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drawings/drawing57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drawings/drawing64.xml" ContentType="application/vnd.openxmlformats-officedocument.drawing+xml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drawings/drawing53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42.xml" ContentType="application/vnd.openxmlformats-officedocument.drawing+xml"/>
  <Override PartName="/xl/drawings/drawing60.xml" ContentType="application/vnd.openxmlformats-officedocument.drawing+xml"/>
  <Override PartName="/xl/externalLinks/externalLink1.xml" ContentType="application/vnd.openxmlformats-officedocument.spreadsheetml.externalLink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5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drawings/drawing5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6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61.xml" ContentType="application/vnd.openxmlformats-officedocument.drawing+xml"/>
  <Override PartName="/xl/worksheets/sheet59.xml" ContentType="application/vnd.openxmlformats-officedocument.spreadsheetml.worksheet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worksheets/sheet64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Override PartName="/xl/drawings/drawing55.xml" ContentType="application/vnd.openxmlformats-officedocument.drawing+xml"/>
  <Default Extension="rels" ContentType="application/vnd.openxmlformats-package.relationships+xml"/>
  <Default Extension="wmf" ContentType="image/x-wmf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  <Override PartName="/xl/drawings/drawing62.xml" ContentType="application/vnd.openxmlformats-officedocument.drawing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worksheets/sheet38.xml" ContentType="application/vnd.openxmlformats-officedocument.spreadsheetml.worksheet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-15" yWindow="-15" windowWidth="23250" windowHeight="5370" tabRatio="925"/>
  </bookViews>
  <sheets>
    <sheet name="5" sheetId="3" r:id="rId1"/>
    <sheet name="8" sheetId="4" r:id="rId2"/>
    <sheet name="12" sheetId="5" r:id="rId3"/>
    <sheet name="13" sheetId="6" r:id="rId4"/>
    <sheet name="15" sheetId="7" r:id="rId5"/>
    <sheet name="17" sheetId="8" r:id="rId6"/>
    <sheet name="26" sheetId="9" r:id="rId7"/>
    <sheet name="31" sheetId="10" r:id="rId8"/>
    <sheet name="32" sheetId="11" r:id="rId9"/>
    <sheet name="33" sheetId="12" r:id="rId10"/>
    <sheet name="36" sheetId="13" r:id="rId11"/>
    <sheet name="44" sheetId="14" r:id="rId12"/>
    <sheet name="45" sheetId="15" r:id="rId13"/>
    <sheet name="46" sheetId="16" r:id="rId14"/>
    <sheet name="49" sheetId="17" r:id="rId15"/>
    <sheet name="53" sheetId="18" r:id="rId16"/>
    <sheet name="55" sheetId="19" r:id="rId17"/>
    <sheet name="69" sheetId="20" r:id="rId18"/>
    <sheet name="76" sheetId="21" r:id="rId19"/>
    <sheet name="111" sheetId="22" r:id="rId20"/>
    <sheet name="114" sheetId="23" r:id="rId21"/>
    <sheet name="116" sheetId="24" r:id="rId22"/>
    <sheet name="117" sheetId="25" r:id="rId23"/>
    <sheet name="118" sheetId="26" r:id="rId24"/>
    <sheet name="122" sheetId="27" r:id="rId25"/>
    <sheet name="137" sheetId="28" r:id="rId26"/>
    <sheet name="153" sheetId="29" r:id="rId27"/>
    <sheet name="157" sheetId="30" r:id="rId28"/>
    <sheet name="158" sheetId="31" r:id="rId29"/>
    <sheet name="165" sheetId="32" r:id="rId30"/>
    <sheet name="167" sheetId="33" r:id="rId31"/>
    <sheet name="168" sheetId="63" r:id="rId32"/>
    <sheet name="176" sheetId="34" r:id="rId33"/>
    <sheet name="178" sheetId="35" r:id="rId34"/>
    <sheet name="184" sheetId="36" r:id="rId35"/>
    <sheet name="210" sheetId="37" r:id="rId36"/>
    <sheet name="273" sheetId="38" r:id="rId37"/>
    <sheet name="274" sheetId="62" r:id="rId38"/>
    <sheet name="276" sheetId="64" r:id="rId39"/>
    <sheet name="296" sheetId="39" r:id="rId40"/>
    <sheet name="310" sheetId="40" r:id="rId41"/>
    <sheet name="323" sheetId="41" r:id="rId42"/>
    <sheet name="443" sheetId="42" r:id="rId43"/>
    <sheet name="447" sheetId="43" r:id="rId44"/>
    <sheet name="465" sheetId="44" r:id="rId45"/>
    <sheet name="528" sheetId="45" r:id="rId46"/>
    <sheet name="529" sheetId="46" r:id="rId47"/>
    <sheet name="534" sheetId="47" r:id="rId48"/>
    <sheet name="537" sheetId="48" r:id="rId49"/>
    <sheet name="543" sheetId="49" r:id="rId50"/>
    <sheet name="550" sheetId="50" r:id="rId51"/>
    <sheet name="556" sheetId="51" r:id="rId52"/>
    <sheet name="580" sheetId="52" r:id="rId53"/>
    <sheet name="581" sheetId="53" r:id="rId54"/>
    <sheet name="582" sheetId="54" r:id="rId55"/>
    <sheet name="656" sheetId="55" r:id="rId56"/>
    <sheet name="661" sheetId="56" r:id="rId57"/>
    <sheet name="725" sheetId="57" r:id="rId58"/>
    <sheet name="1064" sheetId="58" r:id="rId59"/>
    <sheet name="1076" sheetId="59" r:id="rId60"/>
    <sheet name="1082" sheetId="60" r:id="rId61"/>
    <sheet name="1134" sheetId="61" r:id="rId62"/>
    <sheet name="668" sheetId="65" r:id="rId63"/>
    <sheet name="ORIGINAL" sheetId="1" r:id="rId64"/>
    <sheet name="SIN_ASIGNAR" sheetId="2" r:id="rId65"/>
  </sheets>
  <externalReferences>
    <externalReference r:id="rId66"/>
  </externalReferences>
  <calcPr calcId="124519"/>
</workbook>
</file>

<file path=xl/calcChain.xml><?xml version="1.0" encoding="utf-8"?>
<calcChain xmlns="http://schemas.openxmlformats.org/spreadsheetml/2006/main">
  <c r="Z48" i="65"/>
  <c r="J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H45" s="1"/>
  <c r="C47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AH42" s="1"/>
  <c r="C44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AH39" s="1"/>
  <c r="C4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AH36" s="1"/>
  <c r="C38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H33" s="1"/>
  <c r="C35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H30" s="1"/>
  <c r="C32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H27" s="1"/>
  <c r="C29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AH24" s="1"/>
  <c r="C26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H21" s="1"/>
  <c r="C23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AH18" s="1"/>
  <c r="C20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I17"/>
  <c r="I48" s="1"/>
  <c r="H17"/>
  <c r="H48" s="1"/>
  <c r="G17"/>
  <c r="G48" s="1"/>
  <c r="F17"/>
  <c r="F48" s="1"/>
  <c r="E17"/>
  <c r="E48" s="1"/>
  <c r="D17"/>
  <c r="C17"/>
  <c r="C48" s="1"/>
  <c r="C14"/>
  <c r="D14" s="1"/>
  <c r="E14" s="1"/>
  <c r="F14" s="1"/>
  <c r="G14" s="1"/>
  <c r="H14" s="1"/>
  <c r="I14" s="1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C14" i="61"/>
  <c r="D14" s="1"/>
  <c r="E14" s="1"/>
  <c r="F14" s="1"/>
  <c r="G14" s="1"/>
  <c r="H14" s="1"/>
  <c r="C14" i="60"/>
  <c r="D14" s="1"/>
  <c r="E14" s="1"/>
  <c r="F14" s="1"/>
  <c r="G14" s="1"/>
  <c r="H14" s="1"/>
  <c r="D14" i="59"/>
  <c r="E14" s="1"/>
  <c r="F14" s="1"/>
  <c r="G14" s="1"/>
  <c r="H14" s="1"/>
  <c r="C14"/>
  <c r="C14" i="58"/>
  <c r="D14" s="1"/>
  <c r="E14" s="1"/>
  <c r="F14" s="1"/>
  <c r="G14" s="1"/>
  <c r="H14" s="1"/>
  <c r="C14" i="57"/>
  <c r="D14" s="1"/>
  <c r="E14" s="1"/>
  <c r="F14" s="1"/>
  <c r="G14" s="1"/>
  <c r="H14" s="1"/>
  <c r="C14" i="56"/>
  <c r="D14" s="1"/>
  <c r="E14" s="1"/>
  <c r="F14" s="1"/>
  <c r="G14" s="1"/>
  <c r="H14" s="1"/>
  <c r="D14" i="55"/>
  <c r="E14" s="1"/>
  <c r="F14" s="1"/>
  <c r="G14" s="1"/>
  <c r="H14" s="1"/>
  <c r="C14"/>
  <c r="D14" i="54"/>
  <c r="E14" s="1"/>
  <c r="F14" s="1"/>
  <c r="G14" s="1"/>
  <c r="H14" s="1"/>
  <c r="C14"/>
  <c r="C14" i="53"/>
  <c r="D14" s="1"/>
  <c r="E14" s="1"/>
  <c r="F14" s="1"/>
  <c r="G14" s="1"/>
  <c r="H14" s="1"/>
  <c r="C14" i="52"/>
  <c r="D14" s="1"/>
  <c r="E14" s="1"/>
  <c r="F14" s="1"/>
  <c r="G14" s="1"/>
  <c r="H14" s="1"/>
  <c r="D14" i="51"/>
  <c r="E14" s="1"/>
  <c r="F14" s="1"/>
  <c r="G14" s="1"/>
  <c r="H14" s="1"/>
  <c r="C14"/>
  <c r="C14" i="50"/>
  <c r="D14" s="1"/>
  <c r="E14" s="1"/>
  <c r="F14" s="1"/>
  <c r="G14" s="1"/>
  <c r="H14" s="1"/>
  <c r="C14" i="49"/>
  <c r="D14" s="1"/>
  <c r="E14" s="1"/>
  <c r="F14" s="1"/>
  <c r="G14" s="1"/>
  <c r="H14" s="1"/>
  <c r="C14" i="48"/>
  <c r="D14" s="1"/>
  <c r="E14" s="1"/>
  <c r="F14" s="1"/>
  <c r="G14" s="1"/>
  <c r="H14" s="1"/>
  <c r="C14" i="47"/>
  <c r="D14" s="1"/>
  <c r="E14" s="1"/>
  <c r="F14" s="1"/>
  <c r="G14" s="1"/>
  <c r="H14" s="1"/>
  <c r="C14" i="46"/>
  <c r="D14" s="1"/>
  <c r="E14" s="1"/>
  <c r="F14" s="1"/>
  <c r="G14" s="1"/>
  <c r="H14" s="1"/>
  <c r="C14" i="45"/>
  <c r="D14" s="1"/>
  <c r="E14" s="1"/>
  <c r="F14" s="1"/>
  <c r="G14" s="1"/>
  <c r="H14" s="1"/>
  <c r="C14" i="44"/>
  <c r="D14" s="1"/>
  <c r="E14" s="1"/>
  <c r="F14" s="1"/>
  <c r="G14" s="1"/>
  <c r="H14" s="1"/>
  <c r="C14" i="43"/>
  <c r="D14" s="1"/>
  <c r="E14" s="1"/>
  <c r="F14" s="1"/>
  <c r="G14" s="1"/>
  <c r="H14" s="1"/>
  <c r="C14" i="42"/>
  <c r="D14" s="1"/>
  <c r="E14" s="1"/>
  <c r="F14" s="1"/>
  <c r="G14" s="1"/>
  <c r="H14" s="1"/>
  <c r="C14" i="41"/>
  <c r="D14" s="1"/>
  <c r="E14" s="1"/>
  <c r="F14" s="1"/>
  <c r="G14" s="1"/>
  <c r="H14" s="1"/>
  <c r="C14" i="40"/>
  <c r="D14" s="1"/>
  <c r="E14" s="1"/>
  <c r="F14" s="1"/>
  <c r="G14" s="1"/>
  <c r="H14" s="1"/>
  <c r="C14" i="39"/>
  <c r="D14" s="1"/>
  <c r="E14" s="1"/>
  <c r="F14" s="1"/>
  <c r="G14" s="1"/>
  <c r="H14" s="1"/>
  <c r="C14" i="64"/>
  <c r="D14" s="1"/>
  <c r="E14" s="1"/>
  <c r="F14" s="1"/>
  <c r="G14" s="1"/>
  <c r="H14" s="1"/>
  <c r="C14" i="62"/>
  <c r="D14" s="1"/>
  <c r="E14" s="1"/>
  <c r="F14" s="1"/>
  <c r="G14" s="1"/>
  <c r="H14" s="1"/>
  <c r="C14" i="38"/>
  <c r="D14" s="1"/>
  <c r="E14" s="1"/>
  <c r="F14" s="1"/>
  <c r="G14" s="1"/>
  <c r="H14" s="1"/>
  <c r="C14" i="37"/>
  <c r="D14" s="1"/>
  <c r="E14" s="1"/>
  <c r="F14" s="1"/>
  <c r="G14" s="1"/>
  <c r="H14" s="1"/>
  <c r="C14" i="36"/>
  <c r="D14" s="1"/>
  <c r="E14" s="1"/>
  <c r="F14" s="1"/>
  <c r="G14" s="1"/>
  <c r="H14" s="1"/>
  <c r="C14" i="35"/>
  <c r="D14" s="1"/>
  <c r="E14" s="1"/>
  <c r="F14" s="1"/>
  <c r="G14" s="1"/>
  <c r="H14" s="1"/>
  <c r="C14" i="34"/>
  <c r="D14" s="1"/>
  <c r="E14" s="1"/>
  <c r="F14" s="1"/>
  <c r="G14" s="1"/>
  <c r="H14" s="1"/>
  <c r="C14" i="63"/>
  <c r="D14" s="1"/>
  <c r="E14" s="1"/>
  <c r="F14" s="1"/>
  <c r="G14" s="1"/>
  <c r="H14" s="1"/>
  <c r="C14" i="33"/>
  <c r="D14" s="1"/>
  <c r="E14" s="1"/>
  <c r="F14" s="1"/>
  <c r="G14" s="1"/>
  <c r="H14" s="1"/>
  <c r="C14" i="32"/>
  <c r="D14" s="1"/>
  <c r="E14" s="1"/>
  <c r="F14" s="1"/>
  <c r="G14" s="1"/>
  <c r="H14" s="1"/>
  <c r="C14" i="31"/>
  <c r="D14" s="1"/>
  <c r="E14" s="1"/>
  <c r="F14" s="1"/>
  <c r="G14" s="1"/>
  <c r="H14" s="1"/>
  <c r="E14" i="30"/>
  <c r="F14" s="1"/>
  <c r="G14" s="1"/>
  <c r="H14" s="1"/>
  <c r="D14"/>
  <c r="C14"/>
  <c r="C14" i="29"/>
  <c r="D14" s="1"/>
  <c r="E14" s="1"/>
  <c r="F14" s="1"/>
  <c r="G14" s="1"/>
  <c r="H14" s="1"/>
  <c r="C14" i="28"/>
  <c r="D14" s="1"/>
  <c r="E14" s="1"/>
  <c r="F14" s="1"/>
  <c r="G14" s="1"/>
  <c r="H14" s="1"/>
  <c r="C14" i="27"/>
  <c r="D14" s="1"/>
  <c r="E14" s="1"/>
  <c r="F14" s="1"/>
  <c r="G14" s="1"/>
  <c r="H14" s="1"/>
  <c r="C14" i="26"/>
  <c r="D14" s="1"/>
  <c r="E14" s="1"/>
  <c r="F14" s="1"/>
  <c r="G14" s="1"/>
  <c r="H14" s="1"/>
  <c r="C14" i="25"/>
  <c r="D14" s="1"/>
  <c r="E14" s="1"/>
  <c r="F14" s="1"/>
  <c r="G14" s="1"/>
  <c r="H14" s="1"/>
  <c r="C14" i="24"/>
  <c r="D14" s="1"/>
  <c r="E14" s="1"/>
  <c r="F14" s="1"/>
  <c r="G14" s="1"/>
  <c r="H14" s="1"/>
  <c r="C14" i="22"/>
  <c r="D14" s="1"/>
  <c r="E14" s="1"/>
  <c r="F14" s="1"/>
  <c r="G14" s="1"/>
  <c r="H14" s="1"/>
  <c r="C14" i="21"/>
  <c r="D14" s="1"/>
  <c r="E14" s="1"/>
  <c r="F14" s="1"/>
  <c r="G14" s="1"/>
  <c r="H14" s="1"/>
  <c r="C14" i="20"/>
  <c r="D14" s="1"/>
  <c r="E14" s="1"/>
  <c r="F14" s="1"/>
  <c r="G14" s="1"/>
  <c r="H14" s="1"/>
  <c r="C14" i="19"/>
  <c r="D14" s="1"/>
  <c r="E14" s="1"/>
  <c r="F14" s="1"/>
  <c r="G14" s="1"/>
  <c r="H14" s="1"/>
  <c r="C14" i="18"/>
  <c r="D14" s="1"/>
  <c r="E14" s="1"/>
  <c r="F14" s="1"/>
  <c r="G14" s="1"/>
  <c r="H14" s="1"/>
  <c r="C14" i="17"/>
  <c r="D14" s="1"/>
  <c r="E14" s="1"/>
  <c r="F14" s="1"/>
  <c r="G14" s="1"/>
  <c r="H14" s="1"/>
  <c r="C14" i="16"/>
  <c r="D14" s="1"/>
  <c r="E14" s="1"/>
  <c r="F14" s="1"/>
  <c r="G14" s="1"/>
  <c r="H14" s="1"/>
  <c r="C14" i="15"/>
  <c r="D14" s="1"/>
  <c r="E14" s="1"/>
  <c r="F14" s="1"/>
  <c r="G14" s="1"/>
  <c r="H14" s="1"/>
  <c r="D14" i="14"/>
  <c r="E14" s="1"/>
  <c r="F14" s="1"/>
  <c r="G14" s="1"/>
  <c r="H14" s="1"/>
  <c r="C14"/>
  <c r="C14" i="13"/>
  <c r="D14" s="1"/>
  <c r="E14" s="1"/>
  <c r="F14" s="1"/>
  <c r="G14" s="1"/>
  <c r="H14" s="1"/>
  <c r="C14" i="12"/>
  <c r="D14" s="1"/>
  <c r="E14" s="1"/>
  <c r="F14" s="1"/>
  <c r="G14" s="1"/>
  <c r="H14" s="1"/>
  <c r="C14" i="11"/>
  <c r="D14" s="1"/>
  <c r="E14" s="1"/>
  <c r="F14" s="1"/>
  <c r="G14" s="1"/>
  <c r="H14" s="1"/>
  <c r="C14" i="10"/>
  <c r="D14" s="1"/>
  <c r="E14" s="1"/>
  <c r="F14" s="1"/>
  <c r="G14" s="1"/>
  <c r="H14" s="1"/>
  <c r="C14" i="9"/>
  <c r="D14" s="1"/>
  <c r="E14" s="1"/>
  <c r="F14" s="1"/>
  <c r="G14" s="1"/>
  <c r="H14" s="1"/>
  <c r="C14" i="8"/>
  <c r="D14" s="1"/>
  <c r="E14" s="1"/>
  <c r="F14" s="1"/>
  <c r="G14" s="1"/>
  <c r="H14" s="1"/>
  <c r="C14" i="7"/>
  <c r="D14" s="1"/>
  <c r="E14" s="1"/>
  <c r="F14" s="1"/>
  <c r="G14" s="1"/>
  <c r="H14" s="1"/>
  <c r="C14" i="6"/>
  <c r="D14" s="1"/>
  <c r="E14" s="1"/>
  <c r="F14" s="1"/>
  <c r="G14" s="1"/>
  <c r="H14" s="1"/>
  <c r="C14" i="5"/>
  <c r="D14" s="1"/>
  <c r="E14" s="1"/>
  <c r="F14" s="1"/>
  <c r="G14" s="1"/>
  <c r="H14" s="1"/>
  <c r="C14" i="4"/>
  <c r="D14" s="1"/>
  <c r="E14" s="1"/>
  <c r="F14" s="1"/>
  <c r="G14" s="1"/>
  <c r="H14" s="1"/>
  <c r="AH15" i="65" l="1"/>
  <c r="AH48" s="1"/>
  <c r="AE14"/>
  <c r="AF14" s="1"/>
  <c r="AG14" s="1"/>
  <c r="D48"/>
  <c r="AC48" i="64"/>
  <c r="Z48"/>
  <c r="R48"/>
  <c r="J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B17"/>
  <c r="AB48" s="1"/>
  <c r="AA17"/>
  <c r="AA48" s="1"/>
  <c r="Z17"/>
  <c r="Y17"/>
  <c r="Y48" s="1"/>
  <c r="X17"/>
  <c r="X48" s="1"/>
  <c r="W17"/>
  <c r="W48" s="1"/>
  <c r="V17"/>
  <c r="V48" s="1"/>
  <c r="U17"/>
  <c r="U48" s="1"/>
  <c r="T17"/>
  <c r="T48" s="1"/>
  <c r="S17"/>
  <c r="S48" s="1"/>
  <c r="R17"/>
  <c r="Q17"/>
  <c r="Q48" s="1"/>
  <c r="P17"/>
  <c r="P48" s="1"/>
  <c r="O17"/>
  <c r="O48" s="1"/>
  <c r="N17"/>
  <c r="N48" s="1"/>
  <c r="M17"/>
  <c r="M48" s="1"/>
  <c r="L17"/>
  <c r="L48" s="1"/>
  <c r="K17"/>
  <c r="K48" s="1"/>
  <c r="J17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E14" l="1"/>
  <c r="AF14" s="1"/>
  <c r="AG14" s="1"/>
  <c r="AH15"/>
  <c r="AH48" s="1"/>
  <c r="AG47" i="63" l="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F48" i="62"/>
  <c r="AB48"/>
  <c r="X48"/>
  <c r="R48"/>
  <c r="N48"/>
  <c r="J48"/>
  <c r="D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E17"/>
  <c r="AE48" s="1"/>
  <c r="AD17"/>
  <c r="AD48" s="1"/>
  <c r="AC17"/>
  <c r="AC48" s="1"/>
  <c r="AB17"/>
  <c r="AA17"/>
  <c r="AA48" s="1"/>
  <c r="Z17"/>
  <c r="Z48" s="1"/>
  <c r="Y17"/>
  <c r="Y48" s="1"/>
  <c r="X17"/>
  <c r="W17"/>
  <c r="W48" s="1"/>
  <c r="V17"/>
  <c r="V48" s="1"/>
  <c r="U17"/>
  <c r="U48" s="1"/>
  <c r="T17"/>
  <c r="T48" s="1"/>
  <c r="S17"/>
  <c r="S48" s="1"/>
  <c r="R17"/>
  <c r="Q17"/>
  <c r="Q48" s="1"/>
  <c r="P17"/>
  <c r="P48" s="1"/>
  <c r="O17"/>
  <c r="O48" s="1"/>
  <c r="N17"/>
  <c r="M17"/>
  <c r="M48" s="1"/>
  <c r="L17"/>
  <c r="L48" s="1"/>
  <c r="K17"/>
  <c r="K48" s="1"/>
  <c r="J17"/>
  <c r="I17"/>
  <c r="I48" s="1"/>
  <c r="H17"/>
  <c r="H48" s="1"/>
  <c r="G17"/>
  <c r="G48" s="1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G13"/>
  <c r="AF13"/>
  <c r="AF14" s="1"/>
  <c r="AG14" s="1"/>
  <c r="AE13"/>
  <c r="AG47" i="6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60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9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8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6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5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4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F48" i="53"/>
  <c r="AD48"/>
  <c r="T48"/>
  <c r="N48"/>
  <c r="D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E17"/>
  <c r="AE48" s="1"/>
  <c r="AD17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S17"/>
  <c r="S48" s="1"/>
  <c r="R17"/>
  <c r="R48" s="1"/>
  <c r="Q17"/>
  <c r="Q48" s="1"/>
  <c r="P17"/>
  <c r="P48" s="1"/>
  <c r="O17"/>
  <c r="O48" s="1"/>
  <c r="N17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G13"/>
  <c r="AF13"/>
  <c r="AE13"/>
  <c r="AG47" i="5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0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9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8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F17"/>
  <c r="AF48" s="1"/>
  <c r="AE17"/>
  <c r="AE48" s="1"/>
  <c r="AD17"/>
  <c r="AD48" s="1"/>
  <c r="AC17"/>
  <c r="AC48" s="1"/>
  <c r="AB17"/>
  <c r="AA17"/>
  <c r="AA48" s="1"/>
  <c r="Z17"/>
  <c r="Z48" s="1"/>
  <c r="Y17"/>
  <c r="X17"/>
  <c r="X48" s="1"/>
  <c r="W17"/>
  <c r="W48" s="1"/>
  <c r="V17"/>
  <c r="V48" s="1"/>
  <c r="U17"/>
  <c r="T17"/>
  <c r="S17"/>
  <c r="S48" s="1"/>
  <c r="R17"/>
  <c r="R48" s="1"/>
  <c r="Q17"/>
  <c r="P17"/>
  <c r="P48" s="1"/>
  <c r="O17"/>
  <c r="O48" s="1"/>
  <c r="N17"/>
  <c r="N48" s="1"/>
  <c r="M17"/>
  <c r="M48" s="1"/>
  <c r="L17"/>
  <c r="K17"/>
  <c r="K48" s="1"/>
  <c r="J17"/>
  <c r="J48" s="1"/>
  <c r="I17"/>
  <c r="H17"/>
  <c r="H48" s="1"/>
  <c r="G17"/>
  <c r="G48" s="1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6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5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F17"/>
  <c r="AF48" s="1"/>
  <c r="AE17"/>
  <c r="AE48" s="1"/>
  <c r="AD17"/>
  <c r="AD48" s="1"/>
  <c r="AC17"/>
  <c r="AC48" s="1"/>
  <c r="AB17"/>
  <c r="AA17"/>
  <c r="AA48" s="1"/>
  <c r="Z17"/>
  <c r="Y17"/>
  <c r="Y48" s="1"/>
  <c r="X17"/>
  <c r="X48" s="1"/>
  <c r="W17"/>
  <c r="V17"/>
  <c r="V48" s="1"/>
  <c r="U17"/>
  <c r="T17"/>
  <c r="S17"/>
  <c r="S48" s="1"/>
  <c r="R17"/>
  <c r="Q17"/>
  <c r="Q48" s="1"/>
  <c r="P17"/>
  <c r="P48" s="1"/>
  <c r="O17"/>
  <c r="N17"/>
  <c r="N48" s="1"/>
  <c r="M17"/>
  <c r="M48" s="1"/>
  <c r="L17"/>
  <c r="K17"/>
  <c r="K48" s="1"/>
  <c r="J17"/>
  <c r="I17"/>
  <c r="I48" s="1"/>
  <c r="H17"/>
  <c r="H48" s="1"/>
  <c r="G17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4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3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E14" s="1"/>
  <c r="AG47" i="4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0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E14" s="1"/>
  <c r="AF14" s="1"/>
  <c r="AG47" i="39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8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F48" i="36"/>
  <c r="AD48"/>
  <c r="T48"/>
  <c r="D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E17"/>
  <c r="AE48" s="1"/>
  <c r="AD17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G13"/>
  <c r="AF13"/>
  <c r="AE13"/>
  <c r="AG47" i="35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4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3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F17"/>
  <c r="AF48" s="1"/>
  <c r="AE17"/>
  <c r="AE48" s="1"/>
  <c r="AD17"/>
  <c r="AD48" s="1"/>
  <c r="AC17"/>
  <c r="AC48" s="1"/>
  <c r="AB17"/>
  <c r="AA17"/>
  <c r="AA48" s="1"/>
  <c r="Z17"/>
  <c r="Z48" s="1"/>
  <c r="Y17"/>
  <c r="X17"/>
  <c r="X48" s="1"/>
  <c r="W17"/>
  <c r="W48" s="1"/>
  <c r="V17"/>
  <c r="U17"/>
  <c r="U48" s="1"/>
  <c r="T17"/>
  <c r="S17"/>
  <c r="S48" s="1"/>
  <c r="R17"/>
  <c r="R48" s="1"/>
  <c r="Q17"/>
  <c r="P17"/>
  <c r="P48" s="1"/>
  <c r="O17"/>
  <c r="O48" s="1"/>
  <c r="N17"/>
  <c r="M17"/>
  <c r="M48" s="1"/>
  <c r="L17"/>
  <c r="K17"/>
  <c r="K48" s="1"/>
  <c r="J17"/>
  <c r="J48" s="1"/>
  <c r="I17"/>
  <c r="H17"/>
  <c r="H48" s="1"/>
  <c r="G17"/>
  <c r="G48" s="1"/>
  <c r="F17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0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9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D48" i="28"/>
  <c r="T48"/>
  <c r="N48"/>
  <c r="D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S17"/>
  <c r="S48" s="1"/>
  <c r="R17"/>
  <c r="R48" s="1"/>
  <c r="Q17"/>
  <c r="Q48" s="1"/>
  <c r="P17"/>
  <c r="P48" s="1"/>
  <c r="O17"/>
  <c r="O48" s="1"/>
  <c r="N17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G13"/>
  <c r="AF13"/>
  <c r="AF14" s="1"/>
  <c r="AG14" s="1"/>
  <c r="AE13"/>
  <c r="AG47" i="2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6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5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4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3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C14"/>
  <c r="D14" s="1"/>
  <c r="E14" s="1"/>
  <c r="F14" s="1"/>
  <c r="G14" s="1"/>
  <c r="H14" s="1"/>
  <c r="I14" s="1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20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9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F17"/>
  <c r="AE17"/>
  <c r="AE48" s="1"/>
  <c r="AD17"/>
  <c r="AC17"/>
  <c r="AC48" s="1"/>
  <c r="AB17"/>
  <c r="AB48" s="1"/>
  <c r="AA17"/>
  <c r="Z17"/>
  <c r="Z48" s="1"/>
  <c r="Y17"/>
  <c r="Y48" s="1"/>
  <c r="X17"/>
  <c r="X48" s="1"/>
  <c r="W17"/>
  <c r="W48" s="1"/>
  <c r="V17"/>
  <c r="U17"/>
  <c r="U48" s="1"/>
  <c r="T17"/>
  <c r="T48" s="1"/>
  <c r="S17"/>
  <c r="R17"/>
  <c r="R48" s="1"/>
  <c r="Q17"/>
  <c r="Q48" s="1"/>
  <c r="P17"/>
  <c r="P48" s="1"/>
  <c r="O17"/>
  <c r="O48" s="1"/>
  <c r="N17"/>
  <c r="M17"/>
  <c r="M48" s="1"/>
  <c r="L17"/>
  <c r="L48" s="1"/>
  <c r="K17"/>
  <c r="J17"/>
  <c r="J48" s="1"/>
  <c r="I17"/>
  <c r="I48" s="1"/>
  <c r="H17"/>
  <c r="H48" s="1"/>
  <c r="G17"/>
  <c r="G48" s="1"/>
  <c r="F17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8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D48" i="16"/>
  <c r="AB48"/>
  <c r="T48"/>
  <c r="N48"/>
  <c r="H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 s="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C17"/>
  <c r="AC48" s="1"/>
  <c r="AB17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S17"/>
  <c r="S48" s="1"/>
  <c r="R17"/>
  <c r="R48" s="1"/>
  <c r="Q17"/>
  <c r="Q48" s="1"/>
  <c r="P17"/>
  <c r="P48" s="1"/>
  <c r="O17"/>
  <c r="O48" s="1"/>
  <c r="N17"/>
  <c r="M17"/>
  <c r="M48" s="1"/>
  <c r="L17"/>
  <c r="L48" s="1"/>
  <c r="K17"/>
  <c r="K48" s="1"/>
  <c r="J17"/>
  <c r="J48" s="1"/>
  <c r="I17"/>
  <c r="I48" s="1"/>
  <c r="H17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G13"/>
  <c r="AF13"/>
  <c r="AE13"/>
  <c r="AG47" i="15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4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G48" s="1"/>
  <c r="AF17"/>
  <c r="AE17"/>
  <c r="AE48" s="1"/>
  <c r="AD17"/>
  <c r="AD48" s="1"/>
  <c r="AC17"/>
  <c r="AC48" s="1"/>
  <c r="AB17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S17"/>
  <c r="S48" s="1"/>
  <c r="R17"/>
  <c r="Q17"/>
  <c r="Q48" s="1"/>
  <c r="P17"/>
  <c r="O17"/>
  <c r="N17"/>
  <c r="N48" s="1"/>
  <c r="M17"/>
  <c r="M48" s="1"/>
  <c r="L17"/>
  <c r="K17"/>
  <c r="K48" s="1"/>
  <c r="J17"/>
  <c r="J48" s="1"/>
  <c r="I17"/>
  <c r="I48" s="1"/>
  <c r="H17"/>
  <c r="G17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3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10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S17"/>
  <c r="R17"/>
  <c r="Q17"/>
  <c r="Q48" s="1"/>
  <c r="P17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9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H45" s="1"/>
  <c r="C47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AH42" s="1"/>
  <c r="C44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AH39" s="1"/>
  <c r="C4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AH36" s="1"/>
  <c r="C38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 s="1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 s="1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 s="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8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 s="1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G48" s="1"/>
  <c r="AF17"/>
  <c r="AF48" s="1"/>
  <c r="AE17"/>
  <c r="AE48" s="1"/>
  <c r="AD17"/>
  <c r="AD48" s="1"/>
  <c r="AC17"/>
  <c r="AC48" s="1"/>
  <c r="AB17"/>
  <c r="AB48" s="1"/>
  <c r="AA17"/>
  <c r="Z17"/>
  <c r="Z48" s="1"/>
  <c r="Y17"/>
  <c r="Y48" s="1"/>
  <c r="X17"/>
  <c r="X48" s="1"/>
  <c r="W17"/>
  <c r="W48" s="1"/>
  <c r="V17"/>
  <c r="V48" s="1"/>
  <c r="U17"/>
  <c r="T17"/>
  <c r="T48" s="1"/>
  <c r="S17"/>
  <c r="R17"/>
  <c r="R48" s="1"/>
  <c r="Q17"/>
  <c r="Q48" s="1"/>
  <c r="P17"/>
  <c r="O17"/>
  <c r="O48" s="1"/>
  <c r="N17"/>
  <c r="N48" s="1"/>
  <c r="M17"/>
  <c r="M48" s="1"/>
  <c r="L17"/>
  <c r="L48" s="1"/>
  <c r="K17"/>
  <c r="J17"/>
  <c r="J48" s="1"/>
  <c r="I17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6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5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4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G17"/>
  <c r="AF17"/>
  <c r="AF48" s="1"/>
  <c r="AE17"/>
  <c r="AE48" s="1"/>
  <c r="AD17"/>
  <c r="AC17"/>
  <c r="AC48" s="1"/>
  <c r="AB17"/>
  <c r="AB48" s="1"/>
  <c r="AA17"/>
  <c r="Z17"/>
  <c r="Z48" s="1"/>
  <c r="Y17"/>
  <c r="Y48" s="1"/>
  <c r="X17"/>
  <c r="X48" s="1"/>
  <c r="W17"/>
  <c r="V17"/>
  <c r="U17"/>
  <c r="T17"/>
  <c r="T48" s="1"/>
  <c r="S17"/>
  <c r="R17"/>
  <c r="R48" s="1"/>
  <c r="Q17"/>
  <c r="Q48" s="1"/>
  <c r="P17"/>
  <c r="P48" s="1"/>
  <c r="O17"/>
  <c r="O48" s="1"/>
  <c r="N17"/>
  <c r="M17"/>
  <c r="M48" s="1"/>
  <c r="L17"/>
  <c r="L48" s="1"/>
  <c r="K17"/>
  <c r="J17"/>
  <c r="J48" s="1"/>
  <c r="I17"/>
  <c r="I48" s="1"/>
  <c r="H17"/>
  <c r="H48" s="1"/>
  <c r="G17"/>
  <c r="G48" s="1"/>
  <c r="F17"/>
  <c r="E17"/>
  <c r="D17"/>
  <c r="D48" s="1"/>
  <c r="C17"/>
  <c r="C48" s="1"/>
  <c r="I14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AG47" i="3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H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H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H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H18"/>
  <c r="AG17"/>
  <c r="AG48" s="1"/>
  <c r="AF17"/>
  <c r="AF48" s="1"/>
  <c r="AE17"/>
  <c r="AE48" s="1"/>
  <c r="AD17"/>
  <c r="AD48" s="1"/>
  <c r="AC17"/>
  <c r="AC48" s="1"/>
  <c r="AB17"/>
  <c r="AB48" s="1"/>
  <c r="AA17"/>
  <c r="AA48" s="1"/>
  <c r="Z17"/>
  <c r="Z48" s="1"/>
  <c r="Y17"/>
  <c r="Y48" s="1"/>
  <c r="X17"/>
  <c r="X48" s="1"/>
  <c r="W17"/>
  <c r="W48" s="1"/>
  <c r="V17"/>
  <c r="V48" s="1"/>
  <c r="U17"/>
  <c r="U48" s="1"/>
  <c r="T17"/>
  <c r="T48" s="1"/>
  <c r="S17"/>
  <c r="S48" s="1"/>
  <c r="R17"/>
  <c r="R48" s="1"/>
  <c r="Q17"/>
  <c r="Q48" s="1"/>
  <c r="P17"/>
  <c r="P48" s="1"/>
  <c r="O17"/>
  <c r="O48" s="1"/>
  <c r="N17"/>
  <c r="N48" s="1"/>
  <c r="M17"/>
  <c r="M48" s="1"/>
  <c r="L17"/>
  <c r="L48" s="1"/>
  <c r="K17"/>
  <c r="K48" s="1"/>
  <c r="J17"/>
  <c r="J48" s="1"/>
  <c r="I17"/>
  <c r="I48" s="1"/>
  <c r="H17"/>
  <c r="H48" s="1"/>
  <c r="G17"/>
  <c r="G48" s="1"/>
  <c r="F17"/>
  <c r="F48" s="1"/>
  <c r="E17"/>
  <c r="E48" s="1"/>
  <c r="D17"/>
  <c r="D48" s="1"/>
  <c r="C17"/>
  <c r="C48" s="1"/>
  <c r="C14"/>
  <c r="D14" s="1"/>
  <c r="E14" s="1"/>
  <c r="F14" s="1"/>
  <c r="G14" s="1"/>
  <c r="H14" s="1"/>
  <c r="I14" s="1"/>
  <c r="J14" s="1"/>
  <c r="K14" s="1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G13"/>
  <c r="AF13"/>
  <c r="AE13"/>
  <c r="C14" i="1"/>
  <c r="AG13"/>
  <c r="AF13"/>
  <c r="AE13"/>
  <c r="C44"/>
  <c r="C35"/>
  <c r="T48" i="10" l="1"/>
  <c r="S48"/>
  <c r="AH18"/>
  <c r="R48"/>
  <c r="P48"/>
  <c r="AF14" i="53"/>
  <c r="AG14" s="1"/>
  <c r="AF14" i="36"/>
  <c r="AG14" s="1"/>
  <c r="AH15" i="63"/>
  <c r="AH48" s="1"/>
  <c r="AF14" i="16"/>
  <c r="AG14" s="1"/>
  <c r="AH15" i="58"/>
  <c r="AH48" s="1"/>
  <c r="U48" i="48"/>
  <c r="U48" i="45"/>
  <c r="U48" i="7"/>
  <c r="U48" i="4"/>
  <c r="AH15" i="61"/>
  <c r="AH48" s="1"/>
  <c r="AH15" i="60"/>
  <c r="AH48" s="1"/>
  <c r="AH15" i="59"/>
  <c r="AH48" s="1"/>
  <c r="AH15" i="56"/>
  <c r="AH48" s="1"/>
  <c r="AH15" i="52"/>
  <c r="AH48" s="1"/>
  <c r="AH15" i="51"/>
  <c r="AH48" s="1"/>
  <c r="AH15" i="50"/>
  <c r="AH48" s="1"/>
  <c r="AH15" i="49"/>
  <c r="AH48" s="1"/>
  <c r="AG48" i="48"/>
  <c r="D48"/>
  <c r="L48"/>
  <c r="T48"/>
  <c r="AB48"/>
  <c r="AH18"/>
  <c r="I48"/>
  <c r="Q48"/>
  <c r="Y48"/>
  <c r="AH15" i="46"/>
  <c r="AH48" s="1"/>
  <c r="AG48" i="45"/>
  <c r="D48"/>
  <c r="L48"/>
  <c r="T48"/>
  <c r="AB48"/>
  <c r="J48"/>
  <c r="R48"/>
  <c r="Z48"/>
  <c r="AH18"/>
  <c r="G48"/>
  <c r="O48"/>
  <c r="W48"/>
  <c r="AH18" i="44"/>
  <c r="AH15"/>
  <c r="AH15" i="43"/>
  <c r="AH48" s="1"/>
  <c r="AH15" i="42"/>
  <c r="AH48" s="1"/>
  <c r="AH15" i="41"/>
  <c r="AH48" s="1"/>
  <c r="AH15" i="40"/>
  <c r="AH48" s="1"/>
  <c r="AH15" i="39"/>
  <c r="AH48" s="1"/>
  <c r="AH15" i="38"/>
  <c r="AH48" s="1"/>
  <c r="AH15" i="37"/>
  <c r="AH48" s="1"/>
  <c r="AH15" i="35"/>
  <c r="AH48" s="1"/>
  <c r="AH15" i="33"/>
  <c r="AH48" s="1"/>
  <c r="AG48" i="32"/>
  <c r="F48"/>
  <c r="N48"/>
  <c r="V48"/>
  <c r="L48"/>
  <c r="T48"/>
  <c r="AB48"/>
  <c r="AH18"/>
  <c r="I48"/>
  <c r="Q48"/>
  <c r="Y48"/>
  <c r="AH15" i="31"/>
  <c r="AH48" s="1"/>
  <c r="AH15" i="30"/>
  <c r="AH48" s="1"/>
  <c r="W48" i="27"/>
  <c r="AH18"/>
  <c r="AH15" i="25"/>
  <c r="AH48" s="1"/>
  <c r="AH15" i="24"/>
  <c r="AH48" s="1"/>
  <c r="AH15" i="23"/>
  <c r="AH48" s="1"/>
  <c r="AH15" i="21"/>
  <c r="AH48" s="1"/>
  <c r="AH15" i="20"/>
  <c r="AH48" s="1"/>
  <c r="AG48" i="19"/>
  <c r="AF48"/>
  <c r="K48"/>
  <c r="S48"/>
  <c r="AA48"/>
  <c r="AH18"/>
  <c r="F48"/>
  <c r="N48"/>
  <c r="V48"/>
  <c r="AD48"/>
  <c r="AH15" i="18"/>
  <c r="AH48" s="1"/>
  <c r="AH15" i="17"/>
  <c r="AH48" s="1"/>
  <c r="AH15" i="15"/>
  <c r="AH48" s="1"/>
  <c r="AF48" i="14"/>
  <c r="H48"/>
  <c r="AB48"/>
  <c r="R48"/>
  <c r="P48"/>
  <c r="G48"/>
  <c r="O48"/>
  <c r="AH18"/>
  <c r="T48"/>
  <c r="L48"/>
  <c r="D48"/>
  <c r="AH15"/>
  <c r="AH48" s="1"/>
  <c r="AH15" i="13"/>
  <c r="AH48" s="1"/>
  <c r="AH15" i="11"/>
  <c r="AH48" s="1"/>
  <c r="AH15" i="10"/>
  <c r="AH48" s="1"/>
  <c r="D48" i="9"/>
  <c r="AG48"/>
  <c r="AH15"/>
  <c r="AH48" s="1"/>
  <c r="AH15" i="8"/>
  <c r="AH48" s="1"/>
  <c r="S48" i="7"/>
  <c r="I48"/>
  <c r="AA48"/>
  <c r="AH18"/>
  <c r="K48"/>
  <c r="P48"/>
  <c r="AH15"/>
  <c r="AH18" i="6"/>
  <c r="W48"/>
  <c r="I48"/>
  <c r="AH15"/>
  <c r="AH15" i="5"/>
  <c r="AH48" s="1"/>
  <c r="E48" i="4"/>
  <c r="F48"/>
  <c r="S48"/>
  <c r="W48"/>
  <c r="V48"/>
  <c r="AG48"/>
  <c r="AA48"/>
  <c r="AH18"/>
  <c r="AD48"/>
  <c r="N48"/>
  <c r="K48"/>
  <c r="AH15"/>
  <c r="AH15" i="3"/>
  <c r="AH48" s="1"/>
  <c r="AE14" i="63"/>
  <c r="AF14" s="1"/>
  <c r="AG14" s="1"/>
  <c r="AH15" i="62"/>
  <c r="AH48" s="1"/>
  <c r="AE14" i="61"/>
  <c r="AF14" s="1"/>
  <c r="AG14" s="1"/>
  <c r="AE14" i="60"/>
  <c r="AF14" s="1"/>
  <c r="AG14" s="1"/>
  <c r="AE14" i="59"/>
  <c r="AF14" s="1"/>
  <c r="AG14" s="1"/>
  <c r="AE14" i="58"/>
  <c r="AF14" s="1"/>
  <c r="AG14" s="1"/>
  <c r="AE14" i="57"/>
  <c r="AF14" s="1"/>
  <c r="AG14" s="1"/>
  <c r="AH15"/>
  <c r="AH48" s="1"/>
  <c r="AE14" i="56"/>
  <c r="AF14" s="1"/>
  <c r="AG14" s="1"/>
  <c r="AE14" i="55"/>
  <c r="AF14" s="1"/>
  <c r="AG14" s="1"/>
  <c r="AH15"/>
  <c r="AH48" s="1"/>
  <c r="AE14" i="54"/>
  <c r="AF14" s="1"/>
  <c r="AG14" s="1"/>
  <c r="AH15"/>
  <c r="AH48" s="1"/>
  <c r="AH15" i="53"/>
  <c r="AH48" s="1"/>
  <c r="AE14" i="52"/>
  <c r="AF14" s="1"/>
  <c r="AG14" s="1"/>
  <c r="AE14" i="51"/>
  <c r="AF14" s="1"/>
  <c r="AG14" s="1"/>
  <c r="AE14" i="50"/>
  <c r="AF14" s="1"/>
  <c r="AG14" s="1"/>
  <c r="AE14" i="49"/>
  <c r="AF14" s="1"/>
  <c r="AG14" s="1"/>
  <c r="AE14" i="48"/>
  <c r="AF14" s="1"/>
  <c r="AG14" s="1"/>
  <c r="AH15"/>
  <c r="AE14" i="47"/>
  <c r="AF14" s="1"/>
  <c r="AG14" s="1"/>
  <c r="AH15"/>
  <c r="AH48" s="1"/>
  <c r="AE14" i="46"/>
  <c r="AF14" s="1"/>
  <c r="AG14" s="1"/>
  <c r="AE14" i="45"/>
  <c r="AF14"/>
  <c r="AG14" s="1"/>
  <c r="AH15"/>
  <c r="AE14" i="44"/>
  <c r="AF14" s="1"/>
  <c r="AG14" s="1"/>
  <c r="AE14" i="43"/>
  <c r="AF14" s="1"/>
  <c r="AG14" s="1"/>
  <c r="AF14" i="42"/>
  <c r="AG14" s="1"/>
  <c r="AE14" i="41"/>
  <c r="AF14" s="1"/>
  <c r="AG14" s="1"/>
  <c r="AG14" i="40"/>
  <c r="AE14" i="39"/>
  <c r="AF14" s="1"/>
  <c r="AG14" s="1"/>
  <c r="AE14" i="38"/>
  <c r="AF14" s="1"/>
  <c r="AG14" s="1"/>
  <c r="AE14" i="37"/>
  <c r="AF14" s="1"/>
  <c r="AG14" s="1"/>
  <c r="AH15" i="36"/>
  <c r="AH48" s="1"/>
  <c r="AE14" i="35"/>
  <c r="AF14" s="1"/>
  <c r="AG14" s="1"/>
  <c r="AE14" i="34"/>
  <c r="AF14" s="1"/>
  <c r="AG14" s="1"/>
  <c r="AH15"/>
  <c r="AH48" s="1"/>
  <c r="AE14" i="33"/>
  <c r="AF14" s="1"/>
  <c r="AG14" s="1"/>
  <c r="AE14" i="32"/>
  <c r="AF14" s="1"/>
  <c r="AG14" s="1"/>
  <c r="AH15"/>
  <c r="AE14" i="31"/>
  <c r="AF14" s="1"/>
  <c r="AG14" s="1"/>
  <c r="AE14" i="30"/>
  <c r="AF14"/>
  <c r="AG14" s="1"/>
  <c r="AE14" i="29"/>
  <c r="AF14" s="1"/>
  <c r="AG14" s="1"/>
  <c r="AH15"/>
  <c r="AH48" s="1"/>
  <c r="AH15" i="28"/>
  <c r="AH48" s="1"/>
  <c r="AE14" i="27"/>
  <c r="AF14" s="1"/>
  <c r="AG14" s="1"/>
  <c r="AH15"/>
  <c r="AE14" i="26"/>
  <c r="AF14" s="1"/>
  <c r="AG14" s="1"/>
  <c r="AH15"/>
  <c r="AH48" s="1"/>
  <c r="AE14" i="25"/>
  <c r="AF14" s="1"/>
  <c r="AG14" s="1"/>
  <c r="AE14" i="24"/>
  <c r="AF14" s="1"/>
  <c r="AG14" s="1"/>
  <c r="AE14" i="23"/>
  <c r="AF14" s="1"/>
  <c r="AG14" s="1"/>
  <c r="AE14" i="22"/>
  <c r="AF14" s="1"/>
  <c r="AG14" s="1"/>
  <c r="AH15"/>
  <c r="AH48" s="1"/>
  <c r="AE14" i="21"/>
  <c r="AF14" s="1"/>
  <c r="AG14" s="1"/>
  <c r="AE14" i="20"/>
  <c r="AF14" s="1"/>
  <c r="AG14" s="1"/>
  <c r="AE14" i="19"/>
  <c r="AF14"/>
  <c r="AG14" s="1"/>
  <c r="AH15"/>
  <c r="AE14" i="18"/>
  <c r="AF14" s="1"/>
  <c r="AG14" s="1"/>
  <c r="AE14" i="17"/>
  <c r="AF14" s="1"/>
  <c r="AG14" s="1"/>
  <c r="AH15" i="16"/>
  <c r="AH48" s="1"/>
  <c r="AE14" i="15"/>
  <c r="AF14" s="1"/>
  <c r="AG14" s="1"/>
  <c r="AE14" i="14"/>
  <c r="AF14" s="1"/>
  <c r="AG14" s="1"/>
  <c r="AE14" i="13"/>
  <c r="AF14" s="1"/>
  <c r="AG14" s="1"/>
  <c r="AE14" i="12"/>
  <c r="AF14" s="1"/>
  <c r="AG14" s="1"/>
  <c r="AH15"/>
  <c r="AH48" s="1"/>
  <c r="AE14" i="11"/>
  <c r="AF14" s="1"/>
  <c r="AG14" s="1"/>
  <c r="AE14" i="10"/>
  <c r="AF14" s="1"/>
  <c r="AG14" s="1"/>
  <c r="AE14" i="9"/>
  <c r="AF14" s="1"/>
  <c r="AG14" s="1"/>
  <c r="AE14" i="8"/>
  <c r="AF14" s="1"/>
  <c r="AG14" s="1"/>
  <c r="AE14" i="7"/>
  <c r="AF14" s="1"/>
  <c r="AG14" s="1"/>
  <c r="AE14" i="6"/>
  <c r="AF14" s="1"/>
  <c r="AG14" s="1"/>
  <c r="AE14" i="5"/>
  <c r="AF14" s="1"/>
  <c r="AG14" s="1"/>
  <c r="AE14" i="4"/>
  <c r="AF14" s="1"/>
  <c r="AG14" s="1"/>
  <c r="AE14" i="3"/>
  <c r="AF14" s="1"/>
  <c r="AG14" s="1"/>
  <c r="AG47" i="1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5" s="1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H42" s="1"/>
  <c r="D44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AH39" s="1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H36" s="1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AH33" s="1"/>
  <c r="D35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H30" s="1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H27" s="1"/>
  <c r="C29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H24" s="1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H21" s="1"/>
  <c r="C23"/>
  <c r="AG20"/>
  <c r="AG48" s="1"/>
  <c r="AF20"/>
  <c r="AE20"/>
  <c r="AE48" s="1"/>
  <c r="AD20"/>
  <c r="AC20"/>
  <c r="AC48" s="1"/>
  <c r="AB20"/>
  <c r="AA20"/>
  <c r="AA48" s="1"/>
  <c r="Z20"/>
  <c r="Y20"/>
  <c r="Y48" s="1"/>
  <c r="X20"/>
  <c r="W20"/>
  <c r="W48" s="1"/>
  <c r="V20"/>
  <c r="U20"/>
  <c r="U48" s="1"/>
  <c r="T20"/>
  <c r="S20"/>
  <c r="S48" s="1"/>
  <c r="R20"/>
  <c r="Q20"/>
  <c r="Q48" s="1"/>
  <c r="P20"/>
  <c r="O20"/>
  <c r="O48" s="1"/>
  <c r="N20"/>
  <c r="M20"/>
  <c r="M48" s="1"/>
  <c r="L20"/>
  <c r="K20"/>
  <c r="K48" s="1"/>
  <c r="J20"/>
  <c r="I20"/>
  <c r="I48" s="1"/>
  <c r="H20"/>
  <c r="G20"/>
  <c r="F20"/>
  <c r="E20"/>
  <c r="E48" s="1"/>
  <c r="D20"/>
  <c r="C20"/>
  <c r="AH18" s="1"/>
  <c r="AG17"/>
  <c r="AF17"/>
  <c r="AF48" s="1"/>
  <c r="AE17"/>
  <c r="AD17"/>
  <c r="AD48" s="1"/>
  <c r="AC17"/>
  <c r="AB17"/>
  <c r="AB48" s="1"/>
  <c r="AA17"/>
  <c r="Z17"/>
  <c r="Z48" s="1"/>
  <c r="Y17"/>
  <c r="X17"/>
  <c r="X48" s="1"/>
  <c r="W17"/>
  <c r="V17"/>
  <c r="V48" s="1"/>
  <c r="U17"/>
  <c r="T17"/>
  <c r="T48" s="1"/>
  <c r="S17"/>
  <c r="R17"/>
  <c r="R48" s="1"/>
  <c r="Q17"/>
  <c r="P17"/>
  <c r="P48" s="1"/>
  <c r="O17"/>
  <c r="N17"/>
  <c r="N48" s="1"/>
  <c r="M17"/>
  <c r="L17"/>
  <c r="L48" s="1"/>
  <c r="K17"/>
  <c r="J17"/>
  <c r="J48" s="1"/>
  <c r="I17"/>
  <c r="H17"/>
  <c r="H48" s="1"/>
  <c r="G17"/>
  <c r="F17"/>
  <c r="F48" s="1"/>
  <c r="E17"/>
  <c r="D17"/>
  <c r="C17"/>
  <c r="D14"/>
  <c r="E14" s="1"/>
  <c r="F14" s="1"/>
  <c r="G14" s="1"/>
  <c r="H14" s="1"/>
  <c r="I14" s="1"/>
  <c r="J14" s="1"/>
  <c r="K14" s="1"/>
  <c r="L14" s="1"/>
  <c r="AH48" i="32" l="1"/>
  <c r="AH48" i="48"/>
  <c r="AH48" i="45"/>
  <c r="AH48" i="44"/>
  <c r="AH48" i="27"/>
  <c r="AH48" i="19"/>
  <c r="AH48" i="7"/>
  <c r="AH48" i="6"/>
  <c r="AH48" i="4"/>
  <c r="C48" i="1"/>
  <c r="G48"/>
  <c r="M14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F14" s="1"/>
  <c r="AG14" s="1"/>
  <c r="AH15"/>
  <c r="AH48" s="1"/>
  <c r="D48"/>
</calcChain>
</file>

<file path=xl/sharedStrings.xml><?xml version="1.0" encoding="utf-8"?>
<sst xmlns="http://schemas.openxmlformats.org/spreadsheetml/2006/main" count="1922" uniqueCount="12">
  <si>
    <t>SERVICIO:</t>
  </si>
  <si>
    <t>PREVISIÓN MES DE:</t>
  </si>
  <si>
    <t>TELÉFONO DEL SERVICIO:</t>
  </si>
  <si>
    <t>PRECIO EVENTO</t>
  </si>
  <si>
    <t>PERSONAL</t>
  </si>
  <si>
    <t>T</t>
  </si>
  <si>
    <t>E</t>
  </si>
  <si>
    <t>S</t>
  </si>
  <si>
    <t>HORAS DIARIAS</t>
  </si>
  <si>
    <t>MARZO</t>
  </si>
  <si>
    <t>1134 AGUSTIN LARA</t>
  </si>
  <si>
    <t xml:space="preserve">668 ALFARA DEL PATRIARCA 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</si>
</sst>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Trebuchet MS"/>
      <family val="2"/>
    </font>
    <font>
      <sz val="10"/>
      <color theme="1"/>
      <name val="Trebuchet MS"/>
      <family val="2"/>
    </font>
    <font>
      <b/>
      <sz val="12"/>
      <color theme="1"/>
      <name val="Trebuchet MS"/>
      <family val="2"/>
    </font>
    <font>
      <b/>
      <sz val="14"/>
      <color theme="1"/>
      <name val="Arial"/>
      <family val="2"/>
    </font>
    <font>
      <b/>
      <sz val="14"/>
      <color theme="1"/>
      <name val="Trebuchet MS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Trebuchet MS"/>
      <family val="2"/>
    </font>
    <font>
      <b/>
      <sz val="8"/>
      <color theme="1"/>
      <name val="Comic Sans MS"/>
      <family val="4"/>
    </font>
    <font>
      <b/>
      <sz val="11"/>
      <color theme="1"/>
      <name val="Trebuchet MS"/>
      <family val="2"/>
    </font>
    <font>
      <b/>
      <sz val="11"/>
      <color theme="1"/>
      <name val="Comic Sans MS"/>
      <family val="4"/>
    </font>
    <font>
      <sz val="10"/>
      <color theme="1"/>
      <name val="Times New Roman"/>
      <family val="1"/>
    </font>
    <font>
      <sz val="10"/>
      <color theme="1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7" fillId="0" borderId="0" xfId="0" applyFont="1"/>
    <xf numFmtId="0" fontId="1" fillId="0" borderId="0" xfId="0" applyFont="1" applyProtection="1">
      <protection locked="0"/>
    </xf>
    <xf numFmtId="0" fontId="13" fillId="0" borderId="0" xfId="0" applyFont="1"/>
    <xf numFmtId="0" fontId="13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4" fillId="0" borderId="0" xfId="0" applyFont="1"/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2" xfId="0" applyFont="1" applyBorder="1" applyAlignment="1" applyProtection="1">
      <protection locked="0"/>
    </xf>
    <xf numFmtId="0" fontId="6" fillId="0" borderId="4" xfId="0" applyFont="1" applyBorder="1" applyAlignment="1" applyProtection="1">
      <protection locked="0"/>
    </xf>
    <xf numFmtId="0" fontId="3" fillId="0" borderId="0" xfId="0" applyFont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0" borderId="1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14" xfId="0" applyFont="1" applyBorder="1" applyProtection="1">
      <protection locked="0"/>
    </xf>
    <xf numFmtId="2" fontId="10" fillId="0" borderId="16" xfId="0" applyNumberFormat="1" applyFont="1" applyBorder="1" applyAlignment="1" applyProtection="1">
      <alignment horizontal="center"/>
      <protection locked="0"/>
    </xf>
    <xf numFmtId="2" fontId="10" fillId="0" borderId="17" xfId="0" applyNumberFormat="1" applyFont="1" applyBorder="1" applyAlignment="1" applyProtection="1">
      <alignment horizontal="center"/>
      <protection locked="0"/>
    </xf>
    <xf numFmtId="2" fontId="10" fillId="0" borderId="18" xfId="0" applyNumberFormat="1" applyFont="1" applyBorder="1" applyAlignment="1" applyProtection="1">
      <alignment horizontal="center"/>
      <protection locked="0"/>
    </xf>
    <xf numFmtId="0" fontId="9" fillId="0" borderId="15" xfId="0" applyFont="1" applyBorder="1" applyProtection="1">
      <protection locked="0"/>
    </xf>
    <xf numFmtId="2" fontId="10" fillId="0" borderId="19" xfId="0" applyNumberFormat="1" applyFont="1" applyBorder="1" applyAlignment="1" applyProtection="1">
      <alignment horizontal="center"/>
      <protection locked="0"/>
    </xf>
    <xf numFmtId="2" fontId="10" fillId="0" borderId="20" xfId="0" applyNumberFormat="1" applyFont="1" applyBorder="1" applyAlignment="1" applyProtection="1">
      <alignment horizontal="center"/>
      <protection locked="0"/>
    </xf>
    <xf numFmtId="2" fontId="10" fillId="0" borderId="21" xfId="0" applyNumberFormat="1" applyFont="1" applyBorder="1" applyAlignment="1" applyProtection="1">
      <alignment horizontal="center"/>
      <protection locked="0"/>
    </xf>
    <xf numFmtId="2" fontId="9" fillId="3" borderId="0" xfId="0" applyNumberFormat="1" applyFont="1" applyFill="1" applyAlignment="1" applyProtection="1">
      <alignment horizontal="center"/>
    </xf>
    <xf numFmtId="0" fontId="0" fillId="0" borderId="0" xfId="0" applyProtection="1"/>
    <xf numFmtId="2" fontId="10" fillId="3" borderId="5" xfId="0" applyNumberFormat="1" applyFont="1" applyFill="1" applyBorder="1" applyProtection="1"/>
    <xf numFmtId="0" fontId="10" fillId="4" borderId="5" xfId="0" applyFont="1" applyFill="1" applyBorder="1" applyAlignment="1" applyProtection="1">
      <alignment horizontal="center"/>
      <protection locked="0"/>
    </xf>
    <xf numFmtId="0" fontId="10" fillId="5" borderId="5" xfId="0" applyFont="1" applyFill="1" applyBorder="1" applyAlignment="1" applyProtection="1">
      <alignment horizontal="center"/>
      <protection locked="0"/>
    </xf>
    <xf numFmtId="0" fontId="9" fillId="0" borderId="11" xfId="0" applyFont="1" applyFill="1" applyBorder="1" applyAlignment="1" applyProtection="1">
      <alignment horizontal="center"/>
      <protection locked="0"/>
    </xf>
    <xf numFmtId="0" fontId="10" fillId="0" borderId="5" xfId="0" applyFont="1" applyFill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2" fontId="9" fillId="3" borderId="6" xfId="0" applyNumberFormat="1" applyFont="1" applyFill="1" applyBorder="1" applyAlignment="1" applyProtection="1">
      <alignment horizontal="center" vertical="center"/>
    </xf>
    <xf numFmtId="2" fontId="9" fillId="3" borderId="7" xfId="0" applyNumberFormat="1" applyFont="1" applyFill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12" fillId="0" borderId="8" xfId="0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4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2.jpeg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cid:ii_kkzkx8ne2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239250" y="152400"/>
          <a:ext cx="704850" cy="5143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0658475" y="152400"/>
          <a:ext cx="752475" cy="4953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086975" y="962025"/>
          <a:ext cx="438150" cy="19050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1763375" y="323850"/>
          <a:ext cx="438150" cy="2190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353800" y="962025"/>
          <a:ext cx="400050" cy="2095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09800" cy="12884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545955" y="152400"/>
          <a:ext cx="735330" cy="50673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1026140" y="152400"/>
          <a:ext cx="782955" cy="48768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439400" y="952500"/>
          <a:ext cx="453390" cy="18669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2176760" y="320040"/>
          <a:ext cx="453390" cy="21717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751945" y="952500"/>
          <a:ext cx="400050" cy="20573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72665" cy="1290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239250" y="152400"/>
          <a:ext cx="704850" cy="5143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0658475" y="152400"/>
          <a:ext cx="752475" cy="4953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086975" y="962025"/>
          <a:ext cx="438150" cy="19050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1763375" y="323850"/>
          <a:ext cx="438150" cy="2190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353800" y="962025"/>
          <a:ext cx="400050" cy="2095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7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09800" cy="12884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409575</xdr:colOff>
      <xdr:row>0</xdr:row>
      <xdr:rowOff>152400</xdr:rowOff>
    </xdr:from>
    <xdr:to>
      <xdr:col>21</xdr:col>
      <xdr:colOff>276225</xdr:colOff>
      <xdr:row>4</xdr:row>
      <xdr:rowOff>19050</xdr:rowOff>
    </xdr:to>
    <xdr:sp macro="[1]!Actualiza_Datos" textlink="">
      <xdr:nvSpPr>
        <xdr:cNvPr id="2" name="1 Rectángulo"/>
        <xdr:cNvSpPr/>
      </xdr:nvSpPr>
      <xdr:spPr bwMode="auto">
        <a:xfrm>
          <a:off x="9239250" y="152400"/>
          <a:ext cx="704850" cy="5143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Actualiza</a:t>
          </a:r>
        </a:p>
        <a:p>
          <a:pPr algn="ctr"/>
          <a:r>
            <a:rPr lang="es-ES" sz="1100"/>
            <a:t>Datos</a:t>
          </a:r>
        </a:p>
      </xdr:txBody>
    </xdr:sp>
    <xdr:clientData/>
  </xdr:twoCellAnchor>
  <xdr:twoCellAnchor>
    <xdr:from>
      <xdr:col>23</xdr:col>
      <xdr:colOff>152400</xdr:colOff>
      <xdr:row>0</xdr:row>
      <xdr:rowOff>152400</xdr:rowOff>
    </xdr:from>
    <xdr:to>
      <xdr:col>25</xdr:col>
      <xdr:colOff>66675</xdr:colOff>
      <xdr:row>4</xdr:row>
      <xdr:rowOff>0</xdr:rowOff>
    </xdr:to>
    <xdr:sp macro="[1]!Control_Errores" textlink="">
      <xdr:nvSpPr>
        <xdr:cNvPr id="3" name="2 Rectángulo"/>
        <xdr:cNvSpPr/>
      </xdr:nvSpPr>
      <xdr:spPr bwMode="auto">
        <a:xfrm>
          <a:off x="10658475" y="152400"/>
          <a:ext cx="752475" cy="4953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Control</a:t>
          </a:r>
        </a:p>
        <a:p>
          <a:pPr algn="ctr"/>
          <a:r>
            <a:rPr lang="es-ES" sz="1100"/>
            <a:t>Errores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23</xdr:col>
      <xdr:colOff>19050</xdr:colOff>
      <xdr:row>7</xdr:row>
      <xdr:rowOff>19051</xdr:rowOff>
    </xdr:to>
    <xdr:sp macro="[1]!Añadir_servicio" textlink="">
      <xdr:nvSpPr>
        <xdr:cNvPr id="4" name="3 Rectángulo"/>
        <xdr:cNvSpPr/>
      </xdr:nvSpPr>
      <xdr:spPr bwMode="auto">
        <a:xfrm>
          <a:off x="10086975" y="962025"/>
          <a:ext cx="438150" cy="19050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Añadir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19050</xdr:colOff>
      <xdr:row>3</xdr:row>
      <xdr:rowOff>57150</xdr:rowOff>
    </xdr:to>
    <xdr:sp macro="[1]!Pasar_datos" textlink="">
      <xdr:nvSpPr>
        <xdr:cNvPr id="5" name="4 Rectángulo"/>
        <xdr:cNvSpPr/>
      </xdr:nvSpPr>
      <xdr:spPr bwMode="auto">
        <a:xfrm>
          <a:off x="11763375" y="323850"/>
          <a:ext cx="438150" cy="2190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Alfred</a:t>
          </a:r>
        </a:p>
      </xdr:txBody>
    </xdr:sp>
    <xdr:clientData/>
  </xdr:twoCellAnchor>
  <xdr:twoCellAnchor>
    <xdr:from>
      <xdr:col>25</xdr:col>
      <xdr:colOff>9525</xdr:colOff>
      <xdr:row>5</xdr:row>
      <xdr:rowOff>152400</xdr:rowOff>
    </xdr:from>
    <xdr:to>
      <xdr:col>25</xdr:col>
      <xdr:colOff>409575</xdr:colOff>
      <xdr:row>7</xdr:row>
      <xdr:rowOff>38099</xdr:rowOff>
    </xdr:to>
    <xdr:sp macro="[1]!Reset_servicio" textlink="">
      <xdr:nvSpPr>
        <xdr:cNvPr id="6" name="5 Rectángulo"/>
        <xdr:cNvSpPr/>
      </xdr:nvSpPr>
      <xdr:spPr bwMode="auto">
        <a:xfrm>
          <a:off x="11353800" y="962025"/>
          <a:ext cx="400050" cy="2095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ES" sz="1100"/>
            <a:t>Reset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114299</xdr:rowOff>
    </xdr:from>
    <xdr:to>
      <xdr:col>3</xdr:col>
      <xdr:colOff>161925</xdr:colOff>
      <xdr:row>8</xdr:row>
      <xdr:rowOff>78797</xdr:rowOff>
    </xdr:to>
    <xdr:pic>
      <xdr:nvPicPr>
        <xdr:cNvPr id="8" name="2 Imagen" descr="Horizontal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76200" y="114299"/>
          <a:ext cx="2209800" cy="12884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</sheetNames>
    <definedNames>
      <definedName name="Actualiza_Datos"/>
      <definedName name="Añadir_servicio"/>
      <definedName name="Control_Errores"/>
      <definedName name="Pasar_datos"/>
      <definedName name="Reset_servici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abSelected="1" topLeftCell="A4" workbookViewId="0">
      <selection activeCell="B12" sqref="B12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AD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si="0"/>
        <v>S</v>
      </c>
      <c r="J14" s="19" t="str">
        <f t="shared" si="0"/>
        <v>D</v>
      </c>
      <c r="K14" s="31" t="str">
        <f t="shared" si="0"/>
        <v>L</v>
      </c>
      <c r="L14" s="19" t="str">
        <f t="shared" si="0"/>
        <v>M</v>
      </c>
      <c r="M14" s="19" t="str">
        <f t="shared" si="0"/>
        <v>X</v>
      </c>
      <c r="N14" s="31" t="str">
        <f t="shared" si="0"/>
        <v>J</v>
      </c>
      <c r="O14" s="19" t="str">
        <f t="shared" si="0"/>
        <v>V</v>
      </c>
      <c r="P14" s="19" t="str">
        <f t="shared" si="0"/>
        <v>S</v>
      </c>
      <c r="Q14" s="19" t="str">
        <f t="shared" si="0"/>
        <v>D</v>
      </c>
      <c r="R14" s="19" t="str">
        <f t="shared" si="0"/>
        <v>L</v>
      </c>
      <c r="S14" s="19" t="str">
        <f t="shared" si="0"/>
        <v>M</v>
      </c>
      <c r="T14" s="19" t="str">
        <f t="shared" si="0"/>
        <v>X</v>
      </c>
      <c r="U14" s="19" t="str">
        <f t="shared" si="0"/>
        <v>J</v>
      </c>
      <c r="V14" s="19" t="str">
        <f t="shared" si="0"/>
        <v>V</v>
      </c>
      <c r="W14" s="19" t="str">
        <f t="shared" si="0"/>
        <v>S</v>
      </c>
      <c r="X14" s="19" t="str">
        <f t="shared" si="0"/>
        <v>D</v>
      </c>
      <c r="Y14" s="19" t="str">
        <f t="shared" si="0"/>
        <v>L</v>
      </c>
      <c r="Z14" s="19" t="str">
        <f t="shared" si="0"/>
        <v>M</v>
      </c>
      <c r="AA14" s="19" t="str">
        <f t="shared" si="0"/>
        <v>X</v>
      </c>
      <c r="AB14" s="19" t="str">
        <f t="shared" si="0"/>
        <v>J</v>
      </c>
      <c r="AC14" s="19" t="str">
        <f t="shared" si="0"/>
        <v>V</v>
      </c>
      <c r="AD14" s="19" t="str">
        <f t="shared" si="0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1">IF(AF13=" "," ",IF(AE14="L","M",IF(AE14="M","X",IF(AE14="X","J",IF(AE14="J","V",IF(AE14="V","S",IF(AE14="S","D",IF(AE14="D","L",))))))))</f>
        <v>L</v>
      </c>
      <c r="AG14" s="19" t="str">
        <f t="shared" si="1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/>
      <c r="F15" s="22">
        <v>16</v>
      </c>
      <c r="G15" s="22"/>
      <c r="H15" s="22">
        <v>16</v>
      </c>
      <c r="I15" s="22"/>
      <c r="J15" s="22"/>
      <c r="K15" s="22"/>
      <c r="L15" s="22">
        <v>16</v>
      </c>
      <c r="M15" s="22"/>
      <c r="N15" s="22">
        <v>16</v>
      </c>
      <c r="O15" s="22"/>
      <c r="P15" s="22">
        <v>16</v>
      </c>
      <c r="Q15" s="22"/>
      <c r="R15" s="22">
        <v>16</v>
      </c>
      <c r="S15" s="22"/>
      <c r="T15" s="22">
        <v>16</v>
      </c>
      <c r="U15" s="22"/>
      <c r="V15" s="22">
        <v>16</v>
      </c>
      <c r="W15" s="22"/>
      <c r="X15" s="22"/>
      <c r="Y15" s="22"/>
      <c r="Z15" s="22">
        <v>16</v>
      </c>
      <c r="AA15" s="22"/>
      <c r="AB15" s="22">
        <v>16</v>
      </c>
      <c r="AC15" s="22"/>
      <c r="AD15" s="22">
        <v>16</v>
      </c>
      <c r="AE15" s="22"/>
      <c r="AF15" s="22">
        <v>16</v>
      </c>
      <c r="AG15" s="23"/>
      <c r="AH15" s="37">
        <f>SUM(C17:AG17)</f>
        <v>78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6">
        <v>22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2">IF(D15="V",0,IF(D16&lt;&gt;D15,IF(D16-D15&gt;0,D16-D15,(D16+24)-D15),0))</f>
        <v>6</v>
      </c>
      <c r="E17" s="28">
        <f t="shared" si="2"/>
        <v>0</v>
      </c>
      <c r="F17" s="28">
        <f t="shared" si="2"/>
        <v>6</v>
      </c>
      <c r="G17" s="28">
        <f t="shared" si="2"/>
        <v>0</v>
      </c>
      <c r="H17" s="28">
        <f t="shared" si="2"/>
        <v>6</v>
      </c>
      <c r="I17" s="28">
        <f t="shared" si="2"/>
        <v>0</v>
      </c>
      <c r="J17" s="28">
        <f t="shared" si="2"/>
        <v>0</v>
      </c>
      <c r="K17" s="28">
        <f t="shared" si="2"/>
        <v>0</v>
      </c>
      <c r="L17" s="28">
        <f t="shared" si="2"/>
        <v>6</v>
      </c>
      <c r="M17" s="28">
        <f t="shared" si="2"/>
        <v>0</v>
      </c>
      <c r="N17" s="28">
        <f t="shared" si="2"/>
        <v>6</v>
      </c>
      <c r="O17" s="28">
        <f t="shared" si="2"/>
        <v>0</v>
      </c>
      <c r="P17" s="28">
        <f t="shared" si="2"/>
        <v>6</v>
      </c>
      <c r="Q17" s="28">
        <f t="shared" si="2"/>
        <v>0</v>
      </c>
      <c r="R17" s="28">
        <f t="shared" si="2"/>
        <v>6</v>
      </c>
      <c r="S17" s="28">
        <f t="shared" si="2"/>
        <v>0</v>
      </c>
      <c r="T17" s="28">
        <f t="shared" si="2"/>
        <v>6</v>
      </c>
      <c r="U17" s="28">
        <f t="shared" si="2"/>
        <v>0</v>
      </c>
      <c r="V17" s="28">
        <f t="shared" si="2"/>
        <v>6</v>
      </c>
      <c r="W17" s="28">
        <f t="shared" si="2"/>
        <v>0</v>
      </c>
      <c r="X17" s="28">
        <f t="shared" si="2"/>
        <v>0</v>
      </c>
      <c r="Y17" s="28">
        <f t="shared" si="2"/>
        <v>0</v>
      </c>
      <c r="Z17" s="28">
        <f t="shared" si="2"/>
        <v>6</v>
      </c>
      <c r="AA17" s="28">
        <f t="shared" si="2"/>
        <v>0</v>
      </c>
      <c r="AB17" s="28">
        <f t="shared" si="2"/>
        <v>6</v>
      </c>
      <c r="AC17" s="28">
        <f t="shared" si="2"/>
        <v>0</v>
      </c>
      <c r="AD17" s="28">
        <f t="shared" si="2"/>
        <v>6</v>
      </c>
      <c r="AE17" s="28">
        <f t="shared" si="2"/>
        <v>0</v>
      </c>
      <c r="AF17" s="28">
        <f t="shared" si="2"/>
        <v>6</v>
      </c>
      <c r="AG17" s="28">
        <f t="shared" si="2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3">IF(D18="V",0,IF(D19&lt;&gt;D18,IF(D19-D18&gt;0,D19-D18,(D19+24)-D18),0))</f>
        <v>0</v>
      </c>
      <c r="E20" s="28">
        <f t="shared" si="3"/>
        <v>0</v>
      </c>
      <c r="F20" s="28">
        <f t="shared" si="3"/>
        <v>0</v>
      </c>
      <c r="G20" s="28">
        <f t="shared" si="3"/>
        <v>0</v>
      </c>
      <c r="H20" s="28">
        <f t="shared" si="3"/>
        <v>0</v>
      </c>
      <c r="I20" s="28">
        <f t="shared" si="3"/>
        <v>0</v>
      </c>
      <c r="J20" s="28">
        <f t="shared" si="3"/>
        <v>0</v>
      </c>
      <c r="K20" s="28">
        <f t="shared" si="3"/>
        <v>0</v>
      </c>
      <c r="L20" s="28">
        <f t="shared" si="3"/>
        <v>0</v>
      </c>
      <c r="M20" s="28">
        <f t="shared" si="3"/>
        <v>0</v>
      </c>
      <c r="N20" s="28">
        <f t="shared" si="3"/>
        <v>0</v>
      </c>
      <c r="O20" s="28">
        <f t="shared" si="3"/>
        <v>0</v>
      </c>
      <c r="P20" s="28">
        <f t="shared" si="3"/>
        <v>0</v>
      </c>
      <c r="Q20" s="28">
        <f t="shared" si="3"/>
        <v>0</v>
      </c>
      <c r="R20" s="28">
        <f t="shared" si="3"/>
        <v>0</v>
      </c>
      <c r="S20" s="28">
        <f t="shared" si="3"/>
        <v>0</v>
      </c>
      <c r="T20" s="28">
        <f t="shared" si="3"/>
        <v>0</v>
      </c>
      <c r="U20" s="28">
        <f t="shared" si="3"/>
        <v>0</v>
      </c>
      <c r="V20" s="28">
        <f t="shared" si="3"/>
        <v>0</v>
      </c>
      <c r="W20" s="28">
        <f t="shared" si="3"/>
        <v>0</v>
      </c>
      <c r="X20" s="28">
        <f t="shared" si="3"/>
        <v>0</v>
      </c>
      <c r="Y20" s="28">
        <f t="shared" si="3"/>
        <v>0</v>
      </c>
      <c r="Z20" s="28">
        <f t="shared" si="3"/>
        <v>0</v>
      </c>
      <c r="AA20" s="28">
        <f t="shared" si="3"/>
        <v>0</v>
      </c>
      <c r="AB20" s="28">
        <f t="shared" si="3"/>
        <v>0</v>
      </c>
      <c r="AC20" s="28">
        <f t="shared" si="3"/>
        <v>0</v>
      </c>
      <c r="AD20" s="28">
        <f t="shared" si="3"/>
        <v>0</v>
      </c>
      <c r="AE20" s="28">
        <f t="shared" si="3"/>
        <v>0</v>
      </c>
      <c r="AF20" s="28">
        <f t="shared" si="3"/>
        <v>0</v>
      </c>
      <c r="AG20" s="28">
        <f t="shared" si="3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4">IF(D21="V",0,IF(D22&lt;&gt;D21,IF(D22-D21&gt;0,D22-D21,(D22+24)-D21),0))</f>
        <v>0</v>
      </c>
      <c r="E23" s="28">
        <f t="shared" si="4"/>
        <v>0</v>
      </c>
      <c r="F23" s="28">
        <f t="shared" si="4"/>
        <v>0</v>
      </c>
      <c r="G23" s="28">
        <f t="shared" si="4"/>
        <v>0</v>
      </c>
      <c r="H23" s="28">
        <f t="shared" si="4"/>
        <v>0</v>
      </c>
      <c r="I23" s="28">
        <f t="shared" si="4"/>
        <v>0</v>
      </c>
      <c r="J23" s="28">
        <f t="shared" si="4"/>
        <v>0</v>
      </c>
      <c r="K23" s="28">
        <f t="shared" si="4"/>
        <v>0</v>
      </c>
      <c r="L23" s="28">
        <f t="shared" si="4"/>
        <v>0</v>
      </c>
      <c r="M23" s="28">
        <f t="shared" si="4"/>
        <v>0</v>
      </c>
      <c r="N23" s="28">
        <f t="shared" si="4"/>
        <v>0</v>
      </c>
      <c r="O23" s="28">
        <f t="shared" si="4"/>
        <v>0</v>
      </c>
      <c r="P23" s="28">
        <f t="shared" si="4"/>
        <v>0</v>
      </c>
      <c r="Q23" s="28">
        <f t="shared" si="4"/>
        <v>0</v>
      </c>
      <c r="R23" s="28">
        <f t="shared" si="4"/>
        <v>0</v>
      </c>
      <c r="S23" s="28">
        <f t="shared" si="4"/>
        <v>0</v>
      </c>
      <c r="T23" s="28">
        <f t="shared" si="4"/>
        <v>0</v>
      </c>
      <c r="U23" s="28">
        <f t="shared" si="4"/>
        <v>0</v>
      </c>
      <c r="V23" s="28">
        <f t="shared" si="4"/>
        <v>0</v>
      </c>
      <c r="W23" s="28">
        <f t="shared" si="4"/>
        <v>0</v>
      </c>
      <c r="X23" s="28">
        <f t="shared" si="4"/>
        <v>0</v>
      </c>
      <c r="Y23" s="28">
        <f t="shared" si="4"/>
        <v>0</v>
      </c>
      <c r="Z23" s="28">
        <f t="shared" si="4"/>
        <v>0</v>
      </c>
      <c r="AA23" s="28">
        <f t="shared" si="4"/>
        <v>0</v>
      </c>
      <c r="AB23" s="28">
        <f t="shared" si="4"/>
        <v>0</v>
      </c>
      <c r="AC23" s="28">
        <f t="shared" si="4"/>
        <v>0</v>
      </c>
      <c r="AD23" s="28">
        <f t="shared" si="4"/>
        <v>0</v>
      </c>
      <c r="AE23" s="28">
        <f t="shared" si="4"/>
        <v>0</v>
      </c>
      <c r="AF23" s="28">
        <f t="shared" si="4"/>
        <v>0</v>
      </c>
      <c r="AG23" s="28">
        <f t="shared" si="4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5">IF(D24="V",0,IF(D25&lt;&gt;D24,IF(D25-D24&gt;0,D25-D24,(D25+24)-D24),0))</f>
        <v>0</v>
      </c>
      <c r="E26" s="28">
        <f t="shared" si="5"/>
        <v>0</v>
      </c>
      <c r="F26" s="28">
        <f t="shared" si="5"/>
        <v>0</v>
      </c>
      <c r="G26" s="28">
        <f t="shared" si="5"/>
        <v>0</v>
      </c>
      <c r="H26" s="28">
        <f t="shared" si="5"/>
        <v>0</v>
      </c>
      <c r="I26" s="28">
        <f t="shared" si="5"/>
        <v>0</v>
      </c>
      <c r="J26" s="28">
        <f t="shared" si="5"/>
        <v>0</v>
      </c>
      <c r="K26" s="28">
        <f t="shared" si="5"/>
        <v>0</v>
      </c>
      <c r="L26" s="28">
        <f t="shared" si="5"/>
        <v>0</v>
      </c>
      <c r="M26" s="28">
        <f t="shared" si="5"/>
        <v>0</v>
      </c>
      <c r="N26" s="28">
        <f t="shared" si="5"/>
        <v>0</v>
      </c>
      <c r="O26" s="28">
        <f t="shared" si="5"/>
        <v>0</v>
      </c>
      <c r="P26" s="28">
        <f t="shared" si="5"/>
        <v>0</v>
      </c>
      <c r="Q26" s="28">
        <f t="shared" si="5"/>
        <v>0</v>
      </c>
      <c r="R26" s="28">
        <f t="shared" si="5"/>
        <v>0</v>
      </c>
      <c r="S26" s="28">
        <f t="shared" si="5"/>
        <v>0</v>
      </c>
      <c r="T26" s="28">
        <f t="shared" si="5"/>
        <v>0</v>
      </c>
      <c r="U26" s="28">
        <f t="shared" si="5"/>
        <v>0</v>
      </c>
      <c r="V26" s="28">
        <f t="shared" si="5"/>
        <v>0</v>
      </c>
      <c r="W26" s="28">
        <f t="shared" si="5"/>
        <v>0</v>
      </c>
      <c r="X26" s="28">
        <f t="shared" si="5"/>
        <v>0</v>
      </c>
      <c r="Y26" s="28">
        <f t="shared" si="5"/>
        <v>0</v>
      </c>
      <c r="Z26" s="28">
        <f t="shared" si="5"/>
        <v>0</v>
      </c>
      <c r="AA26" s="28">
        <f t="shared" si="5"/>
        <v>0</v>
      </c>
      <c r="AB26" s="28">
        <f t="shared" si="5"/>
        <v>0</v>
      </c>
      <c r="AC26" s="28">
        <f t="shared" si="5"/>
        <v>0</v>
      </c>
      <c r="AD26" s="28">
        <f t="shared" si="5"/>
        <v>0</v>
      </c>
      <c r="AE26" s="28">
        <f t="shared" si="5"/>
        <v>0</v>
      </c>
      <c r="AF26" s="28">
        <f t="shared" si="5"/>
        <v>0</v>
      </c>
      <c r="AG26" s="28">
        <f t="shared" si="5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6">IF(D27="V",0,IF(D28&lt;&gt;D27,IF(D28-D27&gt;0,D28-D27,(D28+24)-D27),0))</f>
        <v>0</v>
      </c>
      <c r="E29" s="28">
        <f t="shared" si="6"/>
        <v>0</v>
      </c>
      <c r="F29" s="28">
        <f t="shared" si="6"/>
        <v>0</v>
      </c>
      <c r="G29" s="28">
        <f t="shared" si="6"/>
        <v>0</v>
      </c>
      <c r="H29" s="28">
        <f t="shared" si="6"/>
        <v>0</v>
      </c>
      <c r="I29" s="28">
        <f t="shared" si="6"/>
        <v>0</v>
      </c>
      <c r="J29" s="28">
        <f t="shared" si="6"/>
        <v>0</v>
      </c>
      <c r="K29" s="28">
        <f t="shared" si="6"/>
        <v>0</v>
      </c>
      <c r="L29" s="28">
        <f t="shared" si="6"/>
        <v>0</v>
      </c>
      <c r="M29" s="28">
        <f t="shared" si="6"/>
        <v>0</v>
      </c>
      <c r="N29" s="28">
        <f t="shared" si="6"/>
        <v>0</v>
      </c>
      <c r="O29" s="28">
        <f t="shared" si="6"/>
        <v>0</v>
      </c>
      <c r="P29" s="28">
        <f t="shared" si="6"/>
        <v>0</v>
      </c>
      <c r="Q29" s="28">
        <f t="shared" si="6"/>
        <v>0</v>
      </c>
      <c r="R29" s="28">
        <f t="shared" si="6"/>
        <v>0</v>
      </c>
      <c r="S29" s="28">
        <f t="shared" si="6"/>
        <v>0</v>
      </c>
      <c r="T29" s="28">
        <f t="shared" si="6"/>
        <v>0</v>
      </c>
      <c r="U29" s="28">
        <f t="shared" si="6"/>
        <v>0</v>
      </c>
      <c r="V29" s="28">
        <f t="shared" si="6"/>
        <v>0</v>
      </c>
      <c r="W29" s="28">
        <f t="shared" si="6"/>
        <v>0</v>
      </c>
      <c r="X29" s="28">
        <f t="shared" si="6"/>
        <v>0</v>
      </c>
      <c r="Y29" s="28">
        <f t="shared" si="6"/>
        <v>0</v>
      </c>
      <c r="Z29" s="28">
        <f t="shared" si="6"/>
        <v>0</v>
      </c>
      <c r="AA29" s="28">
        <f t="shared" si="6"/>
        <v>0</v>
      </c>
      <c r="AB29" s="28">
        <f t="shared" si="6"/>
        <v>0</v>
      </c>
      <c r="AC29" s="28">
        <f t="shared" si="6"/>
        <v>0</v>
      </c>
      <c r="AD29" s="28">
        <f t="shared" si="6"/>
        <v>0</v>
      </c>
      <c r="AE29" s="28">
        <f t="shared" si="6"/>
        <v>0</v>
      </c>
      <c r="AF29" s="28">
        <f t="shared" si="6"/>
        <v>0</v>
      </c>
      <c r="AG29" s="28">
        <f t="shared" si="6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7">IF(D30="V",0,IF(D31&lt;&gt;D30,IF(D31-D30&gt;0,D31-D30,(D31+24)-D30),0))</f>
        <v>0</v>
      </c>
      <c r="E32" s="28">
        <f t="shared" si="7"/>
        <v>0</v>
      </c>
      <c r="F32" s="28">
        <f t="shared" si="7"/>
        <v>0</v>
      </c>
      <c r="G32" s="28">
        <f t="shared" si="7"/>
        <v>0</v>
      </c>
      <c r="H32" s="28">
        <f t="shared" si="7"/>
        <v>0</v>
      </c>
      <c r="I32" s="28">
        <f t="shared" si="7"/>
        <v>0</v>
      </c>
      <c r="J32" s="28">
        <f t="shared" si="7"/>
        <v>0</v>
      </c>
      <c r="K32" s="28">
        <f t="shared" si="7"/>
        <v>0</v>
      </c>
      <c r="L32" s="28">
        <f t="shared" si="7"/>
        <v>0</v>
      </c>
      <c r="M32" s="28">
        <f t="shared" si="7"/>
        <v>0</v>
      </c>
      <c r="N32" s="28">
        <f t="shared" si="7"/>
        <v>0</v>
      </c>
      <c r="O32" s="28">
        <f t="shared" si="7"/>
        <v>0</v>
      </c>
      <c r="P32" s="28">
        <f t="shared" si="7"/>
        <v>0</v>
      </c>
      <c r="Q32" s="28">
        <f t="shared" si="7"/>
        <v>0</v>
      </c>
      <c r="R32" s="28">
        <f t="shared" si="7"/>
        <v>0</v>
      </c>
      <c r="S32" s="28">
        <f t="shared" si="7"/>
        <v>0</v>
      </c>
      <c r="T32" s="28">
        <f t="shared" si="7"/>
        <v>0</v>
      </c>
      <c r="U32" s="28">
        <f t="shared" si="7"/>
        <v>0</v>
      </c>
      <c r="V32" s="28">
        <f t="shared" si="7"/>
        <v>0</v>
      </c>
      <c r="W32" s="28">
        <f t="shared" si="7"/>
        <v>0</v>
      </c>
      <c r="X32" s="28">
        <f t="shared" si="7"/>
        <v>0</v>
      </c>
      <c r="Y32" s="28">
        <f t="shared" si="7"/>
        <v>0</v>
      </c>
      <c r="Z32" s="28">
        <f t="shared" si="7"/>
        <v>0</v>
      </c>
      <c r="AA32" s="28">
        <f t="shared" si="7"/>
        <v>0</v>
      </c>
      <c r="AB32" s="28">
        <f t="shared" si="7"/>
        <v>0</v>
      </c>
      <c r="AC32" s="28">
        <f t="shared" si="7"/>
        <v>0</v>
      </c>
      <c r="AD32" s="28">
        <f t="shared" si="7"/>
        <v>0</v>
      </c>
      <c r="AE32" s="28">
        <f t="shared" si="7"/>
        <v>0</v>
      </c>
      <c r="AF32" s="28">
        <f t="shared" si="7"/>
        <v>0</v>
      </c>
      <c r="AG32" s="28">
        <f t="shared" si="7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8">IF(D33="V",0,IF(D34&lt;&gt;D33,IF(D34-D33&gt;0,D34-D33,(D34+24)-D33),0))</f>
        <v>0</v>
      </c>
      <c r="E35" s="28">
        <f t="shared" si="8"/>
        <v>0</v>
      </c>
      <c r="F35" s="28">
        <f t="shared" si="8"/>
        <v>0</v>
      </c>
      <c r="G35" s="28">
        <f t="shared" si="8"/>
        <v>0</v>
      </c>
      <c r="H35" s="28">
        <f t="shared" si="8"/>
        <v>0</v>
      </c>
      <c r="I35" s="28">
        <f t="shared" si="8"/>
        <v>0</v>
      </c>
      <c r="J35" s="28">
        <f t="shared" si="8"/>
        <v>0</v>
      </c>
      <c r="K35" s="28">
        <f t="shared" si="8"/>
        <v>0</v>
      </c>
      <c r="L35" s="28">
        <f t="shared" si="8"/>
        <v>0</v>
      </c>
      <c r="M35" s="28">
        <f t="shared" si="8"/>
        <v>0</v>
      </c>
      <c r="N35" s="28">
        <f t="shared" si="8"/>
        <v>0</v>
      </c>
      <c r="O35" s="28">
        <f t="shared" si="8"/>
        <v>0</v>
      </c>
      <c r="P35" s="28">
        <f t="shared" si="8"/>
        <v>0</v>
      </c>
      <c r="Q35" s="28">
        <f t="shared" si="8"/>
        <v>0</v>
      </c>
      <c r="R35" s="28">
        <f t="shared" si="8"/>
        <v>0</v>
      </c>
      <c r="S35" s="28">
        <f t="shared" si="8"/>
        <v>0</v>
      </c>
      <c r="T35" s="28">
        <f t="shared" si="8"/>
        <v>0</v>
      </c>
      <c r="U35" s="28">
        <f t="shared" si="8"/>
        <v>0</v>
      </c>
      <c r="V35" s="28">
        <f t="shared" si="8"/>
        <v>0</v>
      </c>
      <c r="W35" s="28">
        <f t="shared" si="8"/>
        <v>0</v>
      </c>
      <c r="X35" s="28">
        <f t="shared" si="8"/>
        <v>0</v>
      </c>
      <c r="Y35" s="28">
        <f t="shared" si="8"/>
        <v>0</v>
      </c>
      <c r="Z35" s="28">
        <f t="shared" si="8"/>
        <v>0</v>
      </c>
      <c r="AA35" s="28">
        <f t="shared" si="8"/>
        <v>0</v>
      </c>
      <c r="AB35" s="28">
        <f t="shared" si="8"/>
        <v>0</v>
      </c>
      <c r="AC35" s="28">
        <f t="shared" si="8"/>
        <v>0</v>
      </c>
      <c r="AD35" s="28">
        <f t="shared" si="8"/>
        <v>0</v>
      </c>
      <c r="AE35" s="28">
        <f t="shared" si="8"/>
        <v>0</v>
      </c>
      <c r="AF35" s="28">
        <f t="shared" si="8"/>
        <v>0</v>
      </c>
      <c r="AG35" s="28">
        <f t="shared" si="8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9">IF(D36="V",0,IF(D37&lt;&gt;D36,IF(D37-D36&gt;0,D37-D36,(D37+24)-D36),0))</f>
        <v>0</v>
      </c>
      <c r="E38" s="28">
        <f t="shared" si="9"/>
        <v>0</v>
      </c>
      <c r="F38" s="28">
        <f t="shared" si="9"/>
        <v>0</v>
      </c>
      <c r="G38" s="28">
        <f t="shared" si="9"/>
        <v>0</v>
      </c>
      <c r="H38" s="28">
        <f t="shared" si="9"/>
        <v>0</v>
      </c>
      <c r="I38" s="28">
        <f t="shared" si="9"/>
        <v>0</v>
      </c>
      <c r="J38" s="28">
        <f t="shared" si="9"/>
        <v>0</v>
      </c>
      <c r="K38" s="28">
        <f t="shared" si="9"/>
        <v>0</v>
      </c>
      <c r="L38" s="28">
        <f t="shared" si="9"/>
        <v>0</v>
      </c>
      <c r="M38" s="28">
        <f t="shared" si="9"/>
        <v>0</v>
      </c>
      <c r="N38" s="28">
        <f t="shared" si="9"/>
        <v>0</v>
      </c>
      <c r="O38" s="28">
        <f t="shared" si="9"/>
        <v>0</v>
      </c>
      <c r="P38" s="28">
        <f t="shared" si="9"/>
        <v>0</v>
      </c>
      <c r="Q38" s="28">
        <f t="shared" si="9"/>
        <v>0</v>
      </c>
      <c r="R38" s="28">
        <f t="shared" si="9"/>
        <v>0</v>
      </c>
      <c r="S38" s="28">
        <f t="shared" si="9"/>
        <v>0</v>
      </c>
      <c r="T38" s="28">
        <f t="shared" si="9"/>
        <v>0</v>
      </c>
      <c r="U38" s="28">
        <f t="shared" si="9"/>
        <v>0</v>
      </c>
      <c r="V38" s="28">
        <f t="shared" si="9"/>
        <v>0</v>
      </c>
      <c r="W38" s="28">
        <f t="shared" si="9"/>
        <v>0</v>
      </c>
      <c r="X38" s="28">
        <f t="shared" si="9"/>
        <v>0</v>
      </c>
      <c r="Y38" s="28">
        <f t="shared" si="9"/>
        <v>0</v>
      </c>
      <c r="Z38" s="28">
        <f t="shared" si="9"/>
        <v>0</v>
      </c>
      <c r="AA38" s="28">
        <f t="shared" si="9"/>
        <v>0</v>
      </c>
      <c r="AB38" s="28">
        <f t="shared" si="9"/>
        <v>0</v>
      </c>
      <c r="AC38" s="28">
        <f t="shared" si="9"/>
        <v>0</v>
      </c>
      <c r="AD38" s="28">
        <f t="shared" si="9"/>
        <v>0</v>
      </c>
      <c r="AE38" s="28">
        <f t="shared" si="9"/>
        <v>0</v>
      </c>
      <c r="AF38" s="28">
        <f t="shared" si="9"/>
        <v>0</v>
      </c>
      <c r="AG38" s="28">
        <f t="shared" si="9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0">IF(D39="V",0,IF(D40&lt;&gt;D39,IF(D40-D39&gt;0,D40-D39,(D40+24)-D39),0))</f>
        <v>0</v>
      </c>
      <c r="E41" s="28">
        <f t="shared" si="10"/>
        <v>0</v>
      </c>
      <c r="F41" s="28">
        <f t="shared" si="10"/>
        <v>0</v>
      </c>
      <c r="G41" s="28">
        <f t="shared" si="10"/>
        <v>0</v>
      </c>
      <c r="H41" s="28">
        <f t="shared" si="10"/>
        <v>0</v>
      </c>
      <c r="I41" s="28">
        <f t="shared" si="10"/>
        <v>0</v>
      </c>
      <c r="J41" s="28">
        <f t="shared" si="10"/>
        <v>0</v>
      </c>
      <c r="K41" s="28">
        <f t="shared" si="10"/>
        <v>0</v>
      </c>
      <c r="L41" s="28">
        <f t="shared" si="10"/>
        <v>0</v>
      </c>
      <c r="M41" s="28">
        <f t="shared" si="10"/>
        <v>0</v>
      </c>
      <c r="N41" s="28">
        <f t="shared" si="10"/>
        <v>0</v>
      </c>
      <c r="O41" s="28">
        <f t="shared" si="10"/>
        <v>0</v>
      </c>
      <c r="P41" s="28">
        <f t="shared" si="10"/>
        <v>0</v>
      </c>
      <c r="Q41" s="28">
        <f t="shared" si="10"/>
        <v>0</v>
      </c>
      <c r="R41" s="28">
        <f t="shared" si="10"/>
        <v>0</v>
      </c>
      <c r="S41" s="28">
        <f t="shared" si="10"/>
        <v>0</v>
      </c>
      <c r="T41" s="28">
        <f t="shared" si="10"/>
        <v>0</v>
      </c>
      <c r="U41" s="28">
        <f t="shared" si="10"/>
        <v>0</v>
      </c>
      <c r="V41" s="28">
        <f t="shared" si="10"/>
        <v>0</v>
      </c>
      <c r="W41" s="28">
        <f t="shared" si="10"/>
        <v>0</v>
      </c>
      <c r="X41" s="28">
        <f t="shared" si="10"/>
        <v>0</v>
      </c>
      <c r="Y41" s="28">
        <f t="shared" si="10"/>
        <v>0</v>
      </c>
      <c r="Z41" s="28">
        <f t="shared" si="10"/>
        <v>0</v>
      </c>
      <c r="AA41" s="28">
        <f t="shared" si="10"/>
        <v>0</v>
      </c>
      <c r="AB41" s="28">
        <f t="shared" si="10"/>
        <v>0</v>
      </c>
      <c r="AC41" s="28">
        <f t="shared" si="10"/>
        <v>0</v>
      </c>
      <c r="AD41" s="28">
        <f t="shared" si="10"/>
        <v>0</v>
      </c>
      <c r="AE41" s="28">
        <f t="shared" si="10"/>
        <v>0</v>
      </c>
      <c r="AF41" s="28">
        <f t="shared" si="10"/>
        <v>0</v>
      </c>
      <c r="AG41" s="28">
        <f t="shared" si="10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1">IF(D42="V",0,IF(D43&lt;&gt;D42,IF(D43-D42&gt;0,D43-D42,(D43+24)-D42),0))</f>
        <v>0</v>
      </c>
      <c r="E44" s="28">
        <f t="shared" si="11"/>
        <v>0</v>
      </c>
      <c r="F44" s="28">
        <f t="shared" si="11"/>
        <v>0</v>
      </c>
      <c r="G44" s="28">
        <f t="shared" si="11"/>
        <v>0</v>
      </c>
      <c r="H44" s="28">
        <f t="shared" si="11"/>
        <v>0</v>
      </c>
      <c r="I44" s="28">
        <f t="shared" si="11"/>
        <v>0</v>
      </c>
      <c r="J44" s="28">
        <f t="shared" si="11"/>
        <v>0</v>
      </c>
      <c r="K44" s="28">
        <f t="shared" si="11"/>
        <v>0</v>
      </c>
      <c r="L44" s="28">
        <f t="shared" si="11"/>
        <v>0</v>
      </c>
      <c r="M44" s="28">
        <f t="shared" si="11"/>
        <v>0</v>
      </c>
      <c r="N44" s="28">
        <f t="shared" si="11"/>
        <v>0</v>
      </c>
      <c r="O44" s="28">
        <f t="shared" si="11"/>
        <v>0</v>
      </c>
      <c r="P44" s="28">
        <f t="shared" si="11"/>
        <v>0</v>
      </c>
      <c r="Q44" s="28">
        <f t="shared" si="11"/>
        <v>0</v>
      </c>
      <c r="R44" s="28">
        <f t="shared" si="11"/>
        <v>0</v>
      </c>
      <c r="S44" s="28">
        <f t="shared" si="11"/>
        <v>0</v>
      </c>
      <c r="T44" s="28">
        <f t="shared" si="11"/>
        <v>0</v>
      </c>
      <c r="U44" s="28">
        <f t="shared" si="11"/>
        <v>0</v>
      </c>
      <c r="V44" s="28">
        <f t="shared" si="11"/>
        <v>0</v>
      </c>
      <c r="W44" s="28">
        <f t="shared" si="11"/>
        <v>0</v>
      </c>
      <c r="X44" s="28">
        <f t="shared" si="11"/>
        <v>0</v>
      </c>
      <c r="Y44" s="28">
        <f t="shared" si="11"/>
        <v>0</v>
      </c>
      <c r="Z44" s="28">
        <f t="shared" si="11"/>
        <v>0</v>
      </c>
      <c r="AA44" s="28">
        <f t="shared" si="11"/>
        <v>0</v>
      </c>
      <c r="AB44" s="28">
        <f t="shared" si="11"/>
        <v>0</v>
      </c>
      <c r="AC44" s="28">
        <f t="shared" si="11"/>
        <v>0</v>
      </c>
      <c r="AD44" s="28">
        <f t="shared" si="11"/>
        <v>0</v>
      </c>
      <c r="AE44" s="28">
        <f t="shared" si="11"/>
        <v>0</v>
      </c>
      <c r="AF44" s="28">
        <f t="shared" si="11"/>
        <v>0</v>
      </c>
      <c r="AG44" s="28">
        <f t="shared" si="11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2">IF(D45="V",0,IF(D46&lt;&gt;D45,IF(D46-D45&gt;0,D46-D45,(D46+24)-D45),0))</f>
        <v>0</v>
      </c>
      <c r="E47" s="28">
        <f t="shared" si="12"/>
        <v>0</v>
      </c>
      <c r="F47" s="28">
        <f t="shared" si="12"/>
        <v>0</v>
      </c>
      <c r="G47" s="28">
        <f t="shared" si="12"/>
        <v>0</v>
      </c>
      <c r="H47" s="28">
        <f t="shared" si="12"/>
        <v>0</v>
      </c>
      <c r="I47" s="28">
        <f t="shared" si="12"/>
        <v>0</v>
      </c>
      <c r="J47" s="28">
        <f t="shared" si="12"/>
        <v>0</v>
      </c>
      <c r="K47" s="28">
        <f t="shared" si="12"/>
        <v>0</v>
      </c>
      <c r="L47" s="28">
        <f t="shared" si="12"/>
        <v>0</v>
      </c>
      <c r="M47" s="28">
        <f t="shared" si="12"/>
        <v>0</v>
      </c>
      <c r="N47" s="28">
        <f t="shared" si="12"/>
        <v>0</v>
      </c>
      <c r="O47" s="28">
        <f t="shared" si="12"/>
        <v>0</v>
      </c>
      <c r="P47" s="28">
        <f t="shared" si="12"/>
        <v>0</v>
      </c>
      <c r="Q47" s="28">
        <f t="shared" si="12"/>
        <v>0</v>
      </c>
      <c r="R47" s="28">
        <f t="shared" si="12"/>
        <v>0</v>
      </c>
      <c r="S47" s="28">
        <f t="shared" si="12"/>
        <v>0</v>
      </c>
      <c r="T47" s="28">
        <f t="shared" si="12"/>
        <v>0</v>
      </c>
      <c r="U47" s="28">
        <f t="shared" si="12"/>
        <v>0</v>
      </c>
      <c r="V47" s="28">
        <f t="shared" si="12"/>
        <v>0</v>
      </c>
      <c r="W47" s="28">
        <f t="shared" si="12"/>
        <v>0</v>
      </c>
      <c r="X47" s="28">
        <f t="shared" si="12"/>
        <v>0</v>
      </c>
      <c r="Y47" s="28">
        <f t="shared" si="12"/>
        <v>0</v>
      </c>
      <c r="Z47" s="28">
        <f t="shared" si="12"/>
        <v>0</v>
      </c>
      <c r="AA47" s="28">
        <f t="shared" si="12"/>
        <v>0</v>
      </c>
      <c r="AB47" s="28">
        <f t="shared" si="12"/>
        <v>0</v>
      </c>
      <c r="AC47" s="28">
        <f t="shared" si="12"/>
        <v>0</v>
      </c>
      <c r="AD47" s="28">
        <f t="shared" si="12"/>
        <v>0</v>
      </c>
      <c r="AE47" s="28">
        <f t="shared" si="12"/>
        <v>0</v>
      </c>
      <c r="AF47" s="28">
        <f t="shared" si="12"/>
        <v>0</v>
      </c>
      <c r="AG47" s="28">
        <f t="shared" si="12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3">+D17+D20+D23+D26+D29+D32+D35+D38+D41+D44+D47</f>
        <v>6</v>
      </c>
      <c r="E48" s="30">
        <f t="shared" si="13"/>
        <v>0</v>
      </c>
      <c r="F48" s="30">
        <f t="shared" si="13"/>
        <v>6</v>
      </c>
      <c r="G48" s="30">
        <f t="shared" si="13"/>
        <v>0</v>
      </c>
      <c r="H48" s="30">
        <f t="shared" si="13"/>
        <v>6</v>
      </c>
      <c r="I48" s="30">
        <f t="shared" si="13"/>
        <v>0</v>
      </c>
      <c r="J48" s="30">
        <f t="shared" si="13"/>
        <v>0</v>
      </c>
      <c r="K48" s="30">
        <f t="shared" si="13"/>
        <v>0</v>
      </c>
      <c r="L48" s="30">
        <f t="shared" si="13"/>
        <v>6</v>
      </c>
      <c r="M48" s="30">
        <f t="shared" si="13"/>
        <v>0</v>
      </c>
      <c r="N48" s="30">
        <f t="shared" si="13"/>
        <v>6</v>
      </c>
      <c r="O48" s="30">
        <f t="shared" si="13"/>
        <v>0</v>
      </c>
      <c r="P48" s="30">
        <f t="shared" si="13"/>
        <v>6</v>
      </c>
      <c r="Q48" s="30">
        <f t="shared" si="13"/>
        <v>0</v>
      </c>
      <c r="R48" s="30">
        <f t="shared" si="13"/>
        <v>6</v>
      </c>
      <c r="S48" s="30">
        <f t="shared" si="13"/>
        <v>0</v>
      </c>
      <c r="T48" s="30">
        <f t="shared" si="13"/>
        <v>6</v>
      </c>
      <c r="U48" s="30">
        <f t="shared" si="13"/>
        <v>0</v>
      </c>
      <c r="V48" s="30">
        <f t="shared" si="13"/>
        <v>6</v>
      </c>
      <c r="W48" s="30">
        <f t="shared" si="13"/>
        <v>0</v>
      </c>
      <c r="X48" s="30">
        <f t="shared" si="13"/>
        <v>0</v>
      </c>
      <c r="Y48" s="30">
        <f t="shared" si="13"/>
        <v>0</v>
      </c>
      <c r="Z48" s="30">
        <f t="shared" si="13"/>
        <v>6</v>
      </c>
      <c r="AA48" s="30">
        <f t="shared" si="13"/>
        <v>0</v>
      </c>
      <c r="AB48" s="30">
        <f t="shared" si="13"/>
        <v>6</v>
      </c>
      <c r="AC48" s="30">
        <f t="shared" si="13"/>
        <v>0</v>
      </c>
      <c r="AD48" s="30">
        <f t="shared" si="13"/>
        <v>6</v>
      </c>
      <c r="AE48" s="30">
        <f t="shared" si="13"/>
        <v>0</v>
      </c>
      <c r="AF48" s="30">
        <f t="shared" si="13"/>
        <v>6</v>
      </c>
      <c r="AG48" s="30">
        <f t="shared" si="13"/>
        <v>0</v>
      </c>
      <c r="AH48" s="30">
        <f>SUM(AH15:AH46)</f>
        <v>78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95" priority="3" stopIfTrue="1" operator="equal">
      <formula>"D"</formula>
    </cfRule>
    <cfRule type="cellIs" dxfId="494" priority="4" stopIfTrue="1" operator="equal">
      <formula>"S"</formula>
    </cfRule>
  </conditionalFormatting>
  <conditionalFormatting sqref="C14">
    <cfRule type="cellIs" dxfId="493" priority="1" stopIfTrue="1" operator="equal">
      <formula>"D"</formula>
    </cfRule>
    <cfRule type="cellIs" dxfId="49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2" sqref="B12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8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2">
        <v>9</v>
      </c>
      <c r="F15" s="22">
        <v>9</v>
      </c>
      <c r="G15" s="22">
        <v>9</v>
      </c>
      <c r="H15" s="22">
        <v>9</v>
      </c>
      <c r="I15" s="22">
        <v>9</v>
      </c>
      <c r="J15" s="22"/>
      <c r="K15" s="22">
        <v>15</v>
      </c>
      <c r="L15" s="22">
        <v>15</v>
      </c>
      <c r="M15" s="22">
        <v>15</v>
      </c>
      <c r="N15" s="22">
        <v>15</v>
      </c>
      <c r="O15" s="22">
        <v>15</v>
      </c>
      <c r="P15" s="22">
        <v>15</v>
      </c>
      <c r="Q15" s="22"/>
      <c r="R15" s="22">
        <v>9</v>
      </c>
      <c r="S15" s="22">
        <v>9</v>
      </c>
      <c r="T15" s="22">
        <v>9</v>
      </c>
      <c r="U15" s="22"/>
      <c r="V15" s="22">
        <v>9</v>
      </c>
      <c r="W15" s="22">
        <v>9</v>
      </c>
      <c r="X15" s="22"/>
      <c r="Y15" s="22">
        <v>15</v>
      </c>
      <c r="Z15" s="22">
        <v>15</v>
      </c>
      <c r="AA15" s="22">
        <v>15</v>
      </c>
      <c r="AB15" s="22">
        <v>15</v>
      </c>
      <c r="AC15" s="22">
        <v>15</v>
      </c>
      <c r="AD15" s="22">
        <v>15</v>
      </c>
      <c r="AE15" s="22"/>
      <c r="AF15" s="22">
        <v>9</v>
      </c>
      <c r="AG15" s="22">
        <v>9</v>
      </c>
      <c r="AH15" s="37">
        <f>SUM(C17:AG17)</f>
        <v>162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15</v>
      </c>
      <c r="E16" s="26">
        <v>15</v>
      </c>
      <c r="F16" s="26">
        <v>15</v>
      </c>
      <c r="G16" s="26">
        <v>15</v>
      </c>
      <c r="H16" s="26">
        <v>15</v>
      </c>
      <c r="I16" s="26">
        <v>15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15</v>
      </c>
      <c r="S16" s="26">
        <v>15</v>
      </c>
      <c r="T16" s="26">
        <v>15</v>
      </c>
      <c r="U16" s="26"/>
      <c r="V16" s="26">
        <v>15</v>
      </c>
      <c r="W16" s="26">
        <v>15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15</v>
      </c>
      <c r="AG16" s="26">
        <v>15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>
        <v>15</v>
      </c>
      <c r="E18" s="22">
        <v>15</v>
      </c>
      <c r="F18" s="22">
        <v>15</v>
      </c>
      <c r="G18" s="22">
        <v>15</v>
      </c>
      <c r="H18" s="22">
        <v>15</v>
      </c>
      <c r="I18" s="22">
        <v>15</v>
      </c>
      <c r="J18" s="22"/>
      <c r="K18" s="22">
        <v>9</v>
      </c>
      <c r="L18" s="22">
        <v>9</v>
      </c>
      <c r="M18" s="22">
        <v>9</v>
      </c>
      <c r="N18" s="22">
        <v>9</v>
      </c>
      <c r="O18" s="22">
        <v>9</v>
      </c>
      <c r="P18" s="22">
        <v>9</v>
      </c>
      <c r="Q18" s="22"/>
      <c r="R18" s="22">
        <v>15</v>
      </c>
      <c r="S18" s="22">
        <v>15</v>
      </c>
      <c r="T18" s="22">
        <v>15</v>
      </c>
      <c r="U18" s="22"/>
      <c r="V18" s="22">
        <v>15</v>
      </c>
      <c r="W18" s="22">
        <v>15</v>
      </c>
      <c r="X18" s="22"/>
      <c r="Y18" s="22">
        <v>9</v>
      </c>
      <c r="Z18" s="22">
        <v>9</v>
      </c>
      <c r="AA18" s="22">
        <v>9</v>
      </c>
      <c r="AB18" s="22">
        <v>9</v>
      </c>
      <c r="AC18" s="22">
        <v>9</v>
      </c>
      <c r="AD18" s="22">
        <v>9</v>
      </c>
      <c r="AE18" s="22"/>
      <c r="AF18" s="22">
        <v>15</v>
      </c>
      <c r="AG18" s="22">
        <v>15</v>
      </c>
      <c r="AH18" s="37">
        <f>SUM(C20:AG20)</f>
        <v>163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>
        <v>22</v>
      </c>
      <c r="E19" s="26">
        <v>22</v>
      </c>
      <c r="F19" s="26">
        <v>22</v>
      </c>
      <c r="G19" s="26">
        <v>22</v>
      </c>
      <c r="H19" s="26">
        <v>22</v>
      </c>
      <c r="I19" s="26">
        <v>22</v>
      </c>
      <c r="J19" s="26"/>
      <c r="K19" s="26">
        <v>15</v>
      </c>
      <c r="L19" s="26">
        <v>15</v>
      </c>
      <c r="M19" s="26">
        <v>15</v>
      </c>
      <c r="N19" s="26">
        <v>15</v>
      </c>
      <c r="O19" s="26">
        <v>15</v>
      </c>
      <c r="P19" s="26">
        <v>15</v>
      </c>
      <c r="Q19" s="26"/>
      <c r="R19" s="26">
        <v>22</v>
      </c>
      <c r="S19" s="26">
        <v>22</v>
      </c>
      <c r="T19" s="26">
        <v>22</v>
      </c>
      <c r="U19" s="26"/>
      <c r="V19" s="26">
        <v>22</v>
      </c>
      <c r="W19" s="26">
        <v>22</v>
      </c>
      <c r="X19" s="26"/>
      <c r="Y19" s="26">
        <v>15</v>
      </c>
      <c r="Z19" s="26">
        <v>15</v>
      </c>
      <c r="AA19" s="26">
        <v>15</v>
      </c>
      <c r="AB19" s="26">
        <v>15</v>
      </c>
      <c r="AC19" s="26">
        <v>15</v>
      </c>
      <c r="AD19" s="26">
        <v>15</v>
      </c>
      <c r="AE19" s="26"/>
      <c r="AF19" s="26">
        <v>22</v>
      </c>
      <c r="AG19" s="26">
        <v>22</v>
      </c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7</v>
      </c>
      <c r="E20" s="28">
        <f t="shared" si="4"/>
        <v>7</v>
      </c>
      <c r="F20" s="28">
        <f t="shared" si="4"/>
        <v>7</v>
      </c>
      <c r="G20" s="28">
        <f t="shared" si="4"/>
        <v>7</v>
      </c>
      <c r="H20" s="28">
        <f t="shared" si="4"/>
        <v>7</v>
      </c>
      <c r="I20" s="28">
        <f t="shared" si="4"/>
        <v>7</v>
      </c>
      <c r="J20" s="28">
        <f t="shared" si="4"/>
        <v>0</v>
      </c>
      <c r="K20" s="28">
        <f t="shared" si="4"/>
        <v>6</v>
      </c>
      <c r="L20" s="28">
        <f t="shared" si="4"/>
        <v>6</v>
      </c>
      <c r="M20" s="28">
        <f t="shared" si="4"/>
        <v>6</v>
      </c>
      <c r="N20" s="28">
        <f t="shared" si="4"/>
        <v>6</v>
      </c>
      <c r="O20" s="28">
        <f t="shared" si="4"/>
        <v>6</v>
      </c>
      <c r="P20" s="28">
        <f t="shared" si="4"/>
        <v>6</v>
      </c>
      <c r="Q20" s="28">
        <f t="shared" si="4"/>
        <v>0</v>
      </c>
      <c r="R20" s="28">
        <f t="shared" si="4"/>
        <v>7</v>
      </c>
      <c r="S20" s="28">
        <f t="shared" si="4"/>
        <v>7</v>
      </c>
      <c r="T20" s="28">
        <f t="shared" si="4"/>
        <v>7</v>
      </c>
      <c r="U20" s="28">
        <f t="shared" si="4"/>
        <v>0</v>
      </c>
      <c r="V20" s="28">
        <f t="shared" si="4"/>
        <v>7</v>
      </c>
      <c r="W20" s="28">
        <f t="shared" si="4"/>
        <v>7</v>
      </c>
      <c r="X20" s="28">
        <f t="shared" si="4"/>
        <v>0</v>
      </c>
      <c r="Y20" s="28">
        <f t="shared" si="4"/>
        <v>6</v>
      </c>
      <c r="Z20" s="28">
        <f t="shared" si="4"/>
        <v>6</v>
      </c>
      <c r="AA20" s="28">
        <f t="shared" si="4"/>
        <v>6</v>
      </c>
      <c r="AB20" s="28">
        <f t="shared" si="4"/>
        <v>6</v>
      </c>
      <c r="AC20" s="28">
        <f t="shared" si="4"/>
        <v>6</v>
      </c>
      <c r="AD20" s="28">
        <f t="shared" si="4"/>
        <v>6</v>
      </c>
      <c r="AE20" s="28">
        <f t="shared" si="4"/>
        <v>0</v>
      </c>
      <c r="AF20" s="28">
        <f t="shared" si="4"/>
        <v>7</v>
      </c>
      <c r="AG20" s="28">
        <f t="shared" si="4"/>
        <v>7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13</v>
      </c>
      <c r="E48" s="30">
        <f t="shared" si="14"/>
        <v>13</v>
      </c>
      <c r="F48" s="30">
        <f t="shared" si="14"/>
        <v>13</v>
      </c>
      <c r="G48" s="30">
        <f t="shared" si="14"/>
        <v>13</v>
      </c>
      <c r="H48" s="30">
        <f t="shared" si="14"/>
        <v>13</v>
      </c>
      <c r="I48" s="30">
        <f t="shared" si="14"/>
        <v>13</v>
      </c>
      <c r="J48" s="30">
        <f t="shared" si="14"/>
        <v>0</v>
      </c>
      <c r="K48" s="30">
        <f t="shared" si="14"/>
        <v>13</v>
      </c>
      <c r="L48" s="30">
        <f t="shared" si="14"/>
        <v>13</v>
      </c>
      <c r="M48" s="30">
        <f t="shared" si="14"/>
        <v>13</v>
      </c>
      <c r="N48" s="30">
        <f t="shared" si="14"/>
        <v>13</v>
      </c>
      <c r="O48" s="30">
        <f t="shared" si="14"/>
        <v>13</v>
      </c>
      <c r="P48" s="30">
        <f t="shared" si="14"/>
        <v>13</v>
      </c>
      <c r="Q48" s="30">
        <f t="shared" si="14"/>
        <v>0</v>
      </c>
      <c r="R48" s="30">
        <f t="shared" si="14"/>
        <v>13</v>
      </c>
      <c r="S48" s="30">
        <f t="shared" si="14"/>
        <v>13</v>
      </c>
      <c r="T48" s="30">
        <f t="shared" si="14"/>
        <v>13</v>
      </c>
      <c r="U48" s="30">
        <f t="shared" si="14"/>
        <v>0</v>
      </c>
      <c r="V48" s="30">
        <f t="shared" si="14"/>
        <v>13</v>
      </c>
      <c r="W48" s="30">
        <f t="shared" si="14"/>
        <v>13</v>
      </c>
      <c r="X48" s="30">
        <f t="shared" si="14"/>
        <v>0</v>
      </c>
      <c r="Y48" s="30">
        <f t="shared" si="14"/>
        <v>13</v>
      </c>
      <c r="Z48" s="30">
        <f t="shared" si="14"/>
        <v>13</v>
      </c>
      <c r="AA48" s="30">
        <f t="shared" si="14"/>
        <v>13</v>
      </c>
      <c r="AB48" s="30">
        <f t="shared" si="14"/>
        <v>13</v>
      </c>
      <c r="AC48" s="30">
        <f t="shared" si="14"/>
        <v>13</v>
      </c>
      <c r="AD48" s="30">
        <f t="shared" si="14"/>
        <v>13</v>
      </c>
      <c r="AE48" s="30">
        <f t="shared" si="14"/>
        <v>0</v>
      </c>
      <c r="AF48" s="30">
        <f t="shared" si="14"/>
        <v>13</v>
      </c>
      <c r="AG48" s="30">
        <f t="shared" si="14"/>
        <v>13</v>
      </c>
      <c r="AH48" s="30">
        <f>SUM(AH15:AH46)</f>
        <v>325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91" priority="7" stopIfTrue="1" operator="equal">
      <formula>"D"</formula>
    </cfRule>
    <cfRule type="cellIs" dxfId="490" priority="8" stopIfTrue="1" operator="equal">
      <formula>"S"</formula>
    </cfRule>
  </conditionalFormatting>
  <conditionalFormatting sqref="C14">
    <cfRule type="cellIs" dxfId="489" priority="5" stopIfTrue="1" operator="equal">
      <formula>"D"</formula>
    </cfRule>
    <cfRule type="cellIs" dxfId="488" priority="6" stopIfTrue="1" operator="equal">
      <formula>"S"</formula>
    </cfRule>
  </conditionalFormatting>
  <conditionalFormatting sqref="C14:H14">
    <cfRule type="cellIs" dxfId="487" priority="3" stopIfTrue="1" operator="equal">
      <formula>"D"</formula>
    </cfRule>
    <cfRule type="cellIs" dxfId="486" priority="4" stopIfTrue="1" operator="equal">
      <formula>"S"</formula>
    </cfRule>
  </conditionalFormatting>
  <conditionalFormatting sqref="C14">
    <cfRule type="cellIs" dxfId="485" priority="1" stopIfTrue="1" operator="equal">
      <formula>"D"</formula>
    </cfRule>
    <cfRule type="cellIs" dxfId="48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2" sqref="B12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15</v>
      </c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2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83" priority="7" stopIfTrue="1" operator="equal">
      <formula>"D"</formula>
    </cfRule>
    <cfRule type="cellIs" dxfId="482" priority="8" stopIfTrue="1" operator="equal">
      <formula>"S"</formula>
    </cfRule>
  </conditionalFormatting>
  <conditionalFormatting sqref="C14">
    <cfRule type="cellIs" dxfId="481" priority="5" stopIfTrue="1" operator="equal">
      <formula>"D"</formula>
    </cfRule>
    <cfRule type="cellIs" dxfId="480" priority="6" stopIfTrue="1" operator="equal">
      <formula>"S"</formula>
    </cfRule>
  </conditionalFormatting>
  <conditionalFormatting sqref="C14:H14">
    <cfRule type="cellIs" dxfId="479" priority="3" stopIfTrue="1" operator="equal">
      <formula>"D"</formula>
    </cfRule>
    <cfRule type="cellIs" dxfId="478" priority="4" stopIfTrue="1" operator="equal">
      <formula>"S"</formula>
    </cfRule>
  </conditionalFormatting>
  <conditionalFormatting sqref="C14">
    <cfRule type="cellIs" dxfId="477" priority="1" stopIfTrue="1" operator="equal">
      <formula>"D"</formula>
    </cfRule>
    <cfRule type="cellIs" dxfId="47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2" sqref="B12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17</v>
      </c>
      <c r="E15" s="22">
        <v>17</v>
      </c>
      <c r="F15" s="22">
        <v>17</v>
      </c>
      <c r="G15" s="22">
        <v>17</v>
      </c>
      <c r="H15" s="22">
        <v>17</v>
      </c>
      <c r="I15" s="22">
        <v>16</v>
      </c>
      <c r="J15" s="22"/>
      <c r="K15" s="22">
        <v>17</v>
      </c>
      <c r="L15" s="22">
        <v>17</v>
      </c>
      <c r="M15" s="22">
        <v>17</v>
      </c>
      <c r="N15" s="22">
        <v>17</v>
      </c>
      <c r="O15" s="22">
        <v>17</v>
      </c>
      <c r="P15" s="22">
        <v>16</v>
      </c>
      <c r="Q15" s="22"/>
      <c r="R15" s="22">
        <v>17</v>
      </c>
      <c r="S15" s="22">
        <v>17</v>
      </c>
      <c r="T15" s="22">
        <v>17</v>
      </c>
      <c r="U15" s="22"/>
      <c r="V15" s="22">
        <v>17</v>
      </c>
      <c r="W15" s="22">
        <v>16</v>
      </c>
      <c r="X15" s="22"/>
      <c r="Y15" s="22">
        <v>17</v>
      </c>
      <c r="Z15" s="22">
        <v>17</v>
      </c>
      <c r="AA15" s="22">
        <v>17</v>
      </c>
      <c r="AB15" s="22">
        <v>17</v>
      </c>
      <c r="AC15" s="22">
        <v>17</v>
      </c>
      <c r="AD15" s="22">
        <v>16</v>
      </c>
      <c r="AE15" s="22"/>
      <c r="AF15" s="22">
        <v>17</v>
      </c>
      <c r="AG15" s="22">
        <v>17</v>
      </c>
      <c r="AH15" s="37">
        <f>SUM(C17:AG17)</f>
        <v>129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22</v>
      </c>
      <c r="F16" s="26">
        <v>22</v>
      </c>
      <c r="G16" s="26">
        <v>22</v>
      </c>
      <c r="H16" s="26">
        <v>22</v>
      </c>
      <c r="I16" s="26">
        <v>22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22</v>
      </c>
      <c r="S16" s="26">
        <v>22</v>
      </c>
      <c r="T16" s="26">
        <v>22</v>
      </c>
      <c r="U16" s="26"/>
      <c r="V16" s="26">
        <v>22</v>
      </c>
      <c r="W16" s="26">
        <v>22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22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5</v>
      </c>
      <c r="E17" s="28">
        <f t="shared" si="3"/>
        <v>5</v>
      </c>
      <c r="F17" s="28">
        <f t="shared" si="3"/>
        <v>5</v>
      </c>
      <c r="G17" s="28">
        <f t="shared" si="3"/>
        <v>5</v>
      </c>
      <c r="H17" s="28">
        <f t="shared" si="3"/>
        <v>5</v>
      </c>
      <c r="I17" s="28">
        <f t="shared" si="3"/>
        <v>6</v>
      </c>
      <c r="J17" s="28">
        <f t="shared" si="3"/>
        <v>0</v>
      </c>
      <c r="K17" s="28">
        <f t="shared" si="3"/>
        <v>5</v>
      </c>
      <c r="L17" s="28">
        <f t="shared" si="3"/>
        <v>5</v>
      </c>
      <c r="M17" s="28">
        <f t="shared" si="3"/>
        <v>5</v>
      </c>
      <c r="N17" s="28">
        <f t="shared" si="3"/>
        <v>5</v>
      </c>
      <c r="O17" s="28">
        <f t="shared" si="3"/>
        <v>5</v>
      </c>
      <c r="P17" s="28">
        <f t="shared" si="3"/>
        <v>6</v>
      </c>
      <c r="Q17" s="28">
        <f t="shared" si="3"/>
        <v>0</v>
      </c>
      <c r="R17" s="28">
        <f t="shared" si="3"/>
        <v>5</v>
      </c>
      <c r="S17" s="28">
        <f t="shared" si="3"/>
        <v>5</v>
      </c>
      <c r="T17" s="28">
        <f t="shared" si="3"/>
        <v>5</v>
      </c>
      <c r="U17" s="28">
        <f t="shared" si="3"/>
        <v>0</v>
      </c>
      <c r="V17" s="28">
        <f t="shared" si="3"/>
        <v>5</v>
      </c>
      <c r="W17" s="28">
        <f t="shared" si="3"/>
        <v>6</v>
      </c>
      <c r="X17" s="28">
        <f t="shared" si="3"/>
        <v>0</v>
      </c>
      <c r="Y17" s="28">
        <f t="shared" si="3"/>
        <v>5</v>
      </c>
      <c r="Z17" s="28">
        <f t="shared" si="3"/>
        <v>5</v>
      </c>
      <c r="AA17" s="28">
        <f t="shared" si="3"/>
        <v>5</v>
      </c>
      <c r="AB17" s="28">
        <f t="shared" si="3"/>
        <v>5</v>
      </c>
      <c r="AC17" s="28">
        <f t="shared" si="3"/>
        <v>5</v>
      </c>
      <c r="AD17" s="28">
        <f t="shared" si="3"/>
        <v>6</v>
      </c>
      <c r="AE17" s="28">
        <f t="shared" si="3"/>
        <v>0</v>
      </c>
      <c r="AF17" s="28">
        <f t="shared" si="3"/>
        <v>5</v>
      </c>
      <c r="AG17" s="28">
        <f t="shared" si="3"/>
        <v>5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>
        <v>11</v>
      </c>
      <c r="J18" s="22"/>
      <c r="K18" s="22"/>
      <c r="L18" s="22"/>
      <c r="M18" s="22"/>
      <c r="N18" s="22"/>
      <c r="O18" s="22"/>
      <c r="P18" s="22">
        <v>11</v>
      </c>
      <c r="Q18" s="22"/>
      <c r="R18" s="22"/>
      <c r="S18" s="22"/>
      <c r="T18" s="22"/>
      <c r="U18" s="22"/>
      <c r="V18" s="22"/>
      <c r="W18" s="22">
        <v>11</v>
      </c>
      <c r="X18" s="22"/>
      <c r="Y18" s="22"/>
      <c r="Z18" s="22"/>
      <c r="AA18" s="22"/>
      <c r="AB18" s="22"/>
      <c r="AC18" s="22"/>
      <c r="AD18" s="22">
        <v>11</v>
      </c>
      <c r="AE18" s="22"/>
      <c r="AF18" s="22"/>
      <c r="AG18" s="23"/>
      <c r="AH18" s="37">
        <f>SUM(C20:AG20)</f>
        <v>12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>
        <v>14</v>
      </c>
      <c r="J19" s="26"/>
      <c r="K19" s="26"/>
      <c r="L19" s="26"/>
      <c r="M19" s="26"/>
      <c r="N19" s="26"/>
      <c r="O19" s="26"/>
      <c r="P19" s="26">
        <v>14</v>
      </c>
      <c r="Q19" s="26"/>
      <c r="R19" s="26"/>
      <c r="S19" s="26"/>
      <c r="T19" s="26"/>
      <c r="U19" s="26"/>
      <c r="V19" s="26"/>
      <c r="W19" s="26">
        <v>14</v>
      </c>
      <c r="X19" s="26"/>
      <c r="Y19" s="26"/>
      <c r="Z19" s="26"/>
      <c r="AA19" s="26"/>
      <c r="AB19" s="26"/>
      <c r="AC19" s="26"/>
      <c r="AD19" s="26">
        <v>14</v>
      </c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3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3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3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3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5</v>
      </c>
      <c r="E48" s="30">
        <f t="shared" si="14"/>
        <v>5</v>
      </c>
      <c r="F48" s="30">
        <f t="shared" si="14"/>
        <v>5</v>
      </c>
      <c r="G48" s="30">
        <f t="shared" si="14"/>
        <v>5</v>
      </c>
      <c r="H48" s="30">
        <f t="shared" si="14"/>
        <v>5</v>
      </c>
      <c r="I48" s="30">
        <f t="shared" si="14"/>
        <v>9</v>
      </c>
      <c r="J48" s="30">
        <f t="shared" si="14"/>
        <v>0</v>
      </c>
      <c r="K48" s="30">
        <f t="shared" si="14"/>
        <v>5</v>
      </c>
      <c r="L48" s="30">
        <f t="shared" si="14"/>
        <v>5</v>
      </c>
      <c r="M48" s="30">
        <f t="shared" si="14"/>
        <v>5</v>
      </c>
      <c r="N48" s="30">
        <f t="shared" si="14"/>
        <v>5</v>
      </c>
      <c r="O48" s="30">
        <f t="shared" si="14"/>
        <v>5</v>
      </c>
      <c r="P48" s="30">
        <f t="shared" si="14"/>
        <v>9</v>
      </c>
      <c r="Q48" s="30">
        <f t="shared" si="14"/>
        <v>0</v>
      </c>
      <c r="R48" s="30">
        <f t="shared" si="14"/>
        <v>5</v>
      </c>
      <c r="S48" s="30">
        <f t="shared" si="14"/>
        <v>5</v>
      </c>
      <c r="T48" s="30">
        <f t="shared" si="14"/>
        <v>5</v>
      </c>
      <c r="U48" s="30">
        <f t="shared" si="14"/>
        <v>0</v>
      </c>
      <c r="V48" s="30">
        <f t="shared" si="14"/>
        <v>5</v>
      </c>
      <c r="W48" s="30">
        <f t="shared" si="14"/>
        <v>9</v>
      </c>
      <c r="X48" s="30">
        <f t="shared" si="14"/>
        <v>0</v>
      </c>
      <c r="Y48" s="30">
        <f t="shared" si="14"/>
        <v>5</v>
      </c>
      <c r="Z48" s="30">
        <f t="shared" si="14"/>
        <v>5</v>
      </c>
      <c r="AA48" s="30">
        <f t="shared" si="14"/>
        <v>5</v>
      </c>
      <c r="AB48" s="30">
        <f t="shared" si="14"/>
        <v>5</v>
      </c>
      <c r="AC48" s="30">
        <f t="shared" si="14"/>
        <v>5</v>
      </c>
      <c r="AD48" s="30">
        <f t="shared" si="14"/>
        <v>9</v>
      </c>
      <c r="AE48" s="30">
        <f t="shared" si="14"/>
        <v>0</v>
      </c>
      <c r="AF48" s="30">
        <f t="shared" si="14"/>
        <v>5</v>
      </c>
      <c r="AG48" s="30">
        <f t="shared" si="14"/>
        <v>5</v>
      </c>
      <c r="AH48" s="30">
        <f>SUM(AH15:AH46)</f>
        <v>141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75" priority="7" stopIfTrue="1" operator="equal">
      <formula>"D"</formula>
    </cfRule>
    <cfRule type="cellIs" dxfId="474" priority="8" stopIfTrue="1" operator="equal">
      <formula>"S"</formula>
    </cfRule>
  </conditionalFormatting>
  <conditionalFormatting sqref="C14">
    <cfRule type="cellIs" dxfId="473" priority="5" stopIfTrue="1" operator="equal">
      <formula>"D"</formula>
    </cfRule>
    <cfRule type="cellIs" dxfId="472" priority="6" stopIfTrue="1" operator="equal">
      <formula>"S"</formula>
    </cfRule>
  </conditionalFormatting>
  <conditionalFormatting sqref="C14:H14">
    <cfRule type="cellIs" dxfId="471" priority="3" stopIfTrue="1" operator="equal">
      <formula>"D"</formula>
    </cfRule>
    <cfRule type="cellIs" dxfId="470" priority="4" stopIfTrue="1" operator="equal">
      <formula>"S"</formula>
    </cfRule>
  </conditionalFormatting>
  <conditionalFormatting sqref="C14">
    <cfRule type="cellIs" dxfId="469" priority="1" stopIfTrue="1" operator="equal">
      <formula>"D"</formula>
    </cfRule>
    <cfRule type="cellIs" dxfId="46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2" sqref="B12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10</v>
      </c>
      <c r="E15" s="22">
        <v>10</v>
      </c>
      <c r="F15" s="22">
        <v>10</v>
      </c>
      <c r="G15" s="22">
        <v>10</v>
      </c>
      <c r="H15" s="22">
        <v>10</v>
      </c>
      <c r="I15" s="22">
        <v>10</v>
      </c>
      <c r="J15" s="22"/>
      <c r="K15" s="22">
        <v>17</v>
      </c>
      <c r="L15" s="22">
        <v>16</v>
      </c>
      <c r="M15" s="22">
        <v>17</v>
      </c>
      <c r="N15" s="22">
        <v>16</v>
      </c>
      <c r="O15" s="22">
        <v>17</v>
      </c>
      <c r="P15" s="22">
        <v>16</v>
      </c>
      <c r="Q15" s="22"/>
      <c r="R15" s="22">
        <v>10</v>
      </c>
      <c r="S15" s="22">
        <v>10</v>
      </c>
      <c r="T15" s="22">
        <v>10</v>
      </c>
      <c r="U15" s="22"/>
      <c r="V15" s="22">
        <v>10</v>
      </c>
      <c r="W15" s="22">
        <v>10</v>
      </c>
      <c r="X15" s="22"/>
      <c r="Y15" s="22">
        <v>17</v>
      </c>
      <c r="Z15" s="22">
        <v>16</v>
      </c>
      <c r="AA15" s="22">
        <v>17</v>
      </c>
      <c r="AB15" s="22">
        <v>16</v>
      </c>
      <c r="AC15" s="22">
        <v>17</v>
      </c>
      <c r="AD15" s="22">
        <v>16</v>
      </c>
      <c r="AE15" s="22"/>
      <c r="AF15" s="22">
        <v>10</v>
      </c>
      <c r="AG15" s="22">
        <v>10</v>
      </c>
      <c r="AH15" s="37">
        <f>SUM(C17:AG17)</f>
        <v>125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15</v>
      </c>
      <c r="E16" s="26">
        <v>14</v>
      </c>
      <c r="F16" s="26">
        <v>15</v>
      </c>
      <c r="G16" s="26">
        <v>14</v>
      </c>
      <c r="H16" s="26">
        <v>15</v>
      </c>
      <c r="I16" s="26">
        <v>14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15</v>
      </c>
      <c r="S16" s="26">
        <v>14</v>
      </c>
      <c r="T16" s="26">
        <v>15</v>
      </c>
      <c r="U16" s="26"/>
      <c r="V16" s="26">
        <v>15</v>
      </c>
      <c r="W16" s="26">
        <v>14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15</v>
      </c>
      <c r="AG16" s="26">
        <v>14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5</v>
      </c>
      <c r="E17" s="28">
        <f t="shared" si="3"/>
        <v>4</v>
      </c>
      <c r="F17" s="28">
        <f t="shared" si="3"/>
        <v>5</v>
      </c>
      <c r="G17" s="28">
        <f t="shared" si="3"/>
        <v>4</v>
      </c>
      <c r="H17" s="28">
        <f t="shared" si="3"/>
        <v>5</v>
      </c>
      <c r="I17" s="28">
        <f t="shared" si="3"/>
        <v>4</v>
      </c>
      <c r="J17" s="28">
        <f t="shared" si="3"/>
        <v>0</v>
      </c>
      <c r="K17" s="28">
        <f t="shared" si="3"/>
        <v>5</v>
      </c>
      <c r="L17" s="28">
        <f t="shared" si="3"/>
        <v>6</v>
      </c>
      <c r="M17" s="28">
        <f t="shared" si="3"/>
        <v>5</v>
      </c>
      <c r="N17" s="28">
        <f t="shared" si="3"/>
        <v>6</v>
      </c>
      <c r="O17" s="28">
        <f t="shared" si="3"/>
        <v>5</v>
      </c>
      <c r="P17" s="28">
        <f t="shared" si="3"/>
        <v>6</v>
      </c>
      <c r="Q17" s="28">
        <f t="shared" si="3"/>
        <v>0</v>
      </c>
      <c r="R17" s="28">
        <f t="shared" si="3"/>
        <v>5</v>
      </c>
      <c r="S17" s="28">
        <f t="shared" si="3"/>
        <v>4</v>
      </c>
      <c r="T17" s="28">
        <f t="shared" si="3"/>
        <v>5</v>
      </c>
      <c r="U17" s="28">
        <f t="shared" si="3"/>
        <v>0</v>
      </c>
      <c r="V17" s="28">
        <f t="shared" si="3"/>
        <v>5</v>
      </c>
      <c r="W17" s="28">
        <f t="shared" si="3"/>
        <v>4</v>
      </c>
      <c r="X17" s="28">
        <f t="shared" si="3"/>
        <v>0</v>
      </c>
      <c r="Y17" s="28">
        <f t="shared" si="3"/>
        <v>5</v>
      </c>
      <c r="Z17" s="28">
        <f t="shared" si="3"/>
        <v>6</v>
      </c>
      <c r="AA17" s="28">
        <f t="shared" si="3"/>
        <v>5</v>
      </c>
      <c r="AB17" s="28">
        <f t="shared" si="3"/>
        <v>6</v>
      </c>
      <c r="AC17" s="28">
        <f t="shared" si="3"/>
        <v>5</v>
      </c>
      <c r="AD17" s="28">
        <f t="shared" si="3"/>
        <v>6</v>
      </c>
      <c r="AE17" s="28">
        <f t="shared" si="3"/>
        <v>0</v>
      </c>
      <c r="AF17" s="28">
        <f t="shared" si="3"/>
        <v>5</v>
      </c>
      <c r="AG17" s="28">
        <f t="shared" si="3"/>
        <v>4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>
        <v>17</v>
      </c>
      <c r="E18" s="22">
        <v>16</v>
      </c>
      <c r="F18" s="22">
        <v>17</v>
      </c>
      <c r="G18" s="22">
        <v>16</v>
      </c>
      <c r="H18" s="22">
        <v>17</v>
      </c>
      <c r="I18" s="22">
        <v>16</v>
      </c>
      <c r="J18" s="22"/>
      <c r="K18" s="22">
        <v>10</v>
      </c>
      <c r="L18" s="22">
        <v>10</v>
      </c>
      <c r="M18" s="22">
        <v>10</v>
      </c>
      <c r="N18" s="22">
        <v>10</v>
      </c>
      <c r="O18" s="22">
        <v>10</v>
      </c>
      <c r="P18" s="22">
        <v>10</v>
      </c>
      <c r="Q18" s="22"/>
      <c r="R18" s="22">
        <v>17</v>
      </c>
      <c r="S18" s="22">
        <v>16</v>
      </c>
      <c r="T18" s="22">
        <v>17</v>
      </c>
      <c r="U18" s="22"/>
      <c r="V18" s="22">
        <v>17</v>
      </c>
      <c r="W18" s="22">
        <v>16</v>
      </c>
      <c r="X18" s="22"/>
      <c r="Y18" s="22">
        <v>10</v>
      </c>
      <c r="Z18" s="22">
        <v>10</v>
      </c>
      <c r="AA18" s="22">
        <v>10</v>
      </c>
      <c r="AB18" s="22">
        <v>10</v>
      </c>
      <c r="AC18" s="22">
        <v>10</v>
      </c>
      <c r="AD18" s="22">
        <v>10</v>
      </c>
      <c r="AE18" s="22"/>
      <c r="AF18" s="22">
        <v>17</v>
      </c>
      <c r="AG18" s="22">
        <v>16</v>
      </c>
      <c r="AH18" s="37">
        <f>SUM(C20:AG20)</f>
        <v>125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>
        <v>22</v>
      </c>
      <c r="E19" s="26">
        <v>22</v>
      </c>
      <c r="F19" s="26">
        <v>22</v>
      </c>
      <c r="G19" s="26">
        <v>22</v>
      </c>
      <c r="H19" s="26">
        <v>22</v>
      </c>
      <c r="I19" s="26">
        <v>22</v>
      </c>
      <c r="J19" s="26"/>
      <c r="K19" s="26">
        <v>15</v>
      </c>
      <c r="L19" s="26">
        <v>14</v>
      </c>
      <c r="M19" s="26">
        <v>15</v>
      </c>
      <c r="N19" s="26">
        <v>14</v>
      </c>
      <c r="O19" s="26">
        <v>15</v>
      </c>
      <c r="P19" s="26">
        <v>14</v>
      </c>
      <c r="Q19" s="26"/>
      <c r="R19" s="26">
        <v>22</v>
      </c>
      <c r="S19" s="26">
        <v>22</v>
      </c>
      <c r="T19" s="26">
        <v>22</v>
      </c>
      <c r="U19" s="26"/>
      <c r="V19" s="26">
        <v>22</v>
      </c>
      <c r="W19" s="26">
        <v>22</v>
      </c>
      <c r="X19" s="26"/>
      <c r="Y19" s="26">
        <v>15</v>
      </c>
      <c r="Z19" s="26">
        <v>14</v>
      </c>
      <c r="AA19" s="26">
        <v>15</v>
      </c>
      <c r="AB19" s="26">
        <v>14</v>
      </c>
      <c r="AC19" s="26">
        <v>15</v>
      </c>
      <c r="AD19" s="26">
        <v>14</v>
      </c>
      <c r="AE19" s="26"/>
      <c r="AF19" s="26">
        <v>22</v>
      </c>
      <c r="AG19" s="26">
        <v>22</v>
      </c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5</v>
      </c>
      <c r="E20" s="28">
        <f t="shared" si="4"/>
        <v>6</v>
      </c>
      <c r="F20" s="28">
        <f t="shared" si="4"/>
        <v>5</v>
      </c>
      <c r="G20" s="28">
        <f t="shared" si="4"/>
        <v>6</v>
      </c>
      <c r="H20" s="28">
        <f t="shared" si="4"/>
        <v>5</v>
      </c>
      <c r="I20" s="28">
        <f t="shared" si="4"/>
        <v>6</v>
      </c>
      <c r="J20" s="28">
        <f t="shared" si="4"/>
        <v>0</v>
      </c>
      <c r="K20" s="28">
        <f t="shared" si="4"/>
        <v>5</v>
      </c>
      <c r="L20" s="28">
        <f t="shared" si="4"/>
        <v>4</v>
      </c>
      <c r="M20" s="28">
        <f t="shared" si="4"/>
        <v>5</v>
      </c>
      <c r="N20" s="28">
        <f t="shared" si="4"/>
        <v>4</v>
      </c>
      <c r="O20" s="28">
        <f t="shared" si="4"/>
        <v>5</v>
      </c>
      <c r="P20" s="28">
        <f t="shared" si="4"/>
        <v>4</v>
      </c>
      <c r="Q20" s="28">
        <f t="shared" si="4"/>
        <v>0</v>
      </c>
      <c r="R20" s="28">
        <f t="shared" si="4"/>
        <v>5</v>
      </c>
      <c r="S20" s="28">
        <f t="shared" si="4"/>
        <v>6</v>
      </c>
      <c r="T20" s="28">
        <f t="shared" si="4"/>
        <v>5</v>
      </c>
      <c r="U20" s="28">
        <f t="shared" si="4"/>
        <v>0</v>
      </c>
      <c r="V20" s="28">
        <f t="shared" si="4"/>
        <v>5</v>
      </c>
      <c r="W20" s="28">
        <f t="shared" si="4"/>
        <v>6</v>
      </c>
      <c r="X20" s="28">
        <f t="shared" si="4"/>
        <v>0</v>
      </c>
      <c r="Y20" s="28">
        <f t="shared" si="4"/>
        <v>5</v>
      </c>
      <c r="Z20" s="28">
        <f t="shared" si="4"/>
        <v>4</v>
      </c>
      <c r="AA20" s="28">
        <f t="shared" si="4"/>
        <v>5</v>
      </c>
      <c r="AB20" s="28">
        <f t="shared" si="4"/>
        <v>4</v>
      </c>
      <c r="AC20" s="28">
        <f t="shared" si="4"/>
        <v>5</v>
      </c>
      <c r="AD20" s="28">
        <f t="shared" si="4"/>
        <v>4</v>
      </c>
      <c r="AE20" s="28">
        <f t="shared" si="4"/>
        <v>0</v>
      </c>
      <c r="AF20" s="28">
        <f t="shared" si="4"/>
        <v>5</v>
      </c>
      <c r="AG20" s="28">
        <f t="shared" si="4"/>
        <v>6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10</v>
      </c>
      <c r="E48" s="30">
        <f t="shared" si="14"/>
        <v>10</v>
      </c>
      <c r="F48" s="30">
        <f t="shared" si="14"/>
        <v>10</v>
      </c>
      <c r="G48" s="30">
        <f t="shared" si="14"/>
        <v>10</v>
      </c>
      <c r="H48" s="30">
        <f t="shared" si="14"/>
        <v>10</v>
      </c>
      <c r="I48" s="30">
        <f t="shared" si="14"/>
        <v>10</v>
      </c>
      <c r="J48" s="30">
        <f t="shared" si="14"/>
        <v>0</v>
      </c>
      <c r="K48" s="30">
        <f t="shared" si="14"/>
        <v>10</v>
      </c>
      <c r="L48" s="30">
        <f t="shared" si="14"/>
        <v>10</v>
      </c>
      <c r="M48" s="30">
        <f t="shared" si="14"/>
        <v>10</v>
      </c>
      <c r="N48" s="30">
        <f t="shared" si="14"/>
        <v>10</v>
      </c>
      <c r="O48" s="30">
        <f t="shared" si="14"/>
        <v>10</v>
      </c>
      <c r="P48" s="30">
        <f t="shared" si="14"/>
        <v>10</v>
      </c>
      <c r="Q48" s="30">
        <f t="shared" si="14"/>
        <v>0</v>
      </c>
      <c r="R48" s="30">
        <f t="shared" si="14"/>
        <v>10</v>
      </c>
      <c r="S48" s="30">
        <f t="shared" si="14"/>
        <v>10</v>
      </c>
      <c r="T48" s="30">
        <f t="shared" si="14"/>
        <v>10</v>
      </c>
      <c r="U48" s="30">
        <f t="shared" si="14"/>
        <v>0</v>
      </c>
      <c r="V48" s="30">
        <f t="shared" si="14"/>
        <v>10</v>
      </c>
      <c r="W48" s="30">
        <f t="shared" si="14"/>
        <v>10</v>
      </c>
      <c r="X48" s="30">
        <f t="shared" si="14"/>
        <v>0</v>
      </c>
      <c r="Y48" s="30">
        <f t="shared" si="14"/>
        <v>10</v>
      </c>
      <c r="Z48" s="30">
        <f t="shared" si="14"/>
        <v>10</v>
      </c>
      <c r="AA48" s="30">
        <f t="shared" si="14"/>
        <v>10</v>
      </c>
      <c r="AB48" s="30">
        <f t="shared" si="14"/>
        <v>10</v>
      </c>
      <c r="AC48" s="30">
        <f t="shared" si="14"/>
        <v>10</v>
      </c>
      <c r="AD48" s="30">
        <f t="shared" si="14"/>
        <v>10</v>
      </c>
      <c r="AE48" s="30">
        <f t="shared" si="14"/>
        <v>0</v>
      </c>
      <c r="AF48" s="30">
        <f t="shared" si="14"/>
        <v>10</v>
      </c>
      <c r="AG48" s="30">
        <f t="shared" si="14"/>
        <v>10</v>
      </c>
      <c r="AH48" s="30">
        <f>SUM(AH15:AH46)</f>
        <v>250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67" priority="7" stopIfTrue="1" operator="equal">
      <formula>"D"</formula>
    </cfRule>
    <cfRule type="cellIs" dxfId="466" priority="8" stopIfTrue="1" operator="equal">
      <formula>"S"</formula>
    </cfRule>
  </conditionalFormatting>
  <conditionalFormatting sqref="C14">
    <cfRule type="cellIs" dxfId="465" priority="5" stopIfTrue="1" operator="equal">
      <formula>"D"</formula>
    </cfRule>
    <cfRule type="cellIs" dxfId="464" priority="6" stopIfTrue="1" operator="equal">
      <formula>"S"</formula>
    </cfRule>
  </conditionalFormatting>
  <conditionalFormatting sqref="C14:H14">
    <cfRule type="cellIs" dxfId="463" priority="3" stopIfTrue="1" operator="equal">
      <formula>"D"</formula>
    </cfRule>
    <cfRule type="cellIs" dxfId="462" priority="4" stopIfTrue="1" operator="equal">
      <formula>"S"</formula>
    </cfRule>
  </conditionalFormatting>
  <conditionalFormatting sqref="C14">
    <cfRule type="cellIs" dxfId="461" priority="1" stopIfTrue="1" operator="equal">
      <formula>"D"</formula>
    </cfRule>
    <cfRule type="cellIs" dxfId="46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2" sqref="B12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9</v>
      </c>
      <c r="F15" s="22"/>
      <c r="G15" s="22">
        <v>15</v>
      </c>
      <c r="H15" s="22"/>
      <c r="I15" s="22">
        <v>9</v>
      </c>
      <c r="J15" s="22"/>
      <c r="K15" s="22">
        <v>15</v>
      </c>
      <c r="L15" s="22"/>
      <c r="M15" s="22">
        <v>9</v>
      </c>
      <c r="N15" s="22"/>
      <c r="O15" s="22">
        <v>15</v>
      </c>
      <c r="P15" s="22"/>
      <c r="Q15" s="22"/>
      <c r="R15" s="22"/>
      <c r="S15" s="22">
        <v>9</v>
      </c>
      <c r="T15" s="22"/>
      <c r="U15" s="22"/>
      <c r="V15" s="22"/>
      <c r="W15" s="22">
        <v>9</v>
      </c>
      <c r="X15" s="22"/>
      <c r="Y15" s="22">
        <v>15</v>
      </c>
      <c r="Z15" s="22"/>
      <c r="AA15" s="22">
        <v>9</v>
      </c>
      <c r="AB15" s="22"/>
      <c r="AC15" s="22">
        <v>15</v>
      </c>
      <c r="AD15" s="22"/>
      <c r="AE15" s="22"/>
      <c r="AF15" s="22"/>
      <c r="AG15" s="22">
        <v>9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16</v>
      </c>
      <c r="F16" s="26"/>
      <c r="G16" s="26">
        <v>22</v>
      </c>
      <c r="H16" s="26"/>
      <c r="I16" s="26">
        <v>16</v>
      </c>
      <c r="J16" s="26"/>
      <c r="K16" s="26">
        <v>22</v>
      </c>
      <c r="L16" s="26"/>
      <c r="M16" s="26">
        <v>16</v>
      </c>
      <c r="N16" s="26"/>
      <c r="O16" s="26">
        <v>22</v>
      </c>
      <c r="P16" s="26"/>
      <c r="Q16" s="26"/>
      <c r="R16" s="26"/>
      <c r="S16" s="26">
        <v>16</v>
      </c>
      <c r="T16" s="26"/>
      <c r="U16" s="26"/>
      <c r="V16" s="26"/>
      <c r="W16" s="26">
        <v>16</v>
      </c>
      <c r="X16" s="26"/>
      <c r="Y16" s="26">
        <v>22</v>
      </c>
      <c r="Z16" s="26"/>
      <c r="AA16" s="26">
        <v>16</v>
      </c>
      <c r="AB16" s="26"/>
      <c r="AC16" s="26">
        <v>22</v>
      </c>
      <c r="AD16" s="26"/>
      <c r="AE16" s="26"/>
      <c r="AF16" s="26"/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59" priority="7" stopIfTrue="1" operator="equal">
      <formula>"D"</formula>
    </cfRule>
    <cfRule type="cellIs" dxfId="458" priority="8" stopIfTrue="1" operator="equal">
      <formula>"S"</formula>
    </cfRule>
  </conditionalFormatting>
  <conditionalFormatting sqref="C14">
    <cfRule type="cellIs" dxfId="457" priority="5" stopIfTrue="1" operator="equal">
      <formula>"D"</formula>
    </cfRule>
    <cfRule type="cellIs" dxfId="456" priority="6" stopIfTrue="1" operator="equal">
      <formula>"S"</formula>
    </cfRule>
  </conditionalFormatting>
  <conditionalFormatting sqref="C14:H14">
    <cfRule type="cellIs" dxfId="455" priority="3" stopIfTrue="1" operator="equal">
      <formula>"D"</formula>
    </cfRule>
    <cfRule type="cellIs" dxfId="454" priority="4" stopIfTrue="1" operator="equal">
      <formula>"S"</formula>
    </cfRule>
  </conditionalFormatting>
  <conditionalFormatting sqref="C14">
    <cfRule type="cellIs" dxfId="453" priority="1" stopIfTrue="1" operator="equal">
      <formula>"D"</formula>
    </cfRule>
    <cfRule type="cellIs" dxfId="45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26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17</v>
      </c>
      <c r="E15" s="22">
        <v>17</v>
      </c>
      <c r="F15" s="22">
        <v>17</v>
      </c>
      <c r="G15" s="22">
        <v>17</v>
      </c>
      <c r="H15" s="22">
        <v>17</v>
      </c>
      <c r="I15" s="22">
        <v>17</v>
      </c>
      <c r="J15" s="22"/>
      <c r="K15" s="22">
        <v>17</v>
      </c>
      <c r="L15" s="22">
        <v>17</v>
      </c>
      <c r="M15" s="22">
        <v>17</v>
      </c>
      <c r="N15" s="22">
        <v>17</v>
      </c>
      <c r="O15" s="22">
        <v>17</v>
      </c>
      <c r="P15" s="22">
        <v>17</v>
      </c>
      <c r="Q15" s="22"/>
      <c r="R15" s="22">
        <v>17</v>
      </c>
      <c r="S15" s="22">
        <v>17</v>
      </c>
      <c r="T15" s="22">
        <v>17</v>
      </c>
      <c r="U15" s="22"/>
      <c r="V15" s="22">
        <v>17</v>
      </c>
      <c r="W15" s="22">
        <v>17</v>
      </c>
      <c r="X15" s="22"/>
      <c r="Y15" s="22">
        <v>17</v>
      </c>
      <c r="Z15" s="22">
        <v>17</v>
      </c>
      <c r="AA15" s="22">
        <v>17</v>
      </c>
      <c r="AB15" s="22">
        <v>17</v>
      </c>
      <c r="AC15" s="22">
        <v>17</v>
      </c>
      <c r="AD15" s="22">
        <v>17</v>
      </c>
      <c r="AE15" s="22"/>
      <c r="AF15" s="22">
        <v>17</v>
      </c>
      <c r="AG15" s="22">
        <v>17</v>
      </c>
      <c r="AH15" s="37">
        <f>SUM(C17:AG17)</f>
        <v>125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22</v>
      </c>
      <c r="F16" s="26">
        <v>22</v>
      </c>
      <c r="G16" s="26">
        <v>22</v>
      </c>
      <c r="H16" s="26">
        <v>22</v>
      </c>
      <c r="I16" s="26">
        <v>22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22</v>
      </c>
      <c r="S16" s="26">
        <v>22</v>
      </c>
      <c r="T16" s="26">
        <v>22</v>
      </c>
      <c r="U16" s="26"/>
      <c r="V16" s="26">
        <v>22</v>
      </c>
      <c r="W16" s="26">
        <v>22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22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>IF(D15="V",0,IF(D16&lt;&gt;D15,IF(D16-D15&gt;0,D16-D15,(D16+24)-D15),0))</f>
        <v>5</v>
      </c>
      <c r="E17" s="28">
        <f t="shared" ref="E17:AG17" si="3">IF(E15="V",0,IF(E16&lt;&gt;E15,IF(E16-E15&gt;0,E16-E15,(E16+24)-E15),0))</f>
        <v>5</v>
      </c>
      <c r="F17" s="28">
        <f>IF(F15="V",0,IF(F16&lt;&gt;F15,IF(F16-F15&gt;0,F16-F15,(F16+24)-F15),0))</f>
        <v>5</v>
      </c>
      <c r="G17" s="28">
        <f t="shared" si="3"/>
        <v>5</v>
      </c>
      <c r="H17" s="28">
        <f t="shared" si="3"/>
        <v>5</v>
      </c>
      <c r="I17" s="28">
        <f t="shared" si="3"/>
        <v>5</v>
      </c>
      <c r="J17" s="28">
        <f t="shared" si="3"/>
        <v>0</v>
      </c>
      <c r="K17" s="28">
        <f t="shared" si="3"/>
        <v>5</v>
      </c>
      <c r="L17" s="28">
        <f t="shared" si="3"/>
        <v>5</v>
      </c>
      <c r="M17" s="28">
        <f t="shared" si="3"/>
        <v>5</v>
      </c>
      <c r="N17" s="28">
        <f t="shared" si="3"/>
        <v>5</v>
      </c>
      <c r="O17" s="28">
        <f t="shared" si="3"/>
        <v>5</v>
      </c>
      <c r="P17" s="28">
        <f t="shared" si="3"/>
        <v>5</v>
      </c>
      <c r="Q17" s="28">
        <f t="shared" si="3"/>
        <v>0</v>
      </c>
      <c r="R17" s="28">
        <f t="shared" si="3"/>
        <v>5</v>
      </c>
      <c r="S17" s="28">
        <f t="shared" si="3"/>
        <v>5</v>
      </c>
      <c r="T17" s="28">
        <f t="shared" si="3"/>
        <v>5</v>
      </c>
      <c r="U17" s="28">
        <f t="shared" si="3"/>
        <v>0</v>
      </c>
      <c r="V17" s="28">
        <f t="shared" si="3"/>
        <v>5</v>
      </c>
      <c r="W17" s="28">
        <f t="shared" si="3"/>
        <v>5</v>
      </c>
      <c r="X17" s="28">
        <f t="shared" si="3"/>
        <v>0</v>
      </c>
      <c r="Y17" s="28">
        <f t="shared" si="3"/>
        <v>5</v>
      </c>
      <c r="Z17" s="28">
        <f t="shared" si="3"/>
        <v>5</v>
      </c>
      <c r="AA17" s="28">
        <f t="shared" si="3"/>
        <v>5</v>
      </c>
      <c r="AB17" s="28">
        <f t="shared" si="3"/>
        <v>5</v>
      </c>
      <c r="AC17" s="28">
        <f t="shared" si="3"/>
        <v>5</v>
      </c>
      <c r="AD17" s="28">
        <f t="shared" si="3"/>
        <v>5</v>
      </c>
      <c r="AE17" s="28">
        <f t="shared" si="3"/>
        <v>0</v>
      </c>
      <c r="AF17" s="28">
        <f t="shared" si="3"/>
        <v>5</v>
      </c>
      <c r="AG17" s="28">
        <f t="shared" si="3"/>
        <v>5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5</v>
      </c>
      <c r="E48" s="30">
        <f t="shared" si="14"/>
        <v>5</v>
      </c>
      <c r="F48" s="30">
        <f t="shared" si="14"/>
        <v>5</v>
      </c>
      <c r="G48" s="30">
        <f t="shared" si="14"/>
        <v>5</v>
      </c>
      <c r="H48" s="30">
        <f t="shared" si="14"/>
        <v>5</v>
      </c>
      <c r="I48" s="30">
        <f t="shared" si="14"/>
        <v>5</v>
      </c>
      <c r="J48" s="30">
        <f t="shared" si="14"/>
        <v>0</v>
      </c>
      <c r="K48" s="30">
        <f t="shared" si="14"/>
        <v>5</v>
      </c>
      <c r="L48" s="30">
        <f t="shared" si="14"/>
        <v>5</v>
      </c>
      <c r="M48" s="30">
        <f t="shared" si="14"/>
        <v>5</v>
      </c>
      <c r="N48" s="30">
        <f t="shared" si="14"/>
        <v>5</v>
      </c>
      <c r="O48" s="30">
        <f t="shared" si="14"/>
        <v>5</v>
      </c>
      <c r="P48" s="30">
        <f t="shared" si="14"/>
        <v>5</v>
      </c>
      <c r="Q48" s="30">
        <f t="shared" si="14"/>
        <v>0</v>
      </c>
      <c r="R48" s="30">
        <f t="shared" si="14"/>
        <v>5</v>
      </c>
      <c r="S48" s="30">
        <f t="shared" si="14"/>
        <v>5</v>
      </c>
      <c r="T48" s="30">
        <f t="shared" si="14"/>
        <v>5</v>
      </c>
      <c r="U48" s="30">
        <f t="shared" si="14"/>
        <v>0</v>
      </c>
      <c r="V48" s="30">
        <f t="shared" si="14"/>
        <v>5</v>
      </c>
      <c r="W48" s="30">
        <f t="shared" si="14"/>
        <v>5</v>
      </c>
      <c r="X48" s="30">
        <f t="shared" si="14"/>
        <v>0</v>
      </c>
      <c r="Y48" s="30">
        <f t="shared" si="14"/>
        <v>5</v>
      </c>
      <c r="Z48" s="30">
        <f t="shared" si="14"/>
        <v>5</v>
      </c>
      <c r="AA48" s="30">
        <f t="shared" si="14"/>
        <v>5</v>
      </c>
      <c r="AB48" s="30">
        <f t="shared" si="14"/>
        <v>5</v>
      </c>
      <c r="AC48" s="30">
        <f t="shared" si="14"/>
        <v>5</v>
      </c>
      <c r="AD48" s="30">
        <f t="shared" si="14"/>
        <v>5</v>
      </c>
      <c r="AE48" s="30">
        <f t="shared" si="14"/>
        <v>0</v>
      </c>
      <c r="AF48" s="30">
        <f t="shared" si="14"/>
        <v>5</v>
      </c>
      <c r="AG48" s="30">
        <f t="shared" si="14"/>
        <v>5</v>
      </c>
      <c r="AH48" s="30">
        <f>SUM(AH15:AH46)</f>
        <v>125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51" priority="7" stopIfTrue="1" operator="equal">
      <formula>"D"</formula>
    </cfRule>
    <cfRule type="cellIs" dxfId="450" priority="8" stopIfTrue="1" operator="equal">
      <formula>"S"</formula>
    </cfRule>
  </conditionalFormatting>
  <conditionalFormatting sqref="C14">
    <cfRule type="cellIs" dxfId="449" priority="5" stopIfTrue="1" operator="equal">
      <formula>"D"</formula>
    </cfRule>
    <cfRule type="cellIs" dxfId="448" priority="6" stopIfTrue="1" operator="equal">
      <formula>"S"</formula>
    </cfRule>
  </conditionalFormatting>
  <conditionalFormatting sqref="C14:H14">
    <cfRule type="cellIs" dxfId="447" priority="3" stopIfTrue="1" operator="equal">
      <formula>"D"</formula>
    </cfRule>
    <cfRule type="cellIs" dxfId="446" priority="4" stopIfTrue="1" operator="equal">
      <formula>"S"</formula>
    </cfRule>
  </conditionalFormatting>
  <conditionalFormatting sqref="C14">
    <cfRule type="cellIs" dxfId="445" priority="1" stopIfTrue="1" operator="equal">
      <formula>"D"</formula>
    </cfRule>
    <cfRule type="cellIs" dxfId="44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B1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31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>
        <v>9</v>
      </c>
      <c r="F15" s="22">
        <v>15</v>
      </c>
      <c r="G15" s="22">
        <v>9</v>
      </c>
      <c r="H15" s="22">
        <v>15</v>
      </c>
      <c r="I15" s="22">
        <v>15</v>
      </c>
      <c r="J15" s="22"/>
      <c r="K15" s="22">
        <v>15</v>
      </c>
      <c r="L15" s="22">
        <v>9</v>
      </c>
      <c r="M15" s="22">
        <v>15</v>
      </c>
      <c r="N15" s="22">
        <v>9</v>
      </c>
      <c r="O15" s="22">
        <v>15</v>
      </c>
      <c r="P15" s="22">
        <v>15</v>
      </c>
      <c r="Q15" s="22"/>
      <c r="R15" s="22">
        <v>15</v>
      </c>
      <c r="S15" s="22">
        <v>9</v>
      </c>
      <c r="T15" s="22">
        <v>15</v>
      </c>
      <c r="U15" s="22"/>
      <c r="V15" s="22">
        <v>15</v>
      </c>
      <c r="W15" s="22">
        <v>15</v>
      </c>
      <c r="X15" s="22"/>
      <c r="Y15" s="22">
        <v>15</v>
      </c>
      <c r="Z15" s="22">
        <v>9</v>
      </c>
      <c r="AA15" s="22">
        <v>15</v>
      </c>
      <c r="AB15" s="22">
        <v>9</v>
      </c>
      <c r="AC15" s="22">
        <v>15</v>
      </c>
      <c r="AD15" s="22">
        <v>15</v>
      </c>
      <c r="AE15" s="22"/>
      <c r="AF15" s="22">
        <v>15</v>
      </c>
      <c r="AG15" s="22">
        <v>9</v>
      </c>
      <c r="AH15" s="37">
        <f>SUM(C17:AG17)</f>
        <v>175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16</v>
      </c>
      <c r="F16" s="26">
        <v>22</v>
      </c>
      <c r="G16" s="26">
        <v>16</v>
      </c>
      <c r="H16" s="26">
        <v>22</v>
      </c>
      <c r="I16" s="26">
        <v>22</v>
      </c>
      <c r="J16" s="26"/>
      <c r="K16" s="26">
        <v>22</v>
      </c>
      <c r="L16" s="26">
        <v>16</v>
      </c>
      <c r="M16" s="26">
        <v>22</v>
      </c>
      <c r="N16" s="26">
        <v>16</v>
      </c>
      <c r="O16" s="26">
        <v>22</v>
      </c>
      <c r="P16" s="26">
        <v>22</v>
      </c>
      <c r="Q16" s="26"/>
      <c r="R16" s="26">
        <v>22</v>
      </c>
      <c r="S16" s="26">
        <v>16</v>
      </c>
      <c r="T16" s="26">
        <v>22</v>
      </c>
      <c r="U16" s="26"/>
      <c r="V16" s="26">
        <v>22</v>
      </c>
      <c r="W16" s="26">
        <v>22</v>
      </c>
      <c r="X16" s="26"/>
      <c r="Y16" s="26">
        <v>22</v>
      </c>
      <c r="Z16" s="26">
        <v>16</v>
      </c>
      <c r="AA16" s="26">
        <v>22</v>
      </c>
      <c r="AB16" s="26">
        <v>16</v>
      </c>
      <c r="AC16" s="26">
        <v>22</v>
      </c>
      <c r="AD16" s="26">
        <v>22</v>
      </c>
      <c r="AE16" s="26"/>
      <c r="AF16" s="26">
        <v>22</v>
      </c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>
        <v>9</v>
      </c>
      <c r="Q18" s="22"/>
      <c r="R18" s="22">
        <v>9</v>
      </c>
      <c r="S18" s="22">
        <v>16</v>
      </c>
      <c r="T18" s="22">
        <v>16</v>
      </c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24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>
        <v>15</v>
      </c>
      <c r="Q19" s="26"/>
      <c r="R19" s="26">
        <v>15</v>
      </c>
      <c r="S19" s="26">
        <v>22</v>
      </c>
      <c r="T19" s="26">
        <v>22</v>
      </c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6</v>
      </c>
      <c r="Q20" s="28">
        <f t="shared" si="4"/>
        <v>0</v>
      </c>
      <c r="R20" s="28">
        <f t="shared" si="4"/>
        <v>6</v>
      </c>
      <c r="S20" s="28">
        <f t="shared" si="4"/>
        <v>6</v>
      </c>
      <c r="T20" s="28">
        <f t="shared" si="4"/>
        <v>6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>
        <v>16</v>
      </c>
      <c r="T21" s="22">
        <v>16</v>
      </c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12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>
        <v>22</v>
      </c>
      <c r="T22" s="26">
        <v>22</v>
      </c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6</v>
      </c>
      <c r="T23" s="28">
        <f t="shared" si="5"/>
        <v>6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13</v>
      </c>
      <c r="Q48" s="30">
        <f t="shared" si="14"/>
        <v>0</v>
      </c>
      <c r="R48" s="30">
        <f t="shared" si="14"/>
        <v>13</v>
      </c>
      <c r="S48" s="30">
        <f t="shared" si="14"/>
        <v>19</v>
      </c>
      <c r="T48" s="30">
        <f t="shared" si="14"/>
        <v>19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211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43" priority="7" stopIfTrue="1" operator="equal">
      <formula>"D"</formula>
    </cfRule>
    <cfRule type="cellIs" dxfId="442" priority="8" stopIfTrue="1" operator="equal">
      <formula>"S"</formula>
    </cfRule>
  </conditionalFormatting>
  <conditionalFormatting sqref="C14">
    <cfRule type="cellIs" dxfId="441" priority="5" stopIfTrue="1" operator="equal">
      <formula>"D"</formula>
    </cfRule>
    <cfRule type="cellIs" dxfId="440" priority="6" stopIfTrue="1" operator="equal">
      <formula>"S"</formula>
    </cfRule>
  </conditionalFormatting>
  <conditionalFormatting sqref="C14:H14">
    <cfRule type="cellIs" dxfId="439" priority="3" stopIfTrue="1" operator="equal">
      <formula>"D"</formula>
    </cfRule>
    <cfRule type="cellIs" dxfId="438" priority="4" stopIfTrue="1" operator="equal">
      <formula>"S"</formula>
    </cfRule>
  </conditionalFormatting>
  <conditionalFormatting sqref="C14">
    <cfRule type="cellIs" dxfId="437" priority="1" stopIfTrue="1" operator="equal">
      <formula>"D"</formula>
    </cfRule>
    <cfRule type="cellIs" dxfId="43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32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9</v>
      </c>
      <c r="F15" s="22"/>
      <c r="G15" s="22">
        <v>15</v>
      </c>
      <c r="H15" s="22"/>
      <c r="I15" s="22">
        <v>9</v>
      </c>
      <c r="J15" s="22"/>
      <c r="K15" s="22">
        <v>15</v>
      </c>
      <c r="L15" s="22"/>
      <c r="M15" s="22">
        <v>9</v>
      </c>
      <c r="N15" s="22"/>
      <c r="O15" s="22">
        <v>15</v>
      </c>
      <c r="P15" s="22"/>
      <c r="Q15" s="22"/>
      <c r="R15" s="22"/>
      <c r="S15" s="22">
        <v>9</v>
      </c>
      <c r="T15" s="22"/>
      <c r="U15" s="22"/>
      <c r="V15" s="22"/>
      <c r="W15" s="22">
        <v>9</v>
      </c>
      <c r="X15" s="22"/>
      <c r="Y15" s="22">
        <v>15</v>
      </c>
      <c r="Z15" s="22"/>
      <c r="AA15" s="22">
        <v>9</v>
      </c>
      <c r="AB15" s="22"/>
      <c r="AC15" s="22">
        <v>15</v>
      </c>
      <c r="AD15" s="22"/>
      <c r="AE15" s="22"/>
      <c r="AF15" s="22"/>
      <c r="AG15" s="22">
        <v>9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16</v>
      </c>
      <c r="F16" s="26"/>
      <c r="G16" s="26">
        <v>22</v>
      </c>
      <c r="H16" s="26"/>
      <c r="I16" s="26">
        <v>16</v>
      </c>
      <c r="J16" s="26"/>
      <c r="K16" s="26">
        <v>22</v>
      </c>
      <c r="L16" s="26"/>
      <c r="M16" s="26">
        <v>16</v>
      </c>
      <c r="N16" s="26"/>
      <c r="O16" s="26">
        <v>22</v>
      </c>
      <c r="P16" s="26"/>
      <c r="Q16" s="26"/>
      <c r="R16" s="26"/>
      <c r="S16" s="26">
        <v>16</v>
      </c>
      <c r="T16" s="26"/>
      <c r="U16" s="26"/>
      <c r="V16" s="26"/>
      <c r="W16" s="26">
        <v>16</v>
      </c>
      <c r="X16" s="26"/>
      <c r="Y16" s="26">
        <v>22</v>
      </c>
      <c r="Z16" s="26"/>
      <c r="AA16" s="26">
        <v>16</v>
      </c>
      <c r="AB16" s="26"/>
      <c r="AC16" s="26">
        <v>22</v>
      </c>
      <c r="AD16" s="26"/>
      <c r="AE16" s="26"/>
      <c r="AF16" s="26"/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35" priority="7" stopIfTrue="1" operator="equal">
      <formula>"D"</formula>
    </cfRule>
    <cfRule type="cellIs" dxfId="434" priority="8" stopIfTrue="1" operator="equal">
      <formula>"S"</formula>
    </cfRule>
  </conditionalFormatting>
  <conditionalFormatting sqref="C14">
    <cfRule type="cellIs" dxfId="433" priority="5" stopIfTrue="1" operator="equal">
      <formula>"D"</formula>
    </cfRule>
    <cfRule type="cellIs" dxfId="432" priority="6" stopIfTrue="1" operator="equal">
      <formula>"S"</formula>
    </cfRule>
  </conditionalFormatting>
  <conditionalFormatting sqref="C14:H14">
    <cfRule type="cellIs" dxfId="431" priority="3" stopIfTrue="1" operator="equal">
      <formula>"D"</formula>
    </cfRule>
    <cfRule type="cellIs" dxfId="430" priority="4" stopIfTrue="1" operator="equal">
      <formula>"S"</formula>
    </cfRule>
  </conditionalFormatting>
  <conditionalFormatting sqref="C14">
    <cfRule type="cellIs" dxfId="429" priority="1" stopIfTrue="1" operator="equal">
      <formula>"D"</formula>
    </cfRule>
    <cfRule type="cellIs" dxfId="42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33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2">
        <v>15</v>
      </c>
      <c r="I15" s="22"/>
      <c r="J15" s="22"/>
      <c r="K15" s="22"/>
      <c r="L15" s="22">
        <v>15</v>
      </c>
      <c r="M15" s="22"/>
      <c r="N15" s="22">
        <v>15</v>
      </c>
      <c r="O15" s="22"/>
      <c r="P15" s="22">
        <v>15</v>
      </c>
      <c r="Q15" s="22"/>
      <c r="R15" s="22">
        <v>15</v>
      </c>
      <c r="S15" s="22"/>
      <c r="T15" s="22">
        <v>15</v>
      </c>
      <c r="U15" s="22"/>
      <c r="V15" s="22">
        <v>15</v>
      </c>
      <c r="W15" s="22"/>
      <c r="X15" s="22"/>
      <c r="Y15" s="22"/>
      <c r="Z15" s="22">
        <v>15</v>
      </c>
      <c r="AA15" s="22"/>
      <c r="AB15" s="22">
        <v>15</v>
      </c>
      <c r="AC15" s="22"/>
      <c r="AD15" s="22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6">
        <v>22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27" priority="7" stopIfTrue="1" operator="equal">
      <formula>"D"</formula>
    </cfRule>
    <cfRule type="cellIs" dxfId="426" priority="8" stopIfTrue="1" operator="equal">
      <formula>"S"</formula>
    </cfRule>
  </conditionalFormatting>
  <conditionalFormatting sqref="C14">
    <cfRule type="cellIs" dxfId="425" priority="5" stopIfTrue="1" operator="equal">
      <formula>"D"</formula>
    </cfRule>
    <cfRule type="cellIs" dxfId="424" priority="6" stopIfTrue="1" operator="equal">
      <formula>"S"</formula>
    </cfRule>
  </conditionalFormatting>
  <conditionalFormatting sqref="C14:H14">
    <cfRule type="cellIs" dxfId="423" priority="3" stopIfTrue="1" operator="equal">
      <formula>"D"</formula>
    </cfRule>
    <cfRule type="cellIs" dxfId="422" priority="4" stopIfTrue="1" operator="equal">
      <formula>"S"</formula>
    </cfRule>
  </conditionalFormatting>
  <conditionalFormatting sqref="C14">
    <cfRule type="cellIs" dxfId="421" priority="1" stopIfTrue="1" operator="equal">
      <formula>"D"</formula>
    </cfRule>
    <cfRule type="cellIs" dxfId="42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36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2">
        <v>15</v>
      </c>
      <c r="I15" s="22"/>
      <c r="J15" s="22"/>
      <c r="K15" s="22"/>
      <c r="L15" s="22">
        <v>15</v>
      </c>
      <c r="M15" s="22"/>
      <c r="N15" s="22">
        <v>15</v>
      </c>
      <c r="O15" s="22"/>
      <c r="P15" s="22">
        <v>15</v>
      </c>
      <c r="Q15" s="22"/>
      <c r="R15" s="22">
        <v>15</v>
      </c>
      <c r="S15" s="22"/>
      <c r="T15" s="22">
        <v>15</v>
      </c>
      <c r="U15" s="22"/>
      <c r="V15" s="22">
        <v>15</v>
      </c>
      <c r="W15" s="22"/>
      <c r="X15" s="22"/>
      <c r="Y15" s="22"/>
      <c r="Z15" s="22">
        <v>15</v>
      </c>
      <c r="AA15" s="22"/>
      <c r="AB15" s="22">
        <v>15</v>
      </c>
      <c r="AC15" s="22"/>
      <c r="AD15" s="22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6">
        <v>22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19" priority="7" stopIfTrue="1" operator="equal">
      <formula>"D"</formula>
    </cfRule>
    <cfRule type="cellIs" dxfId="418" priority="8" stopIfTrue="1" operator="equal">
      <formula>"S"</formula>
    </cfRule>
  </conditionalFormatting>
  <conditionalFormatting sqref="C14">
    <cfRule type="cellIs" dxfId="417" priority="5" stopIfTrue="1" operator="equal">
      <formula>"D"</formula>
    </cfRule>
    <cfRule type="cellIs" dxfId="416" priority="6" stopIfTrue="1" operator="equal">
      <formula>"S"</formula>
    </cfRule>
  </conditionalFormatting>
  <conditionalFormatting sqref="C14:H14">
    <cfRule type="cellIs" dxfId="415" priority="3" stopIfTrue="1" operator="equal">
      <formula>"D"</formula>
    </cfRule>
    <cfRule type="cellIs" dxfId="414" priority="4" stopIfTrue="1" operator="equal">
      <formula>"S"</formula>
    </cfRule>
  </conditionalFormatting>
  <conditionalFormatting sqref="C14">
    <cfRule type="cellIs" dxfId="413" priority="1" stopIfTrue="1" operator="equal">
      <formula>"D"</formula>
    </cfRule>
    <cfRule type="cellIs" dxfId="41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44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15</v>
      </c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2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>
        <v>15</v>
      </c>
      <c r="E18" s="22"/>
      <c r="F18" s="22">
        <v>15</v>
      </c>
      <c r="G18" s="22"/>
      <c r="H18" s="22">
        <v>15</v>
      </c>
      <c r="I18" s="22"/>
      <c r="J18" s="22"/>
      <c r="K18" s="22"/>
      <c r="L18" s="22">
        <v>15</v>
      </c>
      <c r="M18" s="22"/>
      <c r="N18" s="22">
        <v>15</v>
      </c>
      <c r="O18" s="22"/>
      <c r="P18" s="22">
        <v>15</v>
      </c>
      <c r="Q18" s="22"/>
      <c r="R18" s="22">
        <v>15</v>
      </c>
      <c r="S18" s="22"/>
      <c r="T18" s="22">
        <v>15</v>
      </c>
      <c r="U18" s="22"/>
      <c r="V18" s="22">
        <v>15</v>
      </c>
      <c r="W18" s="22"/>
      <c r="X18" s="22"/>
      <c r="Y18" s="22"/>
      <c r="Z18" s="22">
        <v>15</v>
      </c>
      <c r="AA18" s="22"/>
      <c r="AB18" s="22">
        <v>15</v>
      </c>
      <c r="AC18" s="22"/>
      <c r="AD18" s="22">
        <v>15</v>
      </c>
      <c r="AE18" s="22"/>
      <c r="AF18" s="22">
        <v>15</v>
      </c>
      <c r="AG18" s="23"/>
      <c r="AH18" s="37">
        <f>SUM(C20:AG20)</f>
        <v>91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>
        <v>22</v>
      </c>
      <c r="E19" s="26"/>
      <c r="F19" s="26">
        <v>22</v>
      </c>
      <c r="G19" s="26"/>
      <c r="H19" s="26">
        <v>22</v>
      </c>
      <c r="I19" s="26"/>
      <c r="J19" s="26"/>
      <c r="K19" s="26"/>
      <c r="L19" s="26">
        <v>22</v>
      </c>
      <c r="M19" s="26"/>
      <c r="N19" s="26">
        <v>22</v>
      </c>
      <c r="O19" s="26"/>
      <c r="P19" s="26">
        <v>22</v>
      </c>
      <c r="Q19" s="26"/>
      <c r="R19" s="26">
        <v>22</v>
      </c>
      <c r="S19" s="26"/>
      <c r="T19" s="26">
        <v>22</v>
      </c>
      <c r="U19" s="26"/>
      <c r="V19" s="26">
        <v>22</v>
      </c>
      <c r="W19" s="26"/>
      <c r="X19" s="26"/>
      <c r="Y19" s="26"/>
      <c r="Z19" s="26">
        <v>22</v>
      </c>
      <c r="AA19" s="26"/>
      <c r="AB19" s="26">
        <v>22</v>
      </c>
      <c r="AC19" s="26"/>
      <c r="AD19" s="26">
        <v>22</v>
      </c>
      <c r="AE19" s="26"/>
      <c r="AF19" s="26">
        <v>22</v>
      </c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7</v>
      </c>
      <c r="E20" s="28">
        <f t="shared" si="4"/>
        <v>0</v>
      </c>
      <c r="F20" s="28">
        <f t="shared" si="4"/>
        <v>7</v>
      </c>
      <c r="G20" s="28">
        <f t="shared" si="4"/>
        <v>0</v>
      </c>
      <c r="H20" s="28">
        <f t="shared" si="4"/>
        <v>7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7</v>
      </c>
      <c r="M20" s="28">
        <f t="shared" si="4"/>
        <v>0</v>
      </c>
      <c r="N20" s="28">
        <f t="shared" si="4"/>
        <v>7</v>
      </c>
      <c r="O20" s="28">
        <f t="shared" si="4"/>
        <v>0</v>
      </c>
      <c r="P20" s="28">
        <f t="shared" si="4"/>
        <v>7</v>
      </c>
      <c r="Q20" s="28">
        <f t="shared" si="4"/>
        <v>0</v>
      </c>
      <c r="R20" s="28">
        <f t="shared" si="4"/>
        <v>7</v>
      </c>
      <c r="S20" s="28">
        <f t="shared" si="4"/>
        <v>0</v>
      </c>
      <c r="T20" s="28">
        <f t="shared" si="4"/>
        <v>7</v>
      </c>
      <c r="U20" s="28">
        <f t="shared" si="4"/>
        <v>0</v>
      </c>
      <c r="V20" s="28">
        <f t="shared" si="4"/>
        <v>7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7</v>
      </c>
      <c r="AA20" s="28">
        <f t="shared" si="4"/>
        <v>0</v>
      </c>
      <c r="AB20" s="28">
        <f t="shared" si="4"/>
        <v>7</v>
      </c>
      <c r="AC20" s="28">
        <f t="shared" si="4"/>
        <v>0</v>
      </c>
      <c r="AD20" s="28">
        <f t="shared" si="4"/>
        <v>7</v>
      </c>
      <c r="AE20" s="28">
        <f t="shared" si="4"/>
        <v>0</v>
      </c>
      <c r="AF20" s="28">
        <f t="shared" si="4"/>
        <v>7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175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11" priority="7" stopIfTrue="1" operator="equal">
      <formula>"D"</formula>
    </cfRule>
    <cfRule type="cellIs" dxfId="410" priority="8" stopIfTrue="1" operator="equal">
      <formula>"S"</formula>
    </cfRule>
  </conditionalFormatting>
  <conditionalFormatting sqref="C14">
    <cfRule type="cellIs" dxfId="409" priority="5" stopIfTrue="1" operator="equal">
      <formula>"D"</formula>
    </cfRule>
    <cfRule type="cellIs" dxfId="408" priority="6" stopIfTrue="1" operator="equal">
      <formula>"S"</formula>
    </cfRule>
  </conditionalFormatting>
  <conditionalFormatting sqref="C14:H14">
    <cfRule type="cellIs" dxfId="407" priority="3" stopIfTrue="1" operator="equal">
      <formula>"D"</formula>
    </cfRule>
    <cfRule type="cellIs" dxfId="406" priority="4" stopIfTrue="1" operator="equal">
      <formula>"S"</formula>
    </cfRule>
  </conditionalFormatting>
  <conditionalFormatting sqref="C14">
    <cfRule type="cellIs" dxfId="405" priority="1" stopIfTrue="1" operator="equal">
      <formula>"D"</formula>
    </cfRule>
    <cfRule type="cellIs" dxfId="40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17</v>
      </c>
      <c r="E15" s="22">
        <v>17</v>
      </c>
      <c r="F15" s="22">
        <v>17</v>
      </c>
      <c r="G15" s="22">
        <v>17</v>
      </c>
      <c r="H15" s="21">
        <v>12</v>
      </c>
      <c r="I15" s="22">
        <v>12</v>
      </c>
      <c r="J15" s="22"/>
      <c r="K15" s="22">
        <v>17</v>
      </c>
      <c r="L15" s="22">
        <v>17</v>
      </c>
      <c r="M15" s="22">
        <v>17</v>
      </c>
      <c r="N15" s="22">
        <v>17</v>
      </c>
      <c r="O15" s="21">
        <v>12</v>
      </c>
      <c r="P15" s="22">
        <v>12</v>
      </c>
      <c r="Q15" s="22"/>
      <c r="R15" s="22">
        <v>17</v>
      </c>
      <c r="S15" s="22">
        <v>17</v>
      </c>
      <c r="T15" s="22">
        <v>17</v>
      </c>
      <c r="U15" s="22"/>
      <c r="V15" s="21">
        <v>12</v>
      </c>
      <c r="W15" s="22">
        <v>12</v>
      </c>
      <c r="X15" s="22"/>
      <c r="Y15" s="22">
        <v>17</v>
      </c>
      <c r="Z15" s="22">
        <v>17</v>
      </c>
      <c r="AA15" s="22">
        <v>17</v>
      </c>
      <c r="AB15" s="22">
        <v>17</v>
      </c>
      <c r="AC15" s="21">
        <v>12</v>
      </c>
      <c r="AD15" s="22">
        <v>12</v>
      </c>
      <c r="AE15" s="22"/>
      <c r="AF15" s="22">
        <v>17</v>
      </c>
      <c r="AG15" s="22">
        <v>17</v>
      </c>
      <c r="AH15" s="37">
        <f>SUM(C17:AG17)</f>
        <v>165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22</v>
      </c>
      <c r="F16" s="26">
        <v>22</v>
      </c>
      <c r="G16" s="26">
        <v>22</v>
      </c>
      <c r="H16" s="25">
        <v>22</v>
      </c>
      <c r="I16" s="26">
        <v>22</v>
      </c>
      <c r="J16" s="26"/>
      <c r="K16" s="26">
        <v>22</v>
      </c>
      <c r="L16" s="26">
        <v>22</v>
      </c>
      <c r="M16" s="26">
        <v>22</v>
      </c>
      <c r="N16" s="26">
        <v>22</v>
      </c>
      <c r="O16" s="25">
        <v>22</v>
      </c>
      <c r="P16" s="26">
        <v>22</v>
      </c>
      <c r="Q16" s="26"/>
      <c r="R16" s="26">
        <v>22</v>
      </c>
      <c r="S16" s="26">
        <v>22</v>
      </c>
      <c r="T16" s="26">
        <v>22</v>
      </c>
      <c r="U16" s="26"/>
      <c r="V16" s="25">
        <v>22</v>
      </c>
      <c r="W16" s="26">
        <v>22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5">
        <v>22</v>
      </c>
      <c r="AD16" s="26">
        <v>22</v>
      </c>
      <c r="AE16" s="26"/>
      <c r="AF16" s="26">
        <v>22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5</v>
      </c>
      <c r="E17" s="28">
        <f t="shared" si="3"/>
        <v>5</v>
      </c>
      <c r="F17" s="28">
        <f t="shared" si="3"/>
        <v>5</v>
      </c>
      <c r="G17" s="28">
        <f t="shared" si="3"/>
        <v>5</v>
      </c>
      <c r="H17" s="28">
        <f t="shared" si="3"/>
        <v>10</v>
      </c>
      <c r="I17" s="28">
        <f t="shared" si="3"/>
        <v>10</v>
      </c>
      <c r="J17" s="28">
        <f t="shared" si="3"/>
        <v>0</v>
      </c>
      <c r="K17" s="28">
        <f t="shared" si="3"/>
        <v>5</v>
      </c>
      <c r="L17" s="28">
        <f t="shared" si="3"/>
        <v>5</v>
      </c>
      <c r="M17" s="28">
        <f t="shared" si="3"/>
        <v>5</v>
      </c>
      <c r="N17" s="28">
        <f t="shared" si="3"/>
        <v>5</v>
      </c>
      <c r="O17" s="28">
        <f t="shared" si="3"/>
        <v>10</v>
      </c>
      <c r="P17" s="28">
        <f t="shared" si="3"/>
        <v>10</v>
      </c>
      <c r="Q17" s="28">
        <f t="shared" si="3"/>
        <v>0</v>
      </c>
      <c r="R17" s="28">
        <f t="shared" si="3"/>
        <v>5</v>
      </c>
      <c r="S17" s="28">
        <f t="shared" si="3"/>
        <v>5</v>
      </c>
      <c r="T17" s="28">
        <f t="shared" si="3"/>
        <v>5</v>
      </c>
      <c r="U17" s="28">
        <f t="shared" si="3"/>
        <v>0</v>
      </c>
      <c r="V17" s="28">
        <f t="shared" si="3"/>
        <v>10</v>
      </c>
      <c r="W17" s="28">
        <f t="shared" si="3"/>
        <v>10</v>
      </c>
      <c r="X17" s="28">
        <f t="shared" si="3"/>
        <v>0</v>
      </c>
      <c r="Y17" s="28">
        <f t="shared" si="3"/>
        <v>5</v>
      </c>
      <c r="Z17" s="28">
        <f t="shared" si="3"/>
        <v>5</v>
      </c>
      <c r="AA17" s="28">
        <f t="shared" si="3"/>
        <v>5</v>
      </c>
      <c r="AB17" s="28">
        <f t="shared" si="3"/>
        <v>5</v>
      </c>
      <c r="AC17" s="28">
        <f t="shared" si="3"/>
        <v>10</v>
      </c>
      <c r="AD17" s="28">
        <f t="shared" si="3"/>
        <v>10</v>
      </c>
      <c r="AE17" s="28">
        <f t="shared" si="3"/>
        <v>0</v>
      </c>
      <c r="AF17" s="28">
        <f t="shared" si="3"/>
        <v>5</v>
      </c>
      <c r="AG17" s="28">
        <f t="shared" si="3"/>
        <v>5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5</v>
      </c>
      <c r="E48" s="30">
        <f t="shared" si="14"/>
        <v>5</v>
      </c>
      <c r="F48" s="30">
        <f t="shared" si="14"/>
        <v>5</v>
      </c>
      <c r="G48" s="30">
        <f t="shared" si="14"/>
        <v>5</v>
      </c>
      <c r="H48" s="30">
        <f t="shared" si="14"/>
        <v>10</v>
      </c>
      <c r="I48" s="30">
        <f t="shared" si="14"/>
        <v>10</v>
      </c>
      <c r="J48" s="30">
        <f t="shared" si="14"/>
        <v>0</v>
      </c>
      <c r="K48" s="30">
        <f t="shared" si="14"/>
        <v>5</v>
      </c>
      <c r="L48" s="30">
        <f t="shared" si="14"/>
        <v>5</v>
      </c>
      <c r="M48" s="30">
        <f t="shared" si="14"/>
        <v>5</v>
      </c>
      <c r="N48" s="30">
        <f t="shared" si="14"/>
        <v>5</v>
      </c>
      <c r="O48" s="30">
        <f t="shared" si="14"/>
        <v>10</v>
      </c>
      <c r="P48" s="30">
        <f t="shared" si="14"/>
        <v>10</v>
      </c>
      <c r="Q48" s="30">
        <f t="shared" si="14"/>
        <v>0</v>
      </c>
      <c r="R48" s="30">
        <f t="shared" si="14"/>
        <v>5</v>
      </c>
      <c r="S48" s="30">
        <f t="shared" si="14"/>
        <v>5</v>
      </c>
      <c r="T48" s="30">
        <f t="shared" si="14"/>
        <v>5</v>
      </c>
      <c r="U48" s="30">
        <f t="shared" si="14"/>
        <v>0</v>
      </c>
      <c r="V48" s="30">
        <f t="shared" si="14"/>
        <v>10</v>
      </c>
      <c r="W48" s="30">
        <f t="shared" si="14"/>
        <v>10</v>
      </c>
      <c r="X48" s="30">
        <f t="shared" si="14"/>
        <v>0</v>
      </c>
      <c r="Y48" s="30">
        <f t="shared" si="14"/>
        <v>5</v>
      </c>
      <c r="Z48" s="30">
        <f t="shared" si="14"/>
        <v>5</v>
      </c>
      <c r="AA48" s="30">
        <f t="shared" si="14"/>
        <v>5</v>
      </c>
      <c r="AB48" s="30">
        <f t="shared" si="14"/>
        <v>5</v>
      </c>
      <c r="AC48" s="30">
        <f t="shared" si="14"/>
        <v>10</v>
      </c>
      <c r="AD48" s="30">
        <f t="shared" si="14"/>
        <v>10</v>
      </c>
      <c r="AE48" s="30">
        <f t="shared" si="14"/>
        <v>0</v>
      </c>
      <c r="AF48" s="30">
        <f t="shared" si="14"/>
        <v>5</v>
      </c>
      <c r="AG48" s="30">
        <f t="shared" si="14"/>
        <v>5</v>
      </c>
      <c r="AH48" s="30">
        <f>SUM(AH15:AH46)</f>
        <v>165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03" priority="7" stopIfTrue="1" operator="equal">
      <formula>"D"</formula>
    </cfRule>
    <cfRule type="cellIs" dxfId="402" priority="8" stopIfTrue="1" operator="equal">
      <formula>"S"</formula>
    </cfRule>
  </conditionalFormatting>
  <conditionalFormatting sqref="C14">
    <cfRule type="cellIs" dxfId="401" priority="5" stopIfTrue="1" operator="equal">
      <formula>"D"</formula>
    </cfRule>
    <cfRule type="cellIs" dxfId="400" priority="6" stopIfTrue="1" operator="equal">
      <formula>"S"</formula>
    </cfRule>
  </conditionalFormatting>
  <conditionalFormatting sqref="C14:H14">
    <cfRule type="cellIs" dxfId="399" priority="3" stopIfTrue="1" operator="equal">
      <formula>"D"</formula>
    </cfRule>
    <cfRule type="cellIs" dxfId="398" priority="4" stopIfTrue="1" operator="equal">
      <formula>"S"</formula>
    </cfRule>
  </conditionalFormatting>
  <conditionalFormatting sqref="C14">
    <cfRule type="cellIs" dxfId="397" priority="1" stopIfTrue="1" operator="equal">
      <formula>"D"</formula>
    </cfRule>
    <cfRule type="cellIs" dxfId="39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2"/>
      <c r="F15" s="22">
        <v>9</v>
      </c>
      <c r="G15" s="22"/>
      <c r="H15" s="22">
        <v>9</v>
      </c>
      <c r="I15" s="22"/>
      <c r="J15" s="22"/>
      <c r="K15" s="22"/>
      <c r="L15" s="21">
        <v>15</v>
      </c>
      <c r="M15" s="22"/>
      <c r="N15" s="21">
        <v>15</v>
      </c>
      <c r="O15" s="22"/>
      <c r="P15" s="21">
        <v>15</v>
      </c>
      <c r="Q15" s="22"/>
      <c r="R15" s="22">
        <v>9</v>
      </c>
      <c r="S15" s="22"/>
      <c r="T15" s="22">
        <v>9</v>
      </c>
      <c r="U15" s="22"/>
      <c r="V15" s="22">
        <v>9</v>
      </c>
      <c r="W15" s="22"/>
      <c r="X15" s="22"/>
      <c r="Y15" s="22"/>
      <c r="Z15" s="21">
        <v>15</v>
      </c>
      <c r="AA15" s="22"/>
      <c r="AB15" s="21">
        <v>15</v>
      </c>
      <c r="AC15" s="22"/>
      <c r="AD15" s="21">
        <v>15</v>
      </c>
      <c r="AE15" s="22"/>
      <c r="AF15" s="22">
        <v>9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16</v>
      </c>
      <c r="E16" s="26"/>
      <c r="F16" s="26">
        <v>16</v>
      </c>
      <c r="G16" s="26"/>
      <c r="H16" s="26">
        <v>16</v>
      </c>
      <c r="I16" s="26"/>
      <c r="J16" s="26"/>
      <c r="K16" s="26"/>
      <c r="L16" s="25">
        <v>22</v>
      </c>
      <c r="M16" s="26"/>
      <c r="N16" s="25">
        <v>22</v>
      </c>
      <c r="O16" s="26"/>
      <c r="P16" s="25">
        <v>22</v>
      </c>
      <c r="Q16" s="26"/>
      <c r="R16" s="26">
        <v>16</v>
      </c>
      <c r="S16" s="26"/>
      <c r="T16" s="26">
        <v>16</v>
      </c>
      <c r="U16" s="26"/>
      <c r="V16" s="26">
        <v>16</v>
      </c>
      <c r="W16" s="26"/>
      <c r="X16" s="26"/>
      <c r="Y16" s="26"/>
      <c r="Z16" s="25">
        <v>22</v>
      </c>
      <c r="AA16" s="26"/>
      <c r="AB16" s="25">
        <v>22</v>
      </c>
      <c r="AC16" s="26"/>
      <c r="AD16" s="25">
        <v>22</v>
      </c>
      <c r="AE16" s="26"/>
      <c r="AF16" s="26">
        <v>16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95" priority="7" stopIfTrue="1" operator="equal">
      <formula>"D"</formula>
    </cfRule>
    <cfRule type="cellIs" dxfId="394" priority="8" stopIfTrue="1" operator="equal">
      <formula>"S"</formula>
    </cfRule>
  </conditionalFormatting>
  <conditionalFormatting sqref="C14">
    <cfRule type="cellIs" dxfId="393" priority="5" stopIfTrue="1" operator="equal">
      <formula>"D"</formula>
    </cfRule>
    <cfRule type="cellIs" dxfId="392" priority="6" stopIfTrue="1" operator="equal">
      <formula>"S"</formula>
    </cfRule>
  </conditionalFormatting>
  <conditionalFormatting sqref="C14:H14">
    <cfRule type="cellIs" dxfId="391" priority="3" stopIfTrue="1" operator="equal">
      <formula>"D"</formula>
    </cfRule>
    <cfRule type="cellIs" dxfId="390" priority="4" stopIfTrue="1" operator="equal">
      <formula>"S"</formula>
    </cfRule>
  </conditionalFormatting>
  <conditionalFormatting sqref="C14">
    <cfRule type="cellIs" dxfId="389" priority="1" stopIfTrue="1" operator="equal">
      <formula>"D"</formula>
    </cfRule>
    <cfRule type="cellIs" dxfId="38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49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3">
        <v>15</v>
      </c>
      <c r="H15" s="22"/>
      <c r="I15" s="22">
        <v>15</v>
      </c>
      <c r="J15" s="22"/>
      <c r="K15" s="22">
        <v>15</v>
      </c>
      <c r="L15" s="22"/>
      <c r="M15" s="23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3"/>
      <c r="V15" s="22"/>
      <c r="W15" s="22">
        <v>15</v>
      </c>
      <c r="X15" s="22"/>
      <c r="Y15" s="22">
        <v>15</v>
      </c>
      <c r="Z15" s="22"/>
      <c r="AA15" s="23">
        <v>15</v>
      </c>
      <c r="AB15" s="22"/>
      <c r="AC15" s="22">
        <v>15</v>
      </c>
      <c r="AD15" s="22"/>
      <c r="AE15" s="22"/>
      <c r="AF15" s="22"/>
      <c r="AG15" s="22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7">
        <v>22</v>
      </c>
      <c r="H16" s="26"/>
      <c r="I16" s="26">
        <v>22</v>
      </c>
      <c r="J16" s="26"/>
      <c r="K16" s="26">
        <v>22</v>
      </c>
      <c r="L16" s="26"/>
      <c r="M16" s="27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7"/>
      <c r="V16" s="26"/>
      <c r="W16" s="26">
        <v>22</v>
      </c>
      <c r="X16" s="26"/>
      <c r="Y16" s="26">
        <v>22</v>
      </c>
      <c r="Z16" s="26"/>
      <c r="AA16" s="27">
        <v>22</v>
      </c>
      <c r="AB16" s="26"/>
      <c r="AC16" s="26">
        <v>22</v>
      </c>
      <c r="AD16" s="26"/>
      <c r="AE16" s="26"/>
      <c r="AF16" s="26"/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87" priority="7" stopIfTrue="1" operator="equal">
      <formula>"D"</formula>
    </cfRule>
    <cfRule type="cellIs" dxfId="386" priority="8" stopIfTrue="1" operator="equal">
      <formula>"S"</formula>
    </cfRule>
  </conditionalFormatting>
  <conditionalFormatting sqref="C14">
    <cfRule type="cellIs" dxfId="385" priority="5" stopIfTrue="1" operator="equal">
      <formula>"D"</formula>
    </cfRule>
    <cfRule type="cellIs" dxfId="384" priority="6" stopIfTrue="1" operator="equal">
      <formula>"S"</formula>
    </cfRule>
  </conditionalFormatting>
  <conditionalFormatting sqref="C14:H14">
    <cfRule type="cellIs" dxfId="383" priority="3" stopIfTrue="1" operator="equal">
      <formula>"D"</formula>
    </cfRule>
    <cfRule type="cellIs" dxfId="382" priority="4" stopIfTrue="1" operator="equal">
      <formula>"S"</formula>
    </cfRule>
  </conditionalFormatting>
  <conditionalFormatting sqref="C14">
    <cfRule type="cellIs" dxfId="381" priority="1" stopIfTrue="1" operator="equal">
      <formula>"D"</formula>
    </cfRule>
    <cfRule type="cellIs" dxfId="38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zoomScale="85" zoomScaleNormal="85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3">
        <v>15</v>
      </c>
      <c r="G15" s="22"/>
      <c r="H15" s="23">
        <v>15</v>
      </c>
      <c r="I15" s="22"/>
      <c r="J15" s="22"/>
      <c r="K15" s="22"/>
      <c r="L15" s="22">
        <v>15</v>
      </c>
      <c r="M15" s="22"/>
      <c r="N15" s="23">
        <v>15</v>
      </c>
      <c r="O15" s="22"/>
      <c r="P15" s="23">
        <v>15</v>
      </c>
      <c r="Q15" s="22"/>
      <c r="R15" s="22">
        <v>15</v>
      </c>
      <c r="S15" s="22"/>
      <c r="T15" s="23">
        <v>15</v>
      </c>
      <c r="U15" s="22"/>
      <c r="V15" s="23">
        <v>15</v>
      </c>
      <c r="W15" s="22"/>
      <c r="X15" s="22"/>
      <c r="Y15" s="22"/>
      <c r="Z15" s="22">
        <v>15</v>
      </c>
      <c r="AA15" s="22"/>
      <c r="AB15" s="23">
        <v>15</v>
      </c>
      <c r="AC15" s="22"/>
      <c r="AD15" s="23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7">
        <v>22</v>
      </c>
      <c r="G16" s="26"/>
      <c r="H16" s="27">
        <v>22</v>
      </c>
      <c r="I16" s="26"/>
      <c r="J16" s="26"/>
      <c r="K16" s="26"/>
      <c r="L16" s="26">
        <v>22</v>
      </c>
      <c r="M16" s="26"/>
      <c r="N16" s="27">
        <v>22</v>
      </c>
      <c r="O16" s="26"/>
      <c r="P16" s="27">
        <v>22</v>
      </c>
      <c r="Q16" s="26"/>
      <c r="R16" s="26">
        <v>22</v>
      </c>
      <c r="S16" s="26"/>
      <c r="T16" s="27">
        <v>22</v>
      </c>
      <c r="U16" s="26"/>
      <c r="V16" s="27">
        <v>22</v>
      </c>
      <c r="W16" s="26"/>
      <c r="X16" s="26"/>
      <c r="Y16" s="26"/>
      <c r="Z16" s="26">
        <v>22</v>
      </c>
      <c r="AA16" s="26"/>
      <c r="AB16" s="27">
        <v>22</v>
      </c>
      <c r="AC16" s="26"/>
      <c r="AD16" s="27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79" priority="7" stopIfTrue="1" operator="equal">
      <formula>"D"</formula>
    </cfRule>
    <cfRule type="cellIs" dxfId="378" priority="8" stopIfTrue="1" operator="equal">
      <formula>"S"</formula>
    </cfRule>
  </conditionalFormatting>
  <conditionalFormatting sqref="C14">
    <cfRule type="cellIs" dxfId="377" priority="5" stopIfTrue="1" operator="equal">
      <formula>"D"</formula>
    </cfRule>
    <cfRule type="cellIs" dxfId="376" priority="6" stopIfTrue="1" operator="equal">
      <formula>"S"</formula>
    </cfRule>
  </conditionalFormatting>
  <conditionalFormatting sqref="C14:H14">
    <cfRule type="cellIs" dxfId="375" priority="3" stopIfTrue="1" operator="equal">
      <formula>"D"</formula>
    </cfRule>
    <cfRule type="cellIs" dxfId="374" priority="4" stopIfTrue="1" operator="equal">
      <formula>"S"</formula>
    </cfRule>
  </conditionalFormatting>
  <conditionalFormatting sqref="C14">
    <cfRule type="cellIs" dxfId="373" priority="1" stopIfTrue="1" operator="equal">
      <formula>"D"</formula>
    </cfRule>
    <cfRule type="cellIs" dxfId="37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2">
        <v>9</v>
      </c>
      <c r="F15" s="22">
        <v>9</v>
      </c>
      <c r="G15" s="22">
        <v>9</v>
      </c>
      <c r="H15" s="22">
        <v>9</v>
      </c>
      <c r="I15" s="22">
        <v>9</v>
      </c>
      <c r="J15" s="22"/>
      <c r="K15" s="22">
        <v>15</v>
      </c>
      <c r="L15" s="22">
        <v>15</v>
      </c>
      <c r="M15" s="22">
        <v>15</v>
      </c>
      <c r="N15" s="22">
        <v>15</v>
      </c>
      <c r="O15" s="22">
        <v>15</v>
      </c>
      <c r="P15" s="22">
        <v>15</v>
      </c>
      <c r="Q15" s="22"/>
      <c r="R15" s="22">
        <v>9</v>
      </c>
      <c r="S15" s="22">
        <v>9</v>
      </c>
      <c r="T15" s="22">
        <v>9</v>
      </c>
      <c r="U15" s="22"/>
      <c r="V15" s="22">
        <v>9</v>
      </c>
      <c r="W15" s="22">
        <v>9</v>
      </c>
      <c r="X15" s="22"/>
      <c r="Y15" s="22">
        <v>15</v>
      </c>
      <c r="Z15" s="22">
        <v>15</v>
      </c>
      <c r="AA15" s="22">
        <v>15</v>
      </c>
      <c r="AB15" s="22">
        <v>15</v>
      </c>
      <c r="AC15" s="22">
        <v>15</v>
      </c>
      <c r="AD15" s="22">
        <v>15</v>
      </c>
      <c r="AE15" s="22"/>
      <c r="AF15" s="22">
        <v>9</v>
      </c>
      <c r="AG15" s="23">
        <v>9</v>
      </c>
      <c r="AH15" s="37">
        <f>SUM(C17:AG17)</f>
        <v>162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15</v>
      </c>
      <c r="E16" s="26">
        <v>15</v>
      </c>
      <c r="F16" s="26">
        <v>15</v>
      </c>
      <c r="G16" s="26">
        <v>15</v>
      </c>
      <c r="H16" s="26">
        <v>15</v>
      </c>
      <c r="I16" s="26">
        <v>15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15</v>
      </c>
      <c r="S16" s="26">
        <v>15</v>
      </c>
      <c r="T16" s="26">
        <v>15</v>
      </c>
      <c r="U16" s="26"/>
      <c r="V16" s="26">
        <v>15</v>
      </c>
      <c r="W16" s="26">
        <v>15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15</v>
      </c>
      <c r="AG16" s="27">
        <v>15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>
        <v>15</v>
      </c>
      <c r="E18" s="22">
        <v>15</v>
      </c>
      <c r="F18" s="22">
        <v>15</v>
      </c>
      <c r="G18" s="22">
        <v>15</v>
      </c>
      <c r="H18" s="22">
        <v>15</v>
      </c>
      <c r="I18" s="22">
        <v>15</v>
      </c>
      <c r="J18" s="22"/>
      <c r="K18" s="22">
        <v>9</v>
      </c>
      <c r="L18" s="22">
        <v>9</v>
      </c>
      <c r="M18" s="22">
        <v>9</v>
      </c>
      <c r="N18" s="22">
        <v>9</v>
      </c>
      <c r="O18" s="22">
        <v>9</v>
      </c>
      <c r="P18" s="22">
        <v>9</v>
      </c>
      <c r="Q18" s="22"/>
      <c r="R18" s="22">
        <v>15</v>
      </c>
      <c r="S18" s="22">
        <v>15</v>
      </c>
      <c r="T18" s="22">
        <v>15</v>
      </c>
      <c r="U18" s="22"/>
      <c r="V18" s="22">
        <v>15</v>
      </c>
      <c r="W18" s="22">
        <v>15</v>
      </c>
      <c r="X18" s="22"/>
      <c r="Y18" s="22">
        <v>9</v>
      </c>
      <c r="Z18" s="22">
        <v>9</v>
      </c>
      <c r="AA18" s="22">
        <v>9</v>
      </c>
      <c r="AB18" s="22">
        <v>9</v>
      </c>
      <c r="AC18" s="22">
        <v>9</v>
      </c>
      <c r="AD18" s="22">
        <v>9</v>
      </c>
      <c r="AE18" s="22"/>
      <c r="AF18" s="22">
        <v>15</v>
      </c>
      <c r="AG18" s="23">
        <v>15</v>
      </c>
      <c r="AH18" s="37">
        <f>SUM(C20:AG20)</f>
        <v>163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>
        <v>22</v>
      </c>
      <c r="E19" s="26">
        <v>22</v>
      </c>
      <c r="F19" s="26">
        <v>22</v>
      </c>
      <c r="G19" s="26">
        <v>22</v>
      </c>
      <c r="H19" s="26">
        <v>22</v>
      </c>
      <c r="I19" s="26">
        <v>22</v>
      </c>
      <c r="J19" s="26"/>
      <c r="K19" s="26">
        <v>15</v>
      </c>
      <c r="L19" s="26">
        <v>15</v>
      </c>
      <c r="M19" s="26">
        <v>15</v>
      </c>
      <c r="N19" s="26">
        <v>15</v>
      </c>
      <c r="O19" s="26">
        <v>15</v>
      </c>
      <c r="P19" s="26">
        <v>15</v>
      </c>
      <c r="Q19" s="26"/>
      <c r="R19" s="26">
        <v>22</v>
      </c>
      <c r="S19" s="26">
        <v>22</v>
      </c>
      <c r="T19" s="26">
        <v>22</v>
      </c>
      <c r="U19" s="26"/>
      <c r="V19" s="26">
        <v>22</v>
      </c>
      <c r="W19" s="26">
        <v>22</v>
      </c>
      <c r="X19" s="26"/>
      <c r="Y19" s="26">
        <v>15</v>
      </c>
      <c r="Z19" s="26">
        <v>15</v>
      </c>
      <c r="AA19" s="26">
        <v>15</v>
      </c>
      <c r="AB19" s="26">
        <v>15</v>
      </c>
      <c r="AC19" s="26">
        <v>15</v>
      </c>
      <c r="AD19" s="26">
        <v>15</v>
      </c>
      <c r="AE19" s="26"/>
      <c r="AF19" s="26">
        <v>22</v>
      </c>
      <c r="AG19" s="27">
        <v>22</v>
      </c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7</v>
      </c>
      <c r="E20" s="28">
        <f t="shared" si="4"/>
        <v>7</v>
      </c>
      <c r="F20" s="28">
        <f t="shared" si="4"/>
        <v>7</v>
      </c>
      <c r="G20" s="28">
        <f t="shared" si="4"/>
        <v>7</v>
      </c>
      <c r="H20" s="28">
        <f t="shared" si="4"/>
        <v>7</v>
      </c>
      <c r="I20" s="28">
        <f t="shared" si="4"/>
        <v>7</v>
      </c>
      <c r="J20" s="28">
        <f t="shared" si="4"/>
        <v>0</v>
      </c>
      <c r="K20" s="28">
        <f t="shared" si="4"/>
        <v>6</v>
      </c>
      <c r="L20" s="28">
        <f t="shared" si="4"/>
        <v>6</v>
      </c>
      <c r="M20" s="28">
        <f t="shared" si="4"/>
        <v>6</v>
      </c>
      <c r="N20" s="28">
        <f t="shared" si="4"/>
        <v>6</v>
      </c>
      <c r="O20" s="28">
        <f t="shared" si="4"/>
        <v>6</v>
      </c>
      <c r="P20" s="28">
        <f t="shared" si="4"/>
        <v>6</v>
      </c>
      <c r="Q20" s="28">
        <f t="shared" si="4"/>
        <v>0</v>
      </c>
      <c r="R20" s="28">
        <f t="shared" si="4"/>
        <v>7</v>
      </c>
      <c r="S20" s="28">
        <f t="shared" si="4"/>
        <v>7</v>
      </c>
      <c r="T20" s="28">
        <f t="shared" si="4"/>
        <v>7</v>
      </c>
      <c r="U20" s="28">
        <f t="shared" si="4"/>
        <v>0</v>
      </c>
      <c r="V20" s="28">
        <f t="shared" si="4"/>
        <v>7</v>
      </c>
      <c r="W20" s="28">
        <f t="shared" si="4"/>
        <v>7</v>
      </c>
      <c r="X20" s="28">
        <f t="shared" si="4"/>
        <v>0</v>
      </c>
      <c r="Y20" s="28">
        <f t="shared" si="4"/>
        <v>6</v>
      </c>
      <c r="Z20" s="28">
        <f t="shared" si="4"/>
        <v>6</v>
      </c>
      <c r="AA20" s="28">
        <f t="shared" si="4"/>
        <v>6</v>
      </c>
      <c r="AB20" s="28">
        <f t="shared" si="4"/>
        <v>6</v>
      </c>
      <c r="AC20" s="28">
        <f t="shared" si="4"/>
        <v>6</v>
      </c>
      <c r="AD20" s="28">
        <f t="shared" si="4"/>
        <v>6</v>
      </c>
      <c r="AE20" s="28">
        <f t="shared" si="4"/>
        <v>0</v>
      </c>
      <c r="AF20" s="28">
        <f t="shared" si="4"/>
        <v>7</v>
      </c>
      <c r="AG20" s="28">
        <f t="shared" si="4"/>
        <v>7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13</v>
      </c>
      <c r="E48" s="30">
        <f t="shared" si="14"/>
        <v>13</v>
      </c>
      <c r="F48" s="30">
        <f t="shared" si="14"/>
        <v>13</v>
      </c>
      <c r="G48" s="30">
        <f t="shared" si="14"/>
        <v>13</v>
      </c>
      <c r="H48" s="30">
        <f t="shared" si="14"/>
        <v>13</v>
      </c>
      <c r="I48" s="30">
        <f t="shared" si="14"/>
        <v>13</v>
      </c>
      <c r="J48" s="30">
        <f t="shared" si="14"/>
        <v>0</v>
      </c>
      <c r="K48" s="30">
        <f t="shared" si="14"/>
        <v>13</v>
      </c>
      <c r="L48" s="30">
        <f t="shared" si="14"/>
        <v>13</v>
      </c>
      <c r="M48" s="30">
        <f t="shared" si="14"/>
        <v>13</v>
      </c>
      <c r="N48" s="30">
        <f t="shared" si="14"/>
        <v>13</v>
      </c>
      <c r="O48" s="30">
        <f t="shared" si="14"/>
        <v>13</v>
      </c>
      <c r="P48" s="30">
        <f t="shared" si="14"/>
        <v>13</v>
      </c>
      <c r="Q48" s="30">
        <f t="shared" si="14"/>
        <v>0</v>
      </c>
      <c r="R48" s="30">
        <f t="shared" si="14"/>
        <v>13</v>
      </c>
      <c r="S48" s="30">
        <f t="shared" si="14"/>
        <v>13</v>
      </c>
      <c r="T48" s="30">
        <f t="shared" si="14"/>
        <v>13</v>
      </c>
      <c r="U48" s="30">
        <f t="shared" si="14"/>
        <v>0</v>
      </c>
      <c r="V48" s="30">
        <f t="shared" si="14"/>
        <v>13</v>
      </c>
      <c r="W48" s="30">
        <f t="shared" si="14"/>
        <v>13</v>
      </c>
      <c r="X48" s="30">
        <f t="shared" si="14"/>
        <v>0</v>
      </c>
      <c r="Y48" s="30">
        <f t="shared" si="14"/>
        <v>13</v>
      </c>
      <c r="Z48" s="30">
        <f t="shared" si="14"/>
        <v>13</v>
      </c>
      <c r="AA48" s="30">
        <f t="shared" si="14"/>
        <v>13</v>
      </c>
      <c r="AB48" s="30">
        <f t="shared" si="14"/>
        <v>13</v>
      </c>
      <c r="AC48" s="30">
        <f t="shared" si="14"/>
        <v>13</v>
      </c>
      <c r="AD48" s="30">
        <f t="shared" si="14"/>
        <v>13</v>
      </c>
      <c r="AE48" s="30">
        <f t="shared" si="14"/>
        <v>0</v>
      </c>
      <c r="AF48" s="30">
        <f t="shared" si="14"/>
        <v>13</v>
      </c>
      <c r="AG48" s="30">
        <f t="shared" si="14"/>
        <v>13</v>
      </c>
      <c r="AH48" s="30">
        <f>SUM(AH15:AH46)</f>
        <v>325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71" priority="7" stopIfTrue="1" operator="equal">
      <formula>"D"</formula>
    </cfRule>
    <cfRule type="cellIs" dxfId="370" priority="8" stopIfTrue="1" operator="equal">
      <formula>"S"</formula>
    </cfRule>
  </conditionalFormatting>
  <conditionalFormatting sqref="C14">
    <cfRule type="cellIs" dxfId="369" priority="5" stopIfTrue="1" operator="equal">
      <formula>"D"</formula>
    </cfRule>
    <cfRule type="cellIs" dxfId="368" priority="6" stopIfTrue="1" operator="equal">
      <formula>"S"</formula>
    </cfRule>
  </conditionalFormatting>
  <conditionalFormatting sqref="C14:H14">
    <cfRule type="cellIs" dxfId="367" priority="3" stopIfTrue="1" operator="equal">
      <formula>"D"</formula>
    </cfRule>
    <cfRule type="cellIs" dxfId="366" priority="4" stopIfTrue="1" operator="equal">
      <formula>"S"</formula>
    </cfRule>
  </conditionalFormatting>
  <conditionalFormatting sqref="C14">
    <cfRule type="cellIs" dxfId="365" priority="1" stopIfTrue="1" operator="equal">
      <formula>"D"</formula>
    </cfRule>
    <cfRule type="cellIs" dxfId="36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69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9</v>
      </c>
      <c r="H15" s="22"/>
      <c r="I15" s="22"/>
      <c r="J15" s="22"/>
      <c r="K15" s="22"/>
      <c r="L15" s="22">
        <v>15</v>
      </c>
      <c r="M15" s="22"/>
      <c r="N15" s="22">
        <v>9</v>
      </c>
      <c r="O15" s="22"/>
      <c r="P15" s="22"/>
      <c r="Q15" s="22"/>
      <c r="R15" s="22"/>
      <c r="S15" s="22">
        <v>15</v>
      </c>
      <c r="T15" s="22"/>
      <c r="U15" s="22"/>
      <c r="V15" s="22">
        <v>9</v>
      </c>
      <c r="W15" s="22"/>
      <c r="X15" s="22"/>
      <c r="Y15" s="22"/>
      <c r="Z15" s="22">
        <v>15</v>
      </c>
      <c r="AA15" s="22"/>
      <c r="AB15" s="22">
        <v>9</v>
      </c>
      <c r="AC15" s="22"/>
      <c r="AD15" s="22"/>
      <c r="AE15" s="22"/>
      <c r="AF15" s="22"/>
      <c r="AG15" s="23">
        <v>15</v>
      </c>
      <c r="AH15" s="37">
        <f>SUM(C17:AG17)</f>
        <v>63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16</v>
      </c>
      <c r="H16" s="26"/>
      <c r="I16" s="26"/>
      <c r="J16" s="26"/>
      <c r="K16" s="26"/>
      <c r="L16" s="26">
        <v>22</v>
      </c>
      <c r="M16" s="26"/>
      <c r="N16" s="26">
        <v>16</v>
      </c>
      <c r="O16" s="26"/>
      <c r="P16" s="26"/>
      <c r="Q16" s="26"/>
      <c r="R16" s="26"/>
      <c r="S16" s="26">
        <v>22</v>
      </c>
      <c r="T16" s="26"/>
      <c r="U16" s="26"/>
      <c r="V16" s="26">
        <v>16</v>
      </c>
      <c r="W16" s="26"/>
      <c r="X16" s="26"/>
      <c r="Y16" s="26"/>
      <c r="Z16" s="26">
        <v>22</v>
      </c>
      <c r="AA16" s="26"/>
      <c r="AB16" s="26">
        <v>16</v>
      </c>
      <c r="AC16" s="26"/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63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63" priority="7" stopIfTrue="1" operator="equal">
      <formula>"D"</formula>
    </cfRule>
    <cfRule type="cellIs" dxfId="362" priority="8" stopIfTrue="1" operator="equal">
      <formula>"S"</formula>
    </cfRule>
  </conditionalFormatting>
  <conditionalFormatting sqref="C14">
    <cfRule type="cellIs" dxfId="361" priority="5" stopIfTrue="1" operator="equal">
      <formula>"D"</formula>
    </cfRule>
    <cfRule type="cellIs" dxfId="360" priority="6" stopIfTrue="1" operator="equal">
      <formula>"S"</formula>
    </cfRule>
  </conditionalFormatting>
  <conditionalFormatting sqref="C14:H14">
    <cfRule type="cellIs" dxfId="359" priority="3" stopIfTrue="1" operator="equal">
      <formula>"D"</formula>
    </cfRule>
    <cfRule type="cellIs" dxfId="358" priority="4" stopIfTrue="1" operator="equal">
      <formula>"S"</formula>
    </cfRule>
  </conditionalFormatting>
  <conditionalFormatting sqref="C14">
    <cfRule type="cellIs" dxfId="357" priority="1" stopIfTrue="1" operator="equal">
      <formula>"D"</formula>
    </cfRule>
    <cfRule type="cellIs" dxfId="35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76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2">
        <v>9</v>
      </c>
      <c r="F15" s="22">
        <v>9</v>
      </c>
      <c r="G15" s="22">
        <v>16</v>
      </c>
      <c r="H15" s="22">
        <v>9</v>
      </c>
      <c r="I15" s="22">
        <v>10</v>
      </c>
      <c r="J15" s="22"/>
      <c r="K15" s="22">
        <v>9</v>
      </c>
      <c r="L15" s="22">
        <v>9</v>
      </c>
      <c r="M15" s="22">
        <v>9</v>
      </c>
      <c r="N15" s="22">
        <v>16</v>
      </c>
      <c r="O15" s="22">
        <v>9</v>
      </c>
      <c r="P15" s="22">
        <v>10</v>
      </c>
      <c r="Q15" s="22"/>
      <c r="R15" s="22">
        <v>9</v>
      </c>
      <c r="S15" s="22">
        <v>9</v>
      </c>
      <c r="T15" s="22">
        <v>9</v>
      </c>
      <c r="U15" s="22"/>
      <c r="V15" s="22">
        <v>9</v>
      </c>
      <c r="W15" s="22">
        <v>10</v>
      </c>
      <c r="X15" s="22"/>
      <c r="Y15" s="22">
        <v>9</v>
      </c>
      <c r="Z15" s="22">
        <v>9</v>
      </c>
      <c r="AA15" s="22">
        <v>9</v>
      </c>
      <c r="AB15" s="22">
        <v>16</v>
      </c>
      <c r="AC15" s="22">
        <v>9</v>
      </c>
      <c r="AD15" s="22">
        <v>10</v>
      </c>
      <c r="AE15" s="22"/>
      <c r="AF15" s="22">
        <v>9</v>
      </c>
      <c r="AG15" s="22">
        <v>9</v>
      </c>
      <c r="AH15" s="37">
        <f>SUM(C17:AG17)</f>
        <v>174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15</v>
      </c>
      <c r="E16" s="26">
        <v>15</v>
      </c>
      <c r="F16" s="26">
        <v>15</v>
      </c>
      <c r="G16" s="26">
        <v>22</v>
      </c>
      <c r="H16" s="26">
        <v>15</v>
      </c>
      <c r="I16" s="26">
        <v>22</v>
      </c>
      <c r="J16" s="26"/>
      <c r="K16" s="26">
        <v>15</v>
      </c>
      <c r="L16" s="26">
        <v>15</v>
      </c>
      <c r="M16" s="26">
        <v>15</v>
      </c>
      <c r="N16" s="26">
        <v>22</v>
      </c>
      <c r="O16" s="26">
        <v>15</v>
      </c>
      <c r="P16" s="26">
        <v>22</v>
      </c>
      <c r="Q16" s="26"/>
      <c r="R16" s="26">
        <v>15</v>
      </c>
      <c r="S16" s="26">
        <v>15</v>
      </c>
      <c r="T16" s="26">
        <v>15</v>
      </c>
      <c r="U16" s="26"/>
      <c r="V16" s="26">
        <v>15</v>
      </c>
      <c r="W16" s="26">
        <v>22</v>
      </c>
      <c r="X16" s="26"/>
      <c r="Y16" s="26">
        <v>15</v>
      </c>
      <c r="Z16" s="26">
        <v>15</v>
      </c>
      <c r="AA16" s="26">
        <v>15</v>
      </c>
      <c r="AB16" s="26">
        <v>22</v>
      </c>
      <c r="AC16" s="26">
        <v>15</v>
      </c>
      <c r="AD16" s="26">
        <v>22</v>
      </c>
      <c r="AE16" s="26"/>
      <c r="AF16" s="26">
        <v>15</v>
      </c>
      <c r="AG16" s="26">
        <v>15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12</v>
      </c>
      <c r="J17" s="28">
        <f t="shared" si="3"/>
        <v>0</v>
      </c>
      <c r="K17" s="28">
        <f t="shared" si="3"/>
        <v>6</v>
      </c>
      <c r="L17" s="28">
        <f t="shared" si="3"/>
        <v>6</v>
      </c>
      <c r="M17" s="28">
        <f t="shared" si="3"/>
        <v>6</v>
      </c>
      <c r="N17" s="28">
        <f t="shared" si="3"/>
        <v>6</v>
      </c>
      <c r="O17" s="28">
        <f t="shared" si="3"/>
        <v>6</v>
      </c>
      <c r="P17" s="28">
        <f t="shared" si="3"/>
        <v>12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12</v>
      </c>
      <c r="X17" s="28">
        <f t="shared" si="3"/>
        <v>0</v>
      </c>
      <c r="Y17" s="28">
        <f t="shared" si="3"/>
        <v>6</v>
      </c>
      <c r="Z17" s="28">
        <f t="shared" si="3"/>
        <v>6</v>
      </c>
      <c r="AA17" s="28">
        <f t="shared" si="3"/>
        <v>6</v>
      </c>
      <c r="AB17" s="28">
        <f t="shared" si="3"/>
        <v>6</v>
      </c>
      <c r="AC17" s="28">
        <f t="shared" si="3"/>
        <v>6</v>
      </c>
      <c r="AD17" s="28">
        <f t="shared" si="3"/>
        <v>12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6</v>
      </c>
      <c r="F48" s="30">
        <f t="shared" si="14"/>
        <v>6</v>
      </c>
      <c r="G48" s="30">
        <f t="shared" si="14"/>
        <v>6</v>
      </c>
      <c r="H48" s="30">
        <f t="shared" si="14"/>
        <v>6</v>
      </c>
      <c r="I48" s="30">
        <f t="shared" si="14"/>
        <v>12</v>
      </c>
      <c r="J48" s="30">
        <f t="shared" si="14"/>
        <v>0</v>
      </c>
      <c r="K48" s="30">
        <f t="shared" si="14"/>
        <v>6</v>
      </c>
      <c r="L48" s="30">
        <f t="shared" si="14"/>
        <v>6</v>
      </c>
      <c r="M48" s="30">
        <f t="shared" si="14"/>
        <v>6</v>
      </c>
      <c r="N48" s="30">
        <f t="shared" si="14"/>
        <v>6</v>
      </c>
      <c r="O48" s="30">
        <f t="shared" si="14"/>
        <v>6</v>
      </c>
      <c r="P48" s="30">
        <f t="shared" si="14"/>
        <v>12</v>
      </c>
      <c r="Q48" s="30">
        <f t="shared" si="14"/>
        <v>0</v>
      </c>
      <c r="R48" s="30">
        <f t="shared" si="14"/>
        <v>6</v>
      </c>
      <c r="S48" s="30">
        <f t="shared" si="14"/>
        <v>6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12</v>
      </c>
      <c r="X48" s="30">
        <f t="shared" si="14"/>
        <v>0</v>
      </c>
      <c r="Y48" s="30">
        <f t="shared" si="14"/>
        <v>6</v>
      </c>
      <c r="Z48" s="30">
        <f t="shared" si="14"/>
        <v>6</v>
      </c>
      <c r="AA48" s="30">
        <f t="shared" si="14"/>
        <v>6</v>
      </c>
      <c r="AB48" s="30">
        <f t="shared" si="14"/>
        <v>6</v>
      </c>
      <c r="AC48" s="30">
        <f t="shared" si="14"/>
        <v>6</v>
      </c>
      <c r="AD48" s="30">
        <f t="shared" si="14"/>
        <v>12</v>
      </c>
      <c r="AE48" s="30">
        <f t="shared" si="14"/>
        <v>0</v>
      </c>
      <c r="AF48" s="30">
        <f t="shared" si="14"/>
        <v>6</v>
      </c>
      <c r="AG48" s="30">
        <f t="shared" si="14"/>
        <v>6</v>
      </c>
      <c r="AH48" s="30">
        <f>SUM(AH15:AH46)</f>
        <v>174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55" priority="7" stopIfTrue="1" operator="equal">
      <formula>"D"</formula>
    </cfRule>
    <cfRule type="cellIs" dxfId="354" priority="8" stopIfTrue="1" operator="equal">
      <formula>"S"</formula>
    </cfRule>
  </conditionalFormatting>
  <conditionalFormatting sqref="C14">
    <cfRule type="cellIs" dxfId="353" priority="5" stopIfTrue="1" operator="equal">
      <formula>"D"</formula>
    </cfRule>
    <cfRule type="cellIs" dxfId="352" priority="6" stopIfTrue="1" operator="equal">
      <formula>"S"</formula>
    </cfRule>
  </conditionalFormatting>
  <conditionalFormatting sqref="C14:H14">
    <cfRule type="cellIs" dxfId="351" priority="3" stopIfTrue="1" operator="equal">
      <formula>"D"</formula>
    </cfRule>
    <cfRule type="cellIs" dxfId="350" priority="4" stopIfTrue="1" operator="equal">
      <formula>"S"</formula>
    </cfRule>
  </conditionalFormatting>
  <conditionalFormatting sqref="C14">
    <cfRule type="cellIs" dxfId="349" priority="1" stopIfTrue="1" operator="equal">
      <formula>"D"</formula>
    </cfRule>
    <cfRule type="cellIs" dxfId="34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111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/>
      <c r="J15" s="22"/>
      <c r="K15" s="22"/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>
        <v>15</v>
      </c>
      <c r="W15" s="22"/>
      <c r="X15" s="22"/>
      <c r="Y15" s="22"/>
      <c r="Z15" s="22">
        <v>15</v>
      </c>
      <c r="AA15" s="22"/>
      <c r="AB15" s="22">
        <v>15</v>
      </c>
      <c r="AC15" s="22"/>
      <c r="AD15" s="22"/>
      <c r="AE15" s="22"/>
      <c r="AF15" s="22">
        <v>15</v>
      </c>
      <c r="AG15" s="23"/>
      <c r="AH15" s="37">
        <f>SUM(C17:AG17)</f>
        <v>63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/>
      <c r="J16" s="26"/>
      <c r="K16" s="26"/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/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63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47" priority="7" stopIfTrue="1" operator="equal">
      <formula>"D"</formula>
    </cfRule>
    <cfRule type="cellIs" dxfId="346" priority="8" stopIfTrue="1" operator="equal">
      <formula>"S"</formula>
    </cfRule>
  </conditionalFormatting>
  <conditionalFormatting sqref="C14">
    <cfRule type="cellIs" dxfId="345" priority="5" stopIfTrue="1" operator="equal">
      <formula>"D"</formula>
    </cfRule>
    <cfRule type="cellIs" dxfId="344" priority="6" stopIfTrue="1" operator="equal">
      <formula>"S"</formula>
    </cfRule>
  </conditionalFormatting>
  <conditionalFormatting sqref="C14:H14">
    <cfRule type="cellIs" dxfId="343" priority="3" stopIfTrue="1" operator="equal">
      <formula>"D"</formula>
    </cfRule>
    <cfRule type="cellIs" dxfId="342" priority="4" stopIfTrue="1" operator="equal">
      <formula>"S"</formula>
    </cfRule>
  </conditionalFormatting>
  <conditionalFormatting sqref="C14">
    <cfRule type="cellIs" dxfId="341" priority="1" stopIfTrue="1" operator="equal">
      <formula>"D"</formula>
    </cfRule>
    <cfRule type="cellIs" dxfId="34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114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AD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si="0"/>
        <v>S</v>
      </c>
      <c r="J14" s="19" t="str">
        <f t="shared" si="0"/>
        <v>D</v>
      </c>
      <c r="K14" s="31" t="str">
        <f t="shared" si="0"/>
        <v>L</v>
      </c>
      <c r="L14" s="19" t="str">
        <f t="shared" si="0"/>
        <v>M</v>
      </c>
      <c r="M14" s="19" t="str">
        <f t="shared" si="0"/>
        <v>X</v>
      </c>
      <c r="N14" s="31" t="str">
        <f t="shared" si="0"/>
        <v>J</v>
      </c>
      <c r="O14" s="19" t="str">
        <f t="shared" si="0"/>
        <v>V</v>
      </c>
      <c r="P14" s="19" t="str">
        <f t="shared" si="0"/>
        <v>S</v>
      </c>
      <c r="Q14" s="19" t="str">
        <f t="shared" si="0"/>
        <v>D</v>
      </c>
      <c r="R14" s="19" t="str">
        <f t="shared" si="0"/>
        <v>L</v>
      </c>
      <c r="S14" s="19" t="str">
        <f t="shared" si="0"/>
        <v>M</v>
      </c>
      <c r="T14" s="19" t="str">
        <f t="shared" si="0"/>
        <v>X</v>
      </c>
      <c r="U14" s="19" t="str">
        <f t="shared" si="0"/>
        <v>J</v>
      </c>
      <c r="V14" s="19" t="str">
        <f t="shared" si="0"/>
        <v>V</v>
      </c>
      <c r="W14" s="19" t="str">
        <f t="shared" si="0"/>
        <v>S</v>
      </c>
      <c r="X14" s="19" t="str">
        <f t="shared" si="0"/>
        <v>D</v>
      </c>
      <c r="Y14" s="19" t="str">
        <f t="shared" si="0"/>
        <v>L</v>
      </c>
      <c r="Z14" s="19" t="str">
        <f t="shared" si="0"/>
        <v>M</v>
      </c>
      <c r="AA14" s="19" t="str">
        <f t="shared" si="0"/>
        <v>X</v>
      </c>
      <c r="AB14" s="19" t="str">
        <f t="shared" si="0"/>
        <v>J</v>
      </c>
      <c r="AC14" s="19" t="str">
        <f t="shared" si="0"/>
        <v>V</v>
      </c>
      <c r="AD14" s="19" t="str">
        <f t="shared" si="0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1">IF(AF13=" "," ",IF(AE14="L","M",IF(AE14="M","X",IF(AE14="X","J",IF(AE14="J","V",IF(AE14="V","S",IF(AE14="S","D",IF(AE14="D","L",))))))))</f>
        <v>L</v>
      </c>
      <c r="AG14" s="19" t="str">
        <f t="shared" si="1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2">
        <v>15</v>
      </c>
      <c r="I15" s="22"/>
      <c r="J15" s="22"/>
      <c r="K15" s="22"/>
      <c r="L15" s="22">
        <v>15</v>
      </c>
      <c r="M15" s="22"/>
      <c r="N15" s="22">
        <v>15</v>
      </c>
      <c r="O15" s="22"/>
      <c r="P15" s="22">
        <v>15</v>
      </c>
      <c r="Q15" s="22"/>
      <c r="R15" s="22">
        <v>15</v>
      </c>
      <c r="S15" s="22"/>
      <c r="T15" s="22">
        <v>15</v>
      </c>
      <c r="U15" s="22"/>
      <c r="V15" s="22">
        <v>15</v>
      </c>
      <c r="W15" s="22"/>
      <c r="X15" s="22"/>
      <c r="Y15" s="22"/>
      <c r="Z15" s="22">
        <v>15</v>
      </c>
      <c r="AA15" s="22"/>
      <c r="AB15" s="22">
        <v>15</v>
      </c>
      <c r="AC15" s="22"/>
      <c r="AD15" s="22">
        <v>15</v>
      </c>
      <c r="AE15" s="22"/>
      <c r="AF15" s="22"/>
      <c r="AG15" s="23">
        <v>15</v>
      </c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6">
        <v>22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>
        <v>22</v>
      </c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2">IF(D15="V",0,IF(D16&lt;&gt;D15,IF(D16-D15&gt;0,D16-D15,(D16+24)-D15),0))</f>
        <v>7</v>
      </c>
      <c r="E17" s="28">
        <f t="shared" si="2"/>
        <v>0</v>
      </c>
      <c r="F17" s="28">
        <f t="shared" si="2"/>
        <v>7</v>
      </c>
      <c r="G17" s="28">
        <f t="shared" si="2"/>
        <v>0</v>
      </c>
      <c r="H17" s="28">
        <f t="shared" si="2"/>
        <v>7</v>
      </c>
      <c r="I17" s="28">
        <f t="shared" si="2"/>
        <v>0</v>
      </c>
      <c r="J17" s="28">
        <f t="shared" si="2"/>
        <v>0</v>
      </c>
      <c r="K17" s="28">
        <f t="shared" si="2"/>
        <v>0</v>
      </c>
      <c r="L17" s="28">
        <f t="shared" si="2"/>
        <v>7</v>
      </c>
      <c r="M17" s="28">
        <f t="shared" si="2"/>
        <v>0</v>
      </c>
      <c r="N17" s="28">
        <f t="shared" si="2"/>
        <v>7</v>
      </c>
      <c r="O17" s="28">
        <f t="shared" si="2"/>
        <v>0</v>
      </c>
      <c r="P17" s="28">
        <f t="shared" si="2"/>
        <v>7</v>
      </c>
      <c r="Q17" s="28">
        <f t="shared" si="2"/>
        <v>0</v>
      </c>
      <c r="R17" s="28">
        <f t="shared" si="2"/>
        <v>7</v>
      </c>
      <c r="S17" s="28">
        <f t="shared" si="2"/>
        <v>0</v>
      </c>
      <c r="T17" s="28">
        <f t="shared" si="2"/>
        <v>7</v>
      </c>
      <c r="U17" s="28">
        <f t="shared" si="2"/>
        <v>0</v>
      </c>
      <c r="V17" s="28">
        <f t="shared" si="2"/>
        <v>7</v>
      </c>
      <c r="W17" s="28">
        <f t="shared" si="2"/>
        <v>0</v>
      </c>
      <c r="X17" s="28">
        <f t="shared" si="2"/>
        <v>0</v>
      </c>
      <c r="Y17" s="28">
        <f t="shared" si="2"/>
        <v>0</v>
      </c>
      <c r="Z17" s="28">
        <f t="shared" si="2"/>
        <v>7</v>
      </c>
      <c r="AA17" s="28">
        <f t="shared" si="2"/>
        <v>0</v>
      </c>
      <c r="AB17" s="28">
        <f t="shared" si="2"/>
        <v>7</v>
      </c>
      <c r="AC17" s="28">
        <f t="shared" si="2"/>
        <v>0</v>
      </c>
      <c r="AD17" s="28">
        <f t="shared" si="2"/>
        <v>7</v>
      </c>
      <c r="AE17" s="28">
        <f t="shared" si="2"/>
        <v>0</v>
      </c>
      <c r="AF17" s="28">
        <f t="shared" si="2"/>
        <v>0</v>
      </c>
      <c r="AG17" s="28">
        <f t="shared" si="2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3">IF(D18="V",0,IF(D19&lt;&gt;D18,IF(D19-D18&gt;0,D19-D18,(D19+24)-D18),0))</f>
        <v>0</v>
      </c>
      <c r="E20" s="28">
        <f t="shared" si="3"/>
        <v>0</v>
      </c>
      <c r="F20" s="28">
        <f t="shared" si="3"/>
        <v>0</v>
      </c>
      <c r="G20" s="28">
        <f t="shared" si="3"/>
        <v>0</v>
      </c>
      <c r="H20" s="28">
        <f t="shared" si="3"/>
        <v>0</v>
      </c>
      <c r="I20" s="28">
        <f t="shared" si="3"/>
        <v>0</v>
      </c>
      <c r="J20" s="28">
        <f t="shared" si="3"/>
        <v>0</v>
      </c>
      <c r="K20" s="28">
        <f t="shared" si="3"/>
        <v>0</v>
      </c>
      <c r="L20" s="28">
        <f t="shared" si="3"/>
        <v>0</v>
      </c>
      <c r="M20" s="28">
        <f t="shared" si="3"/>
        <v>0</v>
      </c>
      <c r="N20" s="28">
        <f t="shared" si="3"/>
        <v>0</v>
      </c>
      <c r="O20" s="28">
        <f t="shared" si="3"/>
        <v>0</v>
      </c>
      <c r="P20" s="28">
        <f t="shared" si="3"/>
        <v>0</v>
      </c>
      <c r="Q20" s="28">
        <f t="shared" si="3"/>
        <v>0</v>
      </c>
      <c r="R20" s="28">
        <f t="shared" si="3"/>
        <v>0</v>
      </c>
      <c r="S20" s="28">
        <f t="shared" si="3"/>
        <v>0</v>
      </c>
      <c r="T20" s="28">
        <f t="shared" si="3"/>
        <v>0</v>
      </c>
      <c r="U20" s="28">
        <f t="shared" si="3"/>
        <v>0</v>
      </c>
      <c r="V20" s="28">
        <f t="shared" si="3"/>
        <v>0</v>
      </c>
      <c r="W20" s="28">
        <f t="shared" si="3"/>
        <v>0</v>
      </c>
      <c r="X20" s="28">
        <f t="shared" si="3"/>
        <v>0</v>
      </c>
      <c r="Y20" s="28">
        <f t="shared" si="3"/>
        <v>0</v>
      </c>
      <c r="Z20" s="28">
        <f t="shared" si="3"/>
        <v>0</v>
      </c>
      <c r="AA20" s="28">
        <f t="shared" si="3"/>
        <v>0</v>
      </c>
      <c r="AB20" s="28">
        <f t="shared" si="3"/>
        <v>0</v>
      </c>
      <c r="AC20" s="28">
        <f t="shared" si="3"/>
        <v>0</v>
      </c>
      <c r="AD20" s="28">
        <f t="shared" si="3"/>
        <v>0</v>
      </c>
      <c r="AE20" s="28">
        <f t="shared" si="3"/>
        <v>0</v>
      </c>
      <c r="AF20" s="28">
        <f t="shared" si="3"/>
        <v>0</v>
      </c>
      <c r="AG20" s="28">
        <f t="shared" si="3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4">IF(D21="V",0,IF(D22&lt;&gt;D21,IF(D22-D21&gt;0,D22-D21,(D22+24)-D21),0))</f>
        <v>0</v>
      </c>
      <c r="E23" s="28">
        <f t="shared" si="4"/>
        <v>0</v>
      </c>
      <c r="F23" s="28">
        <f t="shared" si="4"/>
        <v>0</v>
      </c>
      <c r="G23" s="28">
        <f t="shared" si="4"/>
        <v>0</v>
      </c>
      <c r="H23" s="28">
        <f t="shared" si="4"/>
        <v>0</v>
      </c>
      <c r="I23" s="28">
        <f t="shared" si="4"/>
        <v>0</v>
      </c>
      <c r="J23" s="28">
        <f t="shared" si="4"/>
        <v>0</v>
      </c>
      <c r="K23" s="28">
        <f t="shared" si="4"/>
        <v>0</v>
      </c>
      <c r="L23" s="28">
        <f t="shared" si="4"/>
        <v>0</v>
      </c>
      <c r="M23" s="28">
        <f t="shared" si="4"/>
        <v>0</v>
      </c>
      <c r="N23" s="28">
        <f t="shared" si="4"/>
        <v>0</v>
      </c>
      <c r="O23" s="28">
        <f t="shared" si="4"/>
        <v>0</v>
      </c>
      <c r="P23" s="28">
        <f t="shared" si="4"/>
        <v>0</v>
      </c>
      <c r="Q23" s="28">
        <f t="shared" si="4"/>
        <v>0</v>
      </c>
      <c r="R23" s="28">
        <f t="shared" si="4"/>
        <v>0</v>
      </c>
      <c r="S23" s="28">
        <f t="shared" si="4"/>
        <v>0</v>
      </c>
      <c r="T23" s="28">
        <f t="shared" si="4"/>
        <v>0</v>
      </c>
      <c r="U23" s="28">
        <f t="shared" si="4"/>
        <v>0</v>
      </c>
      <c r="V23" s="28">
        <f t="shared" si="4"/>
        <v>0</v>
      </c>
      <c r="W23" s="28">
        <f t="shared" si="4"/>
        <v>0</v>
      </c>
      <c r="X23" s="28">
        <f t="shared" si="4"/>
        <v>0</v>
      </c>
      <c r="Y23" s="28">
        <f t="shared" si="4"/>
        <v>0</v>
      </c>
      <c r="Z23" s="28">
        <f t="shared" si="4"/>
        <v>0</v>
      </c>
      <c r="AA23" s="28">
        <f t="shared" si="4"/>
        <v>0</v>
      </c>
      <c r="AB23" s="28">
        <f t="shared" si="4"/>
        <v>0</v>
      </c>
      <c r="AC23" s="28">
        <f t="shared" si="4"/>
        <v>0</v>
      </c>
      <c r="AD23" s="28">
        <f t="shared" si="4"/>
        <v>0</v>
      </c>
      <c r="AE23" s="28">
        <f t="shared" si="4"/>
        <v>0</v>
      </c>
      <c r="AF23" s="28">
        <f t="shared" si="4"/>
        <v>0</v>
      </c>
      <c r="AG23" s="28">
        <f t="shared" si="4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5">IF(D24="V",0,IF(D25&lt;&gt;D24,IF(D25-D24&gt;0,D25-D24,(D25+24)-D24),0))</f>
        <v>0</v>
      </c>
      <c r="E26" s="28">
        <f t="shared" si="5"/>
        <v>0</v>
      </c>
      <c r="F26" s="28">
        <f t="shared" si="5"/>
        <v>0</v>
      </c>
      <c r="G26" s="28">
        <f t="shared" si="5"/>
        <v>0</v>
      </c>
      <c r="H26" s="28">
        <f t="shared" si="5"/>
        <v>0</v>
      </c>
      <c r="I26" s="28">
        <f t="shared" si="5"/>
        <v>0</v>
      </c>
      <c r="J26" s="28">
        <f t="shared" si="5"/>
        <v>0</v>
      </c>
      <c r="K26" s="28">
        <f t="shared" si="5"/>
        <v>0</v>
      </c>
      <c r="L26" s="28">
        <f t="shared" si="5"/>
        <v>0</v>
      </c>
      <c r="M26" s="28">
        <f t="shared" si="5"/>
        <v>0</v>
      </c>
      <c r="N26" s="28">
        <f t="shared" si="5"/>
        <v>0</v>
      </c>
      <c r="O26" s="28">
        <f t="shared" si="5"/>
        <v>0</v>
      </c>
      <c r="P26" s="28">
        <f t="shared" si="5"/>
        <v>0</v>
      </c>
      <c r="Q26" s="28">
        <f t="shared" si="5"/>
        <v>0</v>
      </c>
      <c r="R26" s="28">
        <f t="shared" si="5"/>
        <v>0</v>
      </c>
      <c r="S26" s="28">
        <f t="shared" si="5"/>
        <v>0</v>
      </c>
      <c r="T26" s="28">
        <f t="shared" si="5"/>
        <v>0</v>
      </c>
      <c r="U26" s="28">
        <f t="shared" si="5"/>
        <v>0</v>
      </c>
      <c r="V26" s="28">
        <f t="shared" si="5"/>
        <v>0</v>
      </c>
      <c r="W26" s="28">
        <f t="shared" si="5"/>
        <v>0</v>
      </c>
      <c r="X26" s="28">
        <f t="shared" si="5"/>
        <v>0</v>
      </c>
      <c r="Y26" s="28">
        <f t="shared" si="5"/>
        <v>0</v>
      </c>
      <c r="Z26" s="28">
        <f t="shared" si="5"/>
        <v>0</v>
      </c>
      <c r="AA26" s="28">
        <f t="shared" si="5"/>
        <v>0</v>
      </c>
      <c r="AB26" s="28">
        <f t="shared" si="5"/>
        <v>0</v>
      </c>
      <c r="AC26" s="28">
        <f t="shared" si="5"/>
        <v>0</v>
      </c>
      <c r="AD26" s="28">
        <f t="shared" si="5"/>
        <v>0</v>
      </c>
      <c r="AE26" s="28">
        <f t="shared" si="5"/>
        <v>0</v>
      </c>
      <c r="AF26" s="28">
        <f t="shared" si="5"/>
        <v>0</v>
      </c>
      <c r="AG26" s="28">
        <f t="shared" si="5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6">IF(D27="V",0,IF(D28&lt;&gt;D27,IF(D28-D27&gt;0,D28-D27,(D28+24)-D27),0))</f>
        <v>0</v>
      </c>
      <c r="E29" s="28">
        <f t="shared" si="6"/>
        <v>0</v>
      </c>
      <c r="F29" s="28">
        <f t="shared" si="6"/>
        <v>0</v>
      </c>
      <c r="G29" s="28">
        <f t="shared" si="6"/>
        <v>0</v>
      </c>
      <c r="H29" s="28">
        <f t="shared" si="6"/>
        <v>0</v>
      </c>
      <c r="I29" s="28">
        <f t="shared" si="6"/>
        <v>0</v>
      </c>
      <c r="J29" s="28">
        <f t="shared" si="6"/>
        <v>0</v>
      </c>
      <c r="K29" s="28">
        <f t="shared" si="6"/>
        <v>0</v>
      </c>
      <c r="L29" s="28">
        <f t="shared" si="6"/>
        <v>0</v>
      </c>
      <c r="M29" s="28">
        <f t="shared" si="6"/>
        <v>0</v>
      </c>
      <c r="N29" s="28">
        <f t="shared" si="6"/>
        <v>0</v>
      </c>
      <c r="O29" s="28">
        <f t="shared" si="6"/>
        <v>0</v>
      </c>
      <c r="P29" s="28">
        <f t="shared" si="6"/>
        <v>0</v>
      </c>
      <c r="Q29" s="28">
        <f t="shared" si="6"/>
        <v>0</v>
      </c>
      <c r="R29" s="28">
        <f t="shared" si="6"/>
        <v>0</v>
      </c>
      <c r="S29" s="28">
        <f t="shared" si="6"/>
        <v>0</v>
      </c>
      <c r="T29" s="28">
        <f t="shared" si="6"/>
        <v>0</v>
      </c>
      <c r="U29" s="28">
        <f t="shared" si="6"/>
        <v>0</v>
      </c>
      <c r="V29" s="28">
        <f t="shared" si="6"/>
        <v>0</v>
      </c>
      <c r="W29" s="28">
        <f t="shared" si="6"/>
        <v>0</v>
      </c>
      <c r="X29" s="28">
        <f t="shared" si="6"/>
        <v>0</v>
      </c>
      <c r="Y29" s="28">
        <f t="shared" si="6"/>
        <v>0</v>
      </c>
      <c r="Z29" s="28">
        <f t="shared" si="6"/>
        <v>0</v>
      </c>
      <c r="AA29" s="28">
        <f t="shared" si="6"/>
        <v>0</v>
      </c>
      <c r="AB29" s="28">
        <f t="shared" si="6"/>
        <v>0</v>
      </c>
      <c r="AC29" s="28">
        <f t="shared" si="6"/>
        <v>0</v>
      </c>
      <c r="AD29" s="28">
        <f t="shared" si="6"/>
        <v>0</v>
      </c>
      <c r="AE29" s="28">
        <f t="shared" si="6"/>
        <v>0</v>
      </c>
      <c r="AF29" s="28">
        <f t="shared" si="6"/>
        <v>0</v>
      </c>
      <c r="AG29" s="28">
        <f t="shared" si="6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7">IF(D30="V",0,IF(D31&lt;&gt;D30,IF(D31-D30&gt;0,D31-D30,(D31+24)-D30),0))</f>
        <v>0</v>
      </c>
      <c r="E32" s="28">
        <f t="shared" si="7"/>
        <v>0</v>
      </c>
      <c r="F32" s="28">
        <f t="shared" si="7"/>
        <v>0</v>
      </c>
      <c r="G32" s="28">
        <f t="shared" si="7"/>
        <v>0</v>
      </c>
      <c r="H32" s="28">
        <f t="shared" si="7"/>
        <v>0</v>
      </c>
      <c r="I32" s="28">
        <f t="shared" si="7"/>
        <v>0</v>
      </c>
      <c r="J32" s="28">
        <f t="shared" si="7"/>
        <v>0</v>
      </c>
      <c r="K32" s="28">
        <f t="shared" si="7"/>
        <v>0</v>
      </c>
      <c r="L32" s="28">
        <f t="shared" si="7"/>
        <v>0</v>
      </c>
      <c r="M32" s="28">
        <f t="shared" si="7"/>
        <v>0</v>
      </c>
      <c r="N32" s="28">
        <f t="shared" si="7"/>
        <v>0</v>
      </c>
      <c r="O32" s="28">
        <f t="shared" si="7"/>
        <v>0</v>
      </c>
      <c r="P32" s="28">
        <f t="shared" si="7"/>
        <v>0</v>
      </c>
      <c r="Q32" s="28">
        <f t="shared" si="7"/>
        <v>0</v>
      </c>
      <c r="R32" s="28">
        <f t="shared" si="7"/>
        <v>0</v>
      </c>
      <c r="S32" s="28">
        <f t="shared" si="7"/>
        <v>0</v>
      </c>
      <c r="T32" s="28">
        <f t="shared" si="7"/>
        <v>0</v>
      </c>
      <c r="U32" s="28">
        <f t="shared" si="7"/>
        <v>0</v>
      </c>
      <c r="V32" s="28">
        <f t="shared" si="7"/>
        <v>0</v>
      </c>
      <c r="W32" s="28">
        <f t="shared" si="7"/>
        <v>0</v>
      </c>
      <c r="X32" s="28">
        <f t="shared" si="7"/>
        <v>0</v>
      </c>
      <c r="Y32" s="28">
        <f t="shared" si="7"/>
        <v>0</v>
      </c>
      <c r="Z32" s="28">
        <f t="shared" si="7"/>
        <v>0</v>
      </c>
      <c r="AA32" s="28">
        <f t="shared" si="7"/>
        <v>0</v>
      </c>
      <c r="AB32" s="28">
        <f t="shared" si="7"/>
        <v>0</v>
      </c>
      <c r="AC32" s="28">
        <f t="shared" si="7"/>
        <v>0</v>
      </c>
      <c r="AD32" s="28">
        <f t="shared" si="7"/>
        <v>0</v>
      </c>
      <c r="AE32" s="28">
        <f t="shared" si="7"/>
        <v>0</v>
      </c>
      <c r="AF32" s="28">
        <f t="shared" si="7"/>
        <v>0</v>
      </c>
      <c r="AG32" s="28">
        <f t="shared" si="7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8">IF(D33="V",0,IF(D34&lt;&gt;D33,IF(D34-D33&gt;0,D34-D33,(D34+24)-D33),0))</f>
        <v>0</v>
      </c>
      <c r="E35" s="28">
        <f t="shared" si="8"/>
        <v>0</v>
      </c>
      <c r="F35" s="28">
        <f t="shared" si="8"/>
        <v>0</v>
      </c>
      <c r="G35" s="28">
        <f t="shared" si="8"/>
        <v>0</v>
      </c>
      <c r="H35" s="28">
        <f t="shared" si="8"/>
        <v>0</v>
      </c>
      <c r="I35" s="28">
        <f t="shared" si="8"/>
        <v>0</v>
      </c>
      <c r="J35" s="28">
        <f t="shared" si="8"/>
        <v>0</v>
      </c>
      <c r="K35" s="28">
        <f t="shared" si="8"/>
        <v>0</v>
      </c>
      <c r="L35" s="28">
        <f t="shared" si="8"/>
        <v>0</v>
      </c>
      <c r="M35" s="28">
        <f t="shared" si="8"/>
        <v>0</v>
      </c>
      <c r="N35" s="28">
        <f t="shared" si="8"/>
        <v>0</v>
      </c>
      <c r="O35" s="28">
        <f t="shared" si="8"/>
        <v>0</v>
      </c>
      <c r="P35" s="28">
        <f t="shared" si="8"/>
        <v>0</v>
      </c>
      <c r="Q35" s="28">
        <f t="shared" si="8"/>
        <v>0</v>
      </c>
      <c r="R35" s="28">
        <f t="shared" si="8"/>
        <v>0</v>
      </c>
      <c r="S35" s="28">
        <f t="shared" si="8"/>
        <v>0</v>
      </c>
      <c r="T35" s="28">
        <f t="shared" si="8"/>
        <v>0</v>
      </c>
      <c r="U35" s="28">
        <f t="shared" si="8"/>
        <v>0</v>
      </c>
      <c r="V35" s="28">
        <f t="shared" si="8"/>
        <v>0</v>
      </c>
      <c r="W35" s="28">
        <f t="shared" si="8"/>
        <v>0</v>
      </c>
      <c r="X35" s="28">
        <f t="shared" si="8"/>
        <v>0</v>
      </c>
      <c r="Y35" s="28">
        <f t="shared" si="8"/>
        <v>0</v>
      </c>
      <c r="Z35" s="28">
        <f t="shared" si="8"/>
        <v>0</v>
      </c>
      <c r="AA35" s="28">
        <f t="shared" si="8"/>
        <v>0</v>
      </c>
      <c r="AB35" s="28">
        <f t="shared" si="8"/>
        <v>0</v>
      </c>
      <c r="AC35" s="28">
        <f t="shared" si="8"/>
        <v>0</v>
      </c>
      <c r="AD35" s="28">
        <f t="shared" si="8"/>
        <v>0</v>
      </c>
      <c r="AE35" s="28">
        <f t="shared" si="8"/>
        <v>0</v>
      </c>
      <c r="AF35" s="28">
        <f t="shared" si="8"/>
        <v>0</v>
      </c>
      <c r="AG35" s="28">
        <f t="shared" si="8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9">IF(D36="V",0,IF(D37&lt;&gt;D36,IF(D37-D36&gt;0,D37-D36,(D37+24)-D36),0))</f>
        <v>0</v>
      </c>
      <c r="E38" s="28">
        <f t="shared" si="9"/>
        <v>0</v>
      </c>
      <c r="F38" s="28">
        <f t="shared" si="9"/>
        <v>0</v>
      </c>
      <c r="G38" s="28">
        <f t="shared" si="9"/>
        <v>0</v>
      </c>
      <c r="H38" s="28">
        <f t="shared" si="9"/>
        <v>0</v>
      </c>
      <c r="I38" s="28">
        <f t="shared" si="9"/>
        <v>0</v>
      </c>
      <c r="J38" s="28">
        <f t="shared" si="9"/>
        <v>0</v>
      </c>
      <c r="K38" s="28">
        <f t="shared" si="9"/>
        <v>0</v>
      </c>
      <c r="L38" s="28">
        <f t="shared" si="9"/>
        <v>0</v>
      </c>
      <c r="M38" s="28">
        <f t="shared" si="9"/>
        <v>0</v>
      </c>
      <c r="N38" s="28">
        <f t="shared" si="9"/>
        <v>0</v>
      </c>
      <c r="O38" s="28">
        <f t="shared" si="9"/>
        <v>0</v>
      </c>
      <c r="P38" s="28">
        <f t="shared" si="9"/>
        <v>0</v>
      </c>
      <c r="Q38" s="28">
        <f t="shared" si="9"/>
        <v>0</v>
      </c>
      <c r="R38" s="28">
        <f t="shared" si="9"/>
        <v>0</v>
      </c>
      <c r="S38" s="28">
        <f t="shared" si="9"/>
        <v>0</v>
      </c>
      <c r="T38" s="28">
        <f t="shared" si="9"/>
        <v>0</v>
      </c>
      <c r="U38" s="28">
        <f t="shared" si="9"/>
        <v>0</v>
      </c>
      <c r="V38" s="28">
        <f t="shared" si="9"/>
        <v>0</v>
      </c>
      <c r="W38" s="28">
        <f t="shared" si="9"/>
        <v>0</v>
      </c>
      <c r="X38" s="28">
        <f t="shared" si="9"/>
        <v>0</v>
      </c>
      <c r="Y38" s="28">
        <f t="shared" si="9"/>
        <v>0</v>
      </c>
      <c r="Z38" s="28">
        <f t="shared" si="9"/>
        <v>0</v>
      </c>
      <c r="AA38" s="28">
        <f t="shared" si="9"/>
        <v>0</v>
      </c>
      <c r="AB38" s="28">
        <f t="shared" si="9"/>
        <v>0</v>
      </c>
      <c r="AC38" s="28">
        <f t="shared" si="9"/>
        <v>0</v>
      </c>
      <c r="AD38" s="28">
        <f t="shared" si="9"/>
        <v>0</v>
      </c>
      <c r="AE38" s="28">
        <f t="shared" si="9"/>
        <v>0</v>
      </c>
      <c r="AF38" s="28">
        <f t="shared" si="9"/>
        <v>0</v>
      </c>
      <c r="AG38" s="28">
        <f t="shared" si="9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0">IF(D39="V",0,IF(D40&lt;&gt;D39,IF(D40-D39&gt;0,D40-D39,(D40+24)-D39),0))</f>
        <v>0</v>
      </c>
      <c r="E41" s="28">
        <f t="shared" si="10"/>
        <v>0</v>
      </c>
      <c r="F41" s="28">
        <f t="shared" si="10"/>
        <v>0</v>
      </c>
      <c r="G41" s="28">
        <f t="shared" si="10"/>
        <v>0</v>
      </c>
      <c r="H41" s="28">
        <f t="shared" si="10"/>
        <v>0</v>
      </c>
      <c r="I41" s="28">
        <f t="shared" si="10"/>
        <v>0</v>
      </c>
      <c r="J41" s="28">
        <f t="shared" si="10"/>
        <v>0</v>
      </c>
      <c r="K41" s="28">
        <f t="shared" si="10"/>
        <v>0</v>
      </c>
      <c r="L41" s="28">
        <f t="shared" si="10"/>
        <v>0</v>
      </c>
      <c r="M41" s="28">
        <f t="shared" si="10"/>
        <v>0</v>
      </c>
      <c r="N41" s="28">
        <f t="shared" si="10"/>
        <v>0</v>
      </c>
      <c r="O41" s="28">
        <f t="shared" si="10"/>
        <v>0</v>
      </c>
      <c r="P41" s="28">
        <f t="shared" si="10"/>
        <v>0</v>
      </c>
      <c r="Q41" s="28">
        <f t="shared" si="10"/>
        <v>0</v>
      </c>
      <c r="R41" s="28">
        <f t="shared" si="10"/>
        <v>0</v>
      </c>
      <c r="S41" s="28">
        <f t="shared" si="10"/>
        <v>0</v>
      </c>
      <c r="T41" s="28">
        <f t="shared" si="10"/>
        <v>0</v>
      </c>
      <c r="U41" s="28">
        <f t="shared" si="10"/>
        <v>0</v>
      </c>
      <c r="V41" s="28">
        <f t="shared" si="10"/>
        <v>0</v>
      </c>
      <c r="W41" s="28">
        <f t="shared" si="10"/>
        <v>0</v>
      </c>
      <c r="X41" s="28">
        <f t="shared" si="10"/>
        <v>0</v>
      </c>
      <c r="Y41" s="28">
        <f t="shared" si="10"/>
        <v>0</v>
      </c>
      <c r="Z41" s="28">
        <f t="shared" si="10"/>
        <v>0</v>
      </c>
      <c r="AA41" s="28">
        <f t="shared" si="10"/>
        <v>0</v>
      </c>
      <c r="AB41" s="28">
        <f t="shared" si="10"/>
        <v>0</v>
      </c>
      <c r="AC41" s="28">
        <f t="shared" si="10"/>
        <v>0</v>
      </c>
      <c r="AD41" s="28">
        <f t="shared" si="10"/>
        <v>0</v>
      </c>
      <c r="AE41" s="28">
        <f t="shared" si="10"/>
        <v>0</v>
      </c>
      <c r="AF41" s="28">
        <f t="shared" si="10"/>
        <v>0</v>
      </c>
      <c r="AG41" s="28">
        <f t="shared" si="10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1">IF(D42="V",0,IF(D43&lt;&gt;D42,IF(D43-D42&gt;0,D43-D42,(D43+24)-D42),0))</f>
        <v>0</v>
      </c>
      <c r="E44" s="28">
        <f t="shared" si="11"/>
        <v>0</v>
      </c>
      <c r="F44" s="28">
        <f t="shared" si="11"/>
        <v>0</v>
      </c>
      <c r="G44" s="28">
        <f t="shared" si="11"/>
        <v>0</v>
      </c>
      <c r="H44" s="28">
        <f t="shared" si="11"/>
        <v>0</v>
      </c>
      <c r="I44" s="28">
        <f t="shared" si="11"/>
        <v>0</v>
      </c>
      <c r="J44" s="28">
        <f t="shared" si="11"/>
        <v>0</v>
      </c>
      <c r="K44" s="28">
        <f t="shared" si="11"/>
        <v>0</v>
      </c>
      <c r="L44" s="28">
        <f t="shared" si="11"/>
        <v>0</v>
      </c>
      <c r="M44" s="28">
        <f t="shared" si="11"/>
        <v>0</v>
      </c>
      <c r="N44" s="28">
        <f t="shared" si="11"/>
        <v>0</v>
      </c>
      <c r="O44" s="28">
        <f t="shared" si="11"/>
        <v>0</v>
      </c>
      <c r="P44" s="28">
        <f t="shared" si="11"/>
        <v>0</v>
      </c>
      <c r="Q44" s="28">
        <f t="shared" si="11"/>
        <v>0</v>
      </c>
      <c r="R44" s="28">
        <f t="shared" si="11"/>
        <v>0</v>
      </c>
      <c r="S44" s="28">
        <f t="shared" si="11"/>
        <v>0</v>
      </c>
      <c r="T44" s="28">
        <f t="shared" si="11"/>
        <v>0</v>
      </c>
      <c r="U44" s="28">
        <f t="shared" si="11"/>
        <v>0</v>
      </c>
      <c r="V44" s="28">
        <f t="shared" si="11"/>
        <v>0</v>
      </c>
      <c r="W44" s="28">
        <f t="shared" si="11"/>
        <v>0</v>
      </c>
      <c r="X44" s="28">
        <f t="shared" si="11"/>
        <v>0</v>
      </c>
      <c r="Y44" s="28">
        <f t="shared" si="11"/>
        <v>0</v>
      </c>
      <c r="Z44" s="28">
        <f t="shared" si="11"/>
        <v>0</v>
      </c>
      <c r="AA44" s="28">
        <f t="shared" si="11"/>
        <v>0</v>
      </c>
      <c r="AB44" s="28">
        <f t="shared" si="11"/>
        <v>0</v>
      </c>
      <c r="AC44" s="28">
        <f t="shared" si="11"/>
        <v>0</v>
      </c>
      <c r="AD44" s="28">
        <f t="shared" si="11"/>
        <v>0</v>
      </c>
      <c r="AE44" s="28">
        <f t="shared" si="11"/>
        <v>0</v>
      </c>
      <c r="AF44" s="28">
        <f t="shared" si="11"/>
        <v>0</v>
      </c>
      <c r="AG44" s="28">
        <f t="shared" si="11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2">IF(D45="V",0,IF(D46&lt;&gt;D45,IF(D46-D45&gt;0,D46-D45,(D46+24)-D45),0))</f>
        <v>0</v>
      </c>
      <c r="E47" s="28">
        <f t="shared" si="12"/>
        <v>0</v>
      </c>
      <c r="F47" s="28">
        <f t="shared" si="12"/>
        <v>0</v>
      </c>
      <c r="G47" s="28">
        <f t="shared" si="12"/>
        <v>0</v>
      </c>
      <c r="H47" s="28">
        <f t="shared" si="12"/>
        <v>0</v>
      </c>
      <c r="I47" s="28">
        <f t="shared" si="12"/>
        <v>0</v>
      </c>
      <c r="J47" s="28">
        <f t="shared" si="12"/>
        <v>0</v>
      </c>
      <c r="K47" s="28">
        <f t="shared" si="12"/>
        <v>0</v>
      </c>
      <c r="L47" s="28">
        <f t="shared" si="12"/>
        <v>0</v>
      </c>
      <c r="M47" s="28">
        <f t="shared" si="12"/>
        <v>0</v>
      </c>
      <c r="N47" s="28">
        <f t="shared" si="12"/>
        <v>0</v>
      </c>
      <c r="O47" s="28">
        <f t="shared" si="12"/>
        <v>0</v>
      </c>
      <c r="P47" s="28">
        <f t="shared" si="12"/>
        <v>0</v>
      </c>
      <c r="Q47" s="28">
        <f t="shared" si="12"/>
        <v>0</v>
      </c>
      <c r="R47" s="28">
        <f t="shared" si="12"/>
        <v>0</v>
      </c>
      <c r="S47" s="28">
        <f t="shared" si="12"/>
        <v>0</v>
      </c>
      <c r="T47" s="28">
        <f t="shared" si="12"/>
        <v>0</v>
      </c>
      <c r="U47" s="28">
        <f t="shared" si="12"/>
        <v>0</v>
      </c>
      <c r="V47" s="28">
        <f t="shared" si="12"/>
        <v>0</v>
      </c>
      <c r="W47" s="28">
        <f t="shared" si="12"/>
        <v>0</v>
      </c>
      <c r="X47" s="28">
        <f t="shared" si="12"/>
        <v>0</v>
      </c>
      <c r="Y47" s="28">
        <f t="shared" si="12"/>
        <v>0</v>
      </c>
      <c r="Z47" s="28">
        <f t="shared" si="12"/>
        <v>0</v>
      </c>
      <c r="AA47" s="28">
        <f t="shared" si="12"/>
        <v>0</v>
      </c>
      <c r="AB47" s="28">
        <f t="shared" si="12"/>
        <v>0</v>
      </c>
      <c r="AC47" s="28">
        <f t="shared" si="12"/>
        <v>0</v>
      </c>
      <c r="AD47" s="28">
        <f t="shared" si="12"/>
        <v>0</v>
      </c>
      <c r="AE47" s="28">
        <f t="shared" si="12"/>
        <v>0</v>
      </c>
      <c r="AF47" s="28">
        <f t="shared" si="12"/>
        <v>0</v>
      </c>
      <c r="AG47" s="28">
        <f t="shared" si="12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3">+D17+D20+D23+D26+D29+D32+D35+D38+D41+D44+D47</f>
        <v>7</v>
      </c>
      <c r="E48" s="30">
        <f t="shared" si="13"/>
        <v>0</v>
      </c>
      <c r="F48" s="30">
        <f t="shared" si="13"/>
        <v>7</v>
      </c>
      <c r="G48" s="30">
        <f t="shared" si="13"/>
        <v>0</v>
      </c>
      <c r="H48" s="30">
        <f t="shared" si="13"/>
        <v>7</v>
      </c>
      <c r="I48" s="30">
        <f t="shared" si="13"/>
        <v>0</v>
      </c>
      <c r="J48" s="30">
        <f t="shared" si="13"/>
        <v>0</v>
      </c>
      <c r="K48" s="30">
        <f t="shared" si="13"/>
        <v>0</v>
      </c>
      <c r="L48" s="30">
        <f t="shared" si="13"/>
        <v>7</v>
      </c>
      <c r="M48" s="30">
        <f t="shared" si="13"/>
        <v>0</v>
      </c>
      <c r="N48" s="30">
        <f t="shared" si="13"/>
        <v>7</v>
      </c>
      <c r="O48" s="30">
        <f t="shared" si="13"/>
        <v>0</v>
      </c>
      <c r="P48" s="30">
        <f t="shared" si="13"/>
        <v>7</v>
      </c>
      <c r="Q48" s="30">
        <f t="shared" si="13"/>
        <v>0</v>
      </c>
      <c r="R48" s="30">
        <f t="shared" si="13"/>
        <v>7</v>
      </c>
      <c r="S48" s="30">
        <f t="shared" si="13"/>
        <v>0</v>
      </c>
      <c r="T48" s="30">
        <f t="shared" si="13"/>
        <v>7</v>
      </c>
      <c r="U48" s="30">
        <f t="shared" si="13"/>
        <v>0</v>
      </c>
      <c r="V48" s="30">
        <f t="shared" si="13"/>
        <v>7</v>
      </c>
      <c r="W48" s="30">
        <f t="shared" si="13"/>
        <v>0</v>
      </c>
      <c r="X48" s="30">
        <f t="shared" si="13"/>
        <v>0</v>
      </c>
      <c r="Y48" s="30">
        <f t="shared" si="13"/>
        <v>0</v>
      </c>
      <c r="Z48" s="30">
        <f t="shared" si="13"/>
        <v>7</v>
      </c>
      <c r="AA48" s="30">
        <f t="shared" si="13"/>
        <v>0</v>
      </c>
      <c r="AB48" s="30">
        <f t="shared" si="13"/>
        <v>7</v>
      </c>
      <c r="AC48" s="30">
        <f t="shared" si="13"/>
        <v>0</v>
      </c>
      <c r="AD48" s="30">
        <f t="shared" si="13"/>
        <v>7</v>
      </c>
      <c r="AE48" s="30">
        <f t="shared" si="13"/>
        <v>0</v>
      </c>
      <c r="AF48" s="30">
        <f t="shared" si="13"/>
        <v>0</v>
      </c>
      <c r="AG48" s="30">
        <f t="shared" si="13"/>
        <v>7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39" priority="3" stopIfTrue="1" operator="equal">
      <formula>"D"</formula>
    </cfRule>
    <cfRule type="cellIs" dxfId="338" priority="4" stopIfTrue="1" operator="equal">
      <formula>"S"</formula>
    </cfRule>
  </conditionalFormatting>
  <conditionalFormatting sqref="C14">
    <cfRule type="cellIs" dxfId="337" priority="1" stopIfTrue="1" operator="equal">
      <formula>"D"</formula>
    </cfRule>
    <cfRule type="cellIs" dxfId="33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116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/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3">
        <v>15</v>
      </c>
      <c r="AH15" s="37">
        <f>SUM(C17:AG17)</f>
        <v>77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/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0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77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35" priority="7" stopIfTrue="1" operator="equal">
      <formula>"D"</formula>
    </cfRule>
    <cfRule type="cellIs" dxfId="334" priority="8" stopIfTrue="1" operator="equal">
      <formula>"S"</formula>
    </cfRule>
  </conditionalFormatting>
  <conditionalFormatting sqref="C14">
    <cfRule type="cellIs" dxfId="333" priority="5" stopIfTrue="1" operator="equal">
      <formula>"D"</formula>
    </cfRule>
    <cfRule type="cellIs" dxfId="332" priority="6" stopIfTrue="1" operator="equal">
      <formula>"S"</formula>
    </cfRule>
  </conditionalFormatting>
  <conditionalFormatting sqref="C14:H14">
    <cfRule type="cellIs" dxfId="331" priority="3" stopIfTrue="1" operator="equal">
      <formula>"D"</formula>
    </cfRule>
    <cfRule type="cellIs" dxfId="330" priority="4" stopIfTrue="1" operator="equal">
      <formula>"S"</formula>
    </cfRule>
  </conditionalFormatting>
  <conditionalFormatting sqref="C14">
    <cfRule type="cellIs" dxfId="329" priority="1" stopIfTrue="1" operator="equal">
      <formula>"D"</formula>
    </cfRule>
    <cfRule type="cellIs" dxfId="32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117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9</v>
      </c>
      <c r="F15" s="22"/>
      <c r="G15" s="22">
        <v>15</v>
      </c>
      <c r="H15" s="22"/>
      <c r="I15" s="22">
        <v>9</v>
      </c>
      <c r="J15" s="22"/>
      <c r="K15" s="22"/>
      <c r="L15" s="22"/>
      <c r="M15" s="22">
        <v>9</v>
      </c>
      <c r="N15" s="22"/>
      <c r="O15" s="22">
        <v>15</v>
      </c>
      <c r="P15" s="22"/>
      <c r="Q15" s="22"/>
      <c r="R15" s="22"/>
      <c r="S15" s="22">
        <v>9</v>
      </c>
      <c r="T15" s="22"/>
      <c r="U15" s="22"/>
      <c r="V15" s="22"/>
      <c r="W15" s="22">
        <v>9</v>
      </c>
      <c r="X15" s="22"/>
      <c r="Y15" s="22">
        <v>15</v>
      </c>
      <c r="Z15" s="22"/>
      <c r="AA15" s="22">
        <v>9</v>
      </c>
      <c r="AB15" s="22"/>
      <c r="AC15" s="22">
        <v>15</v>
      </c>
      <c r="AD15" s="22"/>
      <c r="AE15" s="22"/>
      <c r="AF15" s="22"/>
      <c r="AG15" s="22">
        <v>9</v>
      </c>
      <c r="AH15" s="37">
        <f>SUM(C17:AG17)</f>
        <v>77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16</v>
      </c>
      <c r="F16" s="26"/>
      <c r="G16" s="26">
        <v>22</v>
      </c>
      <c r="H16" s="26"/>
      <c r="I16" s="26">
        <v>16</v>
      </c>
      <c r="J16" s="26"/>
      <c r="K16" s="26"/>
      <c r="L16" s="26"/>
      <c r="M16" s="26">
        <v>16</v>
      </c>
      <c r="N16" s="26"/>
      <c r="O16" s="26">
        <v>22</v>
      </c>
      <c r="P16" s="26"/>
      <c r="Q16" s="26"/>
      <c r="R16" s="26"/>
      <c r="S16" s="26">
        <v>16</v>
      </c>
      <c r="T16" s="26"/>
      <c r="U16" s="26"/>
      <c r="V16" s="26"/>
      <c r="W16" s="26">
        <v>16</v>
      </c>
      <c r="X16" s="26"/>
      <c r="Y16" s="26">
        <v>22</v>
      </c>
      <c r="Z16" s="26"/>
      <c r="AA16" s="26">
        <v>16</v>
      </c>
      <c r="AB16" s="26"/>
      <c r="AC16" s="26">
        <v>22</v>
      </c>
      <c r="AD16" s="26"/>
      <c r="AE16" s="26"/>
      <c r="AF16" s="26"/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0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77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27" priority="7" stopIfTrue="1" operator="equal">
      <formula>"D"</formula>
    </cfRule>
    <cfRule type="cellIs" dxfId="326" priority="8" stopIfTrue="1" operator="equal">
      <formula>"S"</formula>
    </cfRule>
  </conditionalFormatting>
  <conditionalFormatting sqref="C14">
    <cfRule type="cellIs" dxfId="325" priority="5" stopIfTrue="1" operator="equal">
      <formula>"D"</formula>
    </cfRule>
    <cfRule type="cellIs" dxfId="324" priority="6" stopIfTrue="1" operator="equal">
      <formula>"S"</formula>
    </cfRule>
  </conditionalFormatting>
  <conditionalFormatting sqref="C14:H14">
    <cfRule type="cellIs" dxfId="323" priority="3" stopIfTrue="1" operator="equal">
      <formula>"D"</formula>
    </cfRule>
    <cfRule type="cellIs" dxfId="322" priority="4" stopIfTrue="1" operator="equal">
      <formula>"S"</formula>
    </cfRule>
  </conditionalFormatting>
  <conditionalFormatting sqref="C14">
    <cfRule type="cellIs" dxfId="321" priority="1" stopIfTrue="1" operator="equal">
      <formula>"D"</formula>
    </cfRule>
    <cfRule type="cellIs" dxfId="32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118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/>
      <c r="F15" s="22">
        <v>16</v>
      </c>
      <c r="G15" s="22"/>
      <c r="H15" s="22">
        <v>16</v>
      </c>
      <c r="I15" s="22"/>
      <c r="J15" s="22"/>
      <c r="K15" s="22"/>
      <c r="L15" s="22">
        <v>16</v>
      </c>
      <c r="M15" s="22"/>
      <c r="N15" s="22">
        <v>16</v>
      </c>
      <c r="O15" s="22"/>
      <c r="P15" s="22">
        <v>16</v>
      </c>
      <c r="Q15" s="22"/>
      <c r="R15" s="22">
        <v>16</v>
      </c>
      <c r="S15" s="22"/>
      <c r="T15" s="22">
        <v>16</v>
      </c>
      <c r="U15" s="22"/>
      <c r="V15" s="22">
        <v>16</v>
      </c>
      <c r="W15" s="22"/>
      <c r="X15" s="22"/>
      <c r="Y15" s="22"/>
      <c r="Z15" s="22">
        <v>16</v>
      </c>
      <c r="AA15" s="22"/>
      <c r="AB15" s="22">
        <v>16</v>
      </c>
      <c r="AC15" s="22"/>
      <c r="AD15" s="22">
        <v>16</v>
      </c>
      <c r="AE15" s="22"/>
      <c r="AF15" s="22">
        <v>16</v>
      </c>
      <c r="AG15" s="23"/>
      <c r="AH15" s="37">
        <f>SUM(C17:AG17)</f>
        <v>78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6">
        <v>22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0</v>
      </c>
      <c r="F17" s="28">
        <f t="shared" si="3"/>
        <v>6</v>
      </c>
      <c r="G17" s="28">
        <f t="shared" si="3"/>
        <v>0</v>
      </c>
      <c r="H17" s="28">
        <f t="shared" si="3"/>
        <v>6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6</v>
      </c>
      <c r="M17" s="28">
        <f t="shared" si="3"/>
        <v>0</v>
      </c>
      <c r="N17" s="28">
        <f t="shared" si="3"/>
        <v>6</v>
      </c>
      <c r="O17" s="28">
        <f t="shared" si="3"/>
        <v>0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0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6</v>
      </c>
      <c r="AA17" s="28">
        <f t="shared" si="3"/>
        <v>0</v>
      </c>
      <c r="AB17" s="28">
        <f t="shared" si="3"/>
        <v>6</v>
      </c>
      <c r="AC17" s="28">
        <f t="shared" si="3"/>
        <v>0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0</v>
      </c>
      <c r="F48" s="30">
        <f t="shared" si="14"/>
        <v>6</v>
      </c>
      <c r="G48" s="30">
        <f t="shared" si="14"/>
        <v>0</v>
      </c>
      <c r="H48" s="30">
        <f t="shared" si="14"/>
        <v>6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6</v>
      </c>
      <c r="M48" s="30">
        <f t="shared" si="14"/>
        <v>0</v>
      </c>
      <c r="N48" s="30">
        <f t="shared" si="14"/>
        <v>6</v>
      </c>
      <c r="O48" s="30">
        <f t="shared" si="14"/>
        <v>0</v>
      </c>
      <c r="P48" s="30">
        <f t="shared" si="14"/>
        <v>6</v>
      </c>
      <c r="Q48" s="30">
        <f t="shared" si="14"/>
        <v>0</v>
      </c>
      <c r="R48" s="30">
        <f t="shared" si="14"/>
        <v>6</v>
      </c>
      <c r="S48" s="30">
        <f t="shared" si="14"/>
        <v>0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6</v>
      </c>
      <c r="AA48" s="30">
        <f t="shared" si="14"/>
        <v>0</v>
      </c>
      <c r="AB48" s="30">
        <f t="shared" si="14"/>
        <v>6</v>
      </c>
      <c r="AC48" s="30">
        <f t="shared" si="14"/>
        <v>0</v>
      </c>
      <c r="AD48" s="30">
        <f t="shared" si="14"/>
        <v>6</v>
      </c>
      <c r="AE48" s="30">
        <f t="shared" si="14"/>
        <v>0</v>
      </c>
      <c r="AF48" s="30">
        <f t="shared" si="14"/>
        <v>6</v>
      </c>
      <c r="AG48" s="30">
        <f t="shared" si="14"/>
        <v>0</v>
      </c>
      <c r="AH48" s="30">
        <f>SUM(AH15:AH46)</f>
        <v>78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19" priority="7" stopIfTrue="1" operator="equal">
      <formula>"D"</formula>
    </cfRule>
    <cfRule type="cellIs" dxfId="318" priority="8" stopIfTrue="1" operator="equal">
      <formula>"S"</formula>
    </cfRule>
  </conditionalFormatting>
  <conditionalFormatting sqref="C14">
    <cfRule type="cellIs" dxfId="317" priority="5" stopIfTrue="1" operator="equal">
      <formula>"D"</formula>
    </cfRule>
    <cfRule type="cellIs" dxfId="316" priority="6" stopIfTrue="1" operator="equal">
      <formula>"S"</formula>
    </cfRule>
  </conditionalFormatting>
  <conditionalFormatting sqref="C14:H14">
    <cfRule type="cellIs" dxfId="315" priority="3" stopIfTrue="1" operator="equal">
      <formula>"D"</formula>
    </cfRule>
    <cfRule type="cellIs" dxfId="314" priority="4" stopIfTrue="1" operator="equal">
      <formula>"S"</formula>
    </cfRule>
  </conditionalFormatting>
  <conditionalFormatting sqref="C14">
    <cfRule type="cellIs" dxfId="313" priority="1" stopIfTrue="1" operator="equal">
      <formula>"D"</formula>
    </cfRule>
    <cfRule type="cellIs" dxfId="31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122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>
        <v>17</v>
      </c>
      <c r="F15" s="22">
        <v>17</v>
      </c>
      <c r="G15" s="22">
        <v>17</v>
      </c>
      <c r="H15" s="22">
        <v>16</v>
      </c>
      <c r="I15" s="22">
        <v>18</v>
      </c>
      <c r="J15" s="22"/>
      <c r="K15" s="22">
        <v>16</v>
      </c>
      <c r="L15" s="22">
        <v>17</v>
      </c>
      <c r="M15" s="22">
        <v>17</v>
      </c>
      <c r="N15" s="22">
        <v>17</v>
      </c>
      <c r="O15" s="22">
        <v>16</v>
      </c>
      <c r="P15" s="22">
        <v>18</v>
      </c>
      <c r="Q15" s="22"/>
      <c r="R15" s="22">
        <v>16</v>
      </c>
      <c r="S15" s="22">
        <v>17</v>
      </c>
      <c r="T15" s="22">
        <v>17</v>
      </c>
      <c r="U15" s="22"/>
      <c r="V15" s="22">
        <v>16</v>
      </c>
      <c r="W15" s="22">
        <v>18</v>
      </c>
      <c r="X15" s="22"/>
      <c r="Y15" s="22">
        <v>16</v>
      </c>
      <c r="Z15" s="22">
        <v>17</v>
      </c>
      <c r="AA15" s="22">
        <v>17</v>
      </c>
      <c r="AB15" s="22">
        <v>17</v>
      </c>
      <c r="AC15" s="22">
        <v>16</v>
      </c>
      <c r="AD15" s="22">
        <v>18</v>
      </c>
      <c r="AE15" s="22"/>
      <c r="AF15" s="22">
        <v>16</v>
      </c>
      <c r="AG15" s="22">
        <v>17</v>
      </c>
      <c r="AH15" s="37">
        <f>SUM(C17:AG17)</f>
        <v>130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22</v>
      </c>
      <c r="F16" s="26">
        <v>22</v>
      </c>
      <c r="G16" s="26">
        <v>22</v>
      </c>
      <c r="H16" s="26">
        <v>22</v>
      </c>
      <c r="I16" s="26">
        <v>22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22</v>
      </c>
      <c r="S16" s="26">
        <v>22</v>
      </c>
      <c r="T16" s="26">
        <v>22</v>
      </c>
      <c r="U16" s="26"/>
      <c r="V16" s="26">
        <v>22</v>
      </c>
      <c r="W16" s="26">
        <v>22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22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5</v>
      </c>
      <c r="F17" s="28">
        <f t="shared" si="3"/>
        <v>5</v>
      </c>
      <c r="G17" s="28">
        <f t="shared" si="3"/>
        <v>5</v>
      </c>
      <c r="H17" s="28">
        <f t="shared" si="3"/>
        <v>6</v>
      </c>
      <c r="I17" s="28">
        <f t="shared" si="3"/>
        <v>4</v>
      </c>
      <c r="J17" s="28">
        <f t="shared" si="3"/>
        <v>0</v>
      </c>
      <c r="K17" s="28">
        <f t="shared" si="3"/>
        <v>6</v>
      </c>
      <c r="L17" s="28">
        <f t="shared" si="3"/>
        <v>5</v>
      </c>
      <c r="M17" s="28">
        <f t="shared" si="3"/>
        <v>5</v>
      </c>
      <c r="N17" s="28">
        <f t="shared" si="3"/>
        <v>5</v>
      </c>
      <c r="O17" s="28">
        <f t="shared" si="3"/>
        <v>6</v>
      </c>
      <c r="P17" s="28">
        <f t="shared" si="3"/>
        <v>4</v>
      </c>
      <c r="Q17" s="28">
        <f t="shared" si="3"/>
        <v>0</v>
      </c>
      <c r="R17" s="28">
        <f t="shared" si="3"/>
        <v>6</v>
      </c>
      <c r="S17" s="28">
        <f t="shared" si="3"/>
        <v>5</v>
      </c>
      <c r="T17" s="28">
        <f t="shared" si="3"/>
        <v>5</v>
      </c>
      <c r="U17" s="28">
        <f t="shared" si="3"/>
        <v>0</v>
      </c>
      <c r="V17" s="28">
        <f t="shared" si="3"/>
        <v>6</v>
      </c>
      <c r="W17" s="28">
        <f t="shared" si="3"/>
        <v>4</v>
      </c>
      <c r="X17" s="28">
        <f t="shared" si="3"/>
        <v>0</v>
      </c>
      <c r="Y17" s="28">
        <f t="shared" si="3"/>
        <v>6</v>
      </c>
      <c r="Z17" s="28">
        <f t="shared" si="3"/>
        <v>5</v>
      </c>
      <c r="AA17" s="28">
        <f t="shared" si="3"/>
        <v>5</v>
      </c>
      <c r="AB17" s="28">
        <f t="shared" si="3"/>
        <v>5</v>
      </c>
      <c r="AC17" s="28">
        <f t="shared" si="3"/>
        <v>6</v>
      </c>
      <c r="AD17" s="28">
        <f t="shared" si="3"/>
        <v>4</v>
      </c>
      <c r="AE17" s="28">
        <f t="shared" si="3"/>
        <v>0</v>
      </c>
      <c r="AF17" s="28">
        <f t="shared" si="3"/>
        <v>6</v>
      </c>
      <c r="AG17" s="28">
        <f t="shared" si="3"/>
        <v>5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>
        <v>10</v>
      </c>
      <c r="J18" s="22"/>
      <c r="K18" s="22"/>
      <c r="L18" s="22"/>
      <c r="M18" s="22"/>
      <c r="N18" s="22"/>
      <c r="O18" s="22"/>
      <c r="P18" s="22">
        <v>10</v>
      </c>
      <c r="Q18" s="22"/>
      <c r="R18" s="22"/>
      <c r="S18" s="22"/>
      <c r="T18" s="22"/>
      <c r="U18" s="22"/>
      <c r="V18" s="22"/>
      <c r="W18" s="22">
        <v>10</v>
      </c>
      <c r="X18" s="22"/>
      <c r="Y18" s="22"/>
      <c r="Z18" s="22"/>
      <c r="AA18" s="22"/>
      <c r="AB18" s="22"/>
      <c r="AC18" s="22"/>
      <c r="AD18" s="22">
        <v>10</v>
      </c>
      <c r="AE18" s="22"/>
      <c r="AF18" s="22"/>
      <c r="AG18" s="23"/>
      <c r="AH18" s="37">
        <f>SUM(C20:AG20)</f>
        <v>20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>
        <v>15</v>
      </c>
      <c r="J19" s="26"/>
      <c r="K19" s="26"/>
      <c r="L19" s="26"/>
      <c r="M19" s="26"/>
      <c r="N19" s="26"/>
      <c r="O19" s="26"/>
      <c r="P19" s="26">
        <v>15</v>
      </c>
      <c r="Q19" s="26"/>
      <c r="R19" s="26"/>
      <c r="S19" s="26"/>
      <c r="T19" s="26"/>
      <c r="U19" s="26"/>
      <c r="V19" s="26"/>
      <c r="W19" s="26">
        <v>15</v>
      </c>
      <c r="X19" s="26"/>
      <c r="Y19" s="26"/>
      <c r="Z19" s="26"/>
      <c r="AA19" s="26"/>
      <c r="AB19" s="26"/>
      <c r="AC19" s="26"/>
      <c r="AD19" s="26">
        <v>15</v>
      </c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5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5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5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5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5</v>
      </c>
      <c r="F48" s="30">
        <f t="shared" si="14"/>
        <v>5</v>
      </c>
      <c r="G48" s="30">
        <f t="shared" si="14"/>
        <v>5</v>
      </c>
      <c r="H48" s="30">
        <f t="shared" si="14"/>
        <v>6</v>
      </c>
      <c r="I48" s="30">
        <f t="shared" si="14"/>
        <v>9</v>
      </c>
      <c r="J48" s="30">
        <f t="shared" si="14"/>
        <v>0</v>
      </c>
      <c r="K48" s="30">
        <f t="shared" si="14"/>
        <v>6</v>
      </c>
      <c r="L48" s="30">
        <f t="shared" si="14"/>
        <v>5</v>
      </c>
      <c r="M48" s="30">
        <f t="shared" si="14"/>
        <v>5</v>
      </c>
      <c r="N48" s="30">
        <f t="shared" si="14"/>
        <v>5</v>
      </c>
      <c r="O48" s="30">
        <f t="shared" si="14"/>
        <v>6</v>
      </c>
      <c r="P48" s="30">
        <f t="shared" si="14"/>
        <v>9</v>
      </c>
      <c r="Q48" s="30">
        <f t="shared" si="14"/>
        <v>0</v>
      </c>
      <c r="R48" s="30">
        <f t="shared" si="14"/>
        <v>6</v>
      </c>
      <c r="S48" s="30">
        <f t="shared" si="14"/>
        <v>5</v>
      </c>
      <c r="T48" s="30">
        <f t="shared" si="14"/>
        <v>5</v>
      </c>
      <c r="U48" s="30">
        <f t="shared" si="14"/>
        <v>0</v>
      </c>
      <c r="V48" s="30">
        <f t="shared" si="14"/>
        <v>6</v>
      </c>
      <c r="W48" s="30">
        <f t="shared" si="14"/>
        <v>9</v>
      </c>
      <c r="X48" s="30">
        <f t="shared" si="14"/>
        <v>0</v>
      </c>
      <c r="Y48" s="30">
        <f t="shared" si="14"/>
        <v>6</v>
      </c>
      <c r="Z48" s="30">
        <f t="shared" si="14"/>
        <v>5</v>
      </c>
      <c r="AA48" s="30">
        <f t="shared" si="14"/>
        <v>5</v>
      </c>
      <c r="AB48" s="30">
        <f t="shared" si="14"/>
        <v>5</v>
      </c>
      <c r="AC48" s="30">
        <f t="shared" si="14"/>
        <v>6</v>
      </c>
      <c r="AD48" s="30">
        <f t="shared" si="14"/>
        <v>9</v>
      </c>
      <c r="AE48" s="30">
        <f t="shared" si="14"/>
        <v>0</v>
      </c>
      <c r="AF48" s="30">
        <f t="shared" si="14"/>
        <v>6</v>
      </c>
      <c r="AG48" s="30">
        <f t="shared" si="14"/>
        <v>5</v>
      </c>
      <c r="AH48" s="30">
        <f>SUM(AH15:AH46)</f>
        <v>150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11" priority="7" stopIfTrue="1" operator="equal">
      <formula>"D"</formula>
    </cfRule>
    <cfRule type="cellIs" dxfId="310" priority="8" stopIfTrue="1" operator="equal">
      <formula>"S"</formula>
    </cfRule>
  </conditionalFormatting>
  <conditionalFormatting sqref="C14">
    <cfRule type="cellIs" dxfId="309" priority="5" stopIfTrue="1" operator="equal">
      <formula>"D"</formula>
    </cfRule>
    <cfRule type="cellIs" dxfId="308" priority="6" stopIfTrue="1" operator="equal">
      <formula>"S"</formula>
    </cfRule>
  </conditionalFormatting>
  <conditionalFormatting sqref="C14:H14">
    <cfRule type="cellIs" dxfId="307" priority="3" stopIfTrue="1" operator="equal">
      <formula>"D"</formula>
    </cfRule>
    <cfRule type="cellIs" dxfId="306" priority="4" stopIfTrue="1" operator="equal">
      <formula>"S"</formula>
    </cfRule>
  </conditionalFormatting>
  <conditionalFormatting sqref="C14">
    <cfRule type="cellIs" dxfId="305" priority="1" stopIfTrue="1" operator="equal">
      <formula>"D"</formula>
    </cfRule>
    <cfRule type="cellIs" dxfId="30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137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9</v>
      </c>
      <c r="G15" s="22"/>
      <c r="H15" s="22"/>
      <c r="I15" s="22">
        <v>9</v>
      </c>
      <c r="J15" s="22"/>
      <c r="K15" s="22"/>
      <c r="L15" s="22"/>
      <c r="M15" s="22">
        <v>9</v>
      </c>
      <c r="N15" s="22">
        <v>15</v>
      </c>
      <c r="O15" s="22"/>
      <c r="P15" s="22">
        <v>9</v>
      </c>
      <c r="Q15" s="22"/>
      <c r="R15" s="22">
        <v>15</v>
      </c>
      <c r="S15" s="22"/>
      <c r="T15" s="22">
        <v>9</v>
      </c>
      <c r="U15" s="22"/>
      <c r="V15" s="22"/>
      <c r="W15" s="22">
        <v>9</v>
      </c>
      <c r="X15" s="22"/>
      <c r="Y15" s="22"/>
      <c r="Z15" s="22"/>
      <c r="AA15" s="22">
        <v>9</v>
      </c>
      <c r="AB15" s="22">
        <v>15</v>
      </c>
      <c r="AC15" s="22"/>
      <c r="AD15" s="22">
        <v>9</v>
      </c>
      <c r="AE15" s="22"/>
      <c r="AF15" s="22">
        <v>15</v>
      </c>
      <c r="AG15" s="23"/>
      <c r="AH15" s="37">
        <f>SUM(C17:AG17)</f>
        <v>115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16</v>
      </c>
      <c r="G16" s="26"/>
      <c r="H16" s="26"/>
      <c r="I16" s="26">
        <v>22</v>
      </c>
      <c r="J16" s="26"/>
      <c r="K16" s="26"/>
      <c r="L16" s="26"/>
      <c r="M16" s="26">
        <v>16</v>
      </c>
      <c r="N16" s="26">
        <v>22</v>
      </c>
      <c r="O16" s="26"/>
      <c r="P16" s="26">
        <v>22</v>
      </c>
      <c r="Q16" s="26"/>
      <c r="R16" s="26">
        <v>22</v>
      </c>
      <c r="S16" s="26"/>
      <c r="T16" s="26">
        <v>16</v>
      </c>
      <c r="U16" s="26"/>
      <c r="V16" s="26"/>
      <c r="W16" s="26">
        <v>22</v>
      </c>
      <c r="X16" s="26"/>
      <c r="Y16" s="26"/>
      <c r="Z16" s="26"/>
      <c r="AA16" s="26">
        <v>16</v>
      </c>
      <c r="AB16" s="26">
        <v>22</v>
      </c>
      <c r="AC16" s="26"/>
      <c r="AD16" s="26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0</v>
      </c>
      <c r="I17" s="28">
        <f t="shared" si="3"/>
        <v>13</v>
      </c>
      <c r="J17" s="28">
        <f t="shared" si="3"/>
        <v>0</v>
      </c>
      <c r="K17" s="28">
        <f t="shared" si="3"/>
        <v>0</v>
      </c>
      <c r="L17" s="28">
        <f t="shared" si="3"/>
        <v>0</v>
      </c>
      <c r="M17" s="28">
        <f t="shared" si="3"/>
        <v>7</v>
      </c>
      <c r="N17" s="28">
        <f t="shared" si="3"/>
        <v>7</v>
      </c>
      <c r="O17" s="28">
        <f t="shared" si="3"/>
        <v>0</v>
      </c>
      <c r="P17" s="28">
        <f t="shared" si="3"/>
        <v>13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0</v>
      </c>
      <c r="W17" s="28">
        <f t="shared" si="3"/>
        <v>13</v>
      </c>
      <c r="X17" s="28">
        <f t="shared" si="3"/>
        <v>0</v>
      </c>
      <c r="Y17" s="28">
        <f t="shared" si="3"/>
        <v>0</v>
      </c>
      <c r="Z17" s="28">
        <f t="shared" si="3"/>
        <v>0</v>
      </c>
      <c r="AA17" s="28">
        <f t="shared" si="3"/>
        <v>7</v>
      </c>
      <c r="AB17" s="28">
        <f t="shared" si="3"/>
        <v>7</v>
      </c>
      <c r="AC17" s="28">
        <f t="shared" si="3"/>
        <v>0</v>
      </c>
      <c r="AD17" s="28">
        <f t="shared" si="3"/>
        <v>13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0</v>
      </c>
      <c r="I48" s="30">
        <f t="shared" si="14"/>
        <v>13</v>
      </c>
      <c r="J48" s="30">
        <f t="shared" si="14"/>
        <v>0</v>
      </c>
      <c r="K48" s="30">
        <f t="shared" si="14"/>
        <v>0</v>
      </c>
      <c r="L48" s="30">
        <f t="shared" si="14"/>
        <v>0</v>
      </c>
      <c r="M48" s="30">
        <f t="shared" si="14"/>
        <v>7</v>
      </c>
      <c r="N48" s="30">
        <f t="shared" si="14"/>
        <v>7</v>
      </c>
      <c r="O48" s="30">
        <f t="shared" si="14"/>
        <v>0</v>
      </c>
      <c r="P48" s="30">
        <f t="shared" si="14"/>
        <v>13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0</v>
      </c>
      <c r="W48" s="30">
        <f t="shared" si="14"/>
        <v>13</v>
      </c>
      <c r="X48" s="30">
        <f t="shared" si="14"/>
        <v>0</v>
      </c>
      <c r="Y48" s="30">
        <f t="shared" si="14"/>
        <v>0</v>
      </c>
      <c r="Z48" s="30">
        <f t="shared" si="14"/>
        <v>0</v>
      </c>
      <c r="AA48" s="30">
        <f t="shared" si="14"/>
        <v>7</v>
      </c>
      <c r="AB48" s="30">
        <f t="shared" si="14"/>
        <v>7</v>
      </c>
      <c r="AC48" s="30">
        <f t="shared" si="14"/>
        <v>0</v>
      </c>
      <c r="AD48" s="30">
        <f t="shared" si="14"/>
        <v>13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115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03" priority="7" stopIfTrue="1" operator="equal">
      <formula>"D"</formula>
    </cfRule>
    <cfRule type="cellIs" dxfId="302" priority="8" stopIfTrue="1" operator="equal">
      <formula>"S"</formula>
    </cfRule>
  </conditionalFormatting>
  <conditionalFormatting sqref="C14">
    <cfRule type="cellIs" dxfId="301" priority="5" stopIfTrue="1" operator="equal">
      <formula>"D"</formula>
    </cfRule>
    <cfRule type="cellIs" dxfId="300" priority="6" stopIfTrue="1" operator="equal">
      <formula>"S"</formula>
    </cfRule>
  </conditionalFormatting>
  <conditionalFormatting sqref="C14:H14">
    <cfRule type="cellIs" dxfId="299" priority="3" stopIfTrue="1" operator="equal">
      <formula>"D"</formula>
    </cfRule>
    <cfRule type="cellIs" dxfId="298" priority="4" stopIfTrue="1" operator="equal">
      <formula>"S"</formula>
    </cfRule>
  </conditionalFormatting>
  <conditionalFormatting sqref="C14">
    <cfRule type="cellIs" dxfId="297" priority="1" stopIfTrue="1" operator="equal">
      <formula>"D"</formula>
    </cfRule>
    <cfRule type="cellIs" dxfId="29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153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3">
        <v>9</v>
      </c>
      <c r="E15" s="22"/>
      <c r="F15" s="22">
        <v>16</v>
      </c>
      <c r="G15" s="22"/>
      <c r="H15" s="22">
        <v>16</v>
      </c>
      <c r="I15" s="22"/>
      <c r="J15" s="22"/>
      <c r="K15" s="22"/>
      <c r="L15" s="22">
        <v>16</v>
      </c>
      <c r="M15" s="22"/>
      <c r="N15" s="22">
        <v>9</v>
      </c>
      <c r="O15" s="22"/>
      <c r="P15" s="22">
        <v>16</v>
      </c>
      <c r="Q15" s="22"/>
      <c r="R15" s="23">
        <v>9</v>
      </c>
      <c r="S15" s="22"/>
      <c r="T15" s="22">
        <v>16</v>
      </c>
      <c r="U15" s="22"/>
      <c r="V15" s="22">
        <v>16</v>
      </c>
      <c r="W15" s="22"/>
      <c r="X15" s="22"/>
      <c r="Y15" s="22"/>
      <c r="Z15" s="22">
        <v>16</v>
      </c>
      <c r="AA15" s="22"/>
      <c r="AB15" s="22">
        <v>9</v>
      </c>
      <c r="AC15" s="22"/>
      <c r="AD15" s="22">
        <v>16</v>
      </c>
      <c r="AE15" s="22"/>
      <c r="AF15" s="22">
        <v>9</v>
      </c>
      <c r="AG15" s="23"/>
      <c r="AH15" s="37">
        <f>SUM(C17:AG17)</f>
        <v>78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7">
        <v>15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22</v>
      </c>
      <c r="M16" s="26"/>
      <c r="N16" s="26">
        <v>15</v>
      </c>
      <c r="O16" s="26"/>
      <c r="P16" s="26">
        <v>22</v>
      </c>
      <c r="Q16" s="26"/>
      <c r="R16" s="27">
        <v>15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22</v>
      </c>
      <c r="AA16" s="26"/>
      <c r="AB16" s="26">
        <v>15</v>
      </c>
      <c r="AC16" s="26"/>
      <c r="AD16" s="26">
        <v>22</v>
      </c>
      <c r="AE16" s="26"/>
      <c r="AF16" s="26">
        <v>15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0</v>
      </c>
      <c r="F17" s="28">
        <f t="shared" si="3"/>
        <v>6</v>
      </c>
      <c r="G17" s="28">
        <f t="shared" si="3"/>
        <v>0</v>
      </c>
      <c r="H17" s="28">
        <f t="shared" si="3"/>
        <v>6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6</v>
      </c>
      <c r="M17" s="28">
        <f t="shared" si="3"/>
        <v>0</v>
      </c>
      <c r="N17" s="28">
        <f t="shared" si="3"/>
        <v>6</v>
      </c>
      <c r="O17" s="28">
        <f t="shared" si="3"/>
        <v>0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0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6</v>
      </c>
      <c r="AA17" s="28">
        <f t="shared" si="3"/>
        <v>0</v>
      </c>
      <c r="AB17" s="28">
        <f t="shared" si="3"/>
        <v>6</v>
      </c>
      <c r="AC17" s="28">
        <f t="shared" si="3"/>
        <v>0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0</v>
      </c>
      <c r="F48" s="30">
        <f t="shared" si="14"/>
        <v>6</v>
      </c>
      <c r="G48" s="30">
        <f t="shared" si="14"/>
        <v>0</v>
      </c>
      <c r="H48" s="30">
        <f t="shared" si="14"/>
        <v>6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6</v>
      </c>
      <c r="M48" s="30">
        <f t="shared" si="14"/>
        <v>0</v>
      </c>
      <c r="N48" s="30">
        <f t="shared" si="14"/>
        <v>6</v>
      </c>
      <c r="O48" s="30">
        <f t="shared" si="14"/>
        <v>0</v>
      </c>
      <c r="P48" s="30">
        <f t="shared" si="14"/>
        <v>6</v>
      </c>
      <c r="Q48" s="30">
        <f t="shared" si="14"/>
        <v>0</v>
      </c>
      <c r="R48" s="30">
        <f t="shared" si="14"/>
        <v>6</v>
      </c>
      <c r="S48" s="30">
        <f t="shared" si="14"/>
        <v>0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6</v>
      </c>
      <c r="AA48" s="30">
        <f t="shared" si="14"/>
        <v>0</v>
      </c>
      <c r="AB48" s="30">
        <f t="shared" si="14"/>
        <v>6</v>
      </c>
      <c r="AC48" s="30">
        <f t="shared" si="14"/>
        <v>0</v>
      </c>
      <c r="AD48" s="30">
        <f t="shared" si="14"/>
        <v>6</v>
      </c>
      <c r="AE48" s="30">
        <f t="shared" si="14"/>
        <v>0</v>
      </c>
      <c r="AF48" s="30">
        <f t="shared" si="14"/>
        <v>6</v>
      </c>
      <c r="AG48" s="30">
        <f t="shared" si="14"/>
        <v>0</v>
      </c>
      <c r="AH48" s="30">
        <f>SUM(AH15:AH46)</f>
        <v>78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95" priority="7" stopIfTrue="1" operator="equal">
      <formula>"D"</formula>
    </cfRule>
    <cfRule type="cellIs" dxfId="294" priority="8" stopIfTrue="1" operator="equal">
      <formula>"S"</formula>
    </cfRule>
  </conditionalFormatting>
  <conditionalFormatting sqref="C14">
    <cfRule type="cellIs" dxfId="293" priority="5" stopIfTrue="1" operator="equal">
      <formula>"D"</formula>
    </cfRule>
    <cfRule type="cellIs" dxfId="292" priority="6" stopIfTrue="1" operator="equal">
      <formula>"S"</formula>
    </cfRule>
  </conditionalFormatting>
  <conditionalFormatting sqref="C14:H14">
    <cfRule type="cellIs" dxfId="291" priority="3" stopIfTrue="1" operator="equal">
      <formula>"D"</formula>
    </cfRule>
    <cfRule type="cellIs" dxfId="290" priority="4" stopIfTrue="1" operator="equal">
      <formula>"S"</formula>
    </cfRule>
  </conditionalFormatting>
  <conditionalFormatting sqref="C14">
    <cfRule type="cellIs" dxfId="289" priority="1" stopIfTrue="1" operator="equal">
      <formula>"D"</formula>
    </cfRule>
    <cfRule type="cellIs" dxfId="28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157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2"/>
      <c r="F15" s="22"/>
      <c r="G15" s="22"/>
      <c r="H15" s="22"/>
      <c r="I15" s="22"/>
      <c r="J15" s="22"/>
      <c r="K15" s="22">
        <v>9</v>
      </c>
      <c r="L15" s="22"/>
      <c r="M15" s="22"/>
      <c r="N15" s="22"/>
      <c r="O15" s="22"/>
      <c r="P15" s="22"/>
      <c r="Q15" s="22"/>
      <c r="R15" s="22">
        <v>9</v>
      </c>
      <c r="S15" s="22"/>
      <c r="T15" s="22"/>
      <c r="U15" s="22"/>
      <c r="V15" s="22"/>
      <c r="W15" s="22"/>
      <c r="X15" s="22"/>
      <c r="Y15" s="22">
        <v>9</v>
      </c>
      <c r="Z15" s="22"/>
      <c r="AA15" s="22"/>
      <c r="AB15" s="22"/>
      <c r="AC15" s="22"/>
      <c r="AD15" s="22"/>
      <c r="AE15" s="22"/>
      <c r="AF15" s="22">
        <v>9</v>
      </c>
      <c r="AG15" s="23"/>
      <c r="AH15" s="37">
        <f>SUM(C17:AG17)</f>
        <v>45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18</v>
      </c>
      <c r="E16" s="26"/>
      <c r="F16" s="26"/>
      <c r="G16" s="26"/>
      <c r="H16" s="26"/>
      <c r="I16" s="26"/>
      <c r="J16" s="26"/>
      <c r="K16" s="26">
        <v>18</v>
      </c>
      <c r="L16" s="26"/>
      <c r="M16" s="26"/>
      <c r="N16" s="26"/>
      <c r="O16" s="26"/>
      <c r="P16" s="26"/>
      <c r="Q16" s="26"/>
      <c r="R16" s="26">
        <v>18</v>
      </c>
      <c r="S16" s="26"/>
      <c r="T16" s="26"/>
      <c r="U16" s="26"/>
      <c r="V16" s="26"/>
      <c r="W16" s="26"/>
      <c r="X16" s="26"/>
      <c r="Y16" s="26">
        <v>18</v>
      </c>
      <c r="Z16" s="26"/>
      <c r="AA16" s="26"/>
      <c r="AB16" s="26"/>
      <c r="AC16" s="26"/>
      <c r="AD16" s="26"/>
      <c r="AE16" s="26"/>
      <c r="AF16" s="26">
        <v>18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9</v>
      </c>
      <c r="E17" s="28">
        <f t="shared" si="3"/>
        <v>0</v>
      </c>
      <c r="F17" s="28">
        <f t="shared" si="3"/>
        <v>0</v>
      </c>
      <c r="G17" s="28">
        <f t="shared" si="3"/>
        <v>0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9</v>
      </c>
      <c r="L17" s="28">
        <f t="shared" si="3"/>
        <v>0</v>
      </c>
      <c r="M17" s="28">
        <f t="shared" si="3"/>
        <v>0</v>
      </c>
      <c r="N17" s="28">
        <f t="shared" si="3"/>
        <v>0</v>
      </c>
      <c r="O17" s="28">
        <f t="shared" si="3"/>
        <v>0</v>
      </c>
      <c r="P17" s="28">
        <f t="shared" si="3"/>
        <v>0</v>
      </c>
      <c r="Q17" s="28">
        <f t="shared" si="3"/>
        <v>0</v>
      </c>
      <c r="R17" s="28">
        <f t="shared" si="3"/>
        <v>9</v>
      </c>
      <c r="S17" s="28">
        <f t="shared" si="3"/>
        <v>0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0</v>
      </c>
      <c r="X17" s="28">
        <f t="shared" si="3"/>
        <v>0</v>
      </c>
      <c r="Y17" s="28">
        <f t="shared" si="3"/>
        <v>9</v>
      </c>
      <c r="Z17" s="28">
        <f t="shared" si="3"/>
        <v>0</v>
      </c>
      <c r="AA17" s="28">
        <f t="shared" si="3"/>
        <v>0</v>
      </c>
      <c r="AB17" s="28">
        <f t="shared" si="3"/>
        <v>0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9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9</v>
      </c>
      <c r="E48" s="30">
        <f t="shared" si="14"/>
        <v>0</v>
      </c>
      <c r="F48" s="30">
        <f t="shared" si="14"/>
        <v>0</v>
      </c>
      <c r="G48" s="30">
        <f t="shared" si="14"/>
        <v>0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9</v>
      </c>
      <c r="L48" s="30">
        <f t="shared" si="14"/>
        <v>0</v>
      </c>
      <c r="M48" s="30">
        <f t="shared" si="14"/>
        <v>0</v>
      </c>
      <c r="N48" s="30">
        <f t="shared" si="14"/>
        <v>0</v>
      </c>
      <c r="O48" s="30">
        <f t="shared" si="14"/>
        <v>0</v>
      </c>
      <c r="P48" s="30">
        <f t="shared" si="14"/>
        <v>0</v>
      </c>
      <c r="Q48" s="30">
        <f t="shared" si="14"/>
        <v>0</v>
      </c>
      <c r="R48" s="30">
        <f t="shared" si="14"/>
        <v>9</v>
      </c>
      <c r="S48" s="30">
        <f t="shared" si="14"/>
        <v>0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0</v>
      </c>
      <c r="X48" s="30">
        <f t="shared" si="14"/>
        <v>0</v>
      </c>
      <c r="Y48" s="30">
        <f t="shared" si="14"/>
        <v>9</v>
      </c>
      <c r="Z48" s="30">
        <f t="shared" si="14"/>
        <v>0</v>
      </c>
      <c r="AA48" s="30">
        <f t="shared" si="14"/>
        <v>0</v>
      </c>
      <c r="AB48" s="30">
        <f t="shared" si="14"/>
        <v>0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9</v>
      </c>
      <c r="AG48" s="30">
        <f t="shared" si="14"/>
        <v>0</v>
      </c>
      <c r="AH48" s="30">
        <f>SUM(AH15:AH46)</f>
        <v>45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87" priority="7" stopIfTrue="1" operator="equal">
      <formula>"D"</formula>
    </cfRule>
    <cfRule type="cellIs" dxfId="286" priority="8" stopIfTrue="1" operator="equal">
      <formula>"S"</formula>
    </cfRule>
  </conditionalFormatting>
  <conditionalFormatting sqref="C14">
    <cfRule type="cellIs" dxfId="285" priority="5" stopIfTrue="1" operator="equal">
      <formula>"D"</formula>
    </cfRule>
    <cfRule type="cellIs" dxfId="284" priority="6" stopIfTrue="1" operator="equal">
      <formula>"S"</formula>
    </cfRule>
  </conditionalFormatting>
  <conditionalFormatting sqref="C14:H14">
    <cfRule type="cellIs" dxfId="283" priority="3" stopIfTrue="1" operator="equal">
      <formula>"D"</formula>
    </cfRule>
    <cfRule type="cellIs" dxfId="282" priority="4" stopIfTrue="1" operator="equal">
      <formula>"S"</formula>
    </cfRule>
  </conditionalFormatting>
  <conditionalFormatting sqref="C14">
    <cfRule type="cellIs" dxfId="281" priority="1" stopIfTrue="1" operator="equal">
      <formula>"D"</formula>
    </cfRule>
    <cfRule type="cellIs" dxfId="28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158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3">
        <v>9</v>
      </c>
      <c r="I15" s="22"/>
      <c r="J15" s="22"/>
      <c r="K15" s="22"/>
      <c r="L15" s="21">
        <v>15</v>
      </c>
      <c r="M15" s="22"/>
      <c r="N15" s="22">
        <v>9</v>
      </c>
      <c r="O15" s="22"/>
      <c r="P15" s="21">
        <v>15</v>
      </c>
      <c r="Q15" s="22"/>
      <c r="R15" s="22">
        <v>15</v>
      </c>
      <c r="S15" s="22"/>
      <c r="T15" s="22">
        <v>15</v>
      </c>
      <c r="U15" s="22"/>
      <c r="V15" s="23">
        <v>9</v>
      </c>
      <c r="W15" s="22"/>
      <c r="X15" s="22"/>
      <c r="Y15" s="22"/>
      <c r="Z15" s="21">
        <v>15</v>
      </c>
      <c r="AA15" s="22"/>
      <c r="AB15" s="22">
        <v>9</v>
      </c>
      <c r="AC15" s="22"/>
      <c r="AD15" s="21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7">
        <v>16</v>
      </c>
      <c r="I16" s="26"/>
      <c r="J16" s="26"/>
      <c r="K16" s="26"/>
      <c r="L16" s="25">
        <v>22</v>
      </c>
      <c r="M16" s="26"/>
      <c r="N16" s="26">
        <v>16</v>
      </c>
      <c r="O16" s="26"/>
      <c r="P16" s="25">
        <v>22</v>
      </c>
      <c r="Q16" s="26"/>
      <c r="R16" s="26">
        <v>22</v>
      </c>
      <c r="S16" s="26"/>
      <c r="T16" s="26">
        <v>22</v>
      </c>
      <c r="U16" s="26"/>
      <c r="V16" s="27">
        <v>16</v>
      </c>
      <c r="W16" s="26"/>
      <c r="X16" s="26"/>
      <c r="Y16" s="26"/>
      <c r="Z16" s="25">
        <v>22</v>
      </c>
      <c r="AA16" s="26"/>
      <c r="AB16" s="26">
        <v>16</v>
      </c>
      <c r="AC16" s="26"/>
      <c r="AD16" s="25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79" priority="7" stopIfTrue="1" operator="equal">
      <formula>"D"</formula>
    </cfRule>
    <cfRule type="cellIs" dxfId="278" priority="8" stopIfTrue="1" operator="equal">
      <formula>"S"</formula>
    </cfRule>
  </conditionalFormatting>
  <conditionalFormatting sqref="C14">
    <cfRule type="cellIs" dxfId="277" priority="5" stopIfTrue="1" operator="equal">
      <formula>"D"</formula>
    </cfRule>
    <cfRule type="cellIs" dxfId="276" priority="6" stopIfTrue="1" operator="equal">
      <formula>"S"</formula>
    </cfRule>
  </conditionalFormatting>
  <conditionalFormatting sqref="C14:H14">
    <cfRule type="cellIs" dxfId="275" priority="3" stopIfTrue="1" operator="equal">
      <formula>"D"</formula>
    </cfRule>
    <cfRule type="cellIs" dxfId="274" priority="4" stopIfTrue="1" operator="equal">
      <formula>"S"</formula>
    </cfRule>
  </conditionalFormatting>
  <conditionalFormatting sqref="C14">
    <cfRule type="cellIs" dxfId="273" priority="1" stopIfTrue="1" operator="equal">
      <formula>"D"</formula>
    </cfRule>
    <cfRule type="cellIs" dxfId="27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165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2">
        <v>15</v>
      </c>
      <c r="I15" s="22"/>
      <c r="J15" s="22"/>
      <c r="K15" s="22"/>
      <c r="L15" s="22">
        <v>9</v>
      </c>
      <c r="M15" s="22"/>
      <c r="N15" s="22">
        <v>9</v>
      </c>
      <c r="O15" s="22"/>
      <c r="P15" s="22">
        <v>9</v>
      </c>
      <c r="Q15" s="22"/>
      <c r="R15" s="22">
        <v>15</v>
      </c>
      <c r="S15" s="22"/>
      <c r="T15" s="22">
        <v>15</v>
      </c>
      <c r="U15" s="22"/>
      <c r="V15" s="22">
        <v>15</v>
      </c>
      <c r="W15" s="22"/>
      <c r="X15" s="22"/>
      <c r="Y15" s="22"/>
      <c r="Z15" s="22">
        <v>9</v>
      </c>
      <c r="AA15" s="22"/>
      <c r="AB15" s="22">
        <v>9</v>
      </c>
      <c r="AC15" s="22"/>
      <c r="AD15" s="22">
        <v>9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6">
        <v>16</v>
      </c>
      <c r="M16" s="26"/>
      <c r="N16" s="26">
        <v>16</v>
      </c>
      <c r="O16" s="26"/>
      <c r="P16" s="26">
        <v>16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6">
        <v>16</v>
      </c>
      <c r="AA16" s="26"/>
      <c r="AB16" s="26">
        <v>16</v>
      </c>
      <c r="AC16" s="26"/>
      <c r="AD16" s="26">
        <v>16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>
        <v>9</v>
      </c>
      <c r="F18" s="22"/>
      <c r="G18" s="22">
        <v>9</v>
      </c>
      <c r="H18" s="22"/>
      <c r="I18" s="22">
        <v>9</v>
      </c>
      <c r="J18" s="22"/>
      <c r="K18" s="22"/>
      <c r="L18" s="22"/>
      <c r="M18" s="22">
        <v>15</v>
      </c>
      <c r="N18" s="22"/>
      <c r="O18" s="22">
        <v>15</v>
      </c>
      <c r="P18" s="22"/>
      <c r="Q18" s="22"/>
      <c r="R18" s="22"/>
      <c r="S18" s="22">
        <v>9</v>
      </c>
      <c r="T18" s="22"/>
      <c r="U18" s="22"/>
      <c r="V18" s="22"/>
      <c r="W18" s="22">
        <v>9</v>
      </c>
      <c r="X18" s="22"/>
      <c r="Y18" s="22">
        <v>15</v>
      </c>
      <c r="Z18" s="22"/>
      <c r="AA18" s="22">
        <v>15</v>
      </c>
      <c r="AB18" s="22"/>
      <c r="AC18" s="22">
        <v>15</v>
      </c>
      <c r="AD18" s="22"/>
      <c r="AE18" s="22"/>
      <c r="AF18" s="22"/>
      <c r="AG18" s="23">
        <v>9</v>
      </c>
      <c r="AH18" s="37">
        <f>SUM(C20:AG20)</f>
        <v>77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>
        <v>16</v>
      </c>
      <c r="F19" s="26"/>
      <c r="G19" s="26">
        <v>16</v>
      </c>
      <c r="H19" s="26"/>
      <c r="I19" s="26">
        <v>16</v>
      </c>
      <c r="J19" s="26"/>
      <c r="K19" s="26"/>
      <c r="L19" s="26"/>
      <c r="M19" s="26">
        <v>22</v>
      </c>
      <c r="N19" s="26"/>
      <c r="O19" s="26">
        <v>22</v>
      </c>
      <c r="P19" s="26"/>
      <c r="Q19" s="26"/>
      <c r="R19" s="26"/>
      <c r="S19" s="26">
        <v>16</v>
      </c>
      <c r="T19" s="26"/>
      <c r="U19" s="26"/>
      <c r="V19" s="26"/>
      <c r="W19" s="26">
        <v>16</v>
      </c>
      <c r="X19" s="26"/>
      <c r="Y19" s="26">
        <v>22</v>
      </c>
      <c r="Z19" s="26"/>
      <c r="AA19" s="26">
        <v>22</v>
      </c>
      <c r="AB19" s="26"/>
      <c r="AC19" s="26">
        <v>22</v>
      </c>
      <c r="AD19" s="26"/>
      <c r="AE19" s="26"/>
      <c r="AF19" s="26"/>
      <c r="AG19" s="27">
        <v>16</v>
      </c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7</v>
      </c>
      <c r="F20" s="28">
        <f t="shared" si="4"/>
        <v>0</v>
      </c>
      <c r="G20" s="28">
        <f t="shared" si="4"/>
        <v>7</v>
      </c>
      <c r="H20" s="28">
        <f t="shared" si="4"/>
        <v>0</v>
      </c>
      <c r="I20" s="28">
        <f t="shared" si="4"/>
        <v>7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7</v>
      </c>
      <c r="N20" s="28">
        <f t="shared" si="4"/>
        <v>0</v>
      </c>
      <c r="O20" s="28">
        <f t="shared" si="4"/>
        <v>7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7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7</v>
      </c>
      <c r="X20" s="28">
        <f t="shared" si="4"/>
        <v>0</v>
      </c>
      <c r="Y20" s="28">
        <f t="shared" si="4"/>
        <v>7</v>
      </c>
      <c r="Z20" s="28">
        <f t="shared" si="4"/>
        <v>0</v>
      </c>
      <c r="AA20" s="28">
        <f t="shared" si="4"/>
        <v>7</v>
      </c>
      <c r="AB20" s="28">
        <f t="shared" si="4"/>
        <v>0</v>
      </c>
      <c r="AC20" s="28">
        <f t="shared" si="4"/>
        <v>7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7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168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71" priority="7" stopIfTrue="1" operator="equal">
      <formula>"D"</formula>
    </cfRule>
    <cfRule type="cellIs" dxfId="270" priority="8" stopIfTrue="1" operator="equal">
      <formula>"S"</formula>
    </cfRule>
  </conditionalFormatting>
  <conditionalFormatting sqref="C14">
    <cfRule type="cellIs" dxfId="269" priority="5" stopIfTrue="1" operator="equal">
      <formula>"D"</formula>
    </cfRule>
    <cfRule type="cellIs" dxfId="268" priority="6" stopIfTrue="1" operator="equal">
      <formula>"S"</formula>
    </cfRule>
  </conditionalFormatting>
  <conditionalFormatting sqref="C14:H14">
    <cfRule type="cellIs" dxfId="267" priority="3" stopIfTrue="1" operator="equal">
      <formula>"D"</formula>
    </cfRule>
    <cfRule type="cellIs" dxfId="266" priority="4" stopIfTrue="1" operator="equal">
      <formula>"S"</formula>
    </cfRule>
  </conditionalFormatting>
  <conditionalFormatting sqref="C14">
    <cfRule type="cellIs" dxfId="265" priority="1" stopIfTrue="1" operator="equal">
      <formula>"D"</formula>
    </cfRule>
    <cfRule type="cellIs" dxfId="26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167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9</v>
      </c>
      <c r="H15" s="22"/>
      <c r="I15" s="22"/>
      <c r="J15" s="22"/>
      <c r="K15" s="22"/>
      <c r="L15" s="22"/>
      <c r="M15" s="22">
        <v>15</v>
      </c>
      <c r="N15" s="22"/>
      <c r="O15" s="22">
        <v>9</v>
      </c>
      <c r="P15" s="22"/>
      <c r="Q15" s="22"/>
      <c r="R15" s="22"/>
      <c r="S15" s="22">
        <v>15</v>
      </c>
      <c r="T15" s="22"/>
      <c r="U15" s="22"/>
      <c r="V15" s="22">
        <v>9</v>
      </c>
      <c r="W15" s="22"/>
      <c r="X15" s="22"/>
      <c r="Y15" s="22"/>
      <c r="Z15" s="22">
        <v>15</v>
      </c>
      <c r="AA15" s="22"/>
      <c r="AB15" s="22">
        <v>9</v>
      </c>
      <c r="AC15" s="22"/>
      <c r="AD15" s="22"/>
      <c r="AE15" s="22"/>
      <c r="AF15" s="22"/>
      <c r="AG15" s="23">
        <v>15</v>
      </c>
      <c r="AH15" s="37">
        <f>SUM(C17:AG17)</f>
        <v>63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16</v>
      </c>
      <c r="H16" s="26"/>
      <c r="I16" s="26"/>
      <c r="J16" s="26"/>
      <c r="K16" s="26"/>
      <c r="L16" s="26"/>
      <c r="M16" s="26">
        <v>22</v>
      </c>
      <c r="N16" s="26"/>
      <c r="O16" s="26">
        <v>16</v>
      </c>
      <c r="P16" s="26"/>
      <c r="Q16" s="26"/>
      <c r="R16" s="26"/>
      <c r="S16" s="26">
        <v>22</v>
      </c>
      <c r="T16" s="26"/>
      <c r="U16" s="26"/>
      <c r="V16" s="26">
        <v>16</v>
      </c>
      <c r="W16" s="26"/>
      <c r="X16" s="26"/>
      <c r="Y16" s="26"/>
      <c r="Z16" s="26">
        <v>22</v>
      </c>
      <c r="AA16" s="26"/>
      <c r="AB16" s="26">
        <v>16</v>
      </c>
      <c r="AC16" s="26"/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63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63" priority="7" stopIfTrue="1" operator="equal">
      <formula>"D"</formula>
    </cfRule>
    <cfRule type="cellIs" dxfId="262" priority="8" stopIfTrue="1" operator="equal">
      <formula>"S"</formula>
    </cfRule>
  </conditionalFormatting>
  <conditionalFormatting sqref="C14">
    <cfRule type="cellIs" dxfId="261" priority="5" stopIfTrue="1" operator="equal">
      <formula>"D"</formula>
    </cfRule>
    <cfRule type="cellIs" dxfId="260" priority="6" stopIfTrue="1" operator="equal">
      <formula>"S"</formula>
    </cfRule>
  </conditionalFormatting>
  <conditionalFormatting sqref="C14:H14">
    <cfRule type="cellIs" dxfId="259" priority="3" stopIfTrue="1" operator="equal">
      <formula>"D"</formula>
    </cfRule>
    <cfRule type="cellIs" dxfId="258" priority="4" stopIfTrue="1" operator="equal">
      <formula>"S"</formula>
    </cfRule>
  </conditionalFormatting>
  <conditionalFormatting sqref="C14">
    <cfRule type="cellIs" dxfId="257" priority="1" stopIfTrue="1" operator="equal">
      <formula>"D"</formula>
    </cfRule>
    <cfRule type="cellIs" dxfId="25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168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9</v>
      </c>
      <c r="G15" s="22"/>
      <c r="H15" s="22">
        <v>15</v>
      </c>
      <c r="I15" s="22"/>
      <c r="J15" s="22"/>
      <c r="K15" s="22"/>
      <c r="L15" s="22">
        <v>9</v>
      </c>
      <c r="M15" s="22"/>
      <c r="N15" s="22">
        <v>15</v>
      </c>
      <c r="O15" s="22"/>
      <c r="P15" s="22">
        <v>9</v>
      </c>
      <c r="Q15" s="22"/>
      <c r="R15" s="22">
        <v>15</v>
      </c>
      <c r="S15" s="22"/>
      <c r="T15" s="22">
        <v>9</v>
      </c>
      <c r="U15" s="22"/>
      <c r="V15" s="22">
        <v>15</v>
      </c>
      <c r="W15" s="22"/>
      <c r="X15" s="22"/>
      <c r="Y15" s="22"/>
      <c r="Z15" s="22">
        <v>9</v>
      </c>
      <c r="AA15" s="22"/>
      <c r="AB15" s="22">
        <v>15</v>
      </c>
      <c r="AC15" s="22"/>
      <c r="AD15" s="22">
        <v>9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16</v>
      </c>
      <c r="G16" s="26"/>
      <c r="H16" s="26">
        <v>22</v>
      </c>
      <c r="I16" s="26"/>
      <c r="J16" s="26"/>
      <c r="K16" s="26"/>
      <c r="L16" s="26">
        <v>16</v>
      </c>
      <c r="M16" s="26"/>
      <c r="N16" s="26">
        <v>22</v>
      </c>
      <c r="O16" s="26"/>
      <c r="P16" s="26">
        <v>16</v>
      </c>
      <c r="Q16" s="26"/>
      <c r="R16" s="26">
        <v>22</v>
      </c>
      <c r="S16" s="26"/>
      <c r="T16" s="26">
        <v>16</v>
      </c>
      <c r="U16" s="26"/>
      <c r="V16" s="26">
        <v>22</v>
      </c>
      <c r="W16" s="26"/>
      <c r="X16" s="26"/>
      <c r="Y16" s="26"/>
      <c r="Z16" s="26">
        <v>16</v>
      </c>
      <c r="AA16" s="26"/>
      <c r="AB16" s="26">
        <v>22</v>
      </c>
      <c r="AC16" s="26"/>
      <c r="AD16" s="26">
        <v>16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55" priority="7" stopIfTrue="1" operator="equal">
      <formula>"D"</formula>
    </cfRule>
    <cfRule type="cellIs" dxfId="254" priority="8" stopIfTrue="1" operator="equal">
      <formula>"S"</formula>
    </cfRule>
  </conditionalFormatting>
  <conditionalFormatting sqref="C14">
    <cfRule type="cellIs" dxfId="253" priority="5" stopIfTrue="1" operator="equal">
      <formula>"D"</formula>
    </cfRule>
    <cfRule type="cellIs" dxfId="252" priority="6" stopIfTrue="1" operator="equal">
      <formula>"S"</formula>
    </cfRule>
  </conditionalFormatting>
  <conditionalFormatting sqref="C14:H14">
    <cfRule type="cellIs" dxfId="251" priority="3" stopIfTrue="1" operator="equal">
      <formula>"D"</formula>
    </cfRule>
    <cfRule type="cellIs" dxfId="250" priority="4" stopIfTrue="1" operator="equal">
      <formula>"S"</formula>
    </cfRule>
  </conditionalFormatting>
  <conditionalFormatting sqref="C14">
    <cfRule type="cellIs" dxfId="249" priority="1" stopIfTrue="1" operator="equal">
      <formula>"D"</formula>
    </cfRule>
    <cfRule type="cellIs" dxfId="24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176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/>
      <c r="F15" s="22">
        <v>16</v>
      </c>
      <c r="G15" s="22"/>
      <c r="H15" s="22">
        <v>16</v>
      </c>
      <c r="I15" s="22"/>
      <c r="J15" s="22"/>
      <c r="K15" s="22"/>
      <c r="L15" s="21">
        <v>9</v>
      </c>
      <c r="M15" s="22"/>
      <c r="N15" s="21">
        <v>9</v>
      </c>
      <c r="O15" s="22"/>
      <c r="P15" s="21">
        <v>9</v>
      </c>
      <c r="Q15" s="22"/>
      <c r="R15" s="22">
        <v>16</v>
      </c>
      <c r="S15" s="22"/>
      <c r="T15" s="22">
        <v>16</v>
      </c>
      <c r="U15" s="22"/>
      <c r="V15" s="22">
        <v>16</v>
      </c>
      <c r="W15" s="22"/>
      <c r="X15" s="22"/>
      <c r="Y15" s="22"/>
      <c r="Z15" s="21">
        <v>9</v>
      </c>
      <c r="AA15" s="22"/>
      <c r="AB15" s="21">
        <v>9</v>
      </c>
      <c r="AC15" s="22"/>
      <c r="AD15" s="21">
        <v>9</v>
      </c>
      <c r="AE15" s="22"/>
      <c r="AF15" s="22">
        <v>16</v>
      </c>
      <c r="AG15" s="23"/>
      <c r="AH15" s="37">
        <f>SUM(C17:AG17)</f>
        <v>78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6">
        <v>22</v>
      </c>
      <c r="I16" s="26"/>
      <c r="J16" s="26"/>
      <c r="K16" s="26"/>
      <c r="L16" s="25">
        <v>15</v>
      </c>
      <c r="M16" s="26"/>
      <c r="N16" s="25">
        <v>15</v>
      </c>
      <c r="O16" s="26"/>
      <c r="P16" s="25">
        <v>15</v>
      </c>
      <c r="Q16" s="26"/>
      <c r="R16" s="26">
        <v>22</v>
      </c>
      <c r="S16" s="26"/>
      <c r="T16" s="26">
        <v>22</v>
      </c>
      <c r="U16" s="26"/>
      <c r="V16" s="26">
        <v>22</v>
      </c>
      <c r="W16" s="26"/>
      <c r="X16" s="26"/>
      <c r="Y16" s="26"/>
      <c r="Z16" s="25">
        <v>15</v>
      </c>
      <c r="AA16" s="26"/>
      <c r="AB16" s="25">
        <v>15</v>
      </c>
      <c r="AC16" s="26"/>
      <c r="AD16" s="25">
        <v>15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0</v>
      </c>
      <c r="F17" s="28">
        <f t="shared" si="3"/>
        <v>6</v>
      </c>
      <c r="G17" s="28">
        <f t="shared" si="3"/>
        <v>0</v>
      </c>
      <c r="H17" s="28">
        <f t="shared" si="3"/>
        <v>6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6</v>
      </c>
      <c r="M17" s="28">
        <f t="shared" si="3"/>
        <v>0</v>
      </c>
      <c r="N17" s="28">
        <f t="shared" si="3"/>
        <v>6</v>
      </c>
      <c r="O17" s="28">
        <f t="shared" si="3"/>
        <v>0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0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6</v>
      </c>
      <c r="AA17" s="28">
        <f t="shared" si="3"/>
        <v>0</v>
      </c>
      <c r="AB17" s="28">
        <f t="shared" si="3"/>
        <v>6</v>
      </c>
      <c r="AC17" s="28">
        <f t="shared" si="3"/>
        <v>0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0</v>
      </c>
      <c r="F48" s="30">
        <f t="shared" si="14"/>
        <v>6</v>
      </c>
      <c r="G48" s="30">
        <f t="shared" si="14"/>
        <v>0</v>
      </c>
      <c r="H48" s="30">
        <f t="shared" si="14"/>
        <v>6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6</v>
      </c>
      <c r="M48" s="30">
        <f t="shared" si="14"/>
        <v>0</v>
      </c>
      <c r="N48" s="30">
        <f t="shared" si="14"/>
        <v>6</v>
      </c>
      <c r="O48" s="30">
        <f t="shared" si="14"/>
        <v>0</v>
      </c>
      <c r="P48" s="30">
        <f t="shared" si="14"/>
        <v>6</v>
      </c>
      <c r="Q48" s="30">
        <f t="shared" si="14"/>
        <v>0</v>
      </c>
      <c r="R48" s="30">
        <f t="shared" si="14"/>
        <v>6</v>
      </c>
      <c r="S48" s="30">
        <f t="shared" si="14"/>
        <v>0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6</v>
      </c>
      <c r="AA48" s="30">
        <f t="shared" si="14"/>
        <v>0</v>
      </c>
      <c r="AB48" s="30">
        <f t="shared" si="14"/>
        <v>6</v>
      </c>
      <c r="AC48" s="30">
        <f t="shared" si="14"/>
        <v>0</v>
      </c>
      <c r="AD48" s="30">
        <f t="shared" si="14"/>
        <v>6</v>
      </c>
      <c r="AE48" s="30">
        <f t="shared" si="14"/>
        <v>0</v>
      </c>
      <c r="AF48" s="30">
        <f t="shared" si="14"/>
        <v>6</v>
      </c>
      <c r="AG48" s="30">
        <f t="shared" si="14"/>
        <v>0</v>
      </c>
      <c r="AH48" s="30">
        <f>SUM(AH15:AH46)</f>
        <v>78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47" priority="7" stopIfTrue="1" operator="equal">
      <formula>"D"</formula>
    </cfRule>
    <cfRule type="cellIs" dxfId="246" priority="8" stopIfTrue="1" operator="equal">
      <formula>"S"</formula>
    </cfRule>
  </conditionalFormatting>
  <conditionalFormatting sqref="C14">
    <cfRule type="cellIs" dxfId="245" priority="5" stopIfTrue="1" operator="equal">
      <formula>"D"</formula>
    </cfRule>
    <cfRule type="cellIs" dxfId="244" priority="6" stopIfTrue="1" operator="equal">
      <formula>"S"</formula>
    </cfRule>
  </conditionalFormatting>
  <conditionalFormatting sqref="C14:H14">
    <cfRule type="cellIs" dxfId="243" priority="3" stopIfTrue="1" operator="equal">
      <formula>"D"</formula>
    </cfRule>
    <cfRule type="cellIs" dxfId="242" priority="4" stopIfTrue="1" operator="equal">
      <formula>"S"</formula>
    </cfRule>
  </conditionalFormatting>
  <conditionalFormatting sqref="C14">
    <cfRule type="cellIs" dxfId="241" priority="1" stopIfTrue="1" operator="equal">
      <formula>"D"</formula>
    </cfRule>
    <cfRule type="cellIs" dxfId="24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178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9</v>
      </c>
      <c r="L15" s="22"/>
      <c r="M15" s="22">
        <v>9</v>
      </c>
      <c r="N15" s="22"/>
      <c r="O15" s="22">
        <v>9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9</v>
      </c>
      <c r="Z15" s="22"/>
      <c r="AA15" s="22">
        <v>9</v>
      </c>
      <c r="AB15" s="22"/>
      <c r="AC15" s="22">
        <v>9</v>
      </c>
      <c r="AD15" s="22"/>
      <c r="AE15" s="22"/>
      <c r="AF15" s="22"/>
      <c r="AG15" s="22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16</v>
      </c>
      <c r="L16" s="26"/>
      <c r="M16" s="26">
        <v>16</v>
      </c>
      <c r="N16" s="26"/>
      <c r="O16" s="26">
        <v>16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16</v>
      </c>
      <c r="Z16" s="26"/>
      <c r="AA16" s="26">
        <v>16</v>
      </c>
      <c r="AB16" s="26"/>
      <c r="AC16" s="26">
        <v>16</v>
      </c>
      <c r="AD16" s="26"/>
      <c r="AE16" s="26"/>
      <c r="AF16" s="26"/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39" priority="7" stopIfTrue="1" operator="equal">
      <formula>"D"</formula>
    </cfRule>
    <cfRule type="cellIs" dxfId="238" priority="8" stopIfTrue="1" operator="equal">
      <formula>"S"</formula>
    </cfRule>
  </conditionalFormatting>
  <conditionalFormatting sqref="C14">
    <cfRule type="cellIs" dxfId="237" priority="5" stopIfTrue="1" operator="equal">
      <formula>"D"</formula>
    </cfRule>
    <cfRule type="cellIs" dxfId="236" priority="6" stopIfTrue="1" operator="equal">
      <formula>"S"</formula>
    </cfRule>
  </conditionalFormatting>
  <conditionalFormatting sqref="C14:H14">
    <cfRule type="cellIs" dxfId="235" priority="3" stopIfTrue="1" operator="equal">
      <formula>"D"</formula>
    </cfRule>
    <cfRule type="cellIs" dxfId="234" priority="4" stopIfTrue="1" operator="equal">
      <formula>"S"</formula>
    </cfRule>
  </conditionalFormatting>
  <conditionalFormatting sqref="C14">
    <cfRule type="cellIs" dxfId="233" priority="1" stopIfTrue="1" operator="equal">
      <formula>"D"</formula>
    </cfRule>
    <cfRule type="cellIs" dxfId="23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1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184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16</v>
      </c>
      <c r="F15" s="22"/>
      <c r="G15" s="23">
        <v>9</v>
      </c>
      <c r="H15" s="22"/>
      <c r="I15" s="22">
        <v>16</v>
      </c>
      <c r="J15" s="22"/>
      <c r="K15" s="22">
        <v>16</v>
      </c>
      <c r="L15" s="22"/>
      <c r="M15" s="22">
        <v>16</v>
      </c>
      <c r="N15" s="22"/>
      <c r="O15" s="23">
        <v>9</v>
      </c>
      <c r="P15" s="22"/>
      <c r="Q15" s="22"/>
      <c r="R15" s="22"/>
      <c r="S15" s="22">
        <v>16</v>
      </c>
      <c r="T15" s="22"/>
      <c r="U15" s="23"/>
      <c r="V15" s="22"/>
      <c r="W15" s="22">
        <v>16</v>
      </c>
      <c r="X15" s="22"/>
      <c r="Y15" s="22">
        <v>16</v>
      </c>
      <c r="Z15" s="22"/>
      <c r="AA15" s="22">
        <v>16</v>
      </c>
      <c r="AB15" s="22"/>
      <c r="AC15" s="23">
        <v>9</v>
      </c>
      <c r="AD15" s="22"/>
      <c r="AE15" s="22"/>
      <c r="AF15" s="22"/>
      <c r="AG15" s="23">
        <v>16</v>
      </c>
      <c r="AH15" s="37">
        <f>SUM(C17:AG17)</f>
        <v>72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7">
        <v>15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7">
        <v>15</v>
      </c>
      <c r="P16" s="26"/>
      <c r="Q16" s="26"/>
      <c r="R16" s="26"/>
      <c r="S16" s="26">
        <v>22</v>
      </c>
      <c r="T16" s="26"/>
      <c r="U16" s="27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7">
        <v>15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6</v>
      </c>
      <c r="F17" s="28">
        <f t="shared" si="3"/>
        <v>0</v>
      </c>
      <c r="G17" s="28">
        <f t="shared" si="3"/>
        <v>6</v>
      </c>
      <c r="H17" s="28">
        <f t="shared" si="3"/>
        <v>0</v>
      </c>
      <c r="I17" s="28">
        <f t="shared" si="3"/>
        <v>6</v>
      </c>
      <c r="J17" s="28">
        <f t="shared" si="3"/>
        <v>0</v>
      </c>
      <c r="K17" s="28">
        <f t="shared" si="3"/>
        <v>6</v>
      </c>
      <c r="L17" s="28">
        <f t="shared" si="3"/>
        <v>0</v>
      </c>
      <c r="M17" s="28">
        <f t="shared" si="3"/>
        <v>6</v>
      </c>
      <c r="N17" s="28">
        <f t="shared" si="3"/>
        <v>0</v>
      </c>
      <c r="O17" s="28">
        <f t="shared" si="3"/>
        <v>6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6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6</v>
      </c>
      <c r="X17" s="28">
        <f t="shared" si="3"/>
        <v>0</v>
      </c>
      <c r="Y17" s="28">
        <f t="shared" si="3"/>
        <v>6</v>
      </c>
      <c r="Z17" s="28">
        <f t="shared" si="3"/>
        <v>0</v>
      </c>
      <c r="AA17" s="28">
        <f t="shared" si="3"/>
        <v>6</v>
      </c>
      <c r="AB17" s="28">
        <f t="shared" si="3"/>
        <v>0</v>
      </c>
      <c r="AC17" s="28">
        <f t="shared" si="3"/>
        <v>6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6</v>
      </c>
      <c r="F48" s="30">
        <f t="shared" si="14"/>
        <v>0</v>
      </c>
      <c r="G48" s="30">
        <f t="shared" si="14"/>
        <v>6</v>
      </c>
      <c r="H48" s="30">
        <f t="shared" si="14"/>
        <v>0</v>
      </c>
      <c r="I48" s="30">
        <f t="shared" si="14"/>
        <v>6</v>
      </c>
      <c r="J48" s="30">
        <f t="shared" si="14"/>
        <v>0</v>
      </c>
      <c r="K48" s="30">
        <f t="shared" si="14"/>
        <v>6</v>
      </c>
      <c r="L48" s="30">
        <f t="shared" si="14"/>
        <v>0</v>
      </c>
      <c r="M48" s="30">
        <f t="shared" si="14"/>
        <v>6</v>
      </c>
      <c r="N48" s="30">
        <f t="shared" si="14"/>
        <v>0</v>
      </c>
      <c r="O48" s="30">
        <f t="shared" si="14"/>
        <v>6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6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6</v>
      </c>
      <c r="X48" s="30">
        <f t="shared" si="14"/>
        <v>0</v>
      </c>
      <c r="Y48" s="30">
        <f t="shared" si="14"/>
        <v>6</v>
      </c>
      <c r="Z48" s="30">
        <f t="shared" si="14"/>
        <v>0</v>
      </c>
      <c r="AA48" s="30">
        <f t="shared" si="14"/>
        <v>6</v>
      </c>
      <c r="AB48" s="30">
        <f t="shared" si="14"/>
        <v>0</v>
      </c>
      <c r="AC48" s="30">
        <f t="shared" si="14"/>
        <v>6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6</v>
      </c>
      <c r="AH48" s="30">
        <f>SUM(AH15:AH46)</f>
        <v>72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31" priority="7" stopIfTrue="1" operator="equal">
      <formula>"D"</formula>
    </cfRule>
    <cfRule type="cellIs" dxfId="230" priority="8" stopIfTrue="1" operator="equal">
      <formula>"S"</formula>
    </cfRule>
  </conditionalFormatting>
  <conditionalFormatting sqref="C14">
    <cfRule type="cellIs" dxfId="229" priority="5" stopIfTrue="1" operator="equal">
      <formula>"D"</formula>
    </cfRule>
    <cfRule type="cellIs" dxfId="228" priority="6" stopIfTrue="1" operator="equal">
      <formula>"S"</formula>
    </cfRule>
  </conditionalFormatting>
  <conditionalFormatting sqref="C14:H14">
    <cfRule type="cellIs" dxfId="227" priority="3" stopIfTrue="1" operator="equal">
      <formula>"D"</formula>
    </cfRule>
    <cfRule type="cellIs" dxfId="226" priority="4" stopIfTrue="1" operator="equal">
      <formula>"S"</formula>
    </cfRule>
  </conditionalFormatting>
  <conditionalFormatting sqref="C14">
    <cfRule type="cellIs" dxfId="225" priority="1" stopIfTrue="1" operator="equal">
      <formula>"D"</formula>
    </cfRule>
    <cfRule type="cellIs" dxfId="22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210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1">
        <v>15</v>
      </c>
      <c r="E15" s="22"/>
      <c r="F15" s="21">
        <v>15</v>
      </c>
      <c r="G15" s="22"/>
      <c r="H15" s="21">
        <v>15</v>
      </c>
      <c r="I15" s="22"/>
      <c r="J15" s="22"/>
      <c r="K15" s="22"/>
      <c r="L15" s="21">
        <v>15</v>
      </c>
      <c r="M15" s="22"/>
      <c r="N15" s="21">
        <v>15</v>
      </c>
      <c r="O15" s="22"/>
      <c r="P15" s="21">
        <v>15</v>
      </c>
      <c r="Q15" s="22"/>
      <c r="R15" s="21">
        <v>15</v>
      </c>
      <c r="S15" s="22"/>
      <c r="T15" s="21">
        <v>15</v>
      </c>
      <c r="U15" s="22"/>
      <c r="V15" s="21">
        <v>15</v>
      </c>
      <c r="W15" s="22"/>
      <c r="X15" s="22"/>
      <c r="Y15" s="22"/>
      <c r="Z15" s="21">
        <v>15</v>
      </c>
      <c r="AA15" s="22"/>
      <c r="AB15" s="21">
        <v>15</v>
      </c>
      <c r="AC15" s="22"/>
      <c r="AD15" s="21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5">
        <v>22</v>
      </c>
      <c r="E16" s="26"/>
      <c r="F16" s="25">
        <v>22</v>
      </c>
      <c r="G16" s="26"/>
      <c r="H16" s="25">
        <v>22</v>
      </c>
      <c r="I16" s="26"/>
      <c r="J16" s="26"/>
      <c r="K16" s="26"/>
      <c r="L16" s="25">
        <v>22</v>
      </c>
      <c r="M16" s="26"/>
      <c r="N16" s="25">
        <v>22</v>
      </c>
      <c r="O16" s="26"/>
      <c r="P16" s="25">
        <v>22</v>
      </c>
      <c r="Q16" s="26"/>
      <c r="R16" s="25">
        <v>22</v>
      </c>
      <c r="S16" s="26"/>
      <c r="T16" s="25">
        <v>22</v>
      </c>
      <c r="U16" s="26"/>
      <c r="V16" s="25">
        <v>22</v>
      </c>
      <c r="W16" s="26"/>
      <c r="X16" s="26"/>
      <c r="Y16" s="26"/>
      <c r="Z16" s="25">
        <v>22</v>
      </c>
      <c r="AA16" s="26"/>
      <c r="AB16" s="25">
        <v>22</v>
      </c>
      <c r="AC16" s="26"/>
      <c r="AD16" s="25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23" priority="7" stopIfTrue="1" operator="equal">
      <formula>"D"</formula>
    </cfRule>
    <cfRule type="cellIs" dxfId="222" priority="8" stopIfTrue="1" operator="equal">
      <formula>"S"</formula>
    </cfRule>
  </conditionalFormatting>
  <conditionalFormatting sqref="C14">
    <cfRule type="cellIs" dxfId="221" priority="5" stopIfTrue="1" operator="equal">
      <formula>"D"</formula>
    </cfRule>
    <cfRule type="cellIs" dxfId="220" priority="6" stopIfTrue="1" operator="equal">
      <formula>"S"</formula>
    </cfRule>
  </conditionalFormatting>
  <conditionalFormatting sqref="C14:H14">
    <cfRule type="cellIs" dxfId="219" priority="3" stopIfTrue="1" operator="equal">
      <formula>"D"</formula>
    </cfRule>
    <cfRule type="cellIs" dxfId="218" priority="4" stopIfTrue="1" operator="equal">
      <formula>"S"</formula>
    </cfRule>
  </conditionalFormatting>
  <conditionalFormatting sqref="C14">
    <cfRule type="cellIs" dxfId="217" priority="1" stopIfTrue="1" operator="equal">
      <formula>"D"</formula>
    </cfRule>
    <cfRule type="cellIs" dxfId="21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1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273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1">
        <v>15</v>
      </c>
      <c r="E15" s="22">
        <v>9</v>
      </c>
      <c r="F15" s="21">
        <v>15</v>
      </c>
      <c r="G15" s="22">
        <v>9</v>
      </c>
      <c r="H15" s="21">
        <v>15</v>
      </c>
      <c r="I15" s="22">
        <v>9</v>
      </c>
      <c r="J15" s="22"/>
      <c r="K15" s="22"/>
      <c r="L15" s="21">
        <v>15</v>
      </c>
      <c r="M15" s="22">
        <v>9</v>
      </c>
      <c r="N15" s="21">
        <v>15</v>
      </c>
      <c r="O15" s="22">
        <v>9</v>
      </c>
      <c r="P15" s="21">
        <v>15</v>
      </c>
      <c r="Q15" s="22"/>
      <c r="R15" s="21">
        <v>15</v>
      </c>
      <c r="S15" s="22">
        <v>9</v>
      </c>
      <c r="T15" s="21">
        <v>15</v>
      </c>
      <c r="U15" s="22"/>
      <c r="V15" s="21">
        <v>15</v>
      </c>
      <c r="W15" s="22">
        <v>9</v>
      </c>
      <c r="X15" s="22"/>
      <c r="Y15" s="22">
        <v>9</v>
      </c>
      <c r="Z15" s="21">
        <v>15</v>
      </c>
      <c r="AA15" s="22">
        <v>9</v>
      </c>
      <c r="AB15" s="21">
        <v>15</v>
      </c>
      <c r="AC15" s="22">
        <v>9</v>
      </c>
      <c r="AD15" s="21">
        <v>15</v>
      </c>
      <c r="AE15" s="22"/>
      <c r="AF15" s="21">
        <v>15</v>
      </c>
      <c r="AG15" s="22">
        <v>9</v>
      </c>
      <c r="AH15" s="37">
        <f>SUM(C17:AG17)</f>
        <v>168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5">
        <v>22</v>
      </c>
      <c r="E16" s="26">
        <v>16</v>
      </c>
      <c r="F16" s="25">
        <v>22</v>
      </c>
      <c r="G16" s="26">
        <v>16</v>
      </c>
      <c r="H16" s="25">
        <v>22</v>
      </c>
      <c r="I16" s="26">
        <v>16</v>
      </c>
      <c r="J16" s="26"/>
      <c r="K16" s="26"/>
      <c r="L16" s="25">
        <v>22</v>
      </c>
      <c r="M16" s="26">
        <v>16</v>
      </c>
      <c r="N16" s="25">
        <v>22</v>
      </c>
      <c r="O16" s="26">
        <v>16</v>
      </c>
      <c r="P16" s="25">
        <v>22</v>
      </c>
      <c r="Q16" s="26"/>
      <c r="R16" s="25">
        <v>22</v>
      </c>
      <c r="S16" s="26">
        <v>16</v>
      </c>
      <c r="T16" s="25">
        <v>22</v>
      </c>
      <c r="U16" s="26"/>
      <c r="V16" s="25">
        <v>22</v>
      </c>
      <c r="W16" s="26">
        <v>16</v>
      </c>
      <c r="X16" s="26"/>
      <c r="Y16" s="26">
        <v>16</v>
      </c>
      <c r="Z16" s="25">
        <v>22</v>
      </c>
      <c r="AA16" s="26">
        <v>16</v>
      </c>
      <c r="AB16" s="25">
        <v>22</v>
      </c>
      <c r="AC16" s="26">
        <v>16</v>
      </c>
      <c r="AD16" s="25">
        <v>22</v>
      </c>
      <c r="AE16" s="26"/>
      <c r="AF16" s="25">
        <v>22</v>
      </c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168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15" priority="7" stopIfTrue="1" operator="equal">
      <formula>"D"</formula>
    </cfRule>
    <cfRule type="cellIs" dxfId="214" priority="8" stopIfTrue="1" operator="equal">
      <formula>"S"</formula>
    </cfRule>
  </conditionalFormatting>
  <conditionalFormatting sqref="C14">
    <cfRule type="cellIs" dxfId="213" priority="5" stopIfTrue="1" operator="equal">
      <formula>"D"</formula>
    </cfRule>
    <cfRule type="cellIs" dxfId="212" priority="6" stopIfTrue="1" operator="equal">
      <formula>"S"</formula>
    </cfRule>
  </conditionalFormatting>
  <conditionalFormatting sqref="C14:H14">
    <cfRule type="cellIs" dxfId="211" priority="3" stopIfTrue="1" operator="equal">
      <formula>"D"</formula>
    </cfRule>
    <cfRule type="cellIs" dxfId="210" priority="4" stopIfTrue="1" operator="equal">
      <formula>"S"</formula>
    </cfRule>
  </conditionalFormatting>
  <conditionalFormatting sqref="C14">
    <cfRule type="cellIs" dxfId="209" priority="1" stopIfTrue="1" operator="equal">
      <formula>"D"</formula>
    </cfRule>
    <cfRule type="cellIs" dxfId="20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1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274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16</v>
      </c>
      <c r="F15" s="22">
        <v>16</v>
      </c>
      <c r="G15" s="22"/>
      <c r="H15" s="22">
        <v>16</v>
      </c>
      <c r="I15" s="22">
        <v>16</v>
      </c>
      <c r="J15" s="22"/>
      <c r="K15" s="22"/>
      <c r="L15" s="22">
        <v>16</v>
      </c>
      <c r="M15" s="22">
        <v>16</v>
      </c>
      <c r="N15" s="22"/>
      <c r="O15" s="22">
        <v>16</v>
      </c>
      <c r="P15" s="22">
        <v>16</v>
      </c>
      <c r="Q15" s="22"/>
      <c r="R15" s="22"/>
      <c r="S15" s="22">
        <v>16</v>
      </c>
      <c r="T15" s="22">
        <v>16</v>
      </c>
      <c r="U15" s="22"/>
      <c r="V15" s="22">
        <v>16</v>
      </c>
      <c r="W15" s="22">
        <v>16</v>
      </c>
      <c r="X15" s="22"/>
      <c r="Y15" s="22"/>
      <c r="Z15" s="22">
        <v>16</v>
      </c>
      <c r="AA15" s="22">
        <v>16</v>
      </c>
      <c r="AB15" s="22"/>
      <c r="AC15" s="22">
        <v>16</v>
      </c>
      <c r="AD15" s="22">
        <v>16</v>
      </c>
      <c r="AE15" s="22"/>
      <c r="AF15" s="22"/>
      <c r="AG15" s="22">
        <v>16</v>
      </c>
      <c r="AH15" s="37">
        <f>SUM(C17:AG17)</f>
        <v>102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>
        <v>22</v>
      </c>
      <c r="G16" s="26"/>
      <c r="H16" s="26">
        <v>22</v>
      </c>
      <c r="I16" s="26">
        <v>22</v>
      </c>
      <c r="J16" s="26"/>
      <c r="K16" s="26"/>
      <c r="L16" s="26">
        <v>22</v>
      </c>
      <c r="M16" s="26">
        <v>22</v>
      </c>
      <c r="N16" s="26"/>
      <c r="O16" s="26">
        <v>22</v>
      </c>
      <c r="P16" s="26">
        <v>22</v>
      </c>
      <c r="Q16" s="26"/>
      <c r="R16" s="26"/>
      <c r="S16" s="26">
        <v>22</v>
      </c>
      <c r="T16" s="26">
        <v>22</v>
      </c>
      <c r="U16" s="26"/>
      <c r="V16" s="26">
        <v>22</v>
      </c>
      <c r="W16" s="26">
        <v>22</v>
      </c>
      <c r="X16" s="26"/>
      <c r="Y16" s="26"/>
      <c r="Z16" s="26">
        <v>22</v>
      </c>
      <c r="AA16" s="26">
        <v>22</v>
      </c>
      <c r="AB16" s="26"/>
      <c r="AC16" s="26">
        <v>22</v>
      </c>
      <c r="AD16" s="26">
        <v>22</v>
      </c>
      <c r="AE16" s="26"/>
      <c r="AF16" s="26"/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6</v>
      </c>
      <c r="F17" s="28">
        <f t="shared" si="3"/>
        <v>6</v>
      </c>
      <c r="G17" s="28">
        <f t="shared" si="3"/>
        <v>0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0</v>
      </c>
      <c r="L17" s="28">
        <f t="shared" si="3"/>
        <v>6</v>
      </c>
      <c r="M17" s="28">
        <f t="shared" si="3"/>
        <v>6</v>
      </c>
      <c r="N17" s="28">
        <f t="shared" si="3"/>
        <v>0</v>
      </c>
      <c r="O17" s="28">
        <f t="shared" si="3"/>
        <v>6</v>
      </c>
      <c r="P17" s="28">
        <f t="shared" si="3"/>
        <v>6</v>
      </c>
      <c r="Q17" s="28">
        <f t="shared" si="3"/>
        <v>0</v>
      </c>
      <c r="R17" s="28">
        <f t="shared" si="3"/>
        <v>0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0</v>
      </c>
      <c r="Z17" s="28">
        <f t="shared" si="3"/>
        <v>6</v>
      </c>
      <c r="AA17" s="28">
        <f t="shared" si="3"/>
        <v>6</v>
      </c>
      <c r="AB17" s="28">
        <f t="shared" si="3"/>
        <v>0</v>
      </c>
      <c r="AC17" s="28">
        <f t="shared" si="3"/>
        <v>6</v>
      </c>
      <c r="AD17" s="28">
        <f t="shared" si="3"/>
        <v>6</v>
      </c>
      <c r="AE17" s="28">
        <f t="shared" si="3"/>
        <v>0</v>
      </c>
      <c r="AF17" s="28">
        <f t="shared" si="3"/>
        <v>0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6</v>
      </c>
      <c r="F48" s="30">
        <f t="shared" si="14"/>
        <v>6</v>
      </c>
      <c r="G48" s="30">
        <f t="shared" si="14"/>
        <v>0</v>
      </c>
      <c r="H48" s="30">
        <f t="shared" si="14"/>
        <v>6</v>
      </c>
      <c r="I48" s="30">
        <f t="shared" si="14"/>
        <v>6</v>
      </c>
      <c r="J48" s="30">
        <f t="shared" si="14"/>
        <v>0</v>
      </c>
      <c r="K48" s="30">
        <f t="shared" si="14"/>
        <v>0</v>
      </c>
      <c r="L48" s="30">
        <f t="shared" si="14"/>
        <v>6</v>
      </c>
      <c r="M48" s="30">
        <f t="shared" si="14"/>
        <v>6</v>
      </c>
      <c r="N48" s="30">
        <f t="shared" si="14"/>
        <v>0</v>
      </c>
      <c r="O48" s="30">
        <f t="shared" si="14"/>
        <v>6</v>
      </c>
      <c r="P48" s="30">
        <f t="shared" si="14"/>
        <v>6</v>
      </c>
      <c r="Q48" s="30">
        <f t="shared" si="14"/>
        <v>0</v>
      </c>
      <c r="R48" s="30">
        <f t="shared" si="14"/>
        <v>0</v>
      </c>
      <c r="S48" s="30">
        <f t="shared" si="14"/>
        <v>6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6</v>
      </c>
      <c r="X48" s="30">
        <f t="shared" si="14"/>
        <v>0</v>
      </c>
      <c r="Y48" s="30">
        <f t="shared" si="14"/>
        <v>0</v>
      </c>
      <c r="Z48" s="30">
        <f t="shared" si="14"/>
        <v>6</v>
      </c>
      <c r="AA48" s="30">
        <f t="shared" si="14"/>
        <v>6</v>
      </c>
      <c r="AB48" s="30">
        <f t="shared" si="14"/>
        <v>0</v>
      </c>
      <c r="AC48" s="30">
        <f t="shared" si="14"/>
        <v>6</v>
      </c>
      <c r="AD48" s="30">
        <f t="shared" si="14"/>
        <v>6</v>
      </c>
      <c r="AE48" s="30">
        <f t="shared" si="14"/>
        <v>0</v>
      </c>
      <c r="AF48" s="30">
        <f t="shared" si="14"/>
        <v>0</v>
      </c>
      <c r="AG48" s="30">
        <f t="shared" si="14"/>
        <v>6</v>
      </c>
      <c r="AH48" s="30">
        <f>SUM(AH15:AH46)</f>
        <v>102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  <mergeCell ref="A21:A22"/>
    <mergeCell ref="AH21:AH22"/>
    <mergeCell ref="A24:A25"/>
    <mergeCell ref="AH24:AH25"/>
    <mergeCell ref="A27:A28"/>
    <mergeCell ref="AH27:AH28"/>
    <mergeCell ref="A30:A31"/>
    <mergeCell ref="AH30:AH31"/>
    <mergeCell ref="A33:A34"/>
    <mergeCell ref="AH33:AH34"/>
    <mergeCell ref="A36:A37"/>
    <mergeCell ref="AH36:AH37"/>
    <mergeCell ref="A48:B48"/>
    <mergeCell ref="A39:A40"/>
    <mergeCell ref="AH39:AH40"/>
    <mergeCell ref="A42:A43"/>
    <mergeCell ref="AH42:AH43"/>
    <mergeCell ref="A45:A46"/>
    <mergeCell ref="AH45:AH46"/>
  </mergeCells>
  <conditionalFormatting sqref="C14:AG14">
    <cfRule type="cellIs" dxfId="207" priority="7" stopIfTrue="1" operator="equal">
      <formula>"D"</formula>
    </cfRule>
    <cfRule type="cellIs" dxfId="206" priority="8" stopIfTrue="1" operator="equal">
      <formula>"S"</formula>
    </cfRule>
  </conditionalFormatting>
  <conditionalFormatting sqref="C14">
    <cfRule type="cellIs" dxfId="205" priority="5" stopIfTrue="1" operator="equal">
      <formula>"D"</formula>
    </cfRule>
    <cfRule type="cellIs" dxfId="204" priority="6" stopIfTrue="1" operator="equal">
      <formula>"S"</formula>
    </cfRule>
  </conditionalFormatting>
  <conditionalFormatting sqref="C14:H14">
    <cfRule type="cellIs" dxfId="203" priority="3" stopIfTrue="1" operator="equal">
      <formula>"D"</formula>
    </cfRule>
    <cfRule type="cellIs" dxfId="202" priority="4" stopIfTrue="1" operator="equal">
      <formula>"S"</formula>
    </cfRule>
  </conditionalFormatting>
  <conditionalFormatting sqref="C14">
    <cfRule type="cellIs" dxfId="201" priority="1" stopIfTrue="1" operator="equal">
      <formula>"D"</formula>
    </cfRule>
    <cfRule type="cellIs" dxfId="20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276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1">
        <v>9</v>
      </c>
      <c r="F15" s="22">
        <v>15</v>
      </c>
      <c r="G15" s="21">
        <v>9</v>
      </c>
      <c r="H15" s="22">
        <v>15</v>
      </c>
      <c r="I15" s="21">
        <v>9</v>
      </c>
      <c r="J15" s="22"/>
      <c r="K15" s="21">
        <v>9</v>
      </c>
      <c r="L15" s="22">
        <v>15</v>
      </c>
      <c r="M15" s="21">
        <v>9</v>
      </c>
      <c r="N15" s="22">
        <v>15</v>
      </c>
      <c r="O15" s="21">
        <v>9</v>
      </c>
      <c r="P15" s="22">
        <v>15</v>
      </c>
      <c r="Q15" s="22"/>
      <c r="R15" s="22">
        <v>15</v>
      </c>
      <c r="S15" s="21">
        <v>9</v>
      </c>
      <c r="T15" s="22">
        <v>15</v>
      </c>
      <c r="U15" s="21"/>
      <c r="V15" s="22">
        <v>15</v>
      </c>
      <c r="W15" s="21">
        <v>9</v>
      </c>
      <c r="X15" s="22"/>
      <c r="Y15" s="21">
        <v>9</v>
      </c>
      <c r="Z15" s="22">
        <v>15</v>
      </c>
      <c r="AA15" s="21">
        <v>9</v>
      </c>
      <c r="AB15" s="22">
        <v>15</v>
      </c>
      <c r="AC15" s="21">
        <v>9</v>
      </c>
      <c r="AD15" s="22">
        <v>15</v>
      </c>
      <c r="AE15" s="22"/>
      <c r="AF15" s="21">
        <v>9</v>
      </c>
      <c r="AG15" s="22">
        <v>15</v>
      </c>
      <c r="AH15" s="37">
        <f>SUM(C17:AG17)</f>
        <v>175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5">
        <v>16</v>
      </c>
      <c r="F16" s="26">
        <v>22</v>
      </c>
      <c r="G16" s="25">
        <v>16</v>
      </c>
      <c r="H16" s="26">
        <v>22</v>
      </c>
      <c r="I16" s="25">
        <v>16</v>
      </c>
      <c r="J16" s="26"/>
      <c r="K16" s="25">
        <v>16</v>
      </c>
      <c r="L16" s="26">
        <v>22</v>
      </c>
      <c r="M16" s="25">
        <v>16</v>
      </c>
      <c r="N16" s="26">
        <v>22</v>
      </c>
      <c r="O16" s="25">
        <v>16</v>
      </c>
      <c r="P16" s="26">
        <v>22</v>
      </c>
      <c r="Q16" s="26"/>
      <c r="R16" s="26">
        <v>22</v>
      </c>
      <c r="S16" s="25">
        <v>16</v>
      </c>
      <c r="T16" s="26">
        <v>22</v>
      </c>
      <c r="U16" s="25"/>
      <c r="V16" s="26">
        <v>22</v>
      </c>
      <c r="W16" s="25">
        <v>16</v>
      </c>
      <c r="X16" s="26"/>
      <c r="Y16" s="25">
        <v>16</v>
      </c>
      <c r="Z16" s="26">
        <v>22</v>
      </c>
      <c r="AA16" s="25">
        <v>16</v>
      </c>
      <c r="AB16" s="26">
        <v>22</v>
      </c>
      <c r="AC16" s="25">
        <v>16</v>
      </c>
      <c r="AD16" s="26">
        <v>22</v>
      </c>
      <c r="AE16" s="26"/>
      <c r="AF16" s="25">
        <v>16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175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  <mergeCell ref="A21:A22"/>
    <mergeCell ref="AH21:AH22"/>
    <mergeCell ref="A24:A25"/>
    <mergeCell ref="AH24:AH25"/>
    <mergeCell ref="A27:A28"/>
    <mergeCell ref="AH27:AH28"/>
    <mergeCell ref="A30:A31"/>
    <mergeCell ref="AH30:AH31"/>
    <mergeCell ref="A33:A34"/>
    <mergeCell ref="AH33:AH34"/>
    <mergeCell ref="A36:A37"/>
    <mergeCell ref="AH36:AH37"/>
    <mergeCell ref="A48:B48"/>
    <mergeCell ref="A39:A40"/>
    <mergeCell ref="AH39:AH40"/>
    <mergeCell ref="A42:A43"/>
    <mergeCell ref="AH42:AH43"/>
    <mergeCell ref="A45:A46"/>
    <mergeCell ref="AH45:AH46"/>
  </mergeCells>
  <conditionalFormatting sqref="C14:AG14">
    <cfRule type="cellIs" dxfId="199" priority="7" stopIfTrue="1" operator="equal">
      <formula>"D"</formula>
    </cfRule>
    <cfRule type="cellIs" dxfId="198" priority="8" stopIfTrue="1" operator="equal">
      <formula>"S"</formula>
    </cfRule>
  </conditionalFormatting>
  <conditionalFormatting sqref="C14">
    <cfRule type="cellIs" dxfId="197" priority="5" stopIfTrue="1" operator="equal">
      <formula>"D"</formula>
    </cfRule>
    <cfRule type="cellIs" dxfId="196" priority="6" stopIfTrue="1" operator="equal">
      <formula>"S"</formula>
    </cfRule>
  </conditionalFormatting>
  <conditionalFormatting sqref="C14:H14">
    <cfRule type="cellIs" dxfId="195" priority="3" stopIfTrue="1" operator="equal">
      <formula>"D"</formula>
    </cfRule>
    <cfRule type="cellIs" dxfId="194" priority="4" stopIfTrue="1" operator="equal">
      <formula>"S"</formula>
    </cfRule>
  </conditionalFormatting>
  <conditionalFormatting sqref="C14">
    <cfRule type="cellIs" dxfId="193" priority="1" stopIfTrue="1" operator="equal">
      <formula>"D"</formula>
    </cfRule>
    <cfRule type="cellIs" dxfId="19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296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15</v>
      </c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3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91" priority="7" stopIfTrue="1" operator="equal">
      <formula>"D"</formula>
    </cfRule>
    <cfRule type="cellIs" dxfId="190" priority="8" stopIfTrue="1" operator="equal">
      <formula>"S"</formula>
    </cfRule>
  </conditionalFormatting>
  <conditionalFormatting sqref="C14">
    <cfRule type="cellIs" dxfId="189" priority="5" stopIfTrue="1" operator="equal">
      <formula>"D"</formula>
    </cfRule>
    <cfRule type="cellIs" dxfId="188" priority="6" stopIfTrue="1" operator="equal">
      <formula>"S"</formula>
    </cfRule>
  </conditionalFormatting>
  <conditionalFormatting sqref="C14:H14">
    <cfRule type="cellIs" dxfId="187" priority="3" stopIfTrue="1" operator="equal">
      <formula>"D"</formula>
    </cfRule>
    <cfRule type="cellIs" dxfId="186" priority="4" stopIfTrue="1" operator="equal">
      <formula>"S"</formula>
    </cfRule>
  </conditionalFormatting>
  <conditionalFormatting sqref="C14">
    <cfRule type="cellIs" dxfId="185" priority="1" stopIfTrue="1" operator="equal">
      <formula>"D"</formula>
    </cfRule>
    <cfRule type="cellIs" dxfId="18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310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1">
        <v>9</v>
      </c>
      <c r="E15" s="22">
        <v>15</v>
      </c>
      <c r="F15" s="21">
        <v>9</v>
      </c>
      <c r="G15" s="22">
        <v>15</v>
      </c>
      <c r="H15" s="21">
        <v>9</v>
      </c>
      <c r="I15" s="22">
        <v>15</v>
      </c>
      <c r="J15" s="22"/>
      <c r="K15" s="22">
        <v>15</v>
      </c>
      <c r="L15" s="21">
        <v>9</v>
      </c>
      <c r="M15" s="22">
        <v>15</v>
      </c>
      <c r="N15" s="21">
        <v>9</v>
      </c>
      <c r="O15" s="22">
        <v>15</v>
      </c>
      <c r="P15" s="21">
        <v>9</v>
      </c>
      <c r="Q15" s="22"/>
      <c r="R15" s="21">
        <v>9</v>
      </c>
      <c r="S15" s="22">
        <v>15</v>
      </c>
      <c r="T15" s="21">
        <v>9</v>
      </c>
      <c r="U15" s="22"/>
      <c r="V15" s="21">
        <v>9</v>
      </c>
      <c r="W15" s="22">
        <v>15</v>
      </c>
      <c r="X15" s="22"/>
      <c r="Y15" s="22">
        <v>15</v>
      </c>
      <c r="Z15" s="21">
        <v>9</v>
      </c>
      <c r="AA15" s="22">
        <v>15</v>
      </c>
      <c r="AB15" s="21">
        <v>9</v>
      </c>
      <c r="AC15" s="22">
        <v>15</v>
      </c>
      <c r="AD15" s="21">
        <v>9</v>
      </c>
      <c r="AE15" s="22"/>
      <c r="AF15" s="22">
        <v>9</v>
      </c>
      <c r="AG15" s="21">
        <v>15</v>
      </c>
      <c r="AH15" s="37">
        <f>SUM(C17:AG17)</f>
        <v>175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5">
        <v>16</v>
      </c>
      <c r="E16" s="26">
        <v>22</v>
      </c>
      <c r="F16" s="25">
        <v>16</v>
      </c>
      <c r="G16" s="26">
        <v>22</v>
      </c>
      <c r="H16" s="25">
        <v>16</v>
      </c>
      <c r="I16" s="26">
        <v>22</v>
      </c>
      <c r="J16" s="26"/>
      <c r="K16" s="26">
        <v>22</v>
      </c>
      <c r="L16" s="25">
        <v>16</v>
      </c>
      <c r="M16" s="26">
        <v>22</v>
      </c>
      <c r="N16" s="25">
        <v>16</v>
      </c>
      <c r="O16" s="26">
        <v>22</v>
      </c>
      <c r="P16" s="25">
        <v>16</v>
      </c>
      <c r="Q16" s="26"/>
      <c r="R16" s="25">
        <v>16</v>
      </c>
      <c r="S16" s="26">
        <v>22</v>
      </c>
      <c r="T16" s="25">
        <v>16</v>
      </c>
      <c r="U16" s="26"/>
      <c r="V16" s="25">
        <v>16</v>
      </c>
      <c r="W16" s="26">
        <v>22</v>
      </c>
      <c r="X16" s="26"/>
      <c r="Y16" s="26">
        <v>22</v>
      </c>
      <c r="Z16" s="25">
        <v>16</v>
      </c>
      <c r="AA16" s="26">
        <v>22</v>
      </c>
      <c r="AB16" s="25">
        <v>16</v>
      </c>
      <c r="AC16" s="26">
        <v>22</v>
      </c>
      <c r="AD16" s="25">
        <v>16</v>
      </c>
      <c r="AE16" s="26"/>
      <c r="AF16" s="26">
        <v>16</v>
      </c>
      <c r="AG16" s="25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175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83" priority="7" stopIfTrue="1" operator="equal">
      <formula>"D"</formula>
    </cfRule>
    <cfRule type="cellIs" dxfId="182" priority="8" stopIfTrue="1" operator="equal">
      <formula>"S"</formula>
    </cfRule>
  </conditionalFormatting>
  <conditionalFormatting sqref="C14">
    <cfRule type="cellIs" dxfId="181" priority="5" stopIfTrue="1" operator="equal">
      <formula>"D"</formula>
    </cfRule>
    <cfRule type="cellIs" dxfId="180" priority="6" stopIfTrue="1" operator="equal">
      <formula>"S"</formula>
    </cfRule>
  </conditionalFormatting>
  <conditionalFormatting sqref="C14:H14">
    <cfRule type="cellIs" dxfId="179" priority="3" stopIfTrue="1" operator="equal">
      <formula>"D"</formula>
    </cfRule>
    <cfRule type="cellIs" dxfId="178" priority="4" stopIfTrue="1" operator="equal">
      <formula>"S"</formula>
    </cfRule>
  </conditionalFormatting>
  <conditionalFormatting sqref="C14">
    <cfRule type="cellIs" dxfId="177" priority="1" stopIfTrue="1" operator="equal">
      <formula>"D"</formula>
    </cfRule>
    <cfRule type="cellIs" dxfId="17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323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1">
        <v>9</v>
      </c>
      <c r="F15" s="22">
        <v>15</v>
      </c>
      <c r="G15" s="22">
        <v>15</v>
      </c>
      <c r="H15" s="22">
        <v>15</v>
      </c>
      <c r="I15" s="22">
        <v>9</v>
      </c>
      <c r="J15" s="22"/>
      <c r="K15" s="22">
        <v>15</v>
      </c>
      <c r="L15" s="21">
        <v>9</v>
      </c>
      <c r="M15" s="22">
        <v>15</v>
      </c>
      <c r="N15" s="22">
        <v>15</v>
      </c>
      <c r="O15" s="22">
        <v>15</v>
      </c>
      <c r="P15" s="22">
        <v>9</v>
      </c>
      <c r="Q15" s="22"/>
      <c r="R15" s="22">
        <v>15</v>
      </c>
      <c r="S15" s="21">
        <v>9</v>
      </c>
      <c r="T15" s="22">
        <v>15</v>
      </c>
      <c r="U15" s="22"/>
      <c r="V15" s="22">
        <v>15</v>
      </c>
      <c r="W15" s="22">
        <v>9</v>
      </c>
      <c r="X15" s="22"/>
      <c r="Y15" s="22">
        <v>15</v>
      </c>
      <c r="Z15" s="21">
        <v>9</v>
      </c>
      <c r="AA15" s="22">
        <v>15</v>
      </c>
      <c r="AB15" s="22">
        <v>15</v>
      </c>
      <c r="AC15" s="22">
        <v>15</v>
      </c>
      <c r="AD15" s="22">
        <v>9</v>
      </c>
      <c r="AE15" s="22"/>
      <c r="AF15" s="22">
        <v>15</v>
      </c>
      <c r="AG15" s="21">
        <v>9</v>
      </c>
      <c r="AH15" s="37">
        <f>SUM(C17:AG17)</f>
        <v>175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5">
        <v>16</v>
      </c>
      <c r="F16" s="26">
        <v>22</v>
      </c>
      <c r="G16" s="26">
        <v>22</v>
      </c>
      <c r="H16" s="26">
        <v>22</v>
      </c>
      <c r="I16" s="26">
        <v>16</v>
      </c>
      <c r="J16" s="26"/>
      <c r="K16" s="26">
        <v>22</v>
      </c>
      <c r="L16" s="25">
        <v>16</v>
      </c>
      <c r="M16" s="26">
        <v>22</v>
      </c>
      <c r="N16" s="26">
        <v>22</v>
      </c>
      <c r="O16" s="26">
        <v>22</v>
      </c>
      <c r="P16" s="26">
        <v>16</v>
      </c>
      <c r="Q16" s="26"/>
      <c r="R16" s="26">
        <v>22</v>
      </c>
      <c r="S16" s="25">
        <v>16</v>
      </c>
      <c r="T16" s="26">
        <v>22</v>
      </c>
      <c r="U16" s="26"/>
      <c r="V16" s="26">
        <v>22</v>
      </c>
      <c r="W16" s="26">
        <v>16</v>
      </c>
      <c r="X16" s="26"/>
      <c r="Y16" s="26">
        <v>22</v>
      </c>
      <c r="Z16" s="25">
        <v>16</v>
      </c>
      <c r="AA16" s="26">
        <v>22</v>
      </c>
      <c r="AB16" s="26">
        <v>22</v>
      </c>
      <c r="AC16" s="26">
        <v>22</v>
      </c>
      <c r="AD16" s="26">
        <v>16</v>
      </c>
      <c r="AE16" s="26"/>
      <c r="AF16" s="26">
        <v>22</v>
      </c>
      <c r="AG16" s="25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175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75" priority="7" stopIfTrue="1" operator="equal">
      <formula>"D"</formula>
    </cfRule>
    <cfRule type="cellIs" dxfId="174" priority="8" stopIfTrue="1" operator="equal">
      <formula>"S"</formula>
    </cfRule>
  </conditionalFormatting>
  <conditionalFormatting sqref="C14">
    <cfRule type="cellIs" dxfId="173" priority="5" stopIfTrue="1" operator="equal">
      <formula>"D"</formula>
    </cfRule>
    <cfRule type="cellIs" dxfId="172" priority="6" stopIfTrue="1" operator="equal">
      <formula>"S"</formula>
    </cfRule>
  </conditionalFormatting>
  <conditionalFormatting sqref="C14:H14">
    <cfRule type="cellIs" dxfId="171" priority="3" stopIfTrue="1" operator="equal">
      <formula>"D"</formula>
    </cfRule>
    <cfRule type="cellIs" dxfId="170" priority="4" stopIfTrue="1" operator="equal">
      <formula>"S"</formula>
    </cfRule>
  </conditionalFormatting>
  <conditionalFormatting sqref="C14">
    <cfRule type="cellIs" dxfId="169" priority="1" stopIfTrue="1" operator="equal">
      <formula>"D"</formula>
    </cfRule>
    <cfRule type="cellIs" dxfId="16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443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9</v>
      </c>
      <c r="F15" s="22"/>
      <c r="G15" s="22">
        <v>9</v>
      </c>
      <c r="H15" s="22"/>
      <c r="I15" s="22">
        <v>9</v>
      </c>
      <c r="J15" s="22"/>
      <c r="K15" s="22">
        <v>9</v>
      </c>
      <c r="L15" s="22"/>
      <c r="M15" s="22">
        <v>9</v>
      </c>
      <c r="N15" s="22"/>
      <c r="O15" s="22">
        <v>9</v>
      </c>
      <c r="P15" s="22"/>
      <c r="Q15" s="22"/>
      <c r="R15" s="22"/>
      <c r="S15" s="22">
        <v>9</v>
      </c>
      <c r="T15" s="22"/>
      <c r="U15" s="22"/>
      <c r="V15" s="22"/>
      <c r="W15" s="22">
        <v>9</v>
      </c>
      <c r="X15" s="22"/>
      <c r="Y15" s="22">
        <v>9</v>
      </c>
      <c r="Z15" s="22"/>
      <c r="AA15" s="22">
        <v>9</v>
      </c>
      <c r="AB15" s="22"/>
      <c r="AC15" s="22">
        <v>9</v>
      </c>
      <c r="AD15" s="22"/>
      <c r="AE15" s="22"/>
      <c r="AF15" s="22"/>
      <c r="AG15" s="23">
        <v>9</v>
      </c>
      <c r="AH15" s="37">
        <f>SUM(C17:AG17)</f>
        <v>72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15</v>
      </c>
      <c r="F16" s="26"/>
      <c r="G16" s="26">
        <v>15</v>
      </c>
      <c r="H16" s="26"/>
      <c r="I16" s="26">
        <v>15</v>
      </c>
      <c r="J16" s="26"/>
      <c r="K16" s="26">
        <v>15</v>
      </c>
      <c r="L16" s="26"/>
      <c r="M16" s="26">
        <v>15</v>
      </c>
      <c r="N16" s="26"/>
      <c r="O16" s="26">
        <v>15</v>
      </c>
      <c r="P16" s="26"/>
      <c r="Q16" s="26"/>
      <c r="R16" s="26"/>
      <c r="S16" s="26">
        <v>15</v>
      </c>
      <c r="T16" s="26"/>
      <c r="U16" s="26"/>
      <c r="V16" s="26"/>
      <c r="W16" s="26">
        <v>15</v>
      </c>
      <c r="X16" s="26"/>
      <c r="Y16" s="26">
        <v>15</v>
      </c>
      <c r="Z16" s="26"/>
      <c r="AA16" s="26">
        <v>15</v>
      </c>
      <c r="AB16" s="26"/>
      <c r="AC16" s="26">
        <v>15</v>
      </c>
      <c r="AD16" s="26"/>
      <c r="AE16" s="26"/>
      <c r="AF16" s="26"/>
      <c r="AG16" s="27">
        <v>15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6</v>
      </c>
      <c r="F17" s="28">
        <f t="shared" si="3"/>
        <v>0</v>
      </c>
      <c r="G17" s="28">
        <f t="shared" si="3"/>
        <v>6</v>
      </c>
      <c r="H17" s="28">
        <f t="shared" si="3"/>
        <v>0</v>
      </c>
      <c r="I17" s="28">
        <f t="shared" si="3"/>
        <v>6</v>
      </c>
      <c r="J17" s="28">
        <f t="shared" si="3"/>
        <v>0</v>
      </c>
      <c r="K17" s="28">
        <f t="shared" si="3"/>
        <v>6</v>
      </c>
      <c r="L17" s="28">
        <f t="shared" si="3"/>
        <v>0</v>
      </c>
      <c r="M17" s="28">
        <f t="shared" si="3"/>
        <v>6</v>
      </c>
      <c r="N17" s="28">
        <f t="shared" si="3"/>
        <v>0</v>
      </c>
      <c r="O17" s="28">
        <f t="shared" si="3"/>
        <v>6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6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6</v>
      </c>
      <c r="X17" s="28">
        <f t="shared" si="3"/>
        <v>0</v>
      </c>
      <c r="Y17" s="28">
        <f t="shared" si="3"/>
        <v>6</v>
      </c>
      <c r="Z17" s="28">
        <f t="shared" si="3"/>
        <v>0</v>
      </c>
      <c r="AA17" s="28">
        <f t="shared" si="3"/>
        <v>6</v>
      </c>
      <c r="AB17" s="28">
        <f t="shared" si="3"/>
        <v>0</v>
      </c>
      <c r="AC17" s="28">
        <f t="shared" si="3"/>
        <v>6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6</v>
      </c>
      <c r="F48" s="30">
        <f t="shared" si="14"/>
        <v>0</v>
      </c>
      <c r="G48" s="30">
        <f t="shared" si="14"/>
        <v>6</v>
      </c>
      <c r="H48" s="30">
        <f t="shared" si="14"/>
        <v>0</v>
      </c>
      <c r="I48" s="30">
        <f t="shared" si="14"/>
        <v>6</v>
      </c>
      <c r="J48" s="30">
        <f t="shared" si="14"/>
        <v>0</v>
      </c>
      <c r="K48" s="30">
        <f t="shared" si="14"/>
        <v>6</v>
      </c>
      <c r="L48" s="30">
        <f t="shared" si="14"/>
        <v>0</v>
      </c>
      <c r="M48" s="30">
        <f t="shared" si="14"/>
        <v>6</v>
      </c>
      <c r="N48" s="30">
        <f t="shared" si="14"/>
        <v>0</v>
      </c>
      <c r="O48" s="30">
        <f t="shared" si="14"/>
        <v>6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6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6</v>
      </c>
      <c r="X48" s="30">
        <f t="shared" si="14"/>
        <v>0</v>
      </c>
      <c r="Y48" s="30">
        <f t="shared" si="14"/>
        <v>6</v>
      </c>
      <c r="Z48" s="30">
        <f t="shared" si="14"/>
        <v>0</v>
      </c>
      <c r="AA48" s="30">
        <f t="shared" si="14"/>
        <v>6</v>
      </c>
      <c r="AB48" s="30">
        <f t="shared" si="14"/>
        <v>0</v>
      </c>
      <c r="AC48" s="30">
        <f t="shared" si="14"/>
        <v>6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6</v>
      </c>
      <c r="AH48" s="30">
        <f>SUM(AH15:AH46)</f>
        <v>72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67" priority="7" stopIfTrue="1" operator="equal">
      <formula>"D"</formula>
    </cfRule>
    <cfRule type="cellIs" dxfId="166" priority="8" stopIfTrue="1" operator="equal">
      <formula>"S"</formula>
    </cfRule>
  </conditionalFormatting>
  <conditionalFormatting sqref="C14">
    <cfRule type="cellIs" dxfId="165" priority="5" stopIfTrue="1" operator="equal">
      <formula>"D"</formula>
    </cfRule>
    <cfRule type="cellIs" dxfId="164" priority="6" stopIfTrue="1" operator="equal">
      <formula>"S"</formula>
    </cfRule>
  </conditionalFormatting>
  <conditionalFormatting sqref="C14:H14">
    <cfRule type="cellIs" dxfId="163" priority="3" stopIfTrue="1" operator="equal">
      <formula>"D"</formula>
    </cfRule>
    <cfRule type="cellIs" dxfId="162" priority="4" stopIfTrue="1" operator="equal">
      <formula>"S"</formula>
    </cfRule>
  </conditionalFormatting>
  <conditionalFormatting sqref="C14">
    <cfRule type="cellIs" dxfId="161" priority="1" stopIfTrue="1" operator="equal">
      <formula>"D"</formula>
    </cfRule>
    <cfRule type="cellIs" dxfId="16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447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15</v>
      </c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2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59" priority="7" stopIfTrue="1" operator="equal">
      <formula>"D"</formula>
    </cfRule>
    <cfRule type="cellIs" dxfId="158" priority="8" stopIfTrue="1" operator="equal">
      <formula>"S"</formula>
    </cfRule>
  </conditionalFormatting>
  <conditionalFormatting sqref="C14">
    <cfRule type="cellIs" dxfId="157" priority="5" stopIfTrue="1" operator="equal">
      <formula>"D"</formula>
    </cfRule>
    <cfRule type="cellIs" dxfId="156" priority="6" stopIfTrue="1" operator="equal">
      <formula>"S"</formula>
    </cfRule>
  </conditionalFormatting>
  <conditionalFormatting sqref="C14:H14">
    <cfRule type="cellIs" dxfId="155" priority="3" stopIfTrue="1" operator="equal">
      <formula>"D"</formula>
    </cfRule>
    <cfRule type="cellIs" dxfId="154" priority="4" stopIfTrue="1" operator="equal">
      <formula>"S"</formula>
    </cfRule>
  </conditionalFormatting>
  <conditionalFormatting sqref="C14">
    <cfRule type="cellIs" dxfId="153" priority="1" stopIfTrue="1" operator="equal">
      <formula>"D"</formula>
    </cfRule>
    <cfRule type="cellIs" dxfId="15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465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/>
      <c r="F15" s="22"/>
      <c r="G15" s="22"/>
      <c r="H15" s="22"/>
      <c r="I15" s="22"/>
      <c r="J15" s="22"/>
      <c r="K15" s="22">
        <v>16</v>
      </c>
      <c r="L15" s="22"/>
      <c r="M15" s="22"/>
      <c r="N15" s="22"/>
      <c r="O15" s="22"/>
      <c r="P15" s="22"/>
      <c r="Q15" s="22"/>
      <c r="R15" s="22"/>
      <c r="S15" s="22"/>
      <c r="T15" s="22">
        <v>16</v>
      </c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3"/>
      <c r="AH15" s="37">
        <f>SUM(C17:AG17)</f>
        <v>12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/>
      <c r="F16" s="26"/>
      <c r="G16" s="26"/>
      <c r="H16" s="26"/>
      <c r="I16" s="26"/>
      <c r="J16" s="26"/>
      <c r="K16" s="26">
        <v>22</v>
      </c>
      <c r="L16" s="26"/>
      <c r="M16" s="26"/>
      <c r="N16" s="26"/>
      <c r="O16" s="26"/>
      <c r="P16" s="26"/>
      <c r="Q16" s="26"/>
      <c r="R16" s="26"/>
      <c r="S16" s="26"/>
      <c r="T16" s="26">
        <v>22</v>
      </c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0</v>
      </c>
      <c r="F17" s="28">
        <f t="shared" si="3"/>
        <v>0</v>
      </c>
      <c r="G17" s="28">
        <f t="shared" si="3"/>
        <v>0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6</v>
      </c>
      <c r="L17" s="28">
        <f t="shared" si="3"/>
        <v>0</v>
      </c>
      <c r="M17" s="28">
        <f t="shared" si="3"/>
        <v>0</v>
      </c>
      <c r="N17" s="28">
        <f t="shared" si="3"/>
        <v>0</v>
      </c>
      <c r="O17" s="28">
        <f t="shared" si="3"/>
        <v>0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0</v>
      </c>
      <c r="T17" s="28">
        <f t="shared" si="3"/>
        <v>6</v>
      </c>
      <c r="U17" s="28">
        <f t="shared" si="3"/>
        <v>0</v>
      </c>
      <c r="V17" s="28">
        <f t="shared" si="3"/>
        <v>0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0</v>
      </c>
      <c r="AA17" s="28">
        <f t="shared" si="3"/>
        <v>0</v>
      </c>
      <c r="AB17" s="28">
        <f t="shared" si="3"/>
        <v>0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>
        <v>16</v>
      </c>
      <c r="L18" s="22"/>
      <c r="M18" s="22"/>
      <c r="N18" s="22"/>
      <c r="O18" s="22"/>
      <c r="P18" s="22"/>
      <c r="Q18" s="22"/>
      <c r="R18" s="22"/>
      <c r="S18" s="22"/>
      <c r="T18" s="22">
        <v>16</v>
      </c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12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>
        <v>22</v>
      </c>
      <c r="L19" s="26"/>
      <c r="M19" s="26"/>
      <c r="N19" s="26"/>
      <c r="O19" s="26"/>
      <c r="P19" s="26"/>
      <c r="Q19" s="26"/>
      <c r="R19" s="26"/>
      <c r="S19" s="26"/>
      <c r="T19" s="26">
        <v>22</v>
      </c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6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6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0</v>
      </c>
      <c r="F48" s="30">
        <f t="shared" si="14"/>
        <v>0</v>
      </c>
      <c r="G48" s="30">
        <f t="shared" si="14"/>
        <v>0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12</v>
      </c>
      <c r="L48" s="30">
        <f t="shared" si="14"/>
        <v>0</v>
      </c>
      <c r="M48" s="30">
        <f t="shared" si="14"/>
        <v>0</v>
      </c>
      <c r="N48" s="30">
        <f t="shared" si="14"/>
        <v>0</v>
      </c>
      <c r="O48" s="30">
        <f t="shared" si="14"/>
        <v>0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0</v>
      </c>
      <c r="T48" s="30">
        <f t="shared" si="14"/>
        <v>12</v>
      </c>
      <c r="U48" s="30">
        <f t="shared" si="14"/>
        <v>0</v>
      </c>
      <c r="V48" s="30">
        <f t="shared" si="14"/>
        <v>0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0</v>
      </c>
      <c r="AA48" s="30">
        <f t="shared" si="14"/>
        <v>0</v>
      </c>
      <c r="AB48" s="30">
        <f t="shared" si="14"/>
        <v>0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0</v>
      </c>
      <c r="AH48" s="30">
        <f>SUM(AH15:AH46)</f>
        <v>24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51" priority="7" stopIfTrue="1" operator="equal">
      <formula>"D"</formula>
    </cfRule>
    <cfRule type="cellIs" dxfId="150" priority="8" stopIfTrue="1" operator="equal">
      <formula>"S"</formula>
    </cfRule>
  </conditionalFormatting>
  <conditionalFormatting sqref="C14">
    <cfRule type="cellIs" dxfId="149" priority="5" stopIfTrue="1" operator="equal">
      <formula>"D"</formula>
    </cfRule>
    <cfRule type="cellIs" dxfId="148" priority="6" stopIfTrue="1" operator="equal">
      <formula>"S"</formula>
    </cfRule>
  </conditionalFormatting>
  <conditionalFormatting sqref="C14:H14">
    <cfRule type="cellIs" dxfId="147" priority="3" stopIfTrue="1" operator="equal">
      <formula>"D"</formula>
    </cfRule>
    <cfRule type="cellIs" dxfId="146" priority="4" stopIfTrue="1" operator="equal">
      <formula>"S"</formula>
    </cfRule>
  </conditionalFormatting>
  <conditionalFormatting sqref="C14">
    <cfRule type="cellIs" dxfId="145" priority="1" stopIfTrue="1" operator="equal">
      <formula>"D"</formula>
    </cfRule>
    <cfRule type="cellIs" dxfId="14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528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2">
        <v>9</v>
      </c>
      <c r="F15" s="22">
        <v>9</v>
      </c>
      <c r="G15" s="22">
        <v>9</v>
      </c>
      <c r="H15" s="22">
        <v>9</v>
      </c>
      <c r="I15" s="22">
        <v>9</v>
      </c>
      <c r="J15" s="22"/>
      <c r="K15" s="22">
        <v>15</v>
      </c>
      <c r="L15" s="22">
        <v>15</v>
      </c>
      <c r="M15" s="22">
        <v>15</v>
      </c>
      <c r="N15" s="22">
        <v>15</v>
      </c>
      <c r="O15" s="22">
        <v>15</v>
      </c>
      <c r="P15" s="22">
        <v>15</v>
      </c>
      <c r="Q15" s="22"/>
      <c r="R15" s="22">
        <v>9</v>
      </c>
      <c r="S15" s="22">
        <v>9</v>
      </c>
      <c r="T15" s="22">
        <v>9</v>
      </c>
      <c r="U15" s="22"/>
      <c r="V15" s="22">
        <v>9</v>
      </c>
      <c r="W15" s="22">
        <v>9</v>
      </c>
      <c r="X15" s="22"/>
      <c r="Y15" s="22">
        <v>15</v>
      </c>
      <c r="Z15" s="22">
        <v>15</v>
      </c>
      <c r="AA15" s="22">
        <v>15</v>
      </c>
      <c r="AB15" s="22">
        <v>15</v>
      </c>
      <c r="AC15" s="22">
        <v>15</v>
      </c>
      <c r="AD15" s="22">
        <v>15</v>
      </c>
      <c r="AE15" s="22"/>
      <c r="AF15" s="22">
        <v>9</v>
      </c>
      <c r="AG15" s="22">
        <v>9</v>
      </c>
      <c r="AH15" s="37">
        <f>SUM(C17:AG17)</f>
        <v>162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15</v>
      </c>
      <c r="E16" s="26">
        <v>15</v>
      </c>
      <c r="F16" s="26">
        <v>15</v>
      </c>
      <c r="G16" s="26">
        <v>15</v>
      </c>
      <c r="H16" s="26">
        <v>15</v>
      </c>
      <c r="I16" s="26">
        <v>15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15</v>
      </c>
      <c r="S16" s="26">
        <v>15</v>
      </c>
      <c r="T16" s="26">
        <v>15</v>
      </c>
      <c r="U16" s="26"/>
      <c r="V16" s="26">
        <v>15</v>
      </c>
      <c r="W16" s="26">
        <v>15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15</v>
      </c>
      <c r="AG16" s="26">
        <v>15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>
        <v>15</v>
      </c>
      <c r="E18" s="22">
        <v>15</v>
      </c>
      <c r="F18" s="22">
        <v>15</v>
      </c>
      <c r="G18" s="22">
        <v>15</v>
      </c>
      <c r="H18" s="22">
        <v>15</v>
      </c>
      <c r="I18" s="22">
        <v>15</v>
      </c>
      <c r="J18" s="22"/>
      <c r="K18" s="22">
        <v>9</v>
      </c>
      <c r="L18" s="22">
        <v>9</v>
      </c>
      <c r="M18" s="22">
        <v>9</v>
      </c>
      <c r="N18" s="22">
        <v>9</v>
      </c>
      <c r="O18" s="22">
        <v>9</v>
      </c>
      <c r="P18" s="22">
        <v>9</v>
      </c>
      <c r="Q18" s="22"/>
      <c r="R18" s="22">
        <v>15</v>
      </c>
      <c r="S18" s="22">
        <v>15</v>
      </c>
      <c r="T18" s="22">
        <v>15</v>
      </c>
      <c r="U18" s="22"/>
      <c r="V18" s="22">
        <v>15</v>
      </c>
      <c r="W18" s="22">
        <v>15</v>
      </c>
      <c r="X18" s="22"/>
      <c r="Y18" s="22">
        <v>9</v>
      </c>
      <c r="Z18" s="22">
        <v>9</v>
      </c>
      <c r="AA18" s="22">
        <v>9</v>
      </c>
      <c r="AB18" s="22">
        <v>9</v>
      </c>
      <c r="AC18" s="22">
        <v>9</v>
      </c>
      <c r="AD18" s="22">
        <v>9</v>
      </c>
      <c r="AE18" s="22"/>
      <c r="AF18" s="22">
        <v>15</v>
      </c>
      <c r="AG18" s="22">
        <v>15</v>
      </c>
      <c r="AH18" s="37">
        <f>SUM(C20:AG20)</f>
        <v>163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>
        <v>22</v>
      </c>
      <c r="E19" s="26">
        <v>22</v>
      </c>
      <c r="F19" s="26">
        <v>22</v>
      </c>
      <c r="G19" s="26">
        <v>22</v>
      </c>
      <c r="H19" s="26">
        <v>22</v>
      </c>
      <c r="I19" s="26">
        <v>22</v>
      </c>
      <c r="J19" s="26"/>
      <c r="K19" s="26">
        <v>15</v>
      </c>
      <c r="L19" s="26">
        <v>15</v>
      </c>
      <c r="M19" s="26">
        <v>15</v>
      </c>
      <c r="N19" s="26">
        <v>15</v>
      </c>
      <c r="O19" s="26">
        <v>15</v>
      </c>
      <c r="P19" s="26">
        <v>15</v>
      </c>
      <c r="Q19" s="26"/>
      <c r="R19" s="26">
        <v>22</v>
      </c>
      <c r="S19" s="26">
        <v>22</v>
      </c>
      <c r="T19" s="26">
        <v>22</v>
      </c>
      <c r="U19" s="26"/>
      <c r="V19" s="26">
        <v>22</v>
      </c>
      <c r="W19" s="26">
        <v>22</v>
      </c>
      <c r="X19" s="26"/>
      <c r="Y19" s="26">
        <v>15</v>
      </c>
      <c r="Z19" s="26">
        <v>15</v>
      </c>
      <c r="AA19" s="26">
        <v>15</v>
      </c>
      <c r="AB19" s="26">
        <v>15</v>
      </c>
      <c r="AC19" s="26">
        <v>15</v>
      </c>
      <c r="AD19" s="26">
        <v>15</v>
      </c>
      <c r="AE19" s="26"/>
      <c r="AF19" s="26">
        <v>22</v>
      </c>
      <c r="AG19" s="26">
        <v>22</v>
      </c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7</v>
      </c>
      <c r="E20" s="28">
        <f t="shared" si="4"/>
        <v>7</v>
      </c>
      <c r="F20" s="28">
        <f t="shared" si="4"/>
        <v>7</v>
      </c>
      <c r="G20" s="28">
        <f t="shared" si="4"/>
        <v>7</v>
      </c>
      <c r="H20" s="28">
        <f t="shared" si="4"/>
        <v>7</v>
      </c>
      <c r="I20" s="28">
        <f t="shared" si="4"/>
        <v>7</v>
      </c>
      <c r="J20" s="28">
        <f t="shared" si="4"/>
        <v>0</v>
      </c>
      <c r="K20" s="28">
        <f t="shared" si="4"/>
        <v>6</v>
      </c>
      <c r="L20" s="28">
        <f t="shared" si="4"/>
        <v>6</v>
      </c>
      <c r="M20" s="28">
        <f t="shared" si="4"/>
        <v>6</v>
      </c>
      <c r="N20" s="28">
        <f t="shared" si="4"/>
        <v>6</v>
      </c>
      <c r="O20" s="28">
        <f t="shared" si="4"/>
        <v>6</v>
      </c>
      <c r="P20" s="28">
        <f t="shared" si="4"/>
        <v>6</v>
      </c>
      <c r="Q20" s="28">
        <f t="shared" si="4"/>
        <v>0</v>
      </c>
      <c r="R20" s="28">
        <f t="shared" si="4"/>
        <v>7</v>
      </c>
      <c r="S20" s="28">
        <f t="shared" si="4"/>
        <v>7</v>
      </c>
      <c r="T20" s="28">
        <f t="shared" si="4"/>
        <v>7</v>
      </c>
      <c r="U20" s="28">
        <f t="shared" si="4"/>
        <v>0</v>
      </c>
      <c r="V20" s="28">
        <f t="shared" si="4"/>
        <v>7</v>
      </c>
      <c r="W20" s="28">
        <f t="shared" si="4"/>
        <v>7</v>
      </c>
      <c r="X20" s="28">
        <f t="shared" si="4"/>
        <v>0</v>
      </c>
      <c r="Y20" s="28">
        <f t="shared" si="4"/>
        <v>6</v>
      </c>
      <c r="Z20" s="28">
        <f t="shared" si="4"/>
        <v>6</v>
      </c>
      <c r="AA20" s="28">
        <f t="shared" si="4"/>
        <v>6</v>
      </c>
      <c r="AB20" s="28">
        <f t="shared" si="4"/>
        <v>6</v>
      </c>
      <c r="AC20" s="28">
        <f t="shared" si="4"/>
        <v>6</v>
      </c>
      <c r="AD20" s="28">
        <f t="shared" si="4"/>
        <v>6</v>
      </c>
      <c r="AE20" s="28">
        <f t="shared" si="4"/>
        <v>0</v>
      </c>
      <c r="AF20" s="28">
        <f t="shared" si="4"/>
        <v>7</v>
      </c>
      <c r="AG20" s="28">
        <f t="shared" si="4"/>
        <v>7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13</v>
      </c>
      <c r="E48" s="30">
        <f t="shared" si="14"/>
        <v>13</v>
      </c>
      <c r="F48" s="30">
        <f t="shared" si="14"/>
        <v>13</v>
      </c>
      <c r="G48" s="30">
        <f t="shared" si="14"/>
        <v>13</v>
      </c>
      <c r="H48" s="30">
        <f t="shared" si="14"/>
        <v>13</v>
      </c>
      <c r="I48" s="30">
        <f t="shared" si="14"/>
        <v>13</v>
      </c>
      <c r="J48" s="30">
        <f t="shared" si="14"/>
        <v>0</v>
      </c>
      <c r="K48" s="30">
        <f t="shared" si="14"/>
        <v>13</v>
      </c>
      <c r="L48" s="30">
        <f t="shared" si="14"/>
        <v>13</v>
      </c>
      <c r="M48" s="30">
        <f t="shared" si="14"/>
        <v>13</v>
      </c>
      <c r="N48" s="30">
        <f t="shared" si="14"/>
        <v>13</v>
      </c>
      <c r="O48" s="30">
        <f t="shared" si="14"/>
        <v>13</v>
      </c>
      <c r="P48" s="30">
        <f t="shared" si="14"/>
        <v>13</v>
      </c>
      <c r="Q48" s="30">
        <f t="shared" si="14"/>
        <v>0</v>
      </c>
      <c r="R48" s="30">
        <f t="shared" si="14"/>
        <v>13</v>
      </c>
      <c r="S48" s="30">
        <f t="shared" si="14"/>
        <v>13</v>
      </c>
      <c r="T48" s="30">
        <f t="shared" si="14"/>
        <v>13</v>
      </c>
      <c r="U48" s="30">
        <f t="shared" si="14"/>
        <v>0</v>
      </c>
      <c r="V48" s="30">
        <f t="shared" si="14"/>
        <v>13</v>
      </c>
      <c r="W48" s="30">
        <f t="shared" si="14"/>
        <v>13</v>
      </c>
      <c r="X48" s="30">
        <f t="shared" si="14"/>
        <v>0</v>
      </c>
      <c r="Y48" s="30">
        <f t="shared" si="14"/>
        <v>13</v>
      </c>
      <c r="Z48" s="30">
        <f t="shared" si="14"/>
        <v>13</v>
      </c>
      <c r="AA48" s="30">
        <f t="shared" si="14"/>
        <v>13</v>
      </c>
      <c r="AB48" s="30">
        <f t="shared" si="14"/>
        <v>13</v>
      </c>
      <c r="AC48" s="30">
        <f t="shared" si="14"/>
        <v>13</v>
      </c>
      <c r="AD48" s="30">
        <f t="shared" si="14"/>
        <v>13</v>
      </c>
      <c r="AE48" s="30">
        <f t="shared" si="14"/>
        <v>0</v>
      </c>
      <c r="AF48" s="30">
        <f t="shared" si="14"/>
        <v>13</v>
      </c>
      <c r="AG48" s="30">
        <f t="shared" si="14"/>
        <v>13</v>
      </c>
      <c r="AH48" s="30">
        <f>SUM(AH15:AH46)</f>
        <v>325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43" priority="7" stopIfTrue="1" operator="equal">
      <formula>"D"</formula>
    </cfRule>
    <cfRule type="cellIs" dxfId="142" priority="8" stopIfTrue="1" operator="equal">
      <formula>"S"</formula>
    </cfRule>
  </conditionalFormatting>
  <conditionalFormatting sqref="C14">
    <cfRule type="cellIs" dxfId="141" priority="5" stopIfTrue="1" operator="equal">
      <formula>"D"</formula>
    </cfRule>
    <cfRule type="cellIs" dxfId="140" priority="6" stopIfTrue="1" operator="equal">
      <formula>"S"</formula>
    </cfRule>
  </conditionalFormatting>
  <conditionalFormatting sqref="C14:H14">
    <cfRule type="cellIs" dxfId="139" priority="3" stopIfTrue="1" operator="equal">
      <formula>"D"</formula>
    </cfRule>
    <cfRule type="cellIs" dxfId="138" priority="4" stopIfTrue="1" operator="equal">
      <formula>"S"</formula>
    </cfRule>
  </conditionalFormatting>
  <conditionalFormatting sqref="C14">
    <cfRule type="cellIs" dxfId="137" priority="1" stopIfTrue="1" operator="equal">
      <formula>"D"</formula>
    </cfRule>
    <cfRule type="cellIs" dxfId="13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1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529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>
        <v>9</v>
      </c>
      <c r="F15" s="22">
        <v>15</v>
      </c>
      <c r="G15" s="22">
        <v>9</v>
      </c>
      <c r="H15" s="22">
        <v>15</v>
      </c>
      <c r="I15" s="22">
        <v>9</v>
      </c>
      <c r="J15" s="22"/>
      <c r="K15" s="22"/>
      <c r="L15" s="22">
        <v>15</v>
      </c>
      <c r="M15" s="22">
        <v>9</v>
      </c>
      <c r="N15" s="22">
        <v>15</v>
      </c>
      <c r="O15" s="22">
        <v>9</v>
      </c>
      <c r="P15" s="22">
        <v>15</v>
      </c>
      <c r="Q15" s="22"/>
      <c r="R15" s="22">
        <v>15</v>
      </c>
      <c r="S15" s="22">
        <v>9</v>
      </c>
      <c r="T15" s="22">
        <v>15</v>
      </c>
      <c r="U15" s="22"/>
      <c r="V15" s="22">
        <v>15</v>
      </c>
      <c r="W15" s="22">
        <v>9</v>
      </c>
      <c r="X15" s="22"/>
      <c r="Y15" s="22">
        <v>9</v>
      </c>
      <c r="Z15" s="22">
        <v>15</v>
      </c>
      <c r="AA15" s="22">
        <v>9</v>
      </c>
      <c r="AB15" s="22">
        <v>15</v>
      </c>
      <c r="AC15" s="22">
        <v>9</v>
      </c>
      <c r="AD15" s="22">
        <v>15</v>
      </c>
      <c r="AE15" s="22"/>
      <c r="AF15" s="22">
        <v>15</v>
      </c>
      <c r="AG15" s="22">
        <v>9</v>
      </c>
      <c r="AH15" s="37">
        <f>SUM(C17:AG17)</f>
        <v>168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16</v>
      </c>
      <c r="F16" s="26">
        <v>22</v>
      </c>
      <c r="G16" s="26">
        <v>16</v>
      </c>
      <c r="H16" s="26">
        <v>22</v>
      </c>
      <c r="I16" s="26">
        <v>16</v>
      </c>
      <c r="J16" s="26"/>
      <c r="K16" s="26"/>
      <c r="L16" s="26">
        <v>22</v>
      </c>
      <c r="M16" s="26">
        <v>16</v>
      </c>
      <c r="N16" s="26">
        <v>22</v>
      </c>
      <c r="O16" s="26">
        <v>16</v>
      </c>
      <c r="P16" s="26">
        <v>22</v>
      </c>
      <c r="Q16" s="26"/>
      <c r="R16" s="26">
        <v>22</v>
      </c>
      <c r="S16" s="26">
        <v>16</v>
      </c>
      <c r="T16" s="26">
        <v>22</v>
      </c>
      <c r="U16" s="26"/>
      <c r="V16" s="26">
        <v>22</v>
      </c>
      <c r="W16" s="26">
        <v>16</v>
      </c>
      <c r="X16" s="26"/>
      <c r="Y16" s="26">
        <v>16</v>
      </c>
      <c r="Z16" s="26">
        <v>22</v>
      </c>
      <c r="AA16" s="26">
        <v>16</v>
      </c>
      <c r="AB16" s="26">
        <v>22</v>
      </c>
      <c r="AC16" s="26">
        <v>16</v>
      </c>
      <c r="AD16" s="26">
        <v>22</v>
      </c>
      <c r="AE16" s="26"/>
      <c r="AF16" s="26">
        <v>22</v>
      </c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168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35" priority="7" stopIfTrue="1" operator="equal">
      <formula>"D"</formula>
    </cfRule>
    <cfRule type="cellIs" dxfId="134" priority="8" stopIfTrue="1" operator="equal">
      <formula>"S"</formula>
    </cfRule>
  </conditionalFormatting>
  <conditionalFormatting sqref="C14">
    <cfRule type="cellIs" dxfId="133" priority="5" stopIfTrue="1" operator="equal">
      <formula>"D"</formula>
    </cfRule>
    <cfRule type="cellIs" dxfId="132" priority="6" stopIfTrue="1" operator="equal">
      <formula>"S"</formula>
    </cfRule>
  </conditionalFormatting>
  <conditionalFormatting sqref="C14:H14">
    <cfRule type="cellIs" dxfId="131" priority="3" stopIfTrue="1" operator="equal">
      <formula>"D"</formula>
    </cfRule>
    <cfRule type="cellIs" dxfId="130" priority="4" stopIfTrue="1" operator="equal">
      <formula>"S"</formula>
    </cfRule>
  </conditionalFormatting>
  <conditionalFormatting sqref="C14">
    <cfRule type="cellIs" dxfId="129" priority="1" stopIfTrue="1" operator="equal">
      <formula>"D"</formula>
    </cfRule>
    <cfRule type="cellIs" dxfId="12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534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1">
        <v>15</v>
      </c>
      <c r="F15" s="22"/>
      <c r="G15" s="21">
        <v>15</v>
      </c>
      <c r="H15" s="22"/>
      <c r="I15" s="21">
        <v>15</v>
      </c>
      <c r="J15" s="22"/>
      <c r="K15" s="21"/>
      <c r="L15" s="22"/>
      <c r="M15" s="21">
        <v>15</v>
      </c>
      <c r="N15" s="22"/>
      <c r="O15" s="21">
        <v>15</v>
      </c>
      <c r="P15" s="22"/>
      <c r="Q15" s="22"/>
      <c r="R15" s="22"/>
      <c r="S15" s="21">
        <v>15</v>
      </c>
      <c r="T15" s="22"/>
      <c r="U15" s="21"/>
      <c r="V15" s="22"/>
      <c r="W15" s="21">
        <v>15</v>
      </c>
      <c r="X15" s="22"/>
      <c r="Y15" s="21">
        <v>15</v>
      </c>
      <c r="Z15" s="22"/>
      <c r="AA15" s="21">
        <v>15</v>
      </c>
      <c r="AB15" s="22"/>
      <c r="AC15" s="21">
        <v>15</v>
      </c>
      <c r="AD15" s="22"/>
      <c r="AE15" s="22"/>
      <c r="AF15" s="22"/>
      <c r="AG15" s="21">
        <v>15</v>
      </c>
      <c r="AH15" s="37">
        <f>SUM(C17:AG17)</f>
        <v>77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5">
        <v>22</v>
      </c>
      <c r="F16" s="26"/>
      <c r="G16" s="25">
        <v>22</v>
      </c>
      <c r="H16" s="26"/>
      <c r="I16" s="25">
        <v>22</v>
      </c>
      <c r="J16" s="26"/>
      <c r="K16" s="25"/>
      <c r="L16" s="26"/>
      <c r="M16" s="25">
        <v>22</v>
      </c>
      <c r="N16" s="26"/>
      <c r="O16" s="25">
        <v>22</v>
      </c>
      <c r="P16" s="26"/>
      <c r="Q16" s="26"/>
      <c r="R16" s="26"/>
      <c r="S16" s="25">
        <v>22</v>
      </c>
      <c r="T16" s="26"/>
      <c r="U16" s="25"/>
      <c r="V16" s="26"/>
      <c r="W16" s="25">
        <v>22</v>
      </c>
      <c r="X16" s="26"/>
      <c r="Y16" s="25">
        <v>22</v>
      </c>
      <c r="Z16" s="26"/>
      <c r="AA16" s="25">
        <v>22</v>
      </c>
      <c r="AB16" s="26"/>
      <c r="AC16" s="25">
        <v>22</v>
      </c>
      <c r="AD16" s="26"/>
      <c r="AE16" s="26"/>
      <c r="AF16" s="26"/>
      <c r="AG16" s="25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0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77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27" priority="7" stopIfTrue="1" operator="equal">
      <formula>"D"</formula>
    </cfRule>
    <cfRule type="cellIs" dxfId="126" priority="8" stopIfTrue="1" operator="equal">
      <formula>"S"</formula>
    </cfRule>
  </conditionalFormatting>
  <conditionalFormatting sqref="C14">
    <cfRule type="cellIs" dxfId="125" priority="5" stopIfTrue="1" operator="equal">
      <formula>"D"</formula>
    </cfRule>
    <cfRule type="cellIs" dxfId="124" priority="6" stopIfTrue="1" operator="equal">
      <formula>"S"</formula>
    </cfRule>
  </conditionalFormatting>
  <conditionalFormatting sqref="C14:H14">
    <cfRule type="cellIs" dxfId="123" priority="3" stopIfTrue="1" operator="equal">
      <formula>"D"</formula>
    </cfRule>
    <cfRule type="cellIs" dxfId="122" priority="4" stopIfTrue="1" operator="equal">
      <formula>"S"</formula>
    </cfRule>
  </conditionalFormatting>
  <conditionalFormatting sqref="C14">
    <cfRule type="cellIs" dxfId="121" priority="1" stopIfTrue="1" operator="equal">
      <formula>"D"</formula>
    </cfRule>
    <cfRule type="cellIs" dxfId="12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537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10</v>
      </c>
      <c r="E15" s="22">
        <v>10</v>
      </c>
      <c r="F15" s="22">
        <v>10</v>
      </c>
      <c r="G15" s="22">
        <v>10</v>
      </c>
      <c r="H15" s="22">
        <v>10</v>
      </c>
      <c r="I15" s="22">
        <v>10</v>
      </c>
      <c r="J15" s="22"/>
      <c r="K15" s="22">
        <v>16</v>
      </c>
      <c r="L15" s="22">
        <v>16</v>
      </c>
      <c r="M15" s="22">
        <v>16</v>
      </c>
      <c r="N15" s="22">
        <v>16</v>
      </c>
      <c r="O15" s="22">
        <v>16</v>
      </c>
      <c r="P15" s="22">
        <v>16</v>
      </c>
      <c r="Q15" s="22"/>
      <c r="R15" s="22">
        <v>10</v>
      </c>
      <c r="S15" s="22">
        <v>10</v>
      </c>
      <c r="T15" s="22">
        <v>10</v>
      </c>
      <c r="U15" s="22"/>
      <c r="V15" s="22">
        <v>10</v>
      </c>
      <c r="W15" s="22">
        <v>10</v>
      </c>
      <c r="X15" s="22"/>
      <c r="Y15" s="22">
        <v>16</v>
      </c>
      <c r="Z15" s="22">
        <v>16</v>
      </c>
      <c r="AA15" s="22">
        <v>16</v>
      </c>
      <c r="AB15" s="22">
        <v>16</v>
      </c>
      <c r="AC15" s="22">
        <v>16</v>
      </c>
      <c r="AD15" s="22">
        <v>16</v>
      </c>
      <c r="AE15" s="22"/>
      <c r="AF15" s="22">
        <v>10</v>
      </c>
      <c r="AG15" s="22">
        <v>10</v>
      </c>
      <c r="AH15" s="37">
        <f>SUM(C17:AG17)</f>
        <v>150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16</v>
      </c>
      <c r="E16" s="26">
        <v>16</v>
      </c>
      <c r="F16" s="26">
        <v>16</v>
      </c>
      <c r="G16" s="26">
        <v>16</v>
      </c>
      <c r="H16" s="26">
        <v>16</v>
      </c>
      <c r="I16" s="26">
        <v>16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16</v>
      </c>
      <c r="S16" s="26">
        <v>16</v>
      </c>
      <c r="T16" s="26">
        <v>16</v>
      </c>
      <c r="U16" s="26"/>
      <c r="V16" s="26">
        <v>16</v>
      </c>
      <c r="W16" s="26">
        <v>16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16</v>
      </c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6</v>
      </c>
      <c r="L17" s="28">
        <f t="shared" si="3"/>
        <v>6</v>
      </c>
      <c r="M17" s="28">
        <f t="shared" si="3"/>
        <v>6</v>
      </c>
      <c r="N17" s="28">
        <f t="shared" si="3"/>
        <v>6</v>
      </c>
      <c r="O17" s="28">
        <f t="shared" si="3"/>
        <v>6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6</v>
      </c>
      <c r="Z17" s="28">
        <f t="shared" si="3"/>
        <v>6</v>
      </c>
      <c r="AA17" s="28">
        <f t="shared" si="3"/>
        <v>6</v>
      </c>
      <c r="AB17" s="28">
        <f t="shared" si="3"/>
        <v>6</v>
      </c>
      <c r="AC17" s="28">
        <f t="shared" si="3"/>
        <v>6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>
        <v>16</v>
      </c>
      <c r="E18" s="22">
        <v>16</v>
      </c>
      <c r="F18" s="22">
        <v>16</v>
      </c>
      <c r="G18" s="22">
        <v>16</v>
      </c>
      <c r="H18" s="22">
        <v>16</v>
      </c>
      <c r="I18" s="22">
        <v>16</v>
      </c>
      <c r="J18" s="22"/>
      <c r="K18" s="22">
        <v>10</v>
      </c>
      <c r="L18" s="22">
        <v>10</v>
      </c>
      <c r="M18" s="22">
        <v>10</v>
      </c>
      <c r="N18" s="22">
        <v>10</v>
      </c>
      <c r="O18" s="22">
        <v>10</v>
      </c>
      <c r="P18" s="22">
        <v>10</v>
      </c>
      <c r="Q18" s="22"/>
      <c r="R18" s="22">
        <v>16</v>
      </c>
      <c r="S18" s="22">
        <v>16</v>
      </c>
      <c r="T18" s="22">
        <v>16</v>
      </c>
      <c r="U18" s="22"/>
      <c r="V18" s="22">
        <v>16</v>
      </c>
      <c r="W18" s="22">
        <v>16</v>
      </c>
      <c r="X18" s="22"/>
      <c r="Y18" s="22">
        <v>10</v>
      </c>
      <c r="Z18" s="22">
        <v>10</v>
      </c>
      <c r="AA18" s="22">
        <v>10</v>
      </c>
      <c r="AB18" s="22">
        <v>10</v>
      </c>
      <c r="AC18" s="22">
        <v>10</v>
      </c>
      <c r="AD18" s="22">
        <v>10</v>
      </c>
      <c r="AE18" s="22"/>
      <c r="AF18" s="22">
        <v>16</v>
      </c>
      <c r="AG18" s="22">
        <v>16</v>
      </c>
      <c r="AH18" s="37">
        <f>SUM(C20:AG20)</f>
        <v>150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>
        <v>22</v>
      </c>
      <c r="E19" s="26">
        <v>22</v>
      </c>
      <c r="F19" s="26">
        <v>22</v>
      </c>
      <c r="G19" s="26">
        <v>22</v>
      </c>
      <c r="H19" s="26">
        <v>22</v>
      </c>
      <c r="I19" s="26">
        <v>22</v>
      </c>
      <c r="J19" s="26"/>
      <c r="K19" s="26">
        <v>16</v>
      </c>
      <c r="L19" s="26">
        <v>16</v>
      </c>
      <c r="M19" s="26">
        <v>16</v>
      </c>
      <c r="N19" s="26">
        <v>16</v>
      </c>
      <c r="O19" s="26">
        <v>16</v>
      </c>
      <c r="P19" s="26">
        <v>16</v>
      </c>
      <c r="Q19" s="26"/>
      <c r="R19" s="26">
        <v>22</v>
      </c>
      <c r="S19" s="26">
        <v>22</v>
      </c>
      <c r="T19" s="26">
        <v>22</v>
      </c>
      <c r="U19" s="26"/>
      <c r="V19" s="26">
        <v>22</v>
      </c>
      <c r="W19" s="26">
        <v>22</v>
      </c>
      <c r="X19" s="26"/>
      <c r="Y19" s="26">
        <v>16</v>
      </c>
      <c r="Z19" s="26">
        <v>16</v>
      </c>
      <c r="AA19" s="26">
        <v>16</v>
      </c>
      <c r="AB19" s="26">
        <v>16</v>
      </c>
      <c r="AC19" s="26">
        <v>16</v>
      </c>
      <c r="AD19" s="26">
        <v>16</v>
      </c>
      <c r="AE19" s="26"/>
      <c r="AF19" s="26">
        <v>22</v>
      </c>
      <c r="AG19" s="26">
        <v>22</v>
      </c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6</v>
      </c>
      <c r="E20" s="28">
        <f t="shared" si="4"/>
        <v>6</v>
      </c>
      <c r="F20" s="28">
        <f t="shared" si="4"/>
        <v>6</v>
      </c>
      <c r="G20" s="28">
        <f t="shared" si="4"/>
        <v>6</v>
      </c>
      <c r="H20" s="28">
        <f t="shared" si="4"/>
        <v>6</v>
      </c>
      <c r="I20" s="28">
        <f t="shared" si="4"/>
        <v>6</v>
      </c>
      <c r="J20" s="28">
        <f t="shared" si="4"/>
        <v>0</v>
      </c>
      <c r="K20" s="28">
        <f t="shared" si="4"/>
        <v>6</v>
      </c>
      <c r="L20" s="28">
        <f t="shared" si="4"/>
        <v>6</v>
      </c>
      <c r="M20" s="28">
        <f t="shared" si="4"/>
        <v>6</v>
      </c>
      <c r="N20" s="28">
        <f t="shared" si="4"/>
        <v>6</v>
      </c>
      <c r="O20" s="28">
        <f t="shared" si="4"/>
        <v>6</v>
      </c>
      <c r="P20" s="28">
        <f t="shared" si="4"/>
        <v>6</v>
      </c>
      <c r="Q20" s="28">
        <f t="shared" si="4"/>
        <v>0</v>
      </c>
      <c r="R20" s="28">
        <f t="shared" si="4"/>
        <v>6</v>
      </c>
      <c r="S20" s="28">
        <f t="shared" si="4"/>
        <v>6</v>
      </c>
      <c r="T20" s="28">
        <f t="shared" si="4"/>
        <v>6</v>
      </c>
      <c r="U20" s="28">
        <f t="shared" si="4"/>
        <v>0</v>
      </c>
      <c r="V20" s="28">
        <f t="shared" si="4"/>
        <v>6</v>
      </c>
      <c r="W20" s="28">
        <f t="shared" si="4"/>
        <v>6</v>
      </c>
      <c r="X20" s="28">
        <f t="shared" si="4"/>
        <v>0</v>
      </c>
      <c r="Y20" s="28">
        <f t="shared" si="4"/>
        <v>6</v>
      </c>
      <c r="Z20" s="28">
        <f t="shared" si="4"/>
        <v>6</v>
      </c>
      <c r="AA20" s="28">
        <f t="shared" si="4"/>
        <v>6</v>
      </c>
      <c r="AB20" s="28">
        <f t="shared" si="4"/>
        <v>6</v>
      </c>
      <c r="AC20" s="28">
        <f t="shared" si="4"/>
        <v>6</v>
      </c>
      <c r="AD20" s="28">
        <f t="shared" si="4"/>
        <v>6</v>
      </c>
      <c r="AE20" s="28">
        <f t="shared" si="4"/>
        <v>0</v>
      </c>
      <c r="AF20" s="28">
        <f t="shared" si="4"/>
        <v>6</v>
      </c>
      <c r="AG20" s="28">
        <f t="shared" si="4"/>
        <v>6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12</v>
      </c>
      <c r="E48" s="30">
        <f t="shared" si="14"/>
        <v>12</v>
      </c>
      <c r="F48" s="30">
        <f t="shared" si="14"/>
        <v>12</v>
      </c>
      <c r="G48" s="30">
        <f t="shared" si="14"/>
        <v>12</v>
      </c>
      <c r="H48" s="30">
        <f t="shared" si="14"/>
        <v>12</v>
      </c>
      <c r="I48" s="30">
        <f t="shared" si="14"/>
        <v>12</v>
      </c>
      <c r="J48" s="30">
        <f t="shared" si="14"/>
        <v>0</v>
      </c>
      <c r="K48" s="30">
        <f t="shared" si="14"/>
        <v>12</v>
      </c>
      <c r="L48" s="30">
        <f t="shared" si="14"/>
        <v>12</v>
      </c>
      <c r="M48" s="30">
        <f t="shared" si="14"/>
        <v>12</v>
      </c>
      <c r="N48" s="30">
        <f t="shared" si="14"/>
        <v>12</v>
      </c>
      <c r="O48" s="30">
        <f t="shared" si="14"/>
        <v>12</v>
      </c>
      <c r="P48" s="30">
        <f t="shared" si="14"/>
        <v>12</v>
      </c>
      <c r="Q48" s="30">
        <f t="shared" si="14"/>
        <v>0</v>
      </c>
      <c r="R48" s="30">
        <f t="shared" si="14"/>
        <v>12</v>
      </c>
      <c r="S48" s="30">
        <f t="shared" si="14"/>
        <v>12</v>
      </c>
      <c r="T48" s="30">
        <f t="shared" si="14"/>
        <v>12</v>
      </c>
      <c r="U48" s="30">
        <f t="shared" si="14"/>
        <v>0</v>
      </c>
      <c r="V48" s="30">
        <f t="shared" si="14"/>
        <v>12</v>
      </c>
      <c r="W48" s="30">
        <f t="shared" si="14"/>
        <v>12</v>
      </c>
      <c r="X48" s="30">
        <f t="shared" si="14"/>
        <v>0</v>
      </c>
      <c r="Y48" s="30">
        <f t="shared" si="14"/>
        <v>12</v>
      </c>
      <c r="Z48" s="30">
        <f t="shared" si="14"/>
        <v>12</v>
      </c>
      <c r="AA48" s="30">
        <f t="shared" si="14"/>
        <v>12</v>
      </c>
      <c r="AB48" s="30">
        <f t="shared" si="14"/>
        <v>12</v>
      </c>
      <c r="AC48" s="30">
        <f t="shared" si="14"/>
        <v>12</v>
      </c>
      <c r="AD48" s="30">
        <f t="shared" si="14"/>
        <v>12</v>
      </c>
      <c r="AE48" s="30">
        <f t="shared" si="14"/>
        <v>0</v>
      </c>
      <c r="AF48" s="30">
        <f t="shared" si="14"/>
        <v>12</v>
      </c>
      <c r="AG48" s="30">
        <f t="shared" si="14"/>
        <v>12</v>
      </c>
      <c r="AH48" s="30">
        <f>SUM(AH15:AH46)</f>
        <v>300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19" priority="7" stopIfTrue="1" operator="equal">
      <formula>"D"</formula>
    </cfRule>
    <cfRule type="cellIs" dxfId="118" priority="8" stopIfTrue="1" operator="equal">
      <formula>"S"</formula>
    </cfRule>
  </conditionalFormatting>
  <conditionalFormatting sqref="C14">
    <cfRule type="cellIs" dxfId="117" priority="5" stopIfTrue="1" operator="equal">
      <formula>"D"</formula>
    </cfRule>
    <cfRule type="cellIs" dxfId="116" priority="6" stopIfTrue="1" operator="equal">
      <formula>"S"</formula>
    </cfRule>
  </conditionalFormatting>
  <conditionalFormatting sqref="C14:H14">
    <cfRule type="cellIs" dxfId="115" priority="3" stopIfTrue="1" operator="equal">
      <formula>"D"</formula>
    </cfRule>
    <cfRule type="cellIs" dxfId="114" priority="4" stopIfTrue="1" operator="equal">
      <formula>"S"</formula>
    </cfRule>
  </conditionalFormatting>
  <conditionalFormatting sqref="C14">
    <cfRule type="cellIs" dxfId="113" priority="1" stopIfTrue="1" operator="equal">
      <formula>"D"</formula>
    </cfRule>
    <cfRule type="cellIs" dxfId="11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543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>
        <v>16</v>
      </c>
      <c r="F15" s="22">
        <v>16</v>
      </c>
      <c r="G15" s="22">
        <v>16</v>
      </c>
      <c r="H15" s="22">
        <v>16</v>
      </c>
      <c r="I15" s="22">
        <v>16</v>
      </c>
      <c r="J15" s="22"/>
      <c r="K15" s="22">
        <v>16</v>
      </c>
      <c r="L15" s="22">
        <v>16</v>
      </c>
      <c r="M15" s="22">
        <v>16</v>
      </c>
      <c r="N15" s="22">
        <v>16</v>
      </c>
      <c r="O15" s="22">
        <v>16</v>
      </c>
      <c r="P15" s="22">
        <v>16</v>
      </c>
      <c r="Q15" s="22"/>
      <c r="R15" s="22">
        <v>16</v>
      </c>
      <c r="S15" s="22">
        <v>16</v>
      </c>
      <c r="T15" s="22">
        <v>16</v>
      </c>
      <c r="U15" s="22"/>
      <c r="V15" s="22">
        <v>16</v>
      </c>
      <c r="W15" s="22">
        <v>16</v>
      </c>
      <c r="X15" s="22"/>
      <c r="Y15" s="22">
        <v>16</v>
      </c>
      <c r="Z15" s="22">
        <v>16</v>
      </c>
      <c r="AA15" s="22">
        <v>16</v>
      </c>
      <c r="AB15" s="22">
        <v>16</v>
      </c>
      <c r="AC15" s="22">
        <v>16</v>
      </c>
      <c r="AD15" s="22">
        <v>16</v>
      </c>
      <c r="AE15" s="22"/>
      <c r="AF15" s="22">
        <v>16</v>
      </c>
      <c r="AG15" s="22">
        <v>16</v>
      </c>
      <c r="AH15" s="37">
        <f>SUM(C17:AG17)</f>
        <v>150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22</v>
      </c>
      <c r="F16" s="26">
        <v>22</v>
      </c>
      <c r="G16" s="26">
        <v>22</v>
      </c>
      <c r="H16" s="26">
        <v>22</v>
      </c>
      <c r="I16" s="26">
        <v>22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22</v>
      </c>
      <c r="S16" s="26">
        <v>22</v>
      </c>
      <c r="T16" s="26">
        <v>22</v>
      </c>
      <c r="U16" s="26"/>
      <c r="V16" s="26">
        <v>22</v>
      </c>
      <c r="W16" s="26">
        <v>22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22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6</v>
      </c>
      <c r="L17" s="28">
        <f t="shared" si="3"/>
        <v>6</v>
      </c>
      <c r="M17" s="28">
        <f t="shared" si="3"/>
        <v>6</v>
      </c>
      <c r="N17" s="28">
        <f t="shared" si="3"/>
        <v>6</v>
      </c>
      <c r="O17" s="28">
        <f t="shared" si="3"/>
        <v>6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6</v>
      </c>
      <c r="Z17" s="28">
        <f t="shared" si="3"/>
        <v>6</v>
      </c>
      <c r="AA17" s="28">
        <f t="shared" si="3"/>
        <v>6</v>
      </c>
      <c r="AB17" s="28">
        <f t="shared" si="3"/>
        <v>6</v>
      </c>
      <c r="AC17" s="28">
        <f t="shared" si="3"/>
        <v>6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6</v>
      </c>
      <c r="F48" s="30">
        <f t="shared" si="14"/>
        <v>6</v>
      </c>
      <c r="G48" s="30">
        <f t="shared" si="14"/>
        <v>6</v>
      </c>
      <c r="H48" s="30">
        <f t="shared" si="14"/>
        <v>6</v>
      </c>
      <c r="I48" s="30">
        <f t="shared" si="14"/>
        <v>6</v>
      </c>
      <c r="J48" s="30">
        <f t="shared" si="14"/>
        <v>0</v>
      </c>
      <c r="K48" s="30">
        <f t="shared" si="14"/>
        <v>6</v>
      </c>
      <c r="L48" s="30">
        <f t="shared" si="14"/>
        <v>6</v>
      </c>
      <c r="M48" s="30">
        <f t="shared" si="14"/>
        <v>6</v>
      </c>
      <c r="N48" s="30">
        <f t="shared" si="14"/>
        <v>6</v>
      </c>
      <c r="O48" s="30">
        <f t="shared" si="14"/>
        <v>6</v>
      </c>
      <c r="P48" s="30">
        <f t="shared" si="14"/>
        <v>6</v>
      </c>
      <c r="Q48" s="30">
        <f t="shared" si="14"/>
        <v>0</v>
      </c>
      <c r="R48" s="30">
        <f t="shared" si="14"/>
        <v>6</v>
      </c>
      <c r="S48" s="30">
        <f t="shared" si="14"/>
        <v>6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6</v>
      </c>
      <c r="X48" s="30">
        <f t="shared" si="14"/>
        <v>0</v>
      </c>
      <c r="Y48" s="30">
        <f t="shared" si="14"/>
        <v>6</v>
      </c>
      <c r="Z48" s="30">
        <f t="shared" si="14"/>
        <v>6</v>
      </c>
      <c r="AA48" s="30">
        <f t="shared" si="14"/>
        <v>6</v>
      </c>
      <c r="AB48" s="30">
        <f t="shared" si="14"/>
        <v>6</v>
      </c>
      <c r="AC48" s="30">
        <f t="shared" si="14"/>
        <v>6</v>
      </c>
      <c r="AD48" s="30">
        <f t="shared" si="14"/>
        <v>6</v>
      </c>
      <c r="AE48" s="30">
        <f t="shared" si="14"/>
        <v>0</v>
      </c>
      <c r="AF48" s="30">
        <f t="shared" si="14"/>
        <v>6</v>
      </c>
      <c r="AG48" s="30">
        <f t="shared" si="14"/>
        <v>6</v>
      </c>
      <c r="AH48" s="30">
        <f>SUM(AH15:AH46)</f>
        <v>150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11" priority="7" stopIfTrue="1" operator="equal">
      <formula>"D"</formula>
    </cfRule>
    <cfRule type="cellIs" dxfId="110" priority="8" stopIfTrue="1" operator="equal">
      <formula>"S"</formula>
    </cfRule>
  </conditionalFormatting>
  <conditionalFormatting sqref="C14">
    <cfRule type="cellIs" dxfId="109" priority="5" stopIfTrue="1" operator="equal">
      <formula>"D"</formula>
    </cfRule>
    <cfRule type="cellIs" dxfId="108" priority="6" stopIfTrue="1" operator="equal">
      <formula>"S"</formula>
    </cfRule>
  </conditionalFormatting>
  <conditionalFormatting sqref="C14:H14">
    <cfRule type="cellIs" dxfId="107" priority="3" stopIfTrue="1" operator="equal">
      <formula>"D"</formula>
    </cfRule>
    <cfRule type="cellIs" dxfId="106" priority="4" stopIfTrue="1" operator="equal">
      <formula>"S"</formula>
    </cfRule>
  </conditionalFormatting>
  <conditionalFormatting sqref="C14">
    <cfRule type="cellIs" dxfId="105" priority="1" stopIfTrue="1" operator="equal">
      <formula>"D"</formula>
    </cfRule>
    <cfRule type="cellIs" dxfId="10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550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16</v>
      </c>
      <c r="F15" s="22"/>
      <c r="G15" s="22">
        <v>16</v>
      </c>
      <c r="H15" s="22"/>
      <c r="I15" s="22"/>
      <c r="J15" s="22"/>
      <c r="K15" s="22"/>
      <c r="L15" s="22">
        <v>16</v>
      </c>
      <c r="M15" s="22"/>
      <c r="N15" s="22">
        <v>16</v>
      </c>
      <c r="O15" s="22"/>
      <c r="P15" s="22"/>
      <c r="Q15" s="22"/>
      <c r="R15" s="22"/>
      <c r="S15" s="22">
        <v>16</v>
      </c>
      <c r="T15" s="22"/>
      <c r="U15" s="22"/>
      <c r="V15" s="22">
        <v>16</v>
      </c>
      <c r="W15" s="22"/>
      <c r="X15" s="22"/>
      <c r="Y15" s="22"/>
      <c r="Z15" s="22">
        <v>16</v>
      </c>
      <c r="AA15" s="22"/>
      <c r="AB15" s="22">
        <v>16</v>
      </c>
      <c r="AC15" s="22"/>
      <c r="AD15" s="22"/>
      <c r="AE15" s="22"/>
      <c r="AF15" s="22"/>
      <c r="AG15" s="23">
        <v>16</v>
      </c>
      <c r="AH15" s="37">
        <f>SUM(C17:AG17)</f>
        <v>54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/>
      <c r="J16" s="26"/>
      <c r="K16" s="26"/>
      <c r="L16" s="26">
        <v>22</v>
      </c>
      <c r="M16" s="26"/>
      <c r="N16" s="26">
        <v>22</v>
      </c>
      <c r="O16" s="26"/>
      <c r="P16" s="26"/>
      <c r="Q16" s="26"/>
      <c r="R16" s="26"/>
      <c r="S16" s="26">
        <v>22</v>
      </c>
      <c r="T16" s="26"/>
      <c r="U16" s="26"/>
      <c r="V16" s="26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6</v>
      </c>
      <c r="F17" s="28">
        <f t="shared" si="3"/>
        <v>0</v>
      </c>
      <c r="G17" s="28">
        <f t="shared" si="3"/>
        <v>6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6</v>
      </c>
      <c r="M17" s="28">
        <f t="shared" si="3"/>
        <v>0</v>
      </c>
      <c r="N17" s="28">
        <f t="shared" si="3"/>
        <v>6</v>
      </c>
      <c r="O17" s="28">
        <f t="shared" si="3"/>
        <v>0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6</v>
      </c>
      <c r="T17" s="28">
        <f t="shared" si="3"/>
        <v>0</v>
      </c>
      <c r="U17" s="28">
        <f t="shared" si="3"/>
        <v>0</v>
      </c>
      <c r="V17" s="28">
        <f t="shared" si="3"/>
        <v>6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6</v>
      </c>
      <c r="AA17" s="28">
        <f t="shared" si="3"/>
        <v>0</v>
      </c>
      <c r="AB17" s="28">
        <f t="shared" si="3"/>
        <v>6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6</v>
      </c>
      <c r="F48" s="30">
        <f t="shared" si="14"/>
        <v>0</v>
      </c>
      <c r="G48" s="30">
        <f t="shared" si="14"/>
        <v>6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6</v>
      </c>
      <c r="M48" s="30">
        <f t="shared" si="14"/>
        <v>0</v>
      </c>
      <c r="N48" s="30">
        <f t="shared" si="14"/>
        <v>6</v>
      </c>
      <c r="O48" s="30">
        <f t="shared" si="14"/>
        <v>0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6</v>
      </c>
      <c r="T48" s="30">
        <f t="shared" si="14"/>
        <v>0</v>
      </c>
      <c r="U48" s="30">
        <f t="shared" si="14"/>
        <v>0</v>
      </c>
      <c r="V48" s="30">
        <f t="shared" si="14"/>
        <v>6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6</v>
      </c>
      <c r="AA48" s="30">
        <f t="shared" si="14"/>
        <v>0</v>
      </c>
      <c r="AB48" s="30">
        <f t="shared" si="14"/>
        <v>6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6</v>
      </c>
      <c r="AH48" s="30">
        <f>SUM(AH15:AH46)</f>
        <v>54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03" priority="7" stopIfTrue="1" operator="equal">
      <formula>"D"</formula>
    </cfRule>
    <cfRule type="cellIs" dxfId="102" priority="8" stopIfTrue="1" operator="equal">
      <formula>"S"</formula>
    </cfRule>
  </conditionalFormatting>
  <conditionalFormatting sqref="C14">
    <cfRule type="cellIs" dxfId="101" priority="5" stopIfTrue="1" operator="equal">
      <formula>"D"</formula>
    </cfRule>
    <cfRule type="cellIs" dxfId="100" priority="6" stopIfTrue="1" operator="equal">
      <formula>"S"</formula>
    </cfRule>
  </conditionalFormatting>
  <conditionalFormatting sqref="C14:H14">
    <cfRule type="cellIs" dxfId="99" priority="3" stopIfTrue="1" operator="equal">
      <formula>"D"</formula>
    </cfRule>
    <cfRule type="cellIs" dxfId="98" priority="4" stopIfTrue="1" operator="equal">
      <formula>"S"</formula>
    </cfRule>
  </conditionalFormatting>
  <conditionalFormatting sqref="C14">
    <cfRule type="cellIs" dxfId="97" priority="1" stopIfTrue="1" operator="equal">
      <formula>"D"</formula>
    </cfRule>
    <cfRule type="cellIs" dxfId="9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556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16</v>
      </c>
      <c r="F15" s="22"/>
      <c r="G15" s="22"/>
      <c r="H15" s="22"/>
      <c r="I15" s="22">
        <v>16</v>
      </c>
      <c r="J15" s="22"/>
      <c r="K15" s="22">
        <v>16</v>
      </c>
      <c r="L15" s="22"/>
      <c r="M15" s="22"/>
      <c r="N15" s="22"/>
      <c r="O15" s="22">
        <v>16</v>
      </c>
      <c r="P15" s="22"/>
      <c r="Q15" s="22"/>
      <c r="R15" s="22"/>
      <c r="S15" s="22">
        <v>16</v>
      </c>
      <c r="T15" s="22"/>
      <c r="U15" s="22"/>
      <c r="V15" s="22"/>
      <c r="W15" s="22">
        <v>16</v>
      </c>
      <c r="X15" s="22"/>
      <c r="Y15" s="22">
        <v>16</v>
      </c>
      <c r="Z15" s="22"/>
      <c r="AA15" s="22"/>
      <c r="AB15" s="22"/>
      <c r="AC15" s="22">
        <v>16</v>
      </c>
      <c r="AD15" s="22"/>
      <c r="AE15" s="22"/>
      <c r="AF15" s="22"/>
      <c r="AG15" s="23">
        <v>16</v>
      </c>
      <c r="AH15" s="37">
        <f>SUM(C17:AG17)</f>
        <v>54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/>
      <c r="H16" s="26"/>
      <c r="I16" s="26">
        <v>22</v>
      </c>
      <c r="J16" s="26"/>
      <c r="K16" s="26">
        <v>22</v>
      </c>
      <c r="L16" s="26"/>
      <c r="M16" s="26"/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/>
      <c r="AB16" s="26"/>
      <c r="AC16" s="26">
        <v>22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6</v>
      </c>
      <c r="F17" s="28">
        <f t="shared" si="3"/>
        <v>0</v>
      </c>
      <c r="G17" s="28">
        <f t="shared" si="3"/>
        <v>0</v>
      </c>
      <c r="H17" s="28">
        <f t="shared" si="3"/>
        <v>0</v>
      </c>
      <c r="I17" s="28">
        <f t="shared" si="3"/>
        <v>6</v>
      </c>
      <c r="J17" s="28">
        <f t="shared" si="3"/>
        <v>0</v>
      </c>
      <c r="K17" s="28">
        <f t="shared" si="3"/>
        <v>6</v>
      </c>
      <c r="L17" s="28">
        <f t="shared" si="3"/>
        <v>0</v>
      </c>
      <c r="M17" s="28">
        <f t="shared" si="3"/>
        <v>0</v>
      </c>
      <c r="N17" s="28">
        <f t="shared" si="3"/>
        <v>0</v>
      </c>
      <c r="O17" s="28">
        <f t="shared" si="3"/>
        <v>6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6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6</v>
      </c>
      <c r="X17" s="28">
        <f t="shared" si="3"/>
        <v>0</v>
      </c>
      <c r="Y17" s="28">
        <f t="shared" si="3"/>
        <v>6</v>
      </c>
      <c r="Z17" s="28">
        <f t="shared" si="3"/>
        <v>0</v>
      </c>
      <c r="AA17" s="28">
        <f t="shared" si="3"/>
        <v>0</v>
      </c>
      <c r="AB17" s="28">
        <f t="shared" si="3"/>
        <v>0</v>
      </c>
      <c r="AC17" s="28">
        <f t="shared" si="3"/>
        <v>6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6</v>
      </c>
      <c r="F48" s="30">
        <f t="shared" si="14"/>
        <v>0</v>
      </c>
      <c r="G48" s="30">
        <f t="shared" si="14"/>
        <v>0</v>
      </c>
      <c r="H48" s="30">
        <f t="shared" si="14"/>
        <v>0</v>
      </c>
      <c r="I48" s="30">
        <f t="shared" si="14"/>
        <v>6</v>
      </c>
      <c r="J48" s="30">
        <f t="shared" si="14"/>
        <v>0</v>
      </c>
      <c r="K48" s="30">
        <f t="shared" si="14"/>
        <v>6</v>
      </c>
      <c r="L48" s="30">
        <f t="shared" si="14"/>
        <v>0</v>
      </c>
      <c r="M48" s="30">
        <f t="shared" si="14"/>
        <v>0</v>
      </c>
      <c r="N48" s="30">
        <f t="shared" si="14"/>
        <v>0</v>
      </c>
      <c r="O48" s="30">
        <f t="shared" si="14"/>
        <v>6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6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6</v>
      </c>
      <c r="X48" s="30">
        <f t="shared" si="14"/>
        <v>0</v>
      </c>
      <c r="Y48" s="30">
        <f t="shared" si="14"/>
        <v>6</v>
      </c>
      <c r="Z48" s="30">
        <f t="shared" si="14"/>
        <v>0</v>
      </c>
      <c r="AA48" s="30">
        <f t="shared" si="14"/>
        <v>0</v>
      </c>
      <c r="AB48" s="30">
        <f t="shared" si="14"/>
        <v>0</v>
      </c>
      <c r="AC48" s="30">
        <f t="shared" si="14"/>
        <v>6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6</v>
      </c>
      <c r="AH48" s="30">
        <f>SUM(AH15:AH46)</f>
        <v>54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95" priority="7" stopIfTrue="1" operator="equal">
      <formula>"D"</formula>
    </cfRule>
    <cfRule type="cellIs" dxfId="94" priority="8" stopIfTrue="1" operator="equal">
      <formula>"S"</formula>
    </cfRule>
  </conditionalFormatting>
  <conditionalFormatting sqref="C14">
    <cfRule type="cellIs" dxfId="93" priority="5" stopIfTrue="1" operator="equal">
      <formula>"D"</formula>
    </cfRule>
    <cfRule type="cellIs" dxfId="92" priority="6" stopIfTrue="1" operator="equal">
      <formula>"S"</formula>
    </cfRule>
  </conditionalFormatting>
  <conditionalFormatting sqref="C14:H14">
    <cfRule type="cellIs" dxfId="91" priority="3" stopIfTrue="1" operator="equal">
      <formula>"D"</formula>
    </cfRule>
    <cfRule type="cellIs" dxfId="90" priority="4" stopIfTrue="1" operator="equal">
      <formula>"S"</formula>
    </cfRule>
  </conditionalFormatting>
  <conditionalFormatting sqref="C14">
    <cfRule type="cellIs" dxfId="89" priority="1" stopIfTrue="1" operator="equal">
      <formula>"D"</formula>
    </cfRule>
    <cfRule type="cellIs" dxfId="8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580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3">
        <v>15</v>
      </c>
      <c r="I15" s="22"/>
      <c r="J15" s="22"/>
      <c r="K15" s="22"/>
      <c r="L15" s="22">
        <v>15</v>
      </c>
      <c r="M15" s="22"/>
      <c r="N15" s="22">
        <v>15</v>
      </c>
      <c r="O15" s="22"/>
      <c r="P15" s="23">
        <v>15</v>
      </c>
      <c r="Q15" s="22"/>
      <c r="R15" s="22">
        <v>15</v>
      </c>
      <c r="S15" s="22"/>
      <c r="T15" s="22">
        <v>15</v>
      </c>
      <c r="U15" s="22"/>
      <c r="V15" s="23">
        <v>15</v>
      </c>
      <c r="W15" s="22"/>
      <c r="X15" s="22"/>
      <c r="Y15" s="22"/>
      <c r="Z15" s="22">
        <v>15</v>
      </c>
      <c r="AA15" s="22"/>
      <c r="AB15" s="22">
        <v>15</v>
      </c>
      <c r="AC15" s="22"/>
      <c r="AD15" s="23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7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7">
        <v>22</v>
      </c>
      <c r="Q16" s="26"/>
      <c r="R16" s="26">
        <v>22</v>
      </c>
      <c r="S16" s="26"/>
      <c r="T16" s="26">
        <v>22</v>
      </c>
      <c r="U16" s="26"/>
      <c r="V16" s="27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7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87" priority="7" stopIfTrue="1" operator="equal">
      <formula>"D"</formula>
    </cfRule>
    <cfRule type="cellIs" dxfId="86" priority="8" stopIfTrue="1" operator="equal">
      <formula>"S"</formula>
    </cfRule>
  </conditionalFormatting>
  <conditionalFormatting sqref="C14">
    <cfRule type="cellIs" dxfId="85" priority="5" stopIfTrue="1" operator="equal">
      <formula>"D"</formula>
    </cfRule>
    <cfRule type="cellIs" dxfId="84" priority="6" stopIfTrue="1" operator="equal">
      <formula>"S"</formula>
    </cfRule>
  </conditionalFormatting>
  <conditionalFormatting sqref="C14:H14">
    <cfRule type="cellIs" dxfId="83" priority="3" stopIfTrue="1" operator="equal">
      <formula>"D"</formula>
    </cfRule>
    <cfRule type="cellIs" dxfId="82" priority="4" stopIfTrue="1" operator="equal">
      <formula>"S"</formula>
    </cfRule>
  </conditionalFormatting>
  <conditionalFormatting sqref="C14">
    <cfRule type="cellIs" dxfId="81" priority="1" stopIfTrue="1" operator="equal">
      <formula>"D"</formula>
    </cfRule>
    <cfRule type="cellIs" dxfId="8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581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1">
        <v>15</v>
      </c>
      <c r="F15" s="22">
        <v>9</v>
      </c>
      <c r="G15" s="21">
        <v>15</v>
      </c>
      <c r="H15" s="22">
        <v>9</v>
      </c>
      <c r="I15" s="21"/>
      <c r="J15" s="22"/>
      <c r="K15" s="22"/>
      <c r="L15" s="22">
        <v>9</v>
      </c>
      <c r="M15" s="21">
        <v>15</v>
      </c>
      <c r="N15" s="22">
        <v>9</v>
      </c>
      <c r="O15" s="21">
        <v>15</v>
      </c>
      <c r="P15" s="22"/>
      <c r="Q15" s="22"/>
      <c r="R15" s="22"/>
      <c r="S15" s="21">
        <v>15</v>
      </c>
      <c r="T15" s="22">
        <v>9</v>
      </c>
      <c r="U15" s="21"/>
      <c r="V15" s="22">
        <v>9</v>
      </c>
      <c r="W15" s="21"/>
      <c r="X15" s="22"/>
      <c r="Y15" s="22"/>
      <c r="Z15" s="22">
        <v>9</v>
      </c>
      <c r="AA15" s="21">
        <v>15</v>
      </c>
      <c r="AB15" s="22">
        <v>9</v>
      </c>
      <c r="AC15" s="21">
        <v>15</v>
      </c>
      <c r="AD15" s="22"/>
      <c r="AE15" s="22"/>
      <c r="AF15" s="22"/>
      <c r="AG15" s="23">
        <v>15</v>
      </c>
      <c r="AH15" s="37">
        <f>SUM(C17:AG17)</f>
        <v>112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5">
        <v>22</v>
      </c>
      <c r="F16" s="26">
        <v>16</v>
      </c>
      <c r="G16" s="25">
        <v>22</v>
      </c>
      <c r="H16" s="26">
        <v>16</v>
      </c>
      <c r="I16" s="25"/>
      <c r="J16" s="26"/>
      <c r="K16" s="26"/>
      <c r="L16" s="26">
        <v>16</v>
      </c>
      <c r="M16" s="25">
        <v>22</v>
      </c>
      <c r="N16" s="26">
        <v>16</v>
      </c>
      <c r="O16" s="25">
        <v>22</v>
      </c>
      <c r="P16" s="26"/>
      <c r="Q16" s="26"/>
      <c r="R16" s="26"/>
      <c r="S16" s="25">
        <v>22</v>
      </c>
      <c r="T16" s="26">
        <v>16</v>
      </c>
      <c r="U16" s="25"/>
      <c r="V16" s="26">
        <v>16</v>
      </c>
      <c r="W16" s="25"/>
      <c r="X16" s="26"/>
      <c r="Y16" s="26"/>
      <c r="Z16" s="26">
        <v>16</v>
      </c>
      <c r="AA16" s="25">
        <v>22</v>
      </c>
      <c r="AB16" s="26">
        <v>16</v>
      </c>
      <c r="AC16" s="25">
        <v>22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112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79" priority="7" stopIfTrue="1" operator="equal">
      <formula>"D"</formula>
    </cfRule>
    <cfRule type="cellIs" dxfId="78" priority="8" stopIfTrue="1" operator="equal">
      <formula>"S"</formula>
    </cfRule>
  </conditionalFormatting>
  <conditionalFormatting sqref="C14">
    <cfRule type="cellIs" dxfId="77" priority="5" stopIfTrue="1" operator="equal">
      <formula>"D"</formula>
    </cfRule>
    <cfRule type="cellIs" dxfId="76" priority="6" stopIfTrue="1" operator="equal">
      <formula>"S"</formula>
    </cfRule>
  </conditionalFormatting>
  <conditionalFormatting sqref="C14:H14">
    <cfRule type="cellIs" dxfId="75" priority="3" stopIfTrue="1" operator="equal">
      <formula>"D"</formula>
    </cfRule>
    <cfRule type="cellIs" dxfId="74" priority="4" stopIfTrue="1" operator="equal">
      <formula>"S"</formula>
    </cfRule>
  </conditionalFormatting>
  <conditionalFormatting sqref="C14">
    <cfRule type="cellIs" dxfId="73" priority="1" stopIfTrue="1" operator="equal">
      <formula>"D"</formula>
    </cfRule>
    <cfRule type="cellIs" dxfId="7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1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582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/>
      <c r="F15" s="22">
        <v>15</v>
      </c>
      <c r="G15" s="22"/>
      <c r="H15" s="23">
        <v>15</v>
      </c>
      <c r="I15" s="22"/>
      <c r="J15" s="22"/>
      <c r="K15" s="22"/>
      <c r="L15" s="22">
        <v>15</v>
      </c>
      <c r="M15" s="22"/>
      <c r="N15" s="22">
        <v>15</v>
      </c>
      <c r="O15" s="22"/>
      <c r="P15" s="23">
        <v>15</v>
      </c>
      <c r="Q15" s="22"/>
      <c r="R15" s="22">
        <v>15</v>
      </c>
      <c r="S15" s="22"/>
      <c r="T15" s="22">
        <v>15</v>
      </c>
      <c r="U15" s="22"/>
      <c r="V15" s="23">
        <v>15</v>
      </c>
      <c r="W15" s="22"/>
      <c r="X15" s="22"/>
      <c r="Y15" s="22"/>
      <c r="Z15" s="22">
        <v>15</v>
      </c>
      <c r="AA15" s="22"/>
      <c r="AB15" s="22">
        <v>15</v>
      </c>
      <c r="AC15" s="22"/>
      <c r="AD15" s="23">
        <v>15</v>
      </c>
      <c r="AE15" s="22"/>
      <c r="AF15" s="22">
        <v>15</v>
      </c>
      <c r="AG15" s="23"/>
      <c r="AH15" s="37">
        <f>SUM(C17:AG17)</f>
        <v>91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22</v>
      </c>
      <c r="G16" s="26"/>
      <c r="H16" s="27">
        <v>22</v>
      </c>
      <c r="I16" s="26"/>
      <c r="J16" s="26"/>
      <c r="K16" s="26"/>
      <c r="L16" s="26">
        <v>22</v>
      </c>
      <c r="M16" s="26"/>
      <c r="N16" s="26">
        <v>22</v>
      </c>
      <c r="O16" s="26"/>
      <c r="P16" s="27">
        <v>22</v>
      </c>
      <c r="Q16" s="26"/>
      <c r="R16" s="26">
        <v>22</v>
      </c>
      <c r="S16" s="26"/>
      <c r="T16" s="26">
        <v>22</v>
      </c>
      <c r="U16" s="26"/>
      <c r="V16" s="27">
        <v>22</v>
      </c>
      <c r="W16" s="26"/>
      <c r="X16" s="26"/>
      <c r="Y16" s="26"/>
      <c r="Z16" s="26">
        <v>22</v>
      </c>
      <c r="AA16" s="26"/>
      <c r="AB16" s="26">
        <v>22</v>
      </c>
      <c r="AC16" s="26"/>
      <c r="AD16" s="27">
        <v>22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0</v>
      </c>
      <c r="F17" s="28">
        <f t="shared" si="3"/>
        <v>7</v>
      </c>
      <c r="G17" s="28">
        <f t="shared" si="3"/>
        <v>0</v>
      </c>
      <c r="H17" s="28">
        <f t="shared" si="3"/>
        <v>7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0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0</v>
      </c>
      <c r="F48" s="30">
        <f t="shared" si="14"/>
        <v>7</v>
      </c>
      <c r="G48" s="30">
        <f t="shared" si="14"/>
        <v>0</v>
      </c>
      <c r="H48" s="30">
        <f t="shared" si="14"/>
        <v>7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0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0</v>
      </c>
      <c r="AH48" s="30">
        <f>SUM(AH15:AH46)</f>
        <v>91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71" priority="7" stopIfTrue="1" operator="equal">
      <formula>"D"</formula>
    </cfRule>
    <cfRule type="cellIs" dxfId="70" priority="8" stopIfTrue="1" operator="equal">
      <formula>"S"</formula>
    </cfRule>
  </conditionalFormatting>
  <conditionalFormatting sqref="C14">
    <cfRule type="cellIs" dxfId="69" priority="5" stopIfTrue="1" operator="equal">
      <formula>"D"</formula>
    </cfRule>
    <cfRule type="cellIs" dxfId="68" priority="6" stopIfTrue="1" operator="equal">
      <formula>"S"</formula>
    </cfRule>
  </conditionalFormatting>
  <conditionalFormatting sqref="C14:H14">
    <cfRule type="cellIs" dxfId="67" priority="3" stopIfTrue="1" operator="equal">
      <formula>"D"</formula>
    </cfRule>
    <cfRule type="cellIs" dxfId="66" priority="4" stopIfTrue="1" operator="equal">
      <formula>"S"</formula>
    </cfRule>
  </conditionalFormatting>
  <conditionalFormatting sqref="C14">
    <cfRule type="cellIs" dxfId="65" priority="1" stopIfTrue="1" operator="equal">
      <formula>"D"</formula>
    </cfRule>
    <cfRule type="cellIs" dxfId="6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656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15</v>
      </c>
      <c r="E15" s="22">
        <v>9</v>
      </c>
      <c r="F15" s="22">
        <v>15</v>
      </c>
      <c r="G15" s="22">
        <v>9</v>
      </c>
      <c r="H15" s="22">
        <v>15</v>
      </c>
      <c r="I15" s="22">
        <v>9</v>
      </c>
      <c r="J15" s="22"/>
      <c r="K15" s="22">
        <v>9</v>
      </c>
      <c r="L15" s="22">
        <v>15</v>
      </c>
      <c r="M15" s="22">
        <v>9</v>
      </c>
      <c r="N15" s="22">
        <v>15</v>
      </c>
      <c r="O15" s="22">
        <v>9</v>
      </c>
      <c r="P15" s="22">
        <v>15</v>
      </c>
      <c r="Q15" s="22"/>
      <c r="R15" s="22">
        <v>15</v>
      </c>
      <c r="S15" s="22">
        <v>9</v>
      </c>
      <c r="T15" s="22">
        <v>15</v>
      </c>
      <c r="U15" s="22"/>
      <c r="V15" s="22">
        <v>15</v>
      </c>
      <c r="W15" s="22">
        <v>9</v>
      </c>
      <c r="X15" s="22"/>
      <c r="Y15" s="22">
        <v>9</v>
      </c>
      <c r="Z15" s="22">
        <v>15</v>
      </c>
      <c r="AA15" s="22">
        <v>9</v>
      </c>
      <c r="AB15" s="22">
        <v>15</v>
      </c>
      <c r="AC15" s="22">
        <v>9</v>
      </c>
      <c r="AD15" s="22">
        <v>15</v>
      </c>
      <c r="AE15" s="22"/>
      <c r="AF15" s="22">
        <v>15</v>
      </c>
      <c r="AG15" s="22">
        <v>9</v>
      </c>
      <c r="AH15" s="37">
        <f>SUM(C17:AG17)</f>
        <v>175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16</v>
      </c>
      <c r="F16" s="26">
        <v>22</v>
      </c>
      <c r="G16" s="26">
        <v>16</v>
      </c>
      <c r="H16" s="26">
        <v>22</v>
      </c>
      <c r="I16" s="26">
        <v>16</v>
      </c>
      <c r="J16" s="26"/>
      <c r="K16" s="26">
        <v>16</v>
      </c>
      <c r="L16" s="26">
        <v>22</v>
      </c>
      <c r="M16" s="26">
        <v>16</v>
      </c>
      <c r="N16" s="26">
        <v>22</v>
      </c>
      <c r="O16" s="26">
        <v>16</v>
      </c>
      <c r="P16" s="26">
        <v>22</v>
      </c>
      <c r="Q16" s="26"/>
      <c r="R16" s="26">
        <v>22</v>
      </c>
      <c r="S16" s="26">
        <v>16</v>
      </c>
      <c r="T16" s="26">
        <v>22</v>
      </c>
      <c r="U16" s="26"/>
      <c r="V16" s="26">
        <v>22</v>
      </c>
      <c r="W16" s="26">
        <v>16</v>
      </c>
      <c r="X16" s="26"/>
      <c r="Y16" s="26">
        <v>16</v>
      </c>
      <c r="Z16" s="26">
        <v>22</v>
      </c>
      <c r="AA16" s="26">
        <v>16</v>
      </c>
      <c r="AB16" s="26">
        <v>22</v>
      </c>
      <c r="AC16" s="26">
        <v>16</v>
      </c>
      <c r="AD16" s="26">
        <v>22</v>
      </c>
      <c r="AE16" s="26"/>
      <c r="AF16" s="26">
        <v>22</v>
      </c>
      <c r="AG16" s="26">
        <v>16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175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63" priority="7" stopIfTrue="1" operator="equal">
      <formula>"D"</formula>
    </cfRule>
    <cfRule type="cellIs" dxfId="62" priority="8" stopIfTrue="1" operator="equal">
      <formula>"S"</formula>
    </cfRule>
  </conditionalFormatting>
  <conditionalFormatting sqref="C14">
    <cfRule type="cellIs" dxfId="61" priority="5" stopIfTrue="1" operator="equal">
      <formula>"D"</formula>
    </cfRule>
    <cfRule type="cellIs" dxfId="60" priority="6" stopIfTrue="1" operator="equal">
      <formula>"S"</formula>
    </cfRule>
  </conditionalFormatting>
  <conditionalFormatting sqref="C14:H14">
    <cfRule type="cellIs" dxfId="59" priority="3" stopIfTrue="1" operator="equal">
      <formula>"D"</formula>
    </cfRule>
    <cfRule type="cellIs" dxfId="58" priority="4" stopIfTrue="1" operator="equal">
      <formula>"S"</formula>
    </cfRule>
  </conditionalFormatting>
  <conditionalFormatting sqref="C14">
    <cfRule type="cellIs" dxfId="57" priority="1" stopIfTrue="1" operator="equal">
      <formula>"D"</formula>
    </cfRule>
    <cfRule type="cellIs" dxfId="5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661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15</v>
      </c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3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55" priority="7" stopIfTrue="1" operator="equal">
      <formula>"D"</formula>
    </cfRule>
    <cfRule type="cellIs" dxfId="54" priority="8" stopIfTrue="1" operator="equal">
      <formula>"S"</formula>
    </cfRule>
  </conditionalFormatting>
  <conditionalFormatting sqref="C14">
    <cfRule type="cellIs" dxfId="53" priority="5" stopIfTrue="1" operator="equal">
      <formula>"D"</formula>
    </cfRule>
    <cfRule type="cellIs" dxfId="52" priority="6" stopIfTrue="1" operator="equal">
      <formula>"S"</formula>
    </cfRule>
  </conditionalFormatting>
  <conditionalFormatting sqref="C14:H14">
    <cfRule type="cellIs" dxfId="51" priority="3" stopIfTrue="1" operator="equal">
      <formula>"D"</formula>
    </cfRule>
    <cfRule type="cellIs" dxfId="50" priority="4" stopIfTrue="1" operator="equal">
      <formula>"S"</formula>
    </cfRule>
  </conditionalFormatting>
  <conditionalFormatting sqref="C14">
    <cfRule type="cellIs" dxfId="49" priority="1" stopIfTrue="1" operator="equal">
      <formula>"D"</formula>
    </cfRule>
    <cfRule type="cellIs" dxfId="4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725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15</v>
      </c>
      <c r="H15" s="22"/>
      <c r="I15" s="22">
        <v>15</v>
      </c>
      <c r="J15" s="22"/>
      <c r="K15" s="22">
        <v>15</v>
      </c>
      <c r="L15" s="22"/>
      <c r="M15" s="22">
        <v>15</v>
      </c>
      <c r="N15" s="22"/>
      <c r="O15" s="22">
        <v>15</v>
      </c>
      <c r="P15" s="22"/>
      <c r="Q15" s="22"/>
      <c r="R15" s="22"/>
      <c r="S15" s="22">
        <v>15</v>
      </c>
      <c r="T15" s="22"/>
      <c r="U15" s="22"/>
      <c r="V15" s="22"/>
      <c r="W15" s="22">
        <v>15</v>
      </c>
      <c r="X15" s="22"/>
      <c r="Y15" s="22">
        <v>15</v>
      </c>
      <c r="Z15" s="22"/>
      <c r="AA15" s="22">
        <v>15</v>
      </c>
      <c r="AB15" s="22"/>
      <c r="AC15" s="22">
        <v>15</v>
      </c>
      <c r="AD15" s="22"/>
      <c r="AE15" s="22"/>
      <c r="AF15" s="22"/>
      <c r="AG15" s="23">
        <v>15</v>
      </c>
      <c r="AH15" s="37">
        <f>SUM(C17:AG17)</f>
        <v>84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22</v>
      </c>
      <c r="H16" s="26"/>
      <c r="I16" s="26">
        <v>22</v>
      </c>
      <c r="J16" s="26"/>
      <c r="K16" s="26">
        <v>22</v>
      </c>
      <c r="L16" s="26"/>
      <c r="M16" s="26">
        <v>22</v>
      </c>
      <c r="N16" s="26"/>
      <c r="O16" s="26">
        <v>22</v>
      </c>
      <c r="P16" s="26"/>
      <c r="Q16" s="26"/>
      <c r="R16" s="26"/>
      <c r="S16" s="26">
        <v>22</v>
      </c>
      <c r="T16" s="26"/>
      <c r="U16" s="26"/>
      <c r="V16" s="26"/>
      <c r="W16" s="26">
        <v>22</v>
      </c>
      <c r="X16" s="26"/>
      <c r="Y16" s="26">
        <v>22</v>
      </c>
      <c r="Z16" s="26"/>
      <c r="AA16" s="26">
        <v>22</v>
      </c>
      <c r="AB16" s="26"/>
      <c r="AC16" s="26">
        <v>22</v>
      </c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7</v>
      </c>
      <c r="J17" s="28">
        <f t="shared" si="3"/>
        <v>0</v>
      </c>
      <c r="K17" s="28">
        <f t="shared" si="3"/>
        <v>7</v>
      </c>
      <c r="L17" s="28">
        <f t="shared" si="3"/>
        <v>0</v>
      </c>
      <c r="M17" s="28">
        <f t="shared" si="3"/>
        <v>7</v>
      </c>
      <c r="N17" s="28">
        <f t="shared" si="3"/>
        <v>0</v>
      </c>
      <c r="O17" s="28">
        <f t="shared" si="3"/>
        <v>7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0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0</v>
      </c>
      <c r="AA17" s="28">
        <f t="shared" si="3"/>
        <v>7</v>
      </c>
      <c r="AB17" s="28">
        <f t="shared" si="3"/>
        <v>0</v>
      </c>
      <c r="AC17" s="28">
        <f t="shared" si="3"/>
        <v>7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7</v>
      </c>
      <c r="J48" s="30">
        <f t="shared" si="14"/>
        <v>0</v>
      </c>
      <c r="K48" s="30">
        <f t="shared" si="14"/>
        <v>7</v>
      </c>
      <c r="L48" s="30">
        <f t="shared" si="14"/>
        <v>0</v>
      </c>
      <c r="M48" s="30">
        <f t="shared" si="14"/>
        <v>7</v>
      </c>
      <c r="N48" s="30">
        <f t="shared" si="14"/>
        <v>0</v>
      </c>
      <c r="O48" s="30">
        <f t="shared" si="14"/>
        <v>7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0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0</v>
      </c>
      <c r="AA48" s="30">
        <f t="shared" si="14"/>
        <v>7</v>
      </c>
      <c r="AB48" s="30">
        <f t="shared" si="14"/>
        <v>0</v>
      </c>
      <c r="AC48" s="30">
        <f t="shared" si="14"/>
        <v>7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84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47" priority="7" stopIfTrue="1" operator="equal">
      <formula>"D"</formula>
    </cfRule>
    <cfRule type="cellIs" dxfId="46" priority="8" stopIfTrue="1" operator="equal">
      <formula>"S"</formula>
    </cfRule>
  </conditionalFormatting>
  <conditionalFormatting sqref="C14">
    <cfRule type="cellIs" dxfId="45" priority="5" stopIfTrue="1" operator="equal">
      <formula>"D"</formula>
    </cfRule>
    <cfRule type="cellIs" dxfId="44" priority="6" stopIfTrue="1" operator="equal">
      <formula>"S"</formula>
    </cfRule>
  </conditionalFormatting>
  <conditionalFormatting sqref="C14:H14">
    <cfRule type="cellIs" dxfId="43" priority="3" stopIfTrue="1" operator="equal">
      <formula>"D"</formula>
    </cfRule>
    <cfRule type="cellIs" dxfId="42" priority="4" stopIfTrue="1" operator="equal">
      <formula>"S"</formula>
    </cfRule>
  </conditionalFormatting>
  <conditionalFormatting sqref="C14">
    <cfRule type="cellIs" dxfId="41" priority="1" stopIfTrue="1" operator="equal">
      <formula>"D"</formula>
    </cfRule>
    <cfRule type="cellIs" dxfId="4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7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1064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2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9</v>
      </c>
      <c r="E15" s="21">
        <v>15</v>
      </c>
      <c r="F15" s="22">
        <v>9</v>
      </c>
      <c r="G15" s="21">
        <v>15</v>
      </c>
      <c r="H15" s="22">
        <v>9</v>
      </c>
      <c r="I15" s="21">
        <v>15</v>
      </c>
      <c r="J15" s="22"/>
      <c r="K15" s="21"/>
      <c r="L15" s="22">
        <v>9</v>
      </c>
      <c r="M15" s="21">
        <v>15</v>
      </c>
      <c r="N15" s="22">
        <v>9</v>
      </c>
      <c r="O15" s="21">
        <v>15</v>
      </c>
      <c r="P15" s="22">
        <v>9</v>
      </c>
      <c r="Q15" s="22"/>
      <c r="R15" s="22">
        <v>9</v>
      </c>
      <c r="S15" s="21">
        <v>15</v>
      </c>
      <c r="T15" s="22">
        <v>9</v>
      </c>
      <c r="U15" s="21"/>
      <c r="V15" s="22">
        <v>9</v>
      </c>
      <c r="W15" s="21">
        <v>15</v>
      </c>
      <c r="X15" s="22"/>
      <c r="Y15" s="21">
        <v>15</v>
      </c>
      <c r="Z15" s="22">
        <v>9</v>
      </c>
      <c r="AA15" s="21">
        <v>15</v>
      </c>
      <c r="AB15" s="22">
        <v>9</v>
      </c>
      <c r="AC15" s="21">
        <v>15</v>
      </c>
      <c r="AD15" s="22">
        <v>9</v>
      </c>
      <c r="AE15" s="22"/>
      <c r="AF15" s="22">
        <v>9</v>
      </c>
      <c r="AG15" s="21">
        <v>15</v>
      </c>
      <c r="AH15" s="37">
        <f>SUM(C17:AG17)</f>
        <v>168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16</v>
      </c>
      <c r="E16" s="25">
        <v>22</v>
      </c>
      <c r="F16" s="26">
        <v>16</v>
      </c>
      <c r="G16" s="25">
        <v>22</v>
      </c>
      <c r="H16" s="26">
        <v>16</v>
      </c>
      <c r="I16" s="25">
        <v>22</v>
      </c>
      <c r="J16" s="26"/>
      <c r="K16" s="25"/>
      <c r="L16" s="26">
        <v>16</v>
      </c>
      <c r="M16" s="25">
        <v>22</v>
      </c>
      <c r="N16" s="26">
        <v>16</v>
      </c>
      <c r="O16" s="25">
        <v>22</v>
      </c>
      <c r="P16" s="26">
        <v>16</v>
      </c>
      <c r="Q16" s="26"/>
      <c r="R16" s="26">
        <v>16</v>
      </c>
      <c r="S16" s="25">
        <v>22</v>
      </c>
      <c r="T16" s="26">
        <v>16</v>
      </c>
      <c r="U16" s="25"/>
      <c r="V16" s="26">
        <v>16</v>
      </c>
      <c r="W16" s="25">
        <v>22</v>
      </c>
      <c r="X16" s="26"/>
      <c r="Y16" s="25">
        <v>22</v>
      </c>
      <c r="Z16" s="26">
        <v>16</v>
      </c>
      <c r="AA16" s="25">
        <v>22</v>
      </c>
      <c r="AB16" s="26">
        <v>16</v>
      </c>
      <c r="AC16" s="25">
        <v>22</v>
      </c>
      <c r="AD16" s="26">
        <v>16</v>
      </c>
      <c r="AE16" s="26"/>
      <c r="AF16" s="26">
        <v>16</v>
      </c>
      <c r="AG16" s="25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7</v>
      </c>
      <c r="E17" s="28">
        <f t="shared" si="3"/>
        <v>7</v>
      </c>
      <c r="F17" s="28">
        <f t="shared" si="3"/>
        <v>7</v>
      </c>
      <c r="G17" s="28">
        <f t="shared" si="3"/>
        <v>7</v>
      </c>
      <c r="H17" s="28">
        <f t="shared" si="3"/>
        <v>7</v>
      </c>
      <c r="I17" s="28">
        <f t="shared" si="3"/>
        <v>7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7</v>
      </c>
      <c r="N17" s="28">
        <f t="shared" si="3"/>
        <v>7</v>
      </c>
      <c r="O17" s="28">
        <f t="shared" si="3"/>
        <v>7</v>
      </c>
      <c r="P17" s="28">
        <f t="shared" si="3"/>
        <v>7</v>
      </c>
      <c r="Q17" s="28">
        <f t="shared" si="3"/>
        <v>0</v>
      </c>
      <c r="R17" s="28">
        <f t="shared" si="3"/>
        <v>7</v>
      </c>
      <c r="S17" s="28">
        <f t="shared" si="3"/>
        <v>7</v>
      </c>
      <c r="T17" s="28">
        <f t="shared" si="3"/>
        <v>7</v>
      </c>
      <c r="U17" s="28">
        <f t="shared" si="3"/>
        <v>0</v>
      </c>
      <c r="V17" s="28">
        <f t="shared" si="3"/>
        <v>7</v>
      </c>
      <c r="W17" s="28">
        <f t="shared" si="3"/>
        <v>7</v>
      </c>
      <c r="X17" s="28">
        <f t="shared" si="3"/>
        <v>0</v>
      </c>
      <c r="Y17" s="28">
        <f t="shared" si="3"/>
        <v>7</v>
      </c>
      <c r="Z17" s="28">
        <f t="shared" si="3"/>
        <v>7</v>
      </c>
      <c r="AA17" s="28">
        <f t="shared" si="3"/>
        <v>7</v>
      </c>
      <c r="AB17" s="28">
        <f t="shared" si="3"/>
        <v>7</v>
      </c>
      <c r="AC17" s="28">
        <f t="shared" si="3"/>
        <v>7</v>
      </c>
      <c r="AD17" s="28">
        <f t="shared" si="3"/>
        <v>7</v>
      </c>
      <c r="AE17" s="28">
        <f t="shared" si="3"/>
        <v>0</v>
      </c>
      <c r="AF17" s="28">
        <f t="shared" si="3"/>
        <v>7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7</v>
      </c>
      <c r="E48" s="30">
        <f t="shared" si="14"/>
        <v>7</v>
      </c>
      <c r="F48" s="30">
        <f t="shared" si="14"/>
        <v>7</v>
      </c>
      <c r="G48" s="30">
        <f t="shared" si="14"/>
        <v>7</v>
      </c>
      <c r="H48" s="30">
        <f t="shared" si="14"/>
        <v>7</v>
      </c>
      <c r="I48" s="30">
        <f t="shared" si="14"/>
        <v>7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7</v>
      </c>
      <c r="N48" s="30">
        <f t="shared" si="14"/>
        <v>7</v>
      </c>
      <c r="O48" s="30">
        <f t="shared" si="14"/>
        <v>7</v>
      </c>
      <c r="P48" s="30">
        <f t="shared" si="14"/>
        <v>7</v>
      </c>
      <c r="Q48" s="30">
        <f t="shared" si="14"/>
        <v>0</v>
      </c>
      <c r="R48" s="30">
        <f t="shared" si="14"/>
        <v>7</v>
      </c>
      <c r="S48" s="30">
        <f t="shared" si="14"/>
        <v>7</v>
      </c>
      <c r="T48" s="30">
        <f t="shared" si="14"/>
        <v>7</v>
      </c>
      <c r="U48" s="30">
        <f t="shared" si="14"/>
        <v>0</v>
      </c>
      <c r="V48" s="30">
        <f t="shared" si="14"/>
        <v>7</v>
      </c>
      <c r="W48" s="30">
        <f t="shared" si="14"/>
        <v>7</v>
      </c>
      <c r="X48" s="30">
        <f t="shared" si="14"/>
        <v>0</v>
      </c>
      <c r="Y48" s="30">
        <f t="shared" si="14"/>
        <v>7</v>
      </c>
      <c r="Z48" s="30">
        <f t="shared" si="14"/>
        <v>7</v>
      </c>
      <c r="AA48" s="30">
        <f t="shared" si="14"/>
        <v>7</v>
      </c>
      <c r="AB48" s="30">
        <f t="shared" si="14"/>
        <v>7</v>
      </c>
      <c r="AC48" s="30">
        <f t="shared" si="14"/>
        <v>7</v>
      </c>
      <c r="AD48" s="30">
        <f t="shared" si="14"/>
        <v>7</v>
      </c>
      <c r="AE48" s="30">
        <f t="shared" si="14"/>
        <v>0</v>
      </c>
      <c r="AF48" s="30">
        <f t="shared" si="14"/>
        <v>7</v>
      </c>
      <c r="AG48" s="30">
        <f t="shared" si="14"/>
        <v>7</v>
      </c>
      <c r="AH48" s="30">
        <f>SUM(AH15:AH46)</f>
        <v>168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9" priority="7" stopIfTrue="1" operator="equal">
      <formula>"D"</formula>
    </cfRule>
    <cfRule type="cellIs" dxfId="38" priority="8" stopIfTrue="1" operator="equal">
      <formula>"S"</formula>
    </cfRule>
  </conditionalFormatting>
  <conditionalFormatting sqref="C14">
    <cfRule type="cellIs" dxfId="37" priority="5" stopIfTrue="1" operator="equal">
      <formula>"D"</formula>
    </cfRule>
    <cfRule type="cellIs" dxfId="36" priority="6" stopIfTrue="1" operator="equal">
      <formula>"S"</formula>
    </cfRule>
  </conditionalFormatting>
  <conditionalFormatting sqref="C14:H14">
    <cfRule type="cellIs" dxfId="35" priority="3" stopIfTrue="1" operator="equal">
      <formula>"D"</formula>
    </cfRule>
    <cfRule type="cellIs" dxfId="34" priority="4" stopIfTrue="1" operator="equal">
      <formula>"S"</formula>
    </cfRule>
  </conditionalFormatting>
  <conditionalFormatting sqref="C14">
    <cfRule type="cellIs" dxfId="33" priority="1" stopIfTrue="1" operator="equal">
      <formula>"D"</formula>
    </cfRule>
    <cfRule type="cellIs" dxfId="32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1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1076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1">
        <v>9</v>
      </c>
      <c r="E15" s="23">
        <v>16</v>
      </c>
      <c r="F15" s="21">
        <v>9</v>
      </c>
      <c r="G15" s="23">
        <v>16</v>
      </c>
      <c r="H15" s="21">
        <v>9</v>
      </c>
      <c r="I15" s="23">
        <v>16</v>
      </c>
      <c r="J15" s="22"/>
      <c r="K15" s="23">
        <v>16</v>
      </c>
      <c r="L15" s="21">
        <v>9</v>
      </c>
      <c r="M15" s="23">
        <v>16</v>
      </c>
      <c r="N15" s="21">
        <v>9</v>
      </c>
      <c r="O15" s="23">
        <v>16</v>
      </c>
      <c r="P15" s="21">
        <v>9</v>
      </c>
      <c r="Q15" s="22"/>
      <c r="R15" s="21">
        <v>9</v>
      </c>
      <c r="S15" s="23">
        <v>16</v>
      </c>
      <c r="T15" s="21">
        <v>9</v>
      </c>
      <c r="U15" s="23"/>
      <c r="V15" s="21">
        <v>9</v>
      </c>
      <c r="W15" s="23">
        <v>16</v>
      </c>
      <c r="X15" s="22"/>
      <c r="Y15" s="23">
        <v>16</v>
      </c>
      <c r="Z15" s="21">
        <v>9</v>
      </c>
      <c r="AA15" s="23">
        <v>16</v>
      </c>
      <c r="AB15" s="21">
        <v>9</v>
      </c>
      <c r="AC15" s="23">
        <v>16</v>
      </c>
      <c r="AD15" s="21">
        <v>9</v>
      </c>
      <c r="AE15" s="22"/>
      <c r="AF15" s="21">
        <v>9</v>
      </c>
      <c r="AG15" s="23">
        <v>16</v>
      </c>
      <c r="AH15" s="37">
        <f>SUM(C17:AG17)</f>
        <v>150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5">
        <v>15</v>
      </c>
      <c r="E16" s="27">
        <v>22</v>
      </c>
      <c r="F16" s="25">
        <v>15</v>
      </c>
      <c r="G16" s="27">
        <v>22</v>
      </c>
      <c r="H16" s="25">
        <v>15</v>
      </c>
      <c r="I16" s="27">
        <v>22</v>
      </c>
      <c r="J16" s="26"/>
      <c r="K16" s="27">
        <v>22</v>
      </c>
      <c r="L16" s="25">
        <v>15</v>
      </c>
      <c r="M16" s="27">
        <v>22</v>
      </c>
      <c r="N16" s="25">
        <v>15</v>
      </c>
      <c r="O16" s="27">
        <v>22</v>
      </c>
      <c r="P16" s="25">
        <v>15</v>
      </c>
      <c r="Q16" s="26"/>
      <c r="R16" s="25">
        <v>15</v>
      </c>
      <c r="S16" s="27">
        <v>22</v>
      </c>
      <c r="T16" s="25">
        <v>15</v>
      </c>
      <c r="U16" s="27"/>
      <c r="V16" s="25">
        <v>15</v>
      </c>
      <c r="W16" s="27">
        <v>22</v>
      </c>
      <c r="X16" s="26"/>
      <c r="Y16" s="27">
        <v>22</v>
      </c>
      <c r="Z16" s="25">
        <v>15</v>
      </c>
      <c r="AA16" s="27">
        <v>22</v>
      </c>
      <c r="AB16" s="25">
        <v>15</v>
      </c>
      <c r="AC16" s="27">
        <v>22</v>
      </c>
      <c r="AD16" s="25">
        <v>15</v>
      </c>
      <c r="AE16" s="26"/>
      <c r="AF16" s="25">
        <v>15</v>
      </c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6</v>
      </c>
      <c r="F17" s="28">
        <f t="shared" si="3"/>
        <v>6</v>
      </c>
      <c r="G17" s="28">
        <f t="shared" si="3"/>
        <v>6</v>
      </c>
      <c r="H17" s="28">
        <f t="shared" si="3"/>
        <v>6</v>
      </c>
      <c r="I17" s="28">
        <f t="shared" si="3"/>
        <v>6</v>
      </c>
      <c r="J17" s="28">
        <f t="shared" si="3"/>
        <v>0</v>
      </c>
      <c r="K17" s="28">
        <f t="shared" si="3"/>
        <v>6</v>
      </c>
      <c r="L17" s="28">
        <f t="shared" si="3"/>
        <v>6</v>
      </c>
      <c r="M17" s="28">
        <f t="shared" si="3"/>
        <v>6</v>
      </c>
      <c r="N17" s="28">
        <f t="shared" si="3"/>
        <v>6</v>
      </c>
      <c r="O17" s="28">
        <f t="shared" si="3"/>
        <v>6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6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6</v>
      </c>
      <c r="X17" s="28">
        <f t="shared" si="3"/>
        <v>0</v>
      </c>
      <c r="Y17" s="28">
        <f t="shared" si="3"/>
        <v>6</v>
      </c>
      <c r="Z17" s="28">
        <f t="shared" si="3"/>
        <v>6</v>
      </c>
      <c r="AA17" s="28">
        <f t="shared" si="3"/>
        <v>6</v>
      </c>
      <c r="AB17" s="28">
        <f t="shared" si="3"/>
        <v>6</v>
      </c>
      <c r="AC17" s="28">
        <f t="shared" si="3"/>
        <v>6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6</v>
      </c>
      <c r="F48" s="30">
        <f t="shared" si="14"/>
        <v>6</v>
      </c>
      <c r="G48" s="30">
        <f t="shared" si="14"/>
        <v>6</v>
      </c>
      <c r="H48" s="30">
        <f t="shared" si="14"/>
        <v>6</v>
      </c>
      <c r="I48" s="30">
        <f t="shared" si="14"/>
        <v>6</v>
      </c>
      <c r="J48" s="30">
        <f t="shared" si="14"/>
        <v>0</v>
      </c>
      <c r="K48" s="30">
        <f t="shared" si="14"/>
        <v>6</v>
      </c>
      <c r="L48" s="30">
        <f t="shared" si="14"/>
        <v>6</v>
      </c>
      <c r="M48" s="30">
        <f t="shared" si="14"/>
        <v>6</v>
      </c>
      <c r="N48" s="30">
        <f t="shared" si="14"/>
        <v>6</v>
      </c>
      <c r="O48" s="30">
        <f t="shared" si="14"/>
        <v>6</v>
      </c>
      <c r="P48" s="30">
        <f t="shared" si="14"/>
        <v>6</v>
      </c>
      <c r="Q48" s="30">
        <f t="shared" si="14"/>
        <v>0</v>
      </c>
      <c r="R48" s="30">
        <f t="shared" si="14"/>
        <v>6</v>
      </c>
      <c r="S48" s="30">
        <f t="shared" si="14"/>
        <v>6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6</v>
      </c>
      <c r="X48" s="30">
        <f t="shared" si="14"/>
        <v>0</v>
      </c>
      <c r="Y48" s="30">
        <f t="shared" si="14"/>
        <v>6</v>
      </c>
      <c r="Z48" s="30">
        <f t="shared" si="14"/>
        <v>6</v>
      </c>
      <c r="AA48" s="30">
        <f t="shared" si="14"/>
        <v>6</v>
      </c>
      <c r="AB48" s="30">
        <f t="shared" si="14"/>
        <v>6</v>
      </c>
      <c r="AC48" s="30">
        <f t="shared" si="14"/>
        <v>6</v>
      </c>
      <c r="AD48" s="30">
        <f t="shared" si="14"/>
        <v>6</v>
      </c>
      <c r="AE48" s="30">
        <f t="shared" si="14"/>
        <v>0</v>
      </c>
      <c r="AF48" s="30">
        <f t="shared" si="14"/>
        <v>6</v>
      </c>
      <c r="AG48" s="30">
        <f t="shared" si="14"/>
        <v>6</v>
      </c>
      <c r="AH48" s="30">
        <f>SUM(AH15:AH46)</f>
        <v>150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31" priority="7" stopIfTrue="1" operator="equal">
      <formula>"D"</formula>
    </cfRule>
    <cfRule type="cellIs" dxfId="30" priority="8" stopIfTrue="1" operator="equal">
      <formula>"S"</formula>
    </cfRule>
  </conditionalFormatting>
  <conditionalFormatting sqref="C14">
    <cfRule type="cellIs" dxfId="29" priority="5" stopIfTrue="1" operator="equal">
      <formula>"D"</formula>
    </cfRule>
    <cfRule type="cellIs" dxfId="28" priority="6" stopIfTrue="1" operator="equal">
      <formula>"S"</formula>
    </cfRule>
  </conditionalFormatting>
  <conditionalFormatting sqref="C14:H14">
    <cfRule type="cellIs" dxfId="27" priority="3" stopIfTrue="1" operator="equal">
      <formula>"D"</formula>
    </cfRule>
    <cfRule type="cellIs" dxfId="26" priority="4" stopIfTrue="1" operator="equal">
      <formula>"S"</formula>
    </cfRule>
  </conditionalFormatting>
  <conditionalFormatting sqref="C14">
    <cfRule type="cellIs" dxfId="25" priority="1" stopIfTrue="1" operator="equal">
      <formula>"D"</formula>
    </cfRule>
    <cfRule type="cellIs" dxfId="2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workbookViewId="0">
      <selection activeCell="G51" sqref="G5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>
        <v>1082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32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>
        <v>15</v>
      </c>
      <c r="F15" s="22"/>
      <c r="G15" s="22">
        <v>9</v>
      </c>
      <c r="H15" s="22"/>
      <c r="I15" s="22"/>
      <c r="J15" s="22"/>
      <c r="K15" s="22"/>
      <c r="L15" s="22">
        <v>15</v>
      </c>
      <c r="M15" s="22"/>
      <c r="N15" s="22">
        <v>9</v>
      </c>
      <c r="O15" s="22"/>
      <c r="P15" s="22"/>
      <c r="Q15" s="22"/>
      <c r="R15" s="22"/>
      <c r="S15" s="22">
        <v>15</v>
      </c>
      <c r="T15" s="22"/>
      <c r="U15" s="22"/>
      <c r="V15" s="22">
        <v>9</v>
      </c>
      <c r="W15" s="22"/>
      <c r="X15" s="22"/>
      <c r="Y15" s="22"/>
      <c r="Z15" s="22">
        <v>15</v>
      </c>
      <c r="AA15" s="22"/>
      <c r="AB15" s="22">
        <v>9</v>
      </c>
      <c r="AC15" s="22"/>
      <c r="AD15" s="22"/>
      <c r="AE15" s="22"/>
      <c r="AF15" s="22"/>
      <c r="AG15" s="23">
        <v>15</v>
      </c>
      <c r="AH15" s="37">
        <f>SUM(C17:AG17)</f>
        <v>63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>
        <v>22</v>
      </c>
      <c r="F16" s="26"/>
      <c r="G16" s="26">
        <v>16</v>
      </c>
      <c r="H16" s="26"/>
      <c r="I16" s="26"/>
      <c r="J16" s="26"/>
      <c r="K16" s="26"/>
      <c r="L16" s="26">
        <v>22</v>
      </c>
      <c r="M16" s="26"/>
      <c r="N16" s="26">
        <v>16</v>
      </c>
      <c r="O16" s="26"/>
      <c r="P16" s="26"/>
      <c r="Q16" s="26"/>
      <c r="R16" s="26"/>
      <c r="S16" s="26">
        <v>22</v>
      </c>
      <c r="T16" s="26"/>
      <c r="U16" s="26"/>
      <c r="V16" s="26">
        <v>16</v>
      </c>
      <c r="W16" s="26"/>
      <c r="X16" s="26"/>
      <c r="Y16" s="26"/>
      <c r="Z16" s="26">
        <v>22</v>
      </c>
      <c r="AA16" s="26"/>
      <c r="AB16" s="26">
        <v>16</v>
      </c>
      <c r="AC16" s="26"/>
      <c r="AD16" s="26"/>
      <c r="AE16" s="26"/>
      <c r="AF16" s="26"/>
      <c r="AG16" s="27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0</v>
      </c>
      <c r="E17" s="28">
        <f t="shared" si="3"/>
        <v>7</v>
      </c>
      <c r="F17" s="28">
        <f t="shared" si="3"/>
        <v>0</v>
      </c>
      <c r="G17" s="28">
        <f t="shared" si="3"/>
        <v>7</v>
      </c>
      <c r="H17" s="28">
        <f t="shared" si="3"/>
        <v>0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7</v>
      </c>
      <c r="M17" s="28">
        <f t="shared" si="3"/>
        <v>0</v>
      </c>
      <c r="N17" s="28">
        <f t="shared" si="3"/>
        <v>7</v>
      </c>
      <c r="O17" s="28">
        <f t="shared" si="3"/>
        <v>0</v>
      </c>
      <c r="P17" s="28">
        <f t="shared" si="3"/>
        <v>0</v>
      </c>
      <c r="Q17" s="28">
        <f t="shared" si="3"/>
        <v>0</v>
      </c>
      <c r="R17" s="28">
        <f t="shared" si="3"/>
        <v>0</v>
      </c>
      <c r="S17" s="28">
        <f t="shared" si="3"/>
        <v>7</v>
      </c>
      <c r="T17" s="28">
        <f t="shared" si="3"/>
        <v>0</v>
      </c>
      <c r="U17" s="28">
        <f t="shared" si="3"/>
        <v>0</v>
      </c>
      <c r="V17" s="28">
        <f t="shared" si="3"/>
        <v>7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7</v>
      </c>
      <c r="AA17" s="28">
        <f t="shared" si="3"/>
        <v>0</v>
      </c>
      <c r="AB17" s="28">
        <f t="shared" si="3"/>
        <v>7</v>
      </c>
      <c r="AC17" s="28">
        <f t="shared" si="3"/>
        <v>0</v>
      </c>
      <c r="AD17" s="28">
        <f t="shared" si="3"/>
        <v>0</v>
      </c>
      <c r="AE17" s="28">
        <f t="shared" si="3"/>
        <v>0</v>
      </c>
      <c r="AF17" s="28">
        <f t="shared" si="3"/>
        <v>0</v>
      </c>
      <c r="AG17" s="28">
        <f t="shared" si="3"/>
        <v>7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0</v>
      </c>
      <c r="E48" s="30">
        <f t="shared" si="14"/>
        <v>7</v>
      </c>
      <c r="F48" s="30">
        <f t="shared" si="14"/>
        <v>0</v>
      </c>
      <c r="G48" s="30">
        <f t="shared" si="14"/>
        <v>7</v>
      </c>
      <c r="H48" s="30">
        <f t="shared" si="14"/>
        <v>0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7</v>
      </c>
      <c r="M48" s="30">
        <f t="shared" si="14"/>
        <v>0</v>
      </c>
      <c r="N48" s="30">
        <f t="shared" si="14"/>
        <v>7</v>
      </c>
      <c r="O48" s="30">
        <f t="shared" si="14"/>
        <v>0</v>
      </c>
      <c r="P48" s="30">
        <f t="shared" si="14"/>
        <v>0</v>
      </c>
      <c r="Q48" s="30">
        <f t="shared" si="14"/>
        <v>0</v>
      </c>
      <c r="R48" s="30">
        <f t="shared" si="14"/>
        <v>0</v>
      </c>
      <c r="S48" s="30">
        <f t="shared" si="14"/>
        <v>7</v>
      </c>
      <c r="T48" s="30">
        <f t="shared" si="14"/>
        <v>0</v>
      </c>
      <c r="U48" s="30">
        <f t="shared" si="14"/>
        <v>0</v>
      </c>
      <c r="V48" s="30">
        <f t="shared" si="14"/>
        <v>7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7</v>
      </c>
      <c r="AA48" s="30">
        <f t="shared" si="14"/>
        <v>0</v>
      </c>
      <c r="AB48" s="30">
        <f t="shared" si="14"/>
        <v>7</v>
      </c>
      <c r="AC48" s="30">
        <f t="shared" si="14"/>
        <v>0</v>
      </c>
      <c r="AD48" s="30">
        <f t="shared" si="14"/>
        <v>0</v>
      </c>
      <c r="AE48" s="30">
        <f t="shared" si="14"/>
        <v>0</v>
      </c>
      <c r="AF48" s="30">
        <f t="shared" si="14"/>
        <v>0</v>
      </c>
      <c r="AG48" s="30">
        <f t="shared" si="14"/>
        <v>7</v>
      </c>
      <c r="AH48" s="30">
        <f>SUM(AH15:AH46)</f>
        <v>63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23" priority="7" stopIfTrue="1" operator="equal">
      <formula>"D"</formula>
    </cfRule>
    <cfRule type="cellIs" dxfId="22" priority="8" stopIfTrue="1" operator="equal">
      <formula>"S"</formula>
    </cfRule>
  </conditionalFormatting>
  <conditionalFormatting sqref="C14">
    <cfRule type="cellIs" dxfId="21" priority="5" stopIfTrue="1" operator="equal">
      <formula>"D"</formula>
    </cfRule>
    <cfRule type="cellIs" dxfId="20" priority="6" stopIfTrue="1" operator="equal">
      <formula>"S"</formula>
    </cfRule>
  </conditionalFormatting>
  <conditionalFormatting sqref="C14:H14">
    <cfRule type="cellIs" dxfId="19" priority="3" stopIfTrue="1" operator="equal">
      <formula>"D"</formula>
    </cfRule>
    <cfRule type="cellIs" dxfId="18" priority="4" stopIfTrue="1" operator="equal">
      <formula>"S"</formula>
    </cfRule>
  </conditionalFormatting>
  <conditionalFormatting sqref="C14">
    <cfRule type="cellIs" dxfId="17" priority="1" stopIfTrue="1" operator="equal">
      <formula>"D"</formula>
    </cfRule>
    <cfRule type="cellIs" dxfId="16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topLeftCell="A4" zoomScale="85" zoomScaleNormal="85" workbookViewId="0">
      <selection activeCell="Z15" sqref="Z15:AD16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 t="s">
        <v>10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H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4" t="str">
        <f t="shared" si="0"/>
        <v>V</v>
      </c>
      <c r="I14" s="19" t="str">
        <f t="shared" ref="I14:AD14" si="1">IF(H14="L","M",IF(H14="M","X",IF(H14="X","J",IF(H14="J","V",IF(H14="V","S",IF(H14="S","D",IF(H14="D","L")))))))</f>
        <v>S</v>
      </c>
      <c r="J14" s="19" t="str">
        <f t="shared" si="1"/>
        <v>D</v>
      </c>
      <c r="K14" s="31" t="str">
        <f t="shared" si="1"/>
        <v>L</v>
      </c>
      <c r="L14" s="19" t="str">
        <f t="shared" si="1"/>
        <v>M</v>
      </c>
      <c r="M14" s="19" t="str">
        <f t="shared" si="1"/>
        <v>X</v>
      </c>
      <c r="N14" s="31" t="str">
        <f t="shared" si="1"/>
        <v>J</v>
      </c>
      <c r="O14" s="19" t="str">
        <f t="shared" si="1"/>
        <v>V</v>
      </c>
      <c r="P14" s="19" t="str">
        <f t="shared" si="1"/>
        <v>S</v>
      </c>
      <c r="Q14" s="19" t="str">
        <f t="shared" si="1"/>
        <v>D</v>
      </c>
      <c r="R14" s="19" t="str">
        <f t="shared" si="1"/>
        <v>L</v>
      </c>
      <c r="S14" s="19" t="str">
        <f t="shared" si="1"/>
        <v>M</v>
      </c>
      <c r="T14" s="19" t="str">
        <f t="shared" si="1"/>
        <v>X</v>
      </c>
      <c r="U14" s="19" t="str">
        <f t="shared" si="1"/>
        <v>J</v>
      </c>
      <c r="V14" s="19" t="str">
        <f t="shared" si="1"/>
        <v>V</v>
      </c>
      <c r="W14" s="19" t="str">
        <f t="shared" si="1"/>
        <v>S</v>
      </c>
      <c r="X14" s="19" t="str">
        <f t="shared" si="1"/>
        <v>D</v>
      </c>
      <c r="Y14" s="19" t="str">
        <f t="shared" si="1"/>
        <v>L</v>
      </c>
      <c r="Z14" s="19" t="str">
        <f t="shared" si="1"/>
        <v>M</v>
      </c>
      <c r="AA14" s="19" t="str">
        <f t="shared" si="1"/>
        <v>X</v>
      </c>
      <c r="AB14" s="19" t="str">
        <f t="shared" si="1"/>
        <v>J</v>
      </c>
      <c r="AC14" s="19" t="str">
        <f t="shared" si="1"/>
        <v>V</v>
      </c>
      <c r="AD14" s="19" t="str">
        <f t="shared" si="1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2">IF(AF13=" "," ",IF(AE14="L","M",IF(AE14="M","X",IF(AE14="X","J",IF(AE14="J","V",IF(AE14="V","S",IF(AE14="S","D",IF(AE14="D","L",))))))))</f>
        <v>L</v>
      </c>
      <c r="AG14" s="19" t="str">
        <f t="shared" si="2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/>
      <c r="F15" s="22">
        <v>9</v>
      </c>
      <c r="G15" s="22"/>
      <c r="H15" s="22">
        <v>16</v>
      </c>
      <c r="I15" s="22"/>
      <c r="J15" s="22"/>
      <c r="K15" s="22"/>
      <c r="L15" s="22">
        <v>9</v>
      </c>
      <c r="M15" s="22"/>
      <c r="N15" s="22">
        <v>16</v>
      </c>
      <c r="O15" s="22"/>
      <c r="P15" s="22">
        <v>9</v>
      </c>
      <c r="Q15" s="22"/>
      <c r="R15" s="22">
        <v>16</v>
      </c>
      <c r="S15" s="22"/>
      <c r="T15" s="22">
        <v>9</v>
      </c>
      <c r="U15" s="22"/>
      <c r="V15" s="22">
        <v>16</v>
      </c>
      <c r="W15" s="22"/>
      <c r="X15" s="22"/>
      <c r="Y15" s="22"/>
      <c r="Z15" s="22">
        <v>9</v>
      </c>
      <c r="AA15" s="22"/>
      <c r="AB15" s="22">
        <v>16</v>
      </c>
      <c r="AC15" s="22"/>
      <c r="AD15" s="22">
        <v>9</v>
      </c>
      <c r="AE15" s="22"/>
      <c r="AF15" s="22">
        <v>16</v>
      </c>
      <c r="AG15" s="23"/>
      <c r="AH15" s="37">
        <f>SUM(C17:AG17)</f>
        <v>78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/>
      <c r="F16" s="26">
        <v>15</v>
      </c>
      <c r="G16" s="26"/>
      <c r="H16" s="26">
        <v>22</v>
      </c>
      <c r="I16" s="26"/>
      <c r="J16" s="26"/>
      <c r="K16" s="26"/>
      <c r="L16" s="26">
        <v>15</v>
      </c>
      <c r="M16" s="26"/>
      <c r="N16" s="26">
        <v>22</v>
      </c>
      <c r="O16" s="26"/>
      <c r="P16" s="26">
        <v>15</v>
      </c>
      <c r="Q16" s="26"/>
      <c r="R16" s="26">
        <v>22</v>
      </c>
      <c r="S16" s="26"/>
      <c r="T16" s="26">
        <v>15</v>
      </c>
      <c r="U16" s="26"/>
      <c r="V16" s="26">
        <v>22</v>
      </c>
      <c r="W16" s="26"/>
      <c r="X16" s="26"/>
      <c r="Y16" s="26"/>
      <c r="Z16" s="26">
        <v>15</v>
      </c>
      <c r="AA16" s="26"/>
      <c r="AB16" s="26">
        <v>22</v>
      </c>
      <c r="AC16" s="26"/>
      <c r="AD16" s="26">
        <v>15</v>
      </c>
      <c r="AE16" s="26"/>
      <c r="AF16" s="26">
        <v>22</v>
      </c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3">IF(D15="V",0,IF(D16&lt;&gt;D15,IF(D16-D15&gt;0,D16-D15,(D16+24)-D15),0))</f>
        <v>6</v>
      </c>
      <c r="E17" s="28">
        <f t="shared" si="3"/>
        <v>0</v>
      </c>
      <c r="F17" s="28">
        <f t="shared" si="3"/>
        <v>6</v>
      </c>
      <c r="G17" s="28">
        <f t="shared" si="3"/>
        <v>0</v>
      </c>
      <c r="H17" s="28">
        <f t="shared" si="3"/>
        <v>6</v>
      </c>
      <c r="I17" s="28">
        <f t="shared" si="3"/>
        <v>0</v>
      </c>
      <c r="J17" s="28">
        <f t="shared" si="3"/>
        <v>0</v>
      </c>
      <c r="K17" s="28">
        <f t="shared" si="3"/>
        <v>0</v>
      </c>
      <c r="L17" s="28">
        <f t="shared" si="3"/>
        <v>6</v>
      </c>
      <c r="M17" s="28">
        <f t="shared" si="3"/>
        <v>0</v>
      </c>
      <c r="N17" s="28">
        <f t="shared" si="3"/>
        <v>6</v>
      </c>
      <c r="O17" s="28">
        <f t="shared" si="3"/>
        <v>0</v>
      </c>
      <c r="P17" s="28">
        <f t="shared" si="3"/>
        <v>6</v>
      </c>
      <c r="Q17" s="28">
        <f t="shared" si="3"/>
        <v>0</v>
      </c>
      <c r="R17" s="28">
        <f t="shared" si="3"/>
        <v>6</v>
      </c>
      <c r="S17" s="28">
        <f t="shared" si="3"/>
        <v>0</v>
      </c>
      <c r="T17" s="28">
        <f t="shared" si="3"/>
        <v>6</v>
      </c>
      <c r="U17" s="28">
        <f t="shared" si="3"/>
        <v>0</v>
      </c>
      <c r="V17" s="28">
        <f t="shared" si="3"/>
        <v>6</v>
      </c>
      <c r="W17" s="28">
        <f t="shared" si="3"/>
        <v>0</v>
      </c>
      <c r="X17" s="28">
        <f t="shared" si="3"/>
        <v>0</v>
      </c>
      <c r="Y17" s="28">
        <f t="shared" si="3"/>
        <v>0</v>
      </c>
      <c r="Z17" s="28">
        <f t="shared" si="3"/>
        <v>6</v>
      </c>
      <c r="AA17" s="28">
        <f t="shared" si="3"/>
        <v>0</v>
      </c>
      <c r="AB17" s="28">
        <f t="shared" si="3"/>
        <v>6</v>
      </c>
      <c r="AC17" s="28">
        <f t="shared" si="3"/>
        <v>0</v>
      </c>
      <c r="AD17" s="28">
        <f t="shared" si="3"/>
        <v>6</v>
      </c>
      <c r="AE17" s="28">
        <f t="shared" si="3"/>
        <v>0</v>
      </c>
      <c r="AF17" s="28">
        <f t="shared" si="3"/>
        <v>6</v>
      </c>
      <c r="AG17" s="28">
        <f t="shared" si="3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4">IF(D18="V",0,IF(D19&lt;&gt;D18,IF(D19-D18&gt;0,D19-D18,(D19+24)-D18),0))</f>
        <v>0</v>
      </c>
      <c r="E20" s="28">
        <f t="shared" si="4"/>
        <v>0</v>
      </c>
      <c r="F20" s="28">
        <f t="shared" si="4"/>
        <v>0</v>
      </c>
      <c r="G20" s="28">
        <f t="shared" si="4"/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8">
        <f t="shared" si="4"/>
        <v>0</v>
      </c>
      <c r="O20" s="28">
        <f t="shared" si="4"/>
        <v>0</v>
      </c>
      <c r="P20" s="28">
        <f t="shared" si="4"/>
        <v>0</v>
      </c>
      <c r="Q20" s="28">
        <f t="shared" si="4"/>
        <v>0</v>
      </c>
      <c r="R20" s="28">
        <f t="shared" si="4"/>
        <v>0</v>
      </c>
      <c r="S20" s="28">
        <f t="shared" si="4"/>
        <v>0</v>
      </c>
      <c r="T20" s="28">
        <f t="shared" si="4"/>
        <v>0</v>
      </c>
      <c r="U20" s="28">
        <f t="shared" si="4"/>
        <v>0</v>
      </c>
      <c r="V20" s="28">
        <f t="shared" si="4"/>
        <v>0</v>
      </c>
      <c r="W20" s="28">
        <f t="shared" si="4"/>
        <v>0</v>
      </c>
      <c r="X20" s="28">
        <f t="shared" si="4"/>
        <v>0</v>
      </c>
      <c r="Y20" s="28">
        <f t="shared" si="4"/>
        <v>0</v>
      </c>
      <c r="Z20" s="28">
        <f t="shared" si="4"/>
        <v>0</v>
      </c>
      <c r="AA20" s="28">
        <f t="shared" si="4"/>
        <v>0</v>
      </c>
      <c r="AB20" s="28">
        <f t="shared" si="4"/>
        <v>0</v>
      </c>
      <c r="AC20" s="28">
        <f t="shared" si="4"/>
        <v>0</v>
      </c>
      <c r="AD20" s="28">
        <f t="shared" si="4"/>
        <v>0</v>
      </c>
      <c r="AE20" s="28">
        <f t="shared" si="4"/>
        <v>0</v>
      </c>
      <c r="AF20" s="28">
        <f t="shared" si="4"/>
        <v>0</v>
      </c>
      <c r="AG20" s="28">
        <f t="shared" si="4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5">IF(D21="V",0,IF(D22&lt;&gt;D21,IF(D22-D21&gt;0,D22-D21,(D22+24)-D21),0))</f>
        <v>0</v>
      </c>
      <c r="E23" s="28">
        <f t="shared" si="5"/>
        <v>0</v>
      </c>
      <c r="F23" s="28">
        <f t="shared" si="5"/>
        <v>0</v>
      </c>
      <c r="G23" s="28">
        <f t="shared" si="5"/>
        <v>0</v>
      </c>
      <c r="H23" s="28">
        <f t="shared" si="5"/>
        <v>0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8">
        <f t="shared" si="5"/>
        <v>0</v>
      </c>
      <c r="O23" s="28">
        <f t="shared" si="5"/>
        <v>0</v>
      </c>
      <c r="P23" s="28">
        <f t="shared" si="5"/>
        <v>0</v>
      </c>
      <c r="Q23" s="28">
        <f t="shared" si="5"/>
        <v>0</v>
      </c>
      <c r="R23" s="28">
        <f t="shared" si="5"/>
        <v>0</v>
      </c>
      <c r="S23" s="28">
        <f t="shared" si="5"/>
        <v>0</v>
      </c>
      <c r="T23" s="28">
        <f t="shared" si="5"/>
        <v>0</v>
      </c>
      <c r="U23" s="28">
        <f t="shared" si="5"/>
        <v>0</v>
      </c>
      <c r="V23" s="28">
        <f t="shared" si="5"/>
        <v>0</v>
      </c>
      <c r="W23" s="28">
        <f t="shared" si="5"/>
        <v>0</v>
      </c>
      <c r="X23" s="28">
        <f t="shared" si="5"/>
        <v>0</v>
      </c>
      <c r="Y23" s="28">
        <f t="shared" si="5"/>
        <v>0</v>
      </c>
      <c r="Z23" s="28">
        <f t="shared" si="5"/>
        <v>0</v>
      </c>
      <c r="AA23" s="28">
        <f t="shared" si="5"/>
        <v>0</v>
      </c>
      <c r="AB23" s="28">
        <f t="shared" si="5"/>
        <v>0</v>
      </c>
      <c r="AC23" s="28">
        <f t="shared" si="5"/>
        <v>0</v>
      </c>
      <c r="AD23" s="28">
        <f t="shared" si="5"/>
        <v>0</v>
      </c>
      <c r="AE23" s="28">
        <f t="shared" si="5"/>
        <v>0</v>
      </c>
      <c r="AF23" s="28">
        <f t="shared" si="5"/>
        <v>0</v>
      </c>
      <c r="AG23" s="28">
        <f t="shared" si="5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6">IF(D24="V",0,IF(D25&lt;&gt;D24,IF(D25-D24&gt;0,D25-D24,(D25+24)-D24),0))</f>
        <v>0</v>
      </c>
      <c r="E26" s="28">
        <f t="shared" si="6"/>
        <v>0</v>
      </c>
      <c r="F26" s="28">
        <f t="shared" si="6"/>
        <v>0</v>
      </c>
      <c r="G26" s="28">
        <f t="shared" si="6"/>
        <v>0</v>
      </c>
      <c r="H26" s="28">
        <f t="shared" si="6"/>
        <v>0</v>
      </c>
      <c r="I26" s="28">
        <f t="shared" si="6"/>
        <v>0</v>
      </c>
      <c r="J26" s="28">
        <f t="shared" si="6"/>
        <v>0</v>
      </c>
      <c r="K26" s="28">
        <f t="shared" si="6"/>
        <v>0</v>
      </c>
      <c r="L26" s="28">
        <f t="shared" si="6"/>
        <v>0</v>
      </c>
      <c r="M26" s="28">
        <f t="shared" si="6"/>
        <v>0</v>
      </c>
      <c r="N26" s="28">
        <f t="shared" si="6"/>
        <v>0</v>
      </c>
      <c r="O26" s="28">
        <f t="shared" si="6"/>
        <v>0</v>
      </c>
      <c r="P26" s="28">
        <f t="shared" si="6"/>
        <v>0</v>
      </c>
      <c r="Q26" s="28">
        <f t="shared" si="6"/>
        <v>0</v>
      </c>
      <c r="R26" s="28">
        <f t="shared" si="6"/>
        <v>0</v>
      </c>
      <c r="S26" s="28">
        <f t="shared" si="6"/>
        <v>0</v>
      </c>
      <c r="T26" s="28">
        <f t="shared" si="6"/>
        <v>0</v>
      </c>
      <c r="U26" s="28">
        <f t="shared" si="6"/>
        <v>0</v>
      </c>
      <c r="V26" s="28">
        <f t="shared" si="6"/>
        <v>0</v>
      </c>
      <c r="W26" s="28">
        <f t="shared" si="6"/>
        <v>0</v>
      </c>
      <c r="X26" s="28">
        <f t="shared" si="6"/>
        <v>0</v>
      </c>
      <c r="Y26" s="28">
        <f t="shared" si="6"/>
        <v>0</v>
      </c>
      <c r="Z26" s="28">
        <f t="shared" si="6"/>
        <v>0</v>
      </c>
      <c r="AA26" s="28">
        <f t="shared" si="6"/>
        <v>0</v>
      </c>
      <c r="AB26" s="28">
        <f t="shared" si="6"/>
        <v>0</v>
      </c>
      <c r="AC26" s="28">
        <f t="shared" si="6"/>
        <v>0</v>
      </c>
      <c r="AD26" s="28">
        <f t="shared" si="6"/>
        <v>0</v>
      </c>
      <c r="AE26" s="28">
        <f t="shared" si="6"/>
        <v>0</v>
      </c>
      <c r="AF26" s="28">
        <f t="shared" si="6"/>
        <v>0</v>
      </c>
      <c r="AG26" s="28">
        <f t="shared" si="6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7">IF(D27="V",0,IF(D28&lt;&gt;D27,IF(D28-D27&gt;0,D28-D27,(D28+24)-D27),0))</f>
        <v>0</v>
      </c>
      <c r="E29" s="28">
        <f t="shared" si="7"/>
        <v>0</v>
      </c>
      <c r="F29" s="28">
        <f t="shared" si="7"/>
        <v>0</v>
      </c>
      <c r="G29" s="28">
        <f t="shared" si="7"/>
        <v>0</v>
      </c>
      <c r="H29" s="28">
        <f t="shared" si="7"/>
        <v>0</v>
      </c>
      <c r="I29" s="28">
        <f t="shared" si="7"/>
        <v>0</v>
      </c>
      <c r="J29" s="28">
        <f t="shared" si="7"/>
        <v>0</v>
      </c>
      <c r="K29" s="28">
        <f t="shared" si="7"/>
        <v>0</v>
      </c>
      <c r="L29" s="28">
        <f t="shared" si="7"/>
        <v>0</v>
      </c>
      <c r="M29" s="28">
        <f t="shared" si="7"/>
        <v>0</v>
      </c>
      <c r="N29" s="28">
        <f t="shared" si="7"/>
        <v>0</v>
      </c>
      <c r="O29" s="28">
        <f t="shared" si="7"/>
        <v>0</v>
      </c>
      <c r="P29" s="28">
        <f t="shared" si="7"/>
        <v>0</v>
      </c>
      <c r="Q29" s="28">
        <f t="shared" si="7"/>
        <v>0</v>
      </c>
      <c r="R29" s="28">
        <f t="shared" si="7"/>
        <v>0</v>
      </c>
      <c r="S29" s="28">
        <f t="shared" si="7"/>
        <v>0</v>
      </c>
      <c r="T29" s="28">
        <f t="shared" si="7"/>
        <v>0</v>
      </c>
      <c r="U29" s="28">
        <f t="shared" si="7"/>
        <v>0</v>
      </c>
      <c r="V29" s="28">
        <f t="shared" si="7"/>
        <v>0</v>
      </c>
      <c r="W29" s="28">
        <f t="shared" si="7"/>
        <v>0</v>
      </c>
      <c r="X29" s="28">
        <f t="shared" si="7"/>
        <v>0</v>
      </c>
      <c r="Y29" s="28">
        <f t="shared" si="7"/>
        <v>0</v>
      </c>
      <c r="Z29" s="28">
        <f t="shared" si="7"/>
        <v>0</v>
      </c>
      <c r="AA29" s="28">
        <f t="shared" si="7"/>
        <v>0</v>
      </c>
      <c r="AB29" s="28">
        <f t="shared" si="7"/>
        <v>0</v>
      </c>
      <c r="AC29" s="28">
        <f t="shared" si="7"/>
        <v>0</v>
      </c>
      <c r="AD29" s="28">
        <f t="shared" si="7"/>
        <v>0</v>
      </c>
      <c r="AE29" s="28">
        <f t="shared" si="7"/>
        <v>0</v>
      </c>
      <c r="AF29" s="28">
        <f t="shared" si="7"/>
        <v>0</v>
      </c>
      <c r="AG29" s="28">
        <f t="shared" si="7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8">IF(D30="V",0,IF(D31&lt;&gt;D30,IF(D31-D30&gt;0,D31-D30,(D31+24)-D30),0))</f>
        <v>0</v>
      </c>
      <c r="E32" s="28">
        <f t="shared" si="8"/>
        <v>0</v>
      </c>
      <c r="F32" s="28">
        <f t="shared" si="8"/>
        <v>0</v>
      </c>
      <c r="G32" s="28">
        <f t="shared" si="8"/>
        <v>0</v>
      </c>
      <c r="H32" s="28">
        <f t="shared" si="8"/>
        <v>0</v>
      </c>
      <c r="I32" s="28">
        <f t="shared" si="8"/>
        <v>0</v>
      </c>
      <c r="J32" s="28">
        <f t="shared" si="8"/>
        <v>0</v>
      </c>
      <c r="K32" s="28">
        <f t="shared" si="8"/>
        <v>0</v>
      </c>
      <c r="L32" s="28">
        <f t="shared" si="8"/>
        <v>0</v>
      </c>
      <c r="M32" s="28">
        <f t="shared" si="8"/>
        <v>0</v>
      </c>
      <c r="N32" s="28">
        <f t="shared" si="8"/>
        <v>0</v>
      </c>
      <c r="O32" s="28">
        <f t="shared" si="8"/>
        <v>0</v>
      </c>
      <c r="P32" s="28">
        <f t="shared" si="8"/>
        <v>0</v>
      </c>
      <c r="Q32" s="28">
        <f t="shared" si="8"/>
        <v>0</v>
      </c>
      <c r="R32" s="28">
        <f t="shared" si="8"/>
        <v>0</v>
      </c>
      <c r="S32" s="28">
        <f t="shared" si="8"/>
        <v>0</v>
      </c>
      <c r="T32" s="28">
        <f t="shared" si="8"/>
        <v>0</v>
      </c>
      <c r="U32" s="28">
        <f t="shared" si="8"/>
        <v>0</v>
      </c>
      <c r="V32" s="28">
        <f t="shared" si="8"/>
        <v>0</v>
      </c>
      <c r="W32" s="28">
        <f t="shared" si="8"/>
        <v>0</v>
      </c>
      <c r="X32" s="28">
        <f t="shared" si="8"/>
        <v>0</v>
      </c>
      <c r="Y32" s="28">
        <f t="shared" si="8"/>
        <v>0</v>
      </c>
      <c r="Z32" s="28">
        <f t="shared" si="8"/>
        <v>0</v>
      </c>
      <c r="AA32" s="28">
        <f t="shared" si="8"/>
        <v>0</v>
      </c>
      <c r="AB32" s="28">
        <f t="shared" si="8"/>
        <v>0</v>
      </c>
      <c r="AC32" s="28">
        <f t="shared" si="8"/>
        <v>0</v>
      </c>
      <c r="AD32" s="28">
        <f t="shared" si="8"/>
        <v>0</v>
      </c>
      <c r="AE32" s="28">
        <f t="shared" si="8"/>
        <v>0</v>
      </c>
      <c r="AF32" s="28">
        <f t="shared" si="8"/>
        <v>0</v>
      </c>
      <c r="AG32" s="28">
        <f t="shared" si="8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9">IF(D33="V",0,IF(D34&lt;&gt;D33,IF(D34-D33&gt;0,D34-D33,(D34+24)-D33),0))</f>
        <v>0</v>
      </c>
      <c r="E35" s="28">
        <f t="shared" si="9"/>
        <v>0</v>
      </c>
      <c r="F35" s="28">
        <f t="shared" si="9"/>
        <v>0</v>
      </c>
      <c r="G35" s="28">
        <f t="shared" si="9"/>
        <v>0</v>
      </c>
      <c r="H35" s="28">
        <f t="shared" si="9"/>
        <v>0</v>
      </c>
      <c r="I35" s="28">
        <f t="shared" si="9"/>
        <v>0</v>
      </c>
      <c r="J35" s="28">
        <f t="shared" si="9"/>
        <v>0</v>
      </c>
      <c r="K35" s="28">
        <f t="shared" si="9"/>
        <v>0</v>
      </c>
      <c r="L35" s="28">
        <f t="shared" si="9"/>
        <v>0</v>
      </c>
      <c r="M35" s="28">
        <f t="shared" si="9"/>
        <v>0</v>
      </c>
      <c r="N35" s="28">
        <f t="shared" si="9"/>
        <v>0</v>
      </c>
      <c r="O35" s="28">
        <f t="shared" si="9"/>
        <v>0</v>
      </c>
      <c r="P35" s="28">
        <f t="shared" si="9"/>
        <v>0</v>
      </c>
      <c r="Q35" s="28">
        <f t="shared" si="9"/>
        <v>0</v>
      </c>
      <c r="R35" s="28">
        <f t="shared" si="9"/>
        <v>0</v>
      </c>
      <c r="S35" s="28">
        <f t="shared" si="9"/>
        <v>0</v>
      </c>
      <c r="T35" s="28">
        <f t="shared" si="9"/>
        <v>0</v>
      </c>
      <c r="U35" s="28">
        <f t="shared" si="9"/>
        <v>0</v>
      </c>
      <c r="V35" s="28">
        <f t="shared" si="9"/>
        <v>0</v>
      </c>
      <c r="W35" s="28">
        <f t="shared" si="9"/>
        <v>0</v>
      </c>
      <c r="X35" s="28">
        <f t="shared" si="9"/>
        <v>0</v>
      </c>
      <c r="Y35" s="28">
        <f t="shared" si="9"/>
        <v>0</v>
      </c>
      <c r="Z35" s="28">
        <f t="shared" si="9"/>
        <v>0</v>
      </c>
      <c r="AA35" s="28">
        <f t="shared" si="9"/>
        <v>0</v>
      </c>
      <c r="AB35" s="28">
        <f t="shared" si="9"/>
        <v>0</v>
      </c>
      <c r="AC35" s="28">
        <f t="shared" si="9"/>
        <v>0</v>
      </c>
      <c r="AD35" s="28">
        <f t="shared" si="9"/>
        <v>0</v>
      </c>
      <c r="AE35" s="28">
        <f t="shared" si="9"/>
        <v>0</v>
      </c>
      <c r="AF35" s="28">
        <f t="shared" si="9"/>
        <v>0</v>
      </c>
      <c r="AG35" s="28">
        <f t="shared" si="9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10">IF(D36="V",0,IF(D37&lt;&gt;D36,IF(D37-D36&gt;0,D37-D36,(D37+24)-D36),0))</f>
        <v>0</v>
      </c>
      <c r="E38" s="28">
        <f t="shared" si="10"/>
        <v>0</v>
      </c>
      <c r="F38" s="28">
        <f t="shared" si="10"/>
        <v>0</v>
      </c>
      <c r="G38" s="28">
        <f t="shared" si="10"/>
        <v>0</v>
      </c>
      <c r="H38" s="28">
        <f t="shared" si="10"/>
        <v>0</v>
      </c>
      <c r="I38" s="28">
        <f t="shared" si="10"/>
        <v>0</v>
      </c>
      <c r="J38" s="28">
        <f t="shared" si="10"/>
        <v>0</v>
      </c>
      <c r="K38" s="28">
        <f t="shared" si="10"/>
        <v>0</v>
      </c>
      <c r="L38" s="28">
        <f t="shared" si="10"/>
        <v>0</v>
      </c>
      <c r="M38" s="28">
        <f t="shared" si="10"/>
        <v>0</v>
      </c>
      <c r="N38" s="28">
        <f t="shared" si="10"/>
        <v>0</v>
      </c>
      <c r="O38" s="28">
        <f t="shared" si="10"/>
        <v>0</v>
      </c>
      <c r="P38" s="28">
        <f t="shared" si="10"/>
        <v>0</v>
      </c>
      <c r="Q38" s="28">
        <f t="shared" si="10"/>
        <v>0</v>
      </c>
      <c r="R38" s="28">
        <f t="shared" si="10"/>
        <v>0</v>
      </c>
      <c r="S38" s="28">
        <f t="shared" si="10"/>
        <v>0</v>
      </c>
      <c r="T38" s="28">
        <f t="shared" si="10"/>
        <v>0</v>
      </c>
      <c r="U38" s="28">
        <f t="shared" si="10"/>
        <v>0</v>
      </c>
      <c r="V38" s="28">
        <f t="shared" si="10"/>
        <v>0</v>
      </c>
      <c r="W38" s="28">
        <f t="shared" si="10"/>
        <v>0</v>
      </c>
      <c r="X38" s="28">
        <f t="shared" si="10"/>
        <v>0</v>
      </c>
      <c r="Y38" s="28">
        <f t="shared" si="10"/>
        <v>0</v>
      </c>
      <c r="Z38" s="28">
        <f t="shared" si="10"/>
        <v>0</v>
      </c>
      <c r="AA38" s="28">
        <f t="shared" si="10"/>
        <v>0</v>
      </c>
      <c r="AB38" s="28">
        <f t="shared" si="10"/>
        <v>0</v>
      </c>
      <c r="AC38" s="28">
        <f t="shared" si="10"/>
        <v>0</v>
      </c>
      <c r="AD38" s="28">
        <f t="shared" si="10"/>
        <v>0</v>
      </c>
      <c r="AE38" s="28">
        <f t="shared" si="10"/>
        <v>0</v>
      </c>
      <c r="AF38" s="28">
        <f t="shared" si="10"/>
        <v>0</v>
      </c>
      <c r="AG38" s="28">
        <f t="shared" si="10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1">IF(D39="V",0,IF(D40&lt;&gt;D39,IF(D40-D39&gt;0,D40-D39,(D40+24)-D39),0))</f>
        <v>0</v>
      </c>
      <c r="E41" s="28">
        <f t="shared" si="11"/>
        <v>0</v>
      </c>
      <c r="F41" s="28">
        <f t="shared" si="11"/>
        <v>0</v>
      </c>
      <c r="G41" s="28">
        <f t="shared" si="11"/>
        <v>0</v>
      </c>
      <c r="H41" s="28">
        <f t="shared" si="11"/>
        <v>0</v>
      </c>
      <c r="I41" s="28">
        <f t="shared" si="11"/>
        <v>0</v>
      </c>
      <c r="J41" s="28">
        <f t="shared" si="11"/>
        <v>0</v>
      </c>
      <c r="K41" s="28">
        <f t="shared" si="11"/>
        <v>0</v>
      </c>
      <c r="L41" s="28">
        <f t="shared" si="11"/>
        <v>0</v>
      </c>
      <c r="M41" s="28">
        <f t="shared" si="11"/>
        <v>0</v>
      </c>
      <c r="N41" s="28">
        <f t="shared" si="11"/>
        <v>0</v>
      </c>
      <c r="O41" s="28">
        <f t="shared" si="11"/>
        <v>0</v>
      </c>
      <c r="P41" s="28">
        <f t="shared" si="11"/>
        <v>0</v>
      </c>
      <c r="Q41" s="28">
        <f t="shared" si="11"/>
        <v>0</v>
      </c>
      <c r="R41" s="28">
        <f t="shared" si="11"/>
        <v>0</v>
      </c>
      <c r="S41" s="28">
        <f t="shared" si="11"/>
        <v>0</v>
      </c>
      <c r="T41" s="28">
        <f t="shared" si="11"/>
        <v>0</v>
      </c>
      <c r="U41" s="28">
        <f t="shared" si="11"/>
        <v>0</v>
      </c>
      <c r="V41" s="28">
        <f t="shared" si="11"/>
        <v>0</v>
      </c>
      <c r="W41" s="28">
        <f t="shared" si="11"/>
        <v>0</v>
      </c>
      <c r="X41" s="28">
        <f t="shared" si="11"/>
        <v>0</v>
      </c>
      <c r="Y41" s="28">
        <f t="shared" si="11"/>
        <v>0</v>
      </c>
      <c r="Z41" s="28">
        <f t="shared" si="11"/>
        <v>0</v>
      </c>
      <c r="AA41" s="28">
        <f t="shared" si="11"/>
        <v>0</v>
      </c>
      <c r="AB41" s="28">
        <f t="shared" si="11"/>
        <v>0</v>
      </c>
      <c r="AC41" s="28">
        <f t="shared" si="11"/>
        <v>0</v>
      </c>
      <c r="AD41" s="28">
        <f t="shared" si="11"/>
        <v>0</v>
      </c>
      <c r="AE41" s="28">
        <f t="shared" si="11"/>
        <v>0</v>
      </c>
      <c r="AF41" s="28">
        <f t="shared" si="11"/>
        <v>0</v>
      </c>
      <c r="AG41" s="28">
        <f t="shared" si="11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2">IF(D42="V",0,IF(D43&lt;&gt;D42,IF(D43-D42&gt;0,D43-D42,(D43+24)-D42),0))</f>
        <v>0</v>
      </c>
      <c r="E44" s="28">
        <f t="shared" si="12"/>
        <v>0</v>
      </c>
      <c r="F44" s="28">
        <f t="shared" si="12"/>
        <v>0</v>
      </c>
      <c r="G44" s="28">
        <f t="shared" si="12"/>
        <v>0</v>
      </c>
      <c r="H44" s="28">
        <f t="shared" si="12"/>
        <v>0</v>
      </c>
      <c r="I44" s="28">
        <f t="shared" si="12"/>
        <v>0</v>
      </c>
      <c r="J44" s="28">
        <f t="shared" si="12"/>
        <v>0</v>
      </c>
      <c r="K44" s="28">
        <f t="shared" si="12"/>
        <v>0</v>
      </c>
      <c r="L44" s="28">
        <f t="shared" si="12"/>
        <v>0</v>
      </c>
      <c r="M44" s="28">
        <f t="shared" si="12"/>
        <v>0</v>
      </c>
      <c r="N44" s="28">
        <f t="shared" si="12"/>
        <v>0</v>
      </c>
      <c r="O44" s="28">
        <f t="shared" si="12"/>
        <v>0</v>
      </c>
      <c r="P44" s="28">
        <f t="shared" si="12"/>
        <v>0</v>
      </c>
      <c r="Q44" s="28">
        <f t="shared" si="12"/>
        <v>0</v>
      </c>
      <c r="R44" s="28">
        <f t="shared" si="12"/>
        <v>0</v>
      </c>
      <c r="S44" s="28">
        <f t="shared" si="12"/>
        <v>0</v>
      </c>
      <c r="T44" s="28">
        <f t="shared" si="12"/>
        <v>0</v>
      </c>
      <c r="U44" s="28">
        <f t="shared" si="12"/>
        <v>0</v>
      </c>
      <c r="V44" s="28">
        <f t="shared" si="12"/>
        <v>0</v>
      </c>
      <c r="W44" s="28">
        <f t="shared" si="12"/>
        <v>0</v>
      </c>
      <c r="X44" s="28">
        <f t="shared" si="12"/>
        <v>0</v>
      </c>
      <c r="Y44" s="28">
        <f t="shared" si="12"/>
        <v>0</v>
      </c>
      <c r="Z44" s="28">
        <f t="shared" si="12"/>
        <v>0</v>
      </c>
      <c r="AA44" s="28">
        <f t="shared" si="12"/>
        <v>0</v>
      </c>
      <c r="AB44" s="28">
        <f t="shared" si="12"/>
        <v>0</v>
      </c>
      <c r="AC44" s="28">
        <f t="shared" si="12"/>
        <v>0</v>
      </c>
      <c r="AD44" s="28">
        <f t="shared" si="12"/>
        <v>0</v>
      </c>
      <c r="AE44" s="28">
        <f t="shared" si="12"/>
        <v>0</v>
      </c>
      <c r="AF44" s="28">
        <f t="shared" si="12"/>
        <v>0</v>
      </c>
      <c r="AG44" s="28">
        <f t="shared" si="12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3">IF(D45="V",0,IF(D46&lt;&gt;D45,IF(D46-D45&gt;0,D46-D45,(D46+24)-D45),0))</f>
        <v>0</v>
      </c>
      <c r="E47" s="28">
        <f t="shared" si="13"/>
        <v>0</v>
      </c>
      <c r="F47" s="28">
        <f t="shared" si="13"/>
        <v>0</v>
      </c>
      <c r="G47" s="28">
        <f t="shared" si="13"/>
        <v>0</v>
      </c>
      <c r="H47" s="28">
        <f t="shared" si="13"/>
        <v>0</v>
      </c>
      <c r="I47" s="28">
        <f t="shared" si="13"/>
        <v>0</v>
      </c>
      <c r="J47" s="28">
        <f t="shared" si="13"/>
        <v>0</v>
      </c>
      <c r="K47" s="28">
        <f t="shared" si="13"/>
        <v>0</v>
      </c>
      <c r="L47" s="28">
        <f t="shared" si="13"/>
        <v>0</v>
      </c>
      <c r="M47" s="28">
        <f t="shared" si="13"/>
        <v>0</v>
      </c>
      <c r="N47" s="28">
        <f t="shared" si="13"/>
        <v>0</v>
      </c>
      <c r="O47" s="28">
        <f t="shared" si="13"/>
        <v>0</v>
      </c>
      <c r="P47" s="28">
        <f t="shared" si="13"/>
        <v>0</v>
      </c>
      <c r="Q47" s="28">
        <f t="shared" si="13"/>
        <v>0</v>
      </c>
      <c r="R47" s="28">
        <f t="shared" si="13"/>
        <v>0</v>
      </c>
      <c r="S47" s="28">
        <f t="shared" si="13"/>
        <v>0</v>
      </c>
      <c r="T47" s="28">
        <f t="shared" si="13"/>
        <v>0</v>
      </c>
      <c r="U47" s="28">
        <f t="shared" si="13"/>
        <v>0</v>
      </c>
      <c r="V47" s="28">
        <f t="shared" si="13"/>
        <v>0</v>
      </c>
      <c r="W47" s="28">
        <f t="shared" si="13"/>
        <v>0</v>
      </c>
      <c r="X47" s="28">
        <f t="shared" si="13"/>
        <v>0</v>
      </c>
      <c r="Y47" s="28">
        <f t="shared" si="13"/>
        <v>0</v>
      </c>
      <c r="Z47" s="28">
        <f t="shared" si="13"/>
        <v>0</v>
      </c>
      <c r="AA47" s="28">
        <f t="shared" si="13"/>
        <v>0</v>
      </c>
      <c r="AB47" s="28">
        <f t="shared" si="13"/>
        <v>0</v>
      </c>
      <c r="AC47" s="28">
        <f t="shared" si="13"/>
        <v>0</v>
      </c>
      <c r="AD47" s="28">
        <f t="shared" si="13"/>
        <v>0</v>
      </c>
      <c r="AE47" s="28">
        <f t="shared" si="13"/>
        <v>0</v>
      </c>
      <c r="AF47" s="28">
        <f t="shared" si="13"/>
        <v>0</v>
      </c>
      <c r="AG47" s="28">
        <f t="shared" si="13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4">+D17+D20+D23+D26+D29+D32+D35+D38+D41+D44+D47</f>
        <v>6</v>
      </c>
      <c r="E48" s="30">
        <f t="shared" si="14"/>
        <v>0</v>
      </c>
      <c r="F48" s="30">
        <f t="shared" si="14"/>
        <v>6</v>
      </c>
      <c r="G48" s="30">
        <f t="shared" si="14"/>
        <v>0</v>
      </c>
      <c r="H48" s="30">
        <f t="shared" si="14"/>
        <v>6</v>
      </c>
      <c r="I48" s="30">
        <f t="shared" si="14"/>
        <v>0</v>
      </c>
      <c r="J48" s="30">
        <f t="shared" si="14"/>
        <v>0</v>
      </c>
      <c r="K48" s="30">
        <f t="shared" si="14"/>
        <v>0</v>
      </c>
      <c r="L48" s="30">
        <f t="shared" si="14"/>
        <v>6</v>
      </c>
      <c r="M48" s="30">
        <f t="shared" si="14"/>
        <v>0</v>
      </c>
      <c r="N48" s="30">
        <f t="shared" si="14"/>
        <v>6</v>
      </c>
      <c r="O48" s="30">
        <f t="shared" si="14"/>
        <v>0</v>
      </c>
      <c r="P48" s="30">
        <f t="shared" si="14"/>
        <v>6</v>
      </c>
      <c r="Q48" s="30">
        <f t="shared" si="14"/>
        <v>0</v>
      </c>
      <c r="R48" s="30">
        <f t="shared" si="14"/>
        <v>6</v>
      </c>
      <c r="S48" s="30">
        <f t="shared" si="14"/>
        <v>0</v>
      </c>
      <c r="T48" s="30">
        <f t="shared" si="14"/>
        <v>6</v>
      </c>
      <c r="U48" s="30">
        <f t="shared" si="14"/>
        <v>0</v>
      </c>
      <c r="V48" s="30">
        <f t="shared" si="14"/>
        <v>6</v>
      </c>
      <c r="W48" s="30">
        <f t="shared" si="14"/>
        <v>0</v>
      </c>
      <c r="X48" s="30">
        <f t="shared" si="14"/>
        <v>0</v>
      </c>
      <c r="Y48" s="30">
        <f t="shared" si="14"/>
        <v>0</v>
      </c>
      <c r="Z48" s="30">
        <f t="shared" si="14"/>
        <v>6</v>
      </c>
      <c r="AA48" s="30">
        <f t="shared" si="14"/>
        <v>0</v>
      </c>
      <c r="AB48" s="30">
        <f t="shared" si="14"/>
        <v>6</v>
      </c>
      <c r="AC48" s="30">
        <f t="shared" si="14"/>
        <v>0</v>
      </c>
      <c r="AD48" s="30">
        <f t="shared" si="14"/>
        <v>6</v>
      </c>
      <c r="AE48" s="30">
        <f t="shared" si="14"/>
        <v>0</v>
      </c>
      <c r="AF48" s="30">
        <f t="shared" si="14"/>
        <v>6</v>
      </c>
      <c r="AG48" s="30">
        <f t="shared" si="14"/>
        <v>0</v>
      </c>
      <c r="AH48" s="30">
        <f>SUM(AH15:AH46)</f>
        <v>78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15" priority="7" stopIfTrue="1" operator="equal">
      <formula>"D"</formula>
    </cfRule>
    <cfRule type="cellIs" dxfId="14" priority="8" stopIfTrue="1" operator="equal">
      <formula>"S"</formula>
    </cfRule>
  </conditionalFormatting>
  <conditionalFormatting sqref="C14">
    <cfRule type="cellIs" dxfId="13" priority="5" stopIfTrue="1" operator="equal">
      <formula>"D"</formula>
    </cfRule>
    <cfRule type="cellIs" dxfId="12" priority="6" stopIfTrue="1" operator="equal">
      <formula>"S"</formula>
    </cfRule>
  </conditionalFormatting>
  <conditionalFormatting sqref="C14:H14">
    <cfRule type="cellIs" dxfId="11" priority="3" stopIfTrue="1" operator="equal">
      <formula>"D"</formula>
    </cfRule>
    <cfRule type="cellIs" dxfId="10" priority="4" stopIfTrue="1" operator="equal">
      <formula>"S"</formula>
    </cfRule>
  </conditionalFormatting>
  <conditionalFormatting sqref="C14">
    <cfRule type="cellIs" dxfId="9" priority="1" stopIfTrue="1" operator="equal">
      <formula>"D"</formula>
    </cfRule>
    <cfRule type="cellIs" dxfId="8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W61"/>
  <sheetViews>
    <sheetView showGridLines="0" showRowColHeaders="0" workbookViewId="0">
      <selection activeCell="M27" sqref="M27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 t="s">
        <v>11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AD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2" t="str">
        <f t="shared" si="0"/>
        <v>V</v>
      </c>
      <c r="I14" s="19" t="str">
        <f t="shared" si="0"/>
        <v>S</v>
      </c>
      <c r="J14" s="19" t="str">
        <f t="shared" si="0"/>
        <v>D</v>
      </c>
      <c r="K14" s="31" t="str">
        <f t="shared" si="0"/>
        <v>L</v>
      </c>
      <c r="L14" s="19" t="str">
        <f t="shared" si="0"/>
        <v>M</v>
      </c>
      <c r="M14" s="19" t="str">
        <f t="shared" si="0"/>
        <v>X</v>
      </c>
      <c r="N14" s="31" t="str">
        <f t="shared" si="0"/>
        <v>J</v>
      </c>
      <c r="O14" s="19" t="str">
        <f t="shared" si="0"/>
        <v>V</v>
      </c>
      <c r="P14" s="19" t="str">
        <f t="shared" si="0"/>
        <v>S</v>
      </c>
      <c r="Q14" s="19" t="str">
        <f t="shared" si="0"/>
        <v>D</v>
      </c>
      <c r="R14" s="19" t="str">
        <f t="shared" si="0"/>
        <v>L</v>
      </c>
      <c r="S14" s="19" t="str">
        <f t="shared" si="0"/>
        <v>M</v>
      </c>
      <c r="T14" s="19" t="str">
        <f t="shared" si="0"/>
        <v>X</v>
      </c>
      <c r="U14" s="19" t="str">
        <f t="shared" si="0"/>
        <v>J</v>
      </c>
      <c r="V14" s="19" t="str">
        <f t="shared" si="0"/>
        <v>V</v>
      </c>
      <c r="W14" s="19" t="str">
        <f t="shared" si="0"/>
        <v>S</v>
      </c>
      <c r="X14" s="19" t="str">
        <f t="shared" si="0"/>
        <v>D</v>
      </c>
      <c r="Y14" s="19" t="str">
        <f t="shared" si="0"/>
        <v>L</v>
      </c>
      <c r="Z14" s="19" t="str">
        <f t="shared" si="0"/>
        <v>M</v>
      </c>
      <c r="AA14" s="19" t="str">
        <f t="shared" si="0"/>
        <v>X</v>
      </c>
      <c r="AB14" s="19" t="str">
        <f t="shared" si="0"/>
        <v>J</v>
      </c>
      <c r="AC14" s="19" t="str">
        <f t="shared" si="0"/>
        <v>V</v>
      </c>
      <c r="AD14" s="19" t="str">
        <f t="shared" si="0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1">IF(AF13=" "," ",IF(AE14="L","M",IF(AE14="M","X",IF(AE14="X","J",IF(AE14="J","V",IF(AE14="V","S",IF(AE14="S","D",IF(AE14="D","L",))))))))</f>
        <v>L</v>
      </c>
      <c r="AG14" s="19" t="str">
        <f t="shared" si="1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>
        <v>16</v>
      </c>
      <c r="E15" s="22">
        <v>16</v>
      </c>
      <c r="F15" s="22">
        <v>16</v>
      </c>
      <c r="G15" s="22">
        <v>16</v>
      </c>
      <c r="H15" s="22">
        <v>16</v>
      </c>
      <c r="I15" s="22">
        <v>16</v>
      </c>
      <c r="J15" s="22"/>
      <c r="K15" s="22">
        <v>16</v>
      </c>
      <c r="L15" s="22">
        <v>16</v>
      </c>
      <c r="M15" s="22">
        <v>16</v>
      </c>
      <c r="N15" s="22">
        <v>16</v>
      </c>
      <c r="O15" s="22">
        <v>16</v>
      </c>
      <c r="P15" s="22">
        <v>16</v>
      </c>
      <c r="Q15" s="22"/>
      <c r="R15" s="22">
        <v>16</v>
      </c>
      <c r="S15" s="22">
        <v>16</v>
      </c>
      <c r="T15" s="22">
        <v>16</v>
      </c>
      <c r="U15" s="22"/>
      <c r="V15" s="22">
        <v>16</v>
      </c>
      <c r="W15" s="22">
        <v>16</v>
      </c>
      <c r="X15" s="22"/>
      <c r="Y15" s="22">
        <v>16</v>
      </c>
      <c r="Z15" s="22">
        <v>16</v>
      </c>
      <c r="AA15" s="22">
        <v>16</v>
      </c>
      <c r="AB15" s="22">
        <v>16</v>
      </c>
      <c r="AC15" s="22">
        <v>16</v>
      </c>
      <c r="AD15" s="22">
        <v>16</v>
      </c>
      <c r="AE15" s="22"/>
      <c r="AF15" s="22">
        <v>16</v>
      </c>
      <c r="AG15" s="22">
        <v>16</v>
      </c>
      <c r="AH15" s="37">
        <f>SUM(C17:AG17)</f>
        <v>150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>
        <v>22</v>
      </c>
      <c r="E16" s="26">
        <v>22</v>
      </c>
      <c r="F16" s="26">
        <v>22</v>
      </c>
      <c r="G16" s="26">
        <v>22</v>
      </c>
      <c r="H16" s="26">
        <v>22</v>
      </c>
      <c r="I16" s="26">
        <v>22</v>
      </c>
      <c r="J16" s="26"/>
      <c r="K16" s="26">
        <v>22</v>
      </c>
      <c r="L16" s="26">
        <v>22</v>
      </c>
      <c r="M16" s="26">
        <v>22</v>
      </c>
      <c r="N16" s="26">
        <v>22</v>
      </c>
      <c r="O16" s="26">
        <v>22</v>
      </c>
      <c r="P16" s="26">
        <v>22</v>
      </c>
      <c r="Q16" s="26"/>
      <c r="R16" s="26">
        <v>22</v>
      </c>
      <c r="S16" s="26">
        <v>22</v>
      </c>
      <c r="T16" s="26">
        <v>22</v>
      </c>
      <c r="U16" s="26"/>
      <c r="V16" s="26">
        <v>22</v>
      </c>
      <c r="W16" s="26">
        <v>22</v>
      </c>
      <c r="X16" s="26"/>
      <c r="Y16" s="26">
        <v>22</v>
      </c>
      <c r="Z16" s="26">
        <v>22</v>
      </c>
      <c r="AA16" s="26">
        <v>22</v>
      </c>
      <c r="AB16" s="26">
        <v>22</v>
      </c>
      <c r="AC16" s="26">
        <v>22</v>
      </c>
      <c r="AD16" s="26">
        <v>22</v>
      </c>
      <c r="AE16" s="26"/>
      <c r="AF16" s="26">
        <v>22</v>
      </c>
      <c r="AG16" s="26">
        <v>22</v>
      </c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2">IF(D15="V",0,IF(D16&lt;&gt;D15,IF(D16-D15&gt;0,D16-D15,(D16+24)-D15),0))</f>
        <v>6</v>
      </c>
      <c r="E17" s="28">
        <f t="shared" si="2"/>
        <v>6</v>
      </c>
      <c r="F17" s="28">
        <f t="shared" si="2"/>
        <v>6</v>
      </c>
      <c r="G17" s="28">
        <f t="shared" si="2"/>
        <v>6</v>
      </c>
      <c r="H17" s="28">
        <f t="shared" si="2"/>
        <v>6</v>
      </c>
      <c r="I17" s="28">
        <f t="shared" si="2"/>
        <v>6</v>
      </c>
      <c r="J17" s="28">
        <f t="shared" si="2"/>
        <v>0</v>
      </c>
      <c r="K17" s="28">
        <f t="shared" si="2"/>
        <v>6</v>
      </c>
      <c r="L17" s="28">
        <f t="shared" si="2"/>
        <v>6</v>
      </c>
      <c r="M17" s="28">
        <f t="shared" si="2"/>
        <v>6</v>
      </c>
      <c r="N17" s="28">
        <f t="shared" si="2"/>
        <v>6</v>
      </c>
      <c r="O17" s="28">
        <f t="shared" si="2"/>
        <v>6</v>
      </c>
      <c r="P17" s="28">
        <f t="shared" si="2"/>
        <v>6</v>
      </c>
      <c r="Q17" s="28">
        <f t="shared" si="2"/>
        <v>0</v>
      </c>
      <c r="R17" s="28">
        <f t="shared" si="2"/>
        <v>6</v>
      </c>
      <c r="S17" s="28">
        <f t="shared" si="2"/>
        <v>6</v>
      </c>
      <c r="T17" s="28">
        <f t="shared" si="2"/>
        <v>6</v>
      </c>
      <c r="U17" s="28">
        <f t="shared" si="2"/>
        <v>0</v>
      </c>
      <c r="V17" s="28">
        <f t="shared" si="2"/>
        <v>6</v>
      </c>
      <c r="W17" s="28">
        <f t="shared" si="2"/>
        <v>6</v>
      </c>
      <c r="X17" s="28">
        <f t="shared" si="2"/>
        <v>0</v>
      </c>
      <c r="Y17" s="28">
        <f t="shared" si="2"/>
        <v>6</v>
      </c>
      <c r="Z17" s="28">
        <f t="shared" si="2"/>
        <v>6</v>
      </c>
      <c r="AA17" s="28">
        <f t="shared" si="2"/>
        <v>6</v>
      </c>
      <c r="AB17" s="28">
        <f t="shared" si="2"/>
        <v>6</v>
      </c>
      <c r="AC17" s="28">
        <f t="shared" si="2"/>
        <v>6</v>
      </c>
      <c r="AD17" s="28">
        <f t="shared" si="2"/>
        <v>6</v>
      </c>
      <c r="AE17" s="28">
        <f t="shared" si="2"/>
        <v>0</v>
      </c>
      <c r="AF17" s="28">
        <f t="shared" si="2"/>
        <v>6</v>
      </c>
      <c r="AG17" s="28">
        <f t="shared" si="2"/>
        <v>6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:AG20" si="3">IF(D18="V",0,IF(D19&lt;&gt;D18,IF(D19-D18&gt;0,D19-D18,(D19+24)-D18),0))</f>
        <v>0</v>
      </c>
      <c r="E20" s="28">
        <f t="shared" si="3"/>
        <v>0</v>
      </c>
      <c r="F20" s="28">
        <f t="shared" si="3"/>
        <v>0</v>
      </c>
      <c r="G20" s="28">
        <f t="shared" si="3"/>
        <v>0</v>
      </c>
      <c r="H20" s="28">
        <f t="shared" si="3"/>
        <v>0</v>
      </c>
      <c r="I20" s="28">
        <f t="shared" si="3"/>
        <v>0</v>
      </c>
      <c r="J20" s="28">
        <f t="shared" si="3"/>
        <v>0</v>
      </c>
      <c r="K20" s="28">
        <f t="shared" si="3"/>
        <v>0</v>
      </c>
      <c r="L20" s="28">
        <f t="shared" si="3"/>
        <v>0</v>
      </c>
      <c r="M20" s="28">
        <f t="shared" si="3"/>
        <v>0</v>
      </c>
      <c r="N20" s="28">
        <f t="shared" si="3"/>
        <v>0</v>
      </c>
      <c r="O20" s="28">
        <f t="shared" si="3"/>
        <v>0</v>
      </c>
      <c r="P20" s="28">
        <f t="shared" si="3"/>
        <v>0</v>
      </c>
      <c r="Q20" s="28">
        <f t="shared" si="3"/>
        <v>0</v>
      </c>
      <c r="R20" s="28">
        <f t="shared" si="3"/>
        <v>0</v>
      </c>
      <c r="S20" s="28">
        <f t="shared" si="3"/>
        <v>0</v>
      </c>
      <c r="T20" s="28">
        <f t="shared" si="3"/>
        <v>0</v>
      </c>
      <c r="U20" s="28">
        <f t="shared" si="3"/>
        <v>0</v>
      </c>
      <c r="V20" s="28">
        <f t="shared" si="3"/>
        <v>0</v>
      </c>
      <c r="W20" s="28">
        <f t="shared" si="3"/>
        <v>0</v>
      </c>
      <c r="X20" s="28">
        <f t="shared" si="3"/>
        <v>0</v>
      </c>
      <c r="Y20" s="28">
        <f t="shared" si="3"/>
        <v>0</v>
      </c>
      <c r="Z20" s="28">
        <f t="shared" si="3"/>
        <v>0</v>
      </c>
      <c r="AA20" s="28">
        <f t="shared" si="3"/>
        <v>0</v>
      </c>
      <c r="AB20" s="28">
        <f t="shared" si="3"/>
        <v>0</v>
      </c>
      <c r="AC20" s="28">
        <f t="shared" si="3"/>
        <v>0</v>
      </c>
      <c r="AD20" s="28">
        <f t="shared" si="3"/>
        <v>0</v>
      </c>
      <c r="AE20" s="28">
        <f t="shared" si="3"/>
        <v>0</v>
      </c>
      <c r="AF20" s="28">
        <f t="shared" si="3"/>
        <v>0</v>
      </c>
      <c r="AG20" s="28">
        <f t="shared" si="3"/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:AG23" si="4">IF(D21="V",0,IF(D22&lt;&gt;D21,IF(D22-D21&gt;0,D22-D21,(D22+24)-D21),0))</f>
        <v>0</v>
      </c>
      <c r="E23" s="28">
        <f t="shared" si="4"/>
        <v>0</v>
      </c>
      <c r="F23" s="28">
        <f t="shared" si="4"/>
        <v>0</v>
      </c>
      <c r="G23" s="28">
        <f t="shared" si="4"/>
        <v>0</v>
      </c>
      <c r="H23" s="28">
        <f t="shared" si="4"/>
        <v>0</v>
      </c>
      <c r="I23" s="28">
        <f t="shared" si="4"/>
        <v>0</v>
      </c>
      <c r="J23" s="28">
        <f t="shared" si="4"/>
        <v>0</v>
      </c>
      <c r="K23" s="28">
        <f t="shared" si="4"/>
        <v>0</v>
      </c>
      <c r="L23" s="28">
        <f t="shared" si="4"/>
        <v>0</v>
      </c>
      <c r="M23" s="28">
        <f t="shared" si="4"/>
        <v>0</v>
      </c>
      <c r="N23" s="28">
        <f t="shared" si="4"/>
        <v>0</v>
      </c>
      <c r="O23" s="28">
        <f t="shared" si="4"/>
        <v>0</v>
      </c>
      <c r="P23" s="28">
        <f t="shared" si="4"/>
        <v>0</v>
      </c>
      <c r="Q23" s="28">
        <f t="shared" si="4"/>
        <v>0</v>
      </c>
      <c r="R23" s="28">
        <f t="shared" si="4"/>
        <v>0</v>
      </c>
      <c r="S23" s="28">
        <f t="shared" si="4"/>
        <v>0</v>
      </c>
      <c r="T23" s="28">
        <f t="shared" si="4"/>
        <v>0</v>
      </c>
      <c r="U23" s="28">
        <f t="shared" si="4"/>
        <v>0</v>
      </c>
      <c r="V23" s="28">
        <f t="shared" si="4"/>
        <v>0</v>
      </c>
      <c r="W23" s="28">
        <f t="shared" si="4"/>
        <v>0</v>
      </c>
      <c r="X23" s="28">
        <f t="shared" si="4"/>
        <v>0</v>
      </c>
      <c r="Y23" s="28">
        <f t="shared" si="4"/>
        <v>0</v>
      </c>
      <c r="Z23" s="28">
        <f t="shared" si="4"/>
        <v>0</v>
      </c>
      <c r="AA23" s="28">
        <f t="shared" si="4"/>
        <v>0</v>
      </c>
      <c r="AB23" s="28">
        <f t="shared" si="4"/>
        <v>0</v>
      </c>
      <c r="AC23" s="28">
        <f t="shared" si="4"/>
        <v>0</v>
      </c>
      <c r="AD23" s="28">
        <f t="shared" si="4"/>
        <v>0</v>
      </c>
      <c r="AE23" s="28">
        <f t="shared" si="4"/>
        <v>0</v>
      </c>
      <c r="AF23" s="28">
        <f t="shared" si="4"/>
        <v>0</v>
      </c>
      <c r="AG23" s="28">
        <f t="shared" si="4"/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:AG26" si="5">IF(D24="V",0,IF(D25&lt;&gt;D24,IF(D25-D24&gt;0,D25-D24,(D25+24)-D24),0))</f>
        <v>0</v>
      </c>
      <c r="E26" s="28">
        <f t="shared" si="5"/>
        <v>0</v>
      </c>
      <c r="F26" s="28">
        <f t="shared" si="5"/>
        <v>0</v>
      </c>
      <c r="G26" s="28">
        <f t="shared" si="5"/>
        <v>0</v>
      </c>
      <c r="H26" s="28">
        <f t="shared" si="5"/>
        <v>0</v>
      </c>
      <c r="I26" s="28">
        <f t="shared" si="5"/>
        <v>0</v>
      </c>
      <c r="J26" s="28">
        <f t="shared" si="5"/>
        <v>0</v>
      </c>
      <c r="K26" s="28">
        <f t="shared" si="5"/>
        <v>0</v>
      </c>
      <c r="L26" s="28">
        <f t="shared" si="5"/>
        <v>0</v>
      </c>
      <c r="M26" s="28">
        <f t="shared" si="5"/>
        <v>0</v>
      </c>
      <c r="N26" s="28">
        <f t="shared" si="5"/>
        <v>0</v>
      </c>
      <c r="O26" s="28">
        <f t="shared" si="5"/>
        <v>0</v>
      </c>
      <c r="P26" s="28">
        <f t="shared" si="5"/>
        <v>0</v>
      </c>
      <c r="Q26" s="28">
        <f t="shared" si="5"/>
        <v>0</v>
      </c>
      <c r="R26" s="28">
        <f t="shared" si="5"/>
        <v>0</v>
      </c>
      <c r="S26" s="28">
        <f t="shared" si="5"/>
        <v>0</v>
      </c>
      <c r="T26" s="28">
        <f t="shared" si="5"/>
        <v>0</v>
      </c>
      <c r="U26" s="28">
        <f t="shared" si="5"/>
        <v>0</v>
      </c>
      <c r="V26" s="28">
        <f t="shared" si="5"/>
        <v>0</v>
      </c>
      <c r="W26" s="28">
        <f t="shared" si="5"/>
        <v>0</v>
      </c>
      <c r="X26" s="28">
        <f t="shared" si="5"/>
        <v>0</v>
      </c>
      <c r="Y26" s="28">
        <f t="shared" si="5"/>
        <v>0</v>
      </c>
      <c r="Z26" s="28">
        <f t="shared" si="5"/>
        <v>0</v>
      </c>
      <c r="AA26" s="28">
        <f t="shared" si="5"/>
        <v>0</v>
      </c>
      <c r="AB26" s="28">
        <f t="shared" si="5"/>
        <v>0</v>
      </c>
      <c r="AC26" s="28">
        <f t="shared" si="5"/>
        <v>0</v>
      </c>
      <c r="AD26" s="28">
        <f t="shared" si="5"/>
        <v>0</v>
      </c>
      <c r="AE26" s="28">
        <f t="shared" si="5"/>
        <v>0</v>
      </c>
      <c r="AF26" s="28">
        <f t="shared" si="5"/>
        <v>0</v>
      </c>
      <c r="AG26" s="28">
        <f t="shared" si="5"/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:AG29" si="6">IF(D27="V",0,IF(D28&lt;&gt;D27,IF(D28-D27&gt;0,D28-D27,(D28+24)-D27),0))</f>
        <v>0</v>
      </c>
      <c r="E29" s="28">
        <f t="shared" si="6"/>
        <v>0</v>
      </c>
      <c r="F29" s="28">
        <f t="shared" si="6"/>
        <v>0</v>
      </c>
      <c r="G29" s="28">
        <f t="shared" si="6"/>
        <v>0</v>
      </c>
      <c r="H29" s="28">
        <f t="shared" si="6"/>
        <v>0</v>
      </c>
      <c r="I29" s="28">
        <f t="shared" si="6"/>
        <v>0</v>
      </c>
      <c r="J29" s="28">
        <f t="shared" si="6"/>
        <v>0</v>
      </c>
      <c r="K29" s="28">
        <f t="shared" si="6"/>
        <v>0</v>
      </c>
      <c r="L29" s="28">
        <f t="shared" si="6"/>
        <v>0</v>
      </c>
      <c r="M29" s="28">
        <f t="shared" si="6"/>
        <v>0</v>
      </c>
      <c r="N29" s="28">
        <f t="shared" si="6"/>
        <v>0</v>
      </c>
      <c r="O29" s="28">
        <f t="shared" si="6"/>
        <v>0</v>
      </c>
      <c r="P29" s="28">
        <f t="shared" si="6"/>
        <v>0</v>
      </c>
      <c r="Q29" s="28">
        <f t="shared" si="6"/>
        <v>0</v>
      </c>
      <c r="R29" s="28">
        <f t="shared" si="6"/>
        <v>0</v>
      </c>
      <c r="S29" s="28">
        <f t="shared" si="6"/>
        <v>0</v>
      </c>
      <c r="T29" s="28">
        <f t="shared" si="6"/>
        <v>0</v>
      </c>
      <c r="U29" s="28">
        <f t="shared" si="6"/>
        <v>0</v>
      </c>
      <c r="V29" s="28">
        <f t="shared" si="6"/>
        <v>0</v>
      </c>
      <c r="W29" s="28">
        <f t="shared" si="6"/>
        <v>0</v>
      </c>
      <c r="X29" s="28">
        <f t="shared" si="6"/>
        <v>0</v>
      </c>
      <c r="Y29" s="28">
        <f t="shared" si="6"/>
        <v>0</v>
      </c>
      <c r="Z29" s="28">
        <f t="shared" si="6"/>
        <v>0</v>
      </c>
      <c r="AA29" s="28">
        <f t="shared" si="6"/>
        <v>0</v>
      </c>
      <c r="AB29" s="28">
        <f t="shared" si="6"/>
        <v>0</v>
      </c>
      <c r="AC29" s="28">
        <f t="shared" si="6"/>
        <v>0</v>
      </c>
      <c r="AD29" s="28">
        <f t="shared" si="6"/>
        <v>0</v>
      </c>
      <c r="AE29" s="28">
        <f t="shared" si="6"/>
        <v>0</v>
      </c>
      <c r="AF29" s="28">
        <f t="shared" si="6"/>
        <v>0</v>
      </c>
      <c r="AG29" s="28">
        <f t="shared" si="6"/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:AG32" si="7">IF(D30="V",0,IF(D31&lt;&gt;D30,IF(D31-D30&gt;0,D31-D30,(D31+24)-D30),0))</f>
        <v>0</v>
      </c>
      <c r="E32" s="28">
        <f t="shared" si="7"/>
        <v>0</v>
      </c>
      <c r="F32" s="28">
        <f t="shared" si="7"/>
        <v>0</v>
      </c>
      <c r="G32" s="28">
        <f t="shared" si="7"/>
        <v>0</v>
      </c>
      <c r="H32" s="28">
        <f t="shared" si="7"/>
        <v>0</v>
      </c>
      <c r="I32" s="28">
        <f t="shared" si="7"/>
        <v>0</v>
      </c>
      <c r="J32" s="28">
        <f t="shared" si="7"/>
        <v>0</v>
      </c>
      <c r="K32" s="28">
        <f t="shared" si="7"/>
        <v>0</v>
      </c>
      <c r="L32" s="28">
        <f t="shared" si="7"/>
        <v>0</v>
      </c>
      <c r="M32" s="28">
        <f t="shared" si="7"/>
        <v>0</v>
      </c>
      <c r="N32" s="28">
        <f t="shared" si="7"/>
        <v>0</v>
      </c>
      <c r="O32" s="28">
        <f t="shared" si="7"/>
        <v>0</v>
      </c>
      <c r="P32" s="28">
        <f t="shared" si="7"/>
        <v>0</v>
      </c>
      <c r="Q32" s="28">
        <f t="shared" si="7"/>
        <v>0</v>
      </c>
      <c r="R32" s="28">
        <f t="shared" si="7"/>
        <v>0</v>
      </c>
      <c r="S32" s="28">
        <f t="shared" si="7"/>
        <v>0</v>
      </c>
      <c r="T32" s="28">
        <f t="shared" si="7"/>
        <v>0</v>
      </c>
      <c r="U32" s="28">
        <f t="shared" si="7"/>
        <v>0</v>
      </c>
      <c r="V32" s="28">
        <f t="shared" si="7"/>
        <v>0</v>
      </c>
      <c r="W32" s="28">
        <f t="shared" si="7"/>
        <v>0</v>
      </c>
      <c r="X32" s="28">
        <f t="shared" si="7"/>
        <v>0</v>
      </c>
      <c r="Y32" s="28">
        <f t="shared" si="7"/>
        <v>0</v>
      </c>
      <c r="Z32" s="28">
        <f t="shared" si="7"/>
        <v>0</v>
      </c>
      <c r="AA32" s="28">
        <f t="shared" si="7"/>
        <v>0</v>
      </c>
      <c r="AB32" s="28">
        <f t="shared" si="7"/>
        <v>0</v>
      </c>
      <c r="AC32" s="28">
        <f t="shared" si="7"/>
        <v>0</v>
      </c>
      <c r="AD32" s="28">
        <f t="shared" si="7"/>
        <v>0</v>
      </c>
      <c r="AE32" s="28">
        <f t="shared" si="7"/>
        <v>0</v>
      </c>
      <c r="AF32" s="28">
        <f t="shared" si="7"/>
        <v>0</v>
      </c>
      <c r="AG32" s="28">
        <f t="shared" si="7"/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:AG35" si="8">IF(D33="V",0,IF(D34&lt;&gt;D33,IF(D34-D33&gt;0,D34-D33,(D34+24)-D33),0))</f>
        <v>0</v>
      </c>
      <c r="E35" s="28">
        <f t="shared" si="8"/>
        <v>0</v>
      </c>
      <c r="F35" s="28">
        <f t="shared" si="8"/>
        <v>0</v>
      </c>
      <c r="G35" s="28">
        <f t="shared" si="8"/>
        <v>0</v>
      </c>
      <c r="H35" s="28">
        <f t="shared" si="8"/>
        <v>0</v>
      </c>
      <c r="I35" s="28">
        <f t="shared" si="8"/>
        <v>0</v>
      </c>
      <c r="J35" s="28">
        <f t="shared" si="8"/>
        <v>0</v>
      </c>
      <c r="K35" s="28">
        <f t="shared" si="8"/>
        <v>0</v>
      </c>
      <c r="L35" s="28">
        <f t="shared" si="8"/>
        <v>0</v>
      </c>
      <c r="M35" s="28">
        <f t="shared" si="8"/>
        <v>0</v>
      </c>
      <c r="N35" s="28">
        <f t="shared" si="8"/>
        <v>0</v>
      </c>
      <c r="O35" s="28">
        <f t="shared" si="8"/>
        <v>0</v>
      </c>
      <c r="P35" s="28">
        <f t="shared" si="8"/>
        <v>0</v>
      </c>
      <c r="Q35" s="28">
        <f t="shared" si="8"/>
        <v>0</v>
      </c>
      <c r="R35" s="28">
        <f t="shared" si="8"/>
        <v>0</v>
      </c>
      <c r="S35" s="28">
        <f t="shared" si="8"/>
        <v>0</v>
      </c>
      <c r="T35" s="28">
        <f t="shared" si="8"/>
        <v>0</v>
      </c>
      <c r="U35" s="28">
        <f t="shared" si="8"/>
        <v>0</v>
      </c>
      <c r="V35" s="28">
        <f t="shared" si="8"/>
        <v>0</v>
      </c>
      <c r="W35" s="28">
        <f t="shared" si="8"/>
        <v>0</v>
      </c>
      <c r="X35" s="28">
        <f t="shared" si="8"/>
        <v>0</v>
      </c>
      <c r="Y35" s="28">
        <f t="shared" si="8"/>
        <v>0</v>
      </c>
      <c r="Z35" s="28">
        <f t="shared" si="8"/>
        <v>0</v>
      </c>
      <c r="AA35" s="28">
        <f t="shared" si="8"/>
        <v>0</v>
      </c>
      <c r="AB35" s="28">
        <f t="shared" si="8"/>
        <v>0</v>
      </c>
      <c r="AC35" s="28">
        <f t="shared" si="8"/>
        <v>0</v>
      </c>
      <c r="AD35" s="28">
        <f t="shared" si="8"/>
        <v>0</v>
      </c>
      <c r="AE35" s="28">
        <f t="shared" si="8"/>
        <v>0</v>
      </c>
      <c r="AF35" s="28">
        <f t="shared" si="8"/>
        <v>0</v>
      </c>
      <c r="AG35" s="28">
        <f t="shared" si="8"/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:AG38" si="9">IF(D36="V",0,IF(D37&lt;&gt;D36,IF(D37-D36&gt;0,D37-D36,(D37+24)-D36),0))</f>
        <v>0</v>
      </c>
      <c r="E38" s="28">
        <f t="shared" si="9"/>
        <v>0</v>
      </c>
      <c r="F38" s="28">
        <f t="shared" si="9"/>
        <v>0</v>
      </c>
      <c r="G38" s="28">
        <f t="shared" si="9"/>
        <v>0</v>
      </c>
      <c r="H38" s="28">
        <f t="shared" si="9"/>
        <v>0</v>
      </c>
      <c r="I38" s="28">
        <f t="shared" si="9"/>
        <v>0</v>
      </c>
      <c r="J38" s="28">
        <f t="shared" si="9"/>
        <v>0</v>
      </c>
      <c r="K38" s="28">
        <f t="shared" si="9"/>
        <v>0</v>
      </c>
      <c r="L38" s="28">
        <f t="shared" si="9"/>
        <v>0</v>
      </c>
      <c r="M38" s="28">
        <f t="shared" si="9"/>
        <v>0</v>
      </c>
      <c r="N38" s="28">
        <f t="shared" si="9"/>
        <v>0</v>
      </c>
      <c r="O38" s="28">
        <f t="shared" si="9"/>
        <v>0</v>
      </c>
      <c r="P38" s="28">
        <f t="shared" si="9"/>
        <v>0</v>
      </c>
      <c r="Q38" s="28">
        <f t="shared" si="9"/>
        <v>0</v>
      </c>
      <c r="R38" s="28">
        <f t="shared" si="9"/>
        <v>0</v>
      </c>
      <c r="S38" s="28">
        <f t="shared" si="9"/>
        <v>0</v>
      </c>
      <c r="T38" s="28">
        <f t="shared" si="9"/>
        <v>0</v>
      </c>
      <c r="U38" s="28">
        <f t="shared" si="9"/>
        <v>0</v>
      </c>
      <c r="V38" s="28">
        <f t="shared" si="9"/>
        <v>0</v>
      </c>
      <c r="W38" s="28">
        <f t="shared" si="9"/>
        <v>0</v>
      </c>
      <c r="X38" s="28">
        <f t="shared" si="9"/>
        <v>0</v>
      </c>
      <c r="Y38" s="28">
        <f t="shared" si="9"/>
        <v>0</v>
      </c>
      <c r="Z38" s="28">
        <f t="shared" si="9"/>
        <v>0</v>
      </c>
      <c r="AA38" s="28">
        <f t="shared" si="9"/>
        <v>0</v>
      </c>
      <c r="AB38" s="28">
        <f t="shared" si="9"/>
        <v>0</v>
      </c>
      <c r="AC38" s="28">
        <f t="shared" si="9"/>
        <v>0</v>
      </c>
      <c r="AD38" s="28">
        <f t="shared" si="9"/>
        <v>0</v>
      </c>
      <c r="AE38" s="28">
        <f t="shared" si="9"/>
        <v>0</v>
      </c>
      <c r="AF38" s="28">
        <f t="shared" si="9"/>
        <v>0</v>
      </c>
      <c r="AG38" s="28">
        <f t="shared" si="9"/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:AG41" si="10">IF(D39="V",0,IF(D40&lt;&gt;D39,IF(D40-D39&gt;0,D40-D39,(D40+24)-D39),0))</f>
        <v>0</v>
      </c>
      <c r="E41" s="28">
        <f t="shared" si="10"/>
        <v>0</v>
      </c>
      <c r="F41" s="28">
        <f t="shared" si="10"/>
        <v>0</v>
      </c>
      <c r="G41" s="28">
        <f t="shared" si="10"/>
        <v>0</v>
      </c>
      <c r="H41" s="28">
        <f t="shared" si="10"/>
        <v>0</v>
      </c>
      <c r="I41" s="28">
        <f t="shared" si="10"/>
        <v>0</v>
      </c>
      <c r="J41" s="28">
        <f t="shared" si="10"/>
        <v>0</v>
      </c>
      <c r="K41" s="28">
        <f t="shared" si="10"/>
        <v>0</v>
      </c>
      <c r="L41" s="28">
        <f t="shared" si="10"/>
        <v>0</v>
      </c>
      <c r="M41" s="28">
        <f t="shared" si="10"/>
        <v>0</v>
      </c>
      <c r="N41" s="28">
        <f t="shared" si="10"/>
        <v>0</v>
      </c>
      <c r="O41" s="28">
        <f t="shared" si="10"/>
        <v>0</v>
      </c>
      <c r="P41" s="28">
        <f t="shared" si="10"/>
        <v>0</v>
      </c>
      <c r="Q41" s="28">
        <f t="shared" si="10"/>
        <v>0</v>
      </c>
      <c r="R41" s="28">
        <f t="shared" si="10"/>
        <v>0</v>
      </c>
      <c r="S41" s="28">
        <f t="shared" si="10"/>
        <v>0</v>
      </c>
      <c r="T41" s="28">
        <f t="shared" si="10"/>
        <v>0</v>
      </c>
      <c r="U41" s="28">
        <f t="shared" si="10"/>
        <v>0</v>
      </c>
      <c r="V41" s="28">
        <f t="shared" si="10"/>
        <v>0</v>
      </c>
      <c r="W41" s="28">
        <f t="shared" si="10"/>
        <v>0</v>
      </c>
      <c r="X41" s="28">
        <f t="shared" si="10"/>
        <v>0</v>
      </c>
      <c r="Y41" s="28">
        <f t="shared" si="10"/>
        <v>0</v>
      </c>
      <c r="Z41" s="28">
        <f t="shared" si="10"/>
        <v>0</v>
      </c>
      <c r="AA41" s="28">
        <f t="shared" si="10"/>
        <v>0</v>
      </c>
      <c r="AB41" s="28">
        <f t="shared" si="10"/>
        <v>0</v>
      </c>
      <c r="AC41" s="28">
        <f t="shared" si="10"/>
        <v>0</v>
      </c>
      <c r="AD41" s="28">
        <f t="shared" si="10"/>
        <v>0</v>
      </c>
      <c r="AE41" s="28">
        <f t="shared" si="10"/>
        <v>0</v>
      </c>
      <c r="AF41" s="28">
        <f t="shared" si="10"/>
        <v>0</v>
      </c>
      <c r="AG41" s="28">
        <f t="shared" si="10"/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:AG44" si="11">IF(D42="V",0,IF(D43&lt;&gt;D42,IF(D43-D42&gt;0,D43-D42,(D43+24)-D42),0))</f>
        <v>0</v>
      </c>
      <c r="E44" s="28">
        <f t="shared" si="11"/>
        <v>0</v>
      </c>
      <c r="F44" s="28">
        <f t="shared" si="11"/>
        <v>0</v>
      </c>
      <c r="G44" s="28">
        <f t="shared" si="11"/>
        <v>0</v>
      </c>
      <c r="H44" s="28">
        <f t="shared" si="11"/>
        <v>0</v>
      </c>
      <c r="I44" s="28">
        <f t="shared" si="11"/>
        <v>0</v>
      </c>
      <c r="J44" s="28">
        <f t="shared" si="11"/>
        <v>0</v>
      </c>
      <c r="K44" s="28">
        <f t="shared" si="11"/>
        <v>0</v>
      </c>
      <c r="L44" s="28">
        <f t="shared" si="11"/>
        <v>0</v>
      </c>
      <c r="M44" s="28">
        <f t="shared" si="11"/>
        <v>0</v>
      </c>
      <c r="N44" s="28">
        <f t="shared" si="11"/>
        <v>0</v>
      </c>
      <c r="O44" s="28">
        <f t="shared" si="11"/>
        <v>0</v>
      </c>
      <c r="P44" s="28">
        <f t="shared" si="11"/>
        <v>0</v>
      </c>
      <c r="Q44" s="28">
        <f t="shared" si="11"/>
        <v>0</v>
      </c>
      <c r="R44" s="28">
        <f t="shared" si="11"/>
        <v>0</v>
      </c>
      <c r="S44" s="28">
        <f t="shared" si="11"/>
        <v>0</v>
      </c>
      <c r="T44" s="28">
        <f t="shared" si="11"/>
        <v>0</v>
      </c>
      <c r="U44" s="28">
        <f t="shared" si="11"/>
        <v>0</v>
      </c>
      <c r="V44" s="28">
        <f t="shared" si="11"/>
        <v>0</v>
      </c>
      <c r="W44" s="28">
        <f t="shared" si="11"/>
        <v>0</v>
      </c>
      <c r="X44" s="28">
        <f t="shared" si="11"/>
        <v>0</v>
      </c>
      <c r="Y44" s="28">
        <f t="shared" si="11"/>
        <v>0</v>
      </c>
      <c r="Z44" s="28">
        <f t="shared" si="11"/>
        <v>0</v>
      </c>
      <c r="AA44" s="28">
        <f t="shared" si="11"/>
        <v>0</v>
      </c>
      <c r="AB44" s="28">
        <f t="shared" si="11"/>
        <v>0</v>
      </c>
      <c r="AC44" s="28">
        <f t="shared" si="11"/>
        <v>0</v>
      </c>
      <c r="AD44" s="28">
        <f t="shared" si="11"/>
        <v>0</v>
      </c>
      <c r="AE44" s="28">
        <f t="shared" si="11"/>
        <v>0</v>
      </c>
      <c r="AF44" s="28">
        <f t="shared" si="11"/>
        <v>0</v>
      </c>
      <c r="AG44" s="28">
        <f t="shared" si="11"/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:AG47" si="12">IF(D45="V",0,IF(D46&lt;&gt;D45,IF(D46-D45&gt;0,D46-D45,(D46+24)-D45),0))</f>
        <v>0</v>
      </c>
      <c r="E47" s="28">
        <f t="shared" si="12"/>
        <v>0</v>
      </c>
      <c r="F47" s="28">
        <f t="shared" si="12"/>
        <v>0</v>
      </c>
      <c r="G47" s="28">
        <f t="shared" si="12"/>
        <v>0</v>
      </c>
      <c r="H47" s="28">
        <f t="shared" si="12"/>
        <v>0</v>
      </c>
      <c r="I47" s="28">
        <f t="shared" si="12"/>
        <v>0</v>
      </c>
      <c r="J47" s="28">
        <f t="shared" si="12"/>
        <v>0</v>
      </c>
      <c r="K47" s="28">
        <f t="shared" si="12"/>
        <v>0</v>
      </c>
      <c r="L47" s="28">
        <f t="shared" si="12"/>
        <v>0</v>
      </c>
      <c r="M47" s="28">
        <f t="shared" si="12"/>
        <v>0</v>
      </c>
      <c r="N47" s="28">
        <f t="shared" si="12"/>
        <v>0</v>
      </c>
      <c r="O47" s="28">
        <f t="shared" si="12"/>
        <v>0</v>
      </c>
      <c r="P47" s="28">
        <f t="shared" si="12"/>
        <v>0</v>
      </c>
      <c r="Q47" s="28">
        <f t="shared" si="12"/>
        <v>0</v>
      </c>
      <c r="R47" s="28">
        <f t="shared" si="12"/>
        <v>0</v>
      </c>
      <c r="S47" s="28">
        <f t="shared" si="12"/>
        <v>0</v>
      </c>
      <c r="T47" s="28">
        <f t="shared" si="12"/>
        <v>0</v>
      </c>
      <c r="U47" s="28">
        <f t="shared" si="12"/>
        <v>0</v>
      </c>
      <c r="V47" s="28">
        <f t="shared" si="12"/>
        <v>0</v>
      </c>
      <c r="W47" s="28">
        <f t="shared" si="12"/>
        <v>0</v>
      </c>
      <c r="X47" s="28">
        <f t="shared" si="12"/>
        <v>0</v>
      </c>
      <c r="Y47" s="28">
        <f t="shared" si="12"/>
        <v>0</v>
      </c>
      <c r="Z47" s="28">
        <f t="shared" si="12"/>
        <v>0</v>
      </c>
      <c r="AA47" s="28">
        <f t="shared" si="12"/>
        <v>0</v>
      </c>
      <c r="AB47" s="28">
        <f t="shared" si="12"/>
        <v>0</v>
      </c>
      <c r="AC47" s="28">
        <f t="shared" si="12"/>
        <v>0</v>
      </c>
      <c r="AD47" s="28">
        <f t="shared" si="12"/>
        <v>0</v>
      </c>
      <c r="AE47" s="28">
        <f t="shared" si="12"/>
        <v>0</v>
      </c>
      <c r="AF47" s="28">
        <f t="shared" si="12"/>
        <v>0</v>
      </c>
      <c r="AG47" s="28">
        <f t="shared" si="12"/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13">+D17+D20+D23+D26+D29+D32+D35+D38+D41+D44+D47</f>
        <v>6</v>
      </c>
      <c r="E48" s="30">
        <f t="shared" si="13"/>
        <v>6</v>
      </c>
      <c r="F48" s="30">
        <f t="shared" si="13"/>
        <v>6</v>
      </c>
      <c r="G48" s="30">
        <f t="shared" si="13"/>
        <v>6</v>
      </c>
      <c r="H48" s="30">
        <f t="shared" si="13"/>
        <v>6</v>
      </c>
      <c r="I48" s="30">
        <f t="shared" si="13"/>
        <v>6</v>
      </c>
      <c r="J48" s="30">
        <f t="shared" si="13"/>
        <v>0</v>
      </c>
      <c r="K48" s="30">
        <f t="shared" si="13"/>
        <v>6</v>
      </c>
      <c r="L48" s="30">
        <f t="shared" si="13"/>
        <v>6</v>
      </c>
      <c r="M48" s="30">
        <f t="shared" si="13"/>
        <v>6</v>
      </c>
      <c r="N48" s="30">
        <f t="shared" si="13"/>
        <v>6</v>
      </c>
      <c r="O48" s="30">
        <f t="shared" si="13"/>
        <v>6</v>
      </c>
      <c r="P48" s="30">
        <f t="shared" si="13"/>
        <v>6</v>
      </c>
      <c r="Q48" s="30">
        <f t="shared" si="13"/>
        <v>0</v>
      </c>
      <c r="R48" s="30">
        <f t="shared" si="13"/>
        <v>6</v>
      </c>
      <c r="S48" s="30">
        <f t="shared" si="13"/>
        <v>6</v>
      </c>
      <c r="T48" s="30">
        <f t="shared" si="13"/>
        <v>6</v>
      </c>
      <c r="U48" s="30">
        <f t="shared" si="13"/>
        <v>0</v>
      </c>
      <c r="V48" s="30">
        <f t="shared" si="13"/>
        <v>6</v>
      </c>
      <c r="W48" s="30">
        <f t="shared" si="13"/>
        <v>6</v>
      </c>
      <c r="X48" s="30">
        <f t="shared" si="13"/>
        <v>0</v>
      </c>
      <c r="Y48" s="30">
        <f t="shared" si="13"/>
        <v>6</v>
      </c>
      <c r="Z48" s="30">
        <f t="shared" si="13"/>
        <v>6</v>
      </c>
      <c r="AA48" s="30">
        <f t="shared" si="13"/>
        <v>6</v>
      </c>
      <c r="AB48" s="30">
        <f t="shared" si="13"/>
        <v>6</v>
      </c>
      <c r="AC48" s="30">
        <f t="shared" si="13"/>
        <v>6</v>
      </c>
      <c r="AD48" s="30">
        <f t="shared" si="13"/>
        <v>6</v>
      </c>
      <c r="AE48" s="30">
        <f t="shared" si="13"/>
        <v>0</v>
      </c>
      <c r="AF48" s="30">
        <f t="shared" si="13"/>
        <v>6</v>
      </c>
      <c r="AG48" s="30">
        <f t="shared" si="13"/>
        <v>6</v>
      </c>
      <c r="AH48" s="30">
        <f>SUM(AH15:AH46)</f>
        <v>150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48:B48"/>
    <mergeCell ref="A39:A40"/>
    <mergeCell ref="AH39:AH40"/>
    <mergeCell ref="A42:A43"/>
    <mergeCell ref="AH42:AH43"/>
    <mergeCell ref="A45:A46"/>
    <mergeCell ref="AH45:AH46"/>
    <mergeCell ref="A30:A31"/>
    <mergeCell ref="AH30:AH31"/>
    <mergeCell ref="A33:A34"/>
    <mergeCell ref="AH33:AH34"/>
    <mergeCell ref="A36:A37"/>
    <mergeCell ref="AH36:AH37"/>
    <mergeCell ref="A21:A22"/>
    <mergeCell ref="AH21:AH22"/>
    <mergeCell ref="A24:A25"/>
    <mergeCell ref="AH24:AH25"/>
    <mergeCell ref="A27:A28"/>
    <mergeCell ref="AH27:AH28"/>
    <mergeCell ref="A18:A19"/>
    <mergeCell ref="AH18:AH19"/>
    <mergeCell ref="AE4:AG4"/>
    <mergeCell ref="Q9:W9"/>
    <mergeCell ref="X9:AB9"/>
    <mergeCell ref="AE9:AG9"/>
    <mergeCell ref="B11:O11"/>
    <mergeCell ref="Q11:W11"/>
    <mergeCell ref="X11:AB11"/>
    <mergeCell ref="AD11:AH11"/>
    <mergeCell ref="A13:A14"/>
    <mergeCell ref="B13:B14"/>
    <mergeCell ref="AH13:AH14"/>
    <mergeCell ref="A15:A16"/>
    <mergeCell ref="AH15:AH16"/>
  </mergeCells>
  <conditionalFormatting sqref="C14:AG14">
    <cfRule type="cellIs" dxfId="7" priority="3" stopIfTrue="1" operator="equal">
      <formula>"D"</formula>
    </cfRule>
    <cfRule type="cellIs" dxfId="6" priority="4" stopIfTrue="1" operator="equal">
      <formula>"S"</formula>
    </cfRule>
  </conditionalFormatting>
  <conditionalFormatting sqref="C14">
    <cfRule type="cellIs" dxfId="5" priority="1" stopIfTrue="1" operator="equal">
      <formula>"D"</formula>
    </cfRule>
    <cfRule type="cellIs" dxfId="4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sheetPr codeName="Hoja2">
    <pageSetUpPr fitToPage="1"/>
  </sheetPr>
  <dimension ref="A1:AW61"/>
  <sheetViews>
    <sheetView showGridLines="0" showRowColHeaders="0" workbookViewId="0">
      <selection activeCell="B11" sqref="B11:O11"/>
    </sheetView>
  </sheetViews>
  <sheetFormatPr baseColWidth="10" defaultRowHeight="15"/>
  <cols>
    <col min="1" max="1" width="23.7109375" customWidth="1"/>
    <col min="2" max="2" width="1.85546875" customWidth="1"/>
    <col min="3" max="33" width="6.28515625" customWidth="1"/>
    <col min="34" max="34" width="9.7109375" customWidth="1"/>
    <col min="36" max="36" width="11.85546875" bestFit="1" customWidth="1"/>
  </cols>
  <sheetData>
    <row r="1" spans="1:49" s="1" customFormat="1" ht="12.75" customHeight="1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s="1" customFormat="1" ht="12.75" customHeight="1">
      <c r="A2" s="6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s="4" customFormat="1" ht="12.75" customHeigh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 s="2" customFormat="1" ht="12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39" t="s">
        <v>3</v>
      </c>
      <c r="AF4" s="39"/>
      <c r="AG4" s="39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s="4" customFormat="1" ht="12.7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8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s="2" customFormat="1" ht="12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s="7" customForma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ht="19.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40" t="s">
        <v>1</v>
      </c>
      <c r="R9" s="41"/>
      <c r="S9" s="41"/>
      <c r="T9" s="41"/>
      <c r="U9" s="41"/>
      <c r="V9" s="41"/>
      <c r="W9" s="42"/>
      <c r="X9" s="43" t="s">
        <v>9</v>
      </c>
      <c r="Y9" s="44"/>
      <c r="Z9" s="44"/>
      <c r="AA9" s="44"/>
      <c r="AB9" s="45"/>
      <c r="AC9" s="10"/>
      <c r="AD9" s="11"/>
      <c r="AE9" s="46">
        <v>2026</v>
      </c>
      <c r="AF9" s="46"/>
      <c r="AG9" s="46"/>
      <c r="AH9" s="12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15.75">
      <c r="A10" s="1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5.5" customHeight="1">
      <c r="A11" s="14" t="s">
        <v>0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P11" s="10"/>
      <c r="Q11" s="40" t="s">
        <v>2</v>
      </c>
      <c r="R11" s="41"/>
      <c r="S11" s="41"/>
      <c r="T11" s="41"/>
      <c r="U11" s="41"/>
      <c r="V11" s="41"/>
      <c r="W11" s="42"/>
      <c r="X11" s="50"/>
      <c r="Y11" s="51"/>
      <c r="Z11" s="51"/>
      <c r="AA11" s="51"/>
      <c r="AB11" s="52"/>
      <c r="AC11" s="10"/>
      <c r="AD11" s="50"/>
      <c r="AE11" s="51"/>
      <c r="AF11" s="51"/>
      <c r="AG11" s="51"/>
      <c r="AH11" s="52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15.75" customHeight="1" thickBo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15" customHeight="1" thickBot="1">
      <c r="A13" s="53" t="s">
        <v>4</v>
      </c>
      <c r="B13" s="55"/>
      <c r="C13" s="15">
        <v>1</v>
      </c>
      <c r="D13" s="16">
        <v>2</v>
      </c>
      <c r="E13" s="16">
        <v>3</v>
      </c>
      <c r="F13" s="16">
        <v>4</v>
      </c>
      <c r="G13" s="16">
        <v>5</v>
      </c>
      <c r="H13" s="16">
        <v>6</v>
      </c>
      <c r="I13" s="16">
        <v>7</v>
      </c>
      <c r="J13" s="16">
        <v>8</v>
      </c>
      <c r="K13" s="16">
        <v>9</v>
      </c>
      <c r="L13" s="16">
        <v>10</v>
      </c>
      <c r="M13" s="16">
        <v>11</v>
      </c>
      <c r="N13" s="16">
        <v>12</v>
      </c>
      <c r="O13" s="16">
        <v>13</v>
      </c>
      <c r="P13" s="16">
        <v>14</v>
      </c>
      <c r="Q13" s="16">
        <v>15</v>
      </c>
      <c r="R13" s="16">
        <v>16</v>
      </c>
      <c r="S13" s="16">
        <v>17</v>
      </c>
      <c r="T13" s="16">
        <v>18</v>
      </c>
      <c r="U13" s="16">
        <v>19</v>
      </c>
      <c r="V13" s="16">
        <v>20</v>
      </c>
      <c r="W13" s="16">
        <v>21</v>
      </c>
      <c r="X13" s="33">
        <v>22</v>
      </c>
      <c r="Y13" s="16">
        <v>23</v>
      </c>
      <c r="Z13" s="16">
        <v>24</v>
      </c>
      <c r="AA13" s="16">
        <v>25</v>
      </c>
      <c r="AB13" s="16">
        <v>26</v>
      </c>
      <c r="AC13" s="17">
        <v>27</v>
      </c>
      <c r="AD13" s="16">
        <v>28</v>
      </c>
      <c r="AE13" s="16">
        <f>IF((EOMONTH(C13&amp;X9&amp;AE9,0)-EOMONTH(C13&amp;X9&amp;AE9,-1))&gt;28,29," ")</f>
        <v>29</v>
      </c>
      <c r="AF13" s="16">
        <f>IF((EOMONTH(C13&amp;X9&amp;AE9,0)-EOMONTH(C13&amp;X9&amp;AE9,-1))&gt;29,30," ")</f>
        <v>30</v>
      </c>
      <c r="AG13" s="18">
        <f>IF((EOMONTH(C13&amp;X9&amp;AE9,0)-EOMONTH(C13&amp;X9&amp;AE9,-1))&gt;30,31," ")</f>
        <v>31</v>
      </c>
      <c r="AH13" s="57" t="s">
        <v>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15" customHeight="1" thickBot="1">
      <c r="A14" s="54"/>
      <c r="B14" s="56"/>
      <c r="C14" s="32" t="str">
        <f>IF(WEEKDAY(C13&amp;X9&amp;AE9)=1,"D",IF(WEEKDAY(C13&amp;X9&amp;AE9)=2,"L",IF(WEEKDAY(C13&amp;X9&amp;AE9)=3,"M",IF(WEEKDAY(C13&amp;X9&amp;AE9)=4,"X",IF(WEEKDAY(C13&amp;X9&amp;AE9)=5,"J",IF(WEEKDAY(C13&amp;X9&amp;AE9)=6,"V",IF(WEEKDAY(C13&amp;X9&amp;AE9)=7,"S")))))))</f>
        <v>D</v>
      </c>
      <c r="D14" s="19" t="str">
        <f>IF(C14="L","M",IF(C14="M","X",IF(C14="X","J",IF(C14="J","V",IF(C14="V","S",IF(C14="S","D",IF(C14="D","L")))))))</f>
        <v>L</v>
      </c>
      <c r="E14" s="19" t="str">
        <f t="shared" ref="E14:AD14" si="0">IF(D14="L","M",IF(D14="M","X",IF(D14="X","J",IF(D14="J","V",IF(D14="V","S",IF(D14="S","D",IF(D14="D","L")))))))</f>
        <v>M</v>
      </c>
      <c r="F14" s="19" t="str">
        <f t="shared" si="0"/>
        <v>X</v>
      </c>
      <c r="G14" s="19" t="str">
        <f t="shared" si="0"/>
        <v>J</v>
      </c>
      <c r="H14" s="32" t="str">
        <f t="shared" si="0"/>
        <v>V</v>
      </c>
      <c r="I14" s="19" t="str">
        <f t="shared" si="0"/>
        <v>S</v>
      </c>
      <c r="J14" s="19" t="str">
        <f t="shared" si="0"/>
        <v>D</v>
      </c>
      <c r="K14" s="31" t="str">
        <f t="shared" si="0"/>
        <v>L</v>
      </c>
      <c r="L14" s="19" t="str">
        <f t="shared" si="0"/>
        <v>M</v>
      </c>
      <c r="M14" s="19" t="str">
        <f t="shared" si="0"/>
        <v>X</v>
      </c>
      <c r="N14" s="31" t="str">
        <f t="shared" si="0"/>
        <v>J</v>
      </c>
      <c r="O14" s="19" t="str">
        <f t="shared" si="0"/>
        <v>V</v>
      </c>
      <c r="P14" s="19" t="str">
        <f t="shared" si="0"/>
        <v>S</v>
      </c>
      <c r="Q14" s="19" t="str">
        <f t="shared" si="0"/>
        <v>D</v>
      </c>
      <c r="R14" s="19" t="str">
        <f t="shared" si="0"/>
        <v>L</v>
      </c>
      <c r="S14" s="19" t="str">
        <f t="shared" si="0"/>
        <v>M</v>
      </c>
      <c r="T14" s="19" t="str">
        <f t="shared" si="0"/>
        <v>X</v>
      </c>
      <c r="U14" s="19" t="str">
        <f t="shared" si="0"/>
        <v>J</v>
      </c>
      <c r="V14" s="19" t="str">
        <f t="shared" si="0"/>
        <v>V</v>
      </c>
      <c r="W14" s="19" t="str">
        <f t="shared" si="0"/>
        <v>S</v>
      </c>
      <c r="X14" s="19" t="str">
        <f t="shared" si="0"/>
        <v>D</v>
      </c>
      <c r="Y14" s="19" t="str">
        <f t="shared" si="0"/>
        <v>L</v>
      </c>
      <c r="Z14" s="19" t="str">
        <f t="shared" si="0"/>
        <v>M</v>
      </c>
      <c r="AA14" s="19" t="str">
        <f t="shared" si="0"/>
        <v>X</v>
      </c>
      <c r="AB14" s="19" t="str">
        <f t="shared" si="0"/>
        <v>J</v>
      </c>
      <c r="AC14" s="19" t="str">
        <f t="shared" si="0"/>
        <v>V</v>
      </c>
      <c r="AD14" s="19" t="str">
        <f t="shared" si="0"/>
        <v>S</v>
      </c>
      <c r="AE14" s="19" t="str">
        <f>IF(AE13=" "," ",IF(AD14="L","M",IF(AD14="M","X",IF(AD14="X","J",IF(AD14="J","V",IF(AD14="V","S",IF(AD14="S","D",IF(AD14="D","L",))))))))</f>
        <v>D</v>
      </c>
      <c r="AF14" s="19" t="str">
        <f t="shared" ref="AF14:AG14" si="1">IF(AF13=" "," ",IF(AE14="L","M",IF(AE14="M","X",IF(AE14="X","J",IF(AE14="J","V",IF(AE14="V","S",IF(AE14="S","D",IF(AE14="D","L",))))))))</f>
        <v>L</v>
      </c>
      <c r="AG14" s="19" t="str">
        <f t="shared" si="1"/>
        <v>M</v>
      </c>
      <c r="AH14" s="58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15.95" customHeight="1">
      <c r="A15" s="35"/>
      <c r="B15" s="20" t="s">
        <v>6</v>
      </c>
      <c r="C15" s="21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3"/>
      <c r="AH15" s="37">
        <f>SUM(C17:AG17)</f>
        <v>0</v>
      </c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15.95" customHeight="1" thickBot="1">
      <c r="A16" s="36"/>
      <c r="B16" s="24" t="s">
        <v>7</v>
      </c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7"/>
      <c r="AH16" s="38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:49" ht="12" customHeight="1" thickBot="1">
      <c r="A17" s="10"/>
      <c r="B17" s="10"/>
      <c r="C17" s="28">
        <f>IF(C15="V",0,IF(C16&lt;&gt;C15,IF(C16-C15&gt;0,C16-C15,(C16+24)-C15),0))</f>
        <v>0</v>
      </c>
      <c r="D17" s="28">
        <f t="shared" ref="D17:AG17" si="2">IF(D15="V",0,IF(D16&lt;&gt;D15,IF(D16-D15&gt;0,D16-D15,(D16+24)-D15),0))</f>
        <v>0</v>
      </c>
      <c r="E17" s="28">
        <f t="shared" si="2"/>
        <v>0</v>
      </c>
      <c r="F17" s="28">
        <f t="shared" si="2"/>
        <v>0</v>
      </c>
      <c r="G17" s="28">
        <f t="shared" si="2"/>
        <v>0</v>
      </c>
      <c r="H17" s="28">
        <f t="shared" si="2"/>
        <v>0</v>
      </c>
      <c r="I17" s="28">
        <f t="shared" si="2"/>
        <v>0</v>
      </c>
      <c r="J17" s="28">
        <f t="shared" si="2"/>
        <v>0</v>
      </c>
      <c r="K17" s="28">
        <f t="shared" si="2"/>
        <v>0</v>
      </c>
      <c r="L17" s="28">
        <f t="shared" si="2"/>
        <v>0</v>
      </c>
      <c r="M17" s="28">
        <f t="shared" si="2"/>
        <v>0</v>
      </c>
      <c r="N17" s="28">
        <f t="shared" si="2"/>
        <v>0</v>
      </c>
      <c r="O17" s="28">
        <f t="shared" si="2"/>
        <v>0</v>
      </c>
      <c r="P17" s="28">
        <f t="shared" si="2"/>
        <v>0</v>
      </c>
      <c r="Q17" s="28">
        <f t="shared" si="2"/>
        <v>0</v>
      </c>
      <c r="R17" s="28">
        <f t="shared" si="2"/>
        <v>0</v>
      </c>
      <c r="S17" s="28">
        <f t="shared" si="2"/>
        <v>0</v>
      </c>
      <c r="T17" s="28">
        <f t="shared" si="2"/>
        <v>0</v>
      </c>
      <c r="U17" s="28">
        <f t="shared" si="2"/>
        <v>0</v>
      </c>
      <c r="V17" s="28">
        <f t="shared" si="2"/>
        <v>0</v>
      </c>
      <c r="W17" s="28">
        <f t="shared" si="2"/>
        <v>0</v>
      </c>
      <c r="X17" s="28">
        <f t="shared" si="2"/>
        <v>0</v>
      </c>
      <c r="Y17" s="28">
        <f t="shared" si="2"/>
        <v>0</v>
      </c>
      <c r="Z17" s="28">
        <f t="shared" si="2"/>
        <v>0</v>
      </c>
      <c r="AA17" s="28">
        <f t="shared" si="2"/>
        <v>0</v>
      </c>
      <c r="AB17" s="28">
        <f t="shared" si="2"/>
        <v>0</v>
      </c>
      <c r="AC17" s="28">
        <f t="shared" si="2"/>
        <v>0</v>
      </c>
      <c r="AD17" s="28">
        <f t="shared" si="2"/>
        <v>0</v>
      </c>
      <c r="AE17" s="28">
        <f t="shared" si="2"/>
        <v>0</v>
      </c>
      <c r="AF17" s="28">
        <f t="shared" si="2"/>
        <v>0</v>
      </c>
      <c r="AG17" s="28">
        <f t="shared" si="2"/>
        <v>0</v>
      </c>
      <c r="AH17" s="29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:49" ht="15.95" customHeight="1">
      <c r="A18" s="35"/>
      <c r="B18" s="20" t="s">
        <v>6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3"/>
      <c r="AH18" s="37">
        <f>SUM(C20:AG20)</f>
        <v>0</v>
      </c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:49" ht="15.95" customHeight="1" thickBot="1">
      <c r="A19" s="36"/>
      <c r="B19" s="24" t="s">
        <v>7</v>
      </c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7"/>
      <c r="AH19" s="38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:49" ht="12" customHeight="1" thickBot="1">
      <c r="A20" s="10"/>
      <c r="B20" s="10"/>
      <c r="C20" s="28">
        <f>IF(C18="V",0,IF(C19&lt;&gt;C18,IF(C19-C18&gt;0,C19-C18,(C19+24)-C18),0))</f>
        <v>0</v>
      </c>
      <c r="D20" s="28">
        <f t="shared" ref="D20" si="3">IF(D18="V",0,IF(D19&lt;&gt;D18,IF(D19-D18&gt;0,D19-D18,(D19+24)-D18),0))</f>
        <v>0</v>
      </c>
      <c r="E20" s="28">
        <f t="shared" ref="E20" si="4">IF(E18="V",0,IF(E19&lt;&gt;E18,IF(E19-E18&gt;0,E19-E18,(E19+24)-E18),0))</f>
        <v>0</v>
      </c>
      <c r="F20" s="28">
        <f t="shared" ref="F20" si="5">IF(F18="V",0,IF(F19&lt;&gt;F18,IF(F19-F18&gt;0,F19-F18,(F19+24)-F18),0))</f>
        <v>0</v>
      </c>
      <c r="G20" s="28">
        <f t="shared" ref="G20" si="6">IF(G18="V",0,IF(G19&lt;&gt;G18,IF(G19-G18&gt;0,G19-G18,(G19+24)-G18),0))</f>
        <v>0</v>
      </c>
      <c r="H20" s="28">
        <f t="shared" ref="H20" si="7">IF(H18="V",0,IF(H19&lt;&gt;H18,IF(H19-H18&gt;0,H19-H18,(H19+24)-H18),0))</f>
        <v>0</v>
      </c>
      <c r="I20" s="28">
        <f t="shared" ref="I20" si="8">IF(I18="V",0,IF(I19&lt;&gt;I18,IF(I19-I18&gt;0,I19-I18,(I19+24)-I18),0))</f>
        <v>0</v>
      </c>
      <c r="J20" s="28">
        <f t="shared" ref="J20" si="9">IF(J18="V",0,IF(J19&lt;&gt;J18,IF(J19-J18&gt;0,J19-J18,(J19+24)-J18),0))</f>
        <v>0</v>
      </c>
      <c r="K20" s="28">
        <f t="shared" ref="K20" si="10">IF(K18="V",0,IF(K19&lt;&gt;K18,IF(K19-K18&gt;0,K19-K18,(K19+24)-K18),0))</f>
        <v>0</v>
      </c>
      <c r="L20" s="28">
        <f t="shared" ref="L20" si="11">IF(L18="V",0,IF(L19&lt;&gt;L18,IF(L19-L18&gt;0,L19-L18,(L19+24)-L18),0))</f>
        <v>0</v>
      </c>
      <c r="M20" s="28">
        <f t="shared" ref="M20" si="12">IF(M18="V",0,IF(M19&lt;&gt;M18,IF(M19-M18&gt;0,M19-M18,(M19+24)-M18),0))</f>
        <v>0</v>
      </c>
      <c r="N20" s="28">
        <f t="shared" ref="N20" si="13">IF(N18="V",0,IF(N19&lt;&gt;N18,IF(N19-N18&gt;0,N19-N18,(N19+24)-N18),0))</f>
        <v>0</v>
      </c>
      <c r="O20" s="28">
        <f t="shared" ref="O20" si="14">IF(O18="V",0,IF(O19&lt;&gt;O18,IF(O19-O18&gt;0,O19-O18,(O19+24)-O18),0))</f>
        <v>0</v>
      </c>
      <c r="P20" s="28">
        <f t="shared" ref="P20" si="15">IF(P18="V",0,IF(P19&lt;&gt;P18,IF(P19-P18&gt;0,P19-P18,(P19+24)-P18),0))</f>
        <v>0</v>
      </c>
      <c r="Q20" s="28">
        <f t="shared" ref="Q20" si="16">IF(Q18="V",0,IF(Q19&lt;&gt;Q18,IF(Q19-Q18&gt;0,Q19-Q18,(Q19+24)-Q18),0))</f>
        <v>0</v>
      </c>
      <c r="R20" s="28">
        <f t="shared" ref="R20" si="17">IF(R18="V",0,IF(R19&lt;&gt;R18,IF(R19-R18&gt;0,R19-R18,(R19+24)-R18),0))</f>
        <v>0</v>
      </c>
      <c r="S20" s="28">
        <f t="shared" ref="S20" si="18">IF(S18="V",0,IF(S19&lt;&gt;S18,IF(S19-S18&gt;0,S19-S18,(S19+24)-S18),0))</f>
        <v>0</v>
      </c>
      <c r="T20" s="28">
        <f t="shared" ref="T20" si="19">IF(T18="V",0,IF(T19&lt;&gt;T18,IF(T19-T18&gt;0,T19-T18,(T19+24)-T18),0))</f>
        <v>0</v>
      </c>
      <c r="U20" s="28">
        <f t="shared" ref="U20" si="20">IF(U18="V",0,IF(U19&lt;&gt;U18,IF(U19-U18&gt;0,U19-U18,(U19+24)-U18),0))</f>
        <v>0</v>
      </c>
      <c r="V20" s="28">
        <f t="shared" ref="V20" si="21">IF(V18="V",0,IF(V19&lt;&gt;V18,IF(V19-V18&gt;0,V19-V18,(V19+24)-V18),0))</f>
        <v>0</v>
      </c>
      <c r="W20" s="28">
        <f t="shared" ref="W20" si="22">IF(W18="V",0,IF(W19&lt;&gt;W18,IF(W19-W18&gt;0,W19-W18,(W19+24)-W18),0))</f>
        <v>0</v>
      </c>
      <c r="X20" s="28">
        <f t="shared" ref="X20" si="23">IF(X18="V",0,IF(X19&lt;&gt;X18,IF(X19-X18&gt;0,X19-X18,(X19+24)-X18),0))</f>
        <v>0</v>
      </c>
      <c r="Y20" s="28">
        <f t="shared" ref="Y20" si="24">IF(Y18="V",0,IF(Y19&lt;&gt;Y18,IF(Y19-Y18&gt;0,Y19-Y18,(Y19+24)-Y18),0))</f>
        <v>0</v>
      </c>
      <c r="Z20" s="28">
        <f t="shared" ref="Z20" si="25">IF(Z18="V",0,IF(Z19&lt;&gt;Z18,IF(Z19-Z18&gt;0,Z19-Z18,(Z19+24)-Z18),0))</f>
        <v>0</v>
      </c>
      <c r="AA20" s="28">
        <f t="shared" ref="AA20" si="26">IF(AA18="V",0,IF(AA19&lt;&gt;AA18,IF(AA19-AA18&gt;0,AA19-AA18,(AA19+24)-AA18),0))</f>
        <v>0</v>
      </c>
      <c r="AB20" s="28">
        <f t="shared" ref="AB20" si="27">IF(AB18="V",0,IF(AB19&lt;&gt;AB18,IF(AB19-AB18&gt;0,AB19-AB18,(AB19+24)-AB18),0))</f>
        <v>0</v>
      </c>
      <c r="AC20" s="28">
        <f t="shared" ref="AC20" si="28">IF(AC18="V",0,IF(AC19&lt;&gt;AC18,IF(AC19-AC18&gt;0,AC19-AC18,(AC19+24)-AC18),0))</f>
        <v>0</v>
      </c>
      <c r="AD20" s="28">
        <f t="shared" ref="AD20" si="29">IF(AD18="V",0,IF(AD19&lt;&gt;AD18,IF(AD19-AD18&gt;0,AD19-AD18,(AD19+24)-AD18),0))</f>
        <v>0</v>
      </c>
      <c r="AE20" s="28">
        <f t="shared" ref="AE20" si="30">IF(AE18="V",0,IF(AE19&lt;&gt;AE18,IF(AE19-AE18&gt;0,AE19-AE18,(AE19+24)-AE18),0))</f>
        <v>0</v>
      </c>
      <c r="AF20" s="28">
        <f t="shared" ref="AF20" si="31">IF(AF18="V",0,IF(AF19&lt;&gt;AF18,IF(AF19-AF18&gt;0,AF19-AF18,(AF19+24)-AF18),0))</f>
        <v>0</v>
      </c>
      <c r="AG20" s="28">
        <f t="shared" ref="AG20" si="32">IF(AG18="V",0,IF(AG19&lt;&gt;AG18,IF(AG19-AG18&gt;0,AG19-AG18,(AG19+24)-AG18),0))</f>
        <v>0</v>
      </c>
      <c r="AH20" s="29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:49" ht="15.95" customHeight="1">
      <c r="A21" s="35"/>
      <c r="B21" s="20" t="s">
        <v>6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3"/>
      <c r="AH21" s="37">
        <f>SUM(C23:AG23)</f>
        <v>0</v>
      </c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:49" ht="15.95" customHeight="1" thickBot="1">
      <c r="A22" s="36"/>
      <c r="B22" s="24" t="s">
        <v>7</v>
      </c>
      <c r="C22" s="25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7"/>
      <c r="AH22" s="38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:49" ht="12" customHeight="1" thickBot="1">
      <c r="A23" s="10"/>
      <c r="B23" s="10"/>
      <c r="C23" s="28">
        <f>IF(C21="V",0,IF(C22&lt;&gt;C21,IF(C22-C21&gt;0,C22-C21,(C22+24)-C21),0))</f>
        <v>0</v>
      </c>
      <c r="D23" s="28">
        <f t="shared" ref="D23" si="33">IF(D21="V",0,IF(D22&lt;&gt;D21,IF(D22-D21&gt;0,D22-D21,(D22+24)-D21),0))</f>
        <v>0</v>
      </c>
      <c r="E23" s="28">
        <f t="shared" ref="E23" si="34">IF(E21="V",0,IF(E22&lt;&gt;E21,IF(E22-E21&gt;0,E22-E21,(E22+24)-E21),0))</f>
        <v>0</v>
      </c>
      <c r="F23" s="28">
        <f t="shared" ref="F23" si="35">IF(F21="V",0,IF(F22&lt;&gt;F21,IF(F22-F21&gt;0,F22-F21,(F22+24)-F21),0))</f>
        <v>0</v>
      </c>
      <c r="G23" s="28">
        <f t="shared" ref="G23" si="36">IF(G21="V",0,IF(G22&lt;&gt;G21,IF(G22-G21&gt;0,G22-G21,(G22+24)-G21),0))</f>
        <v>0</v>
      </c>
      <c r="H23" s="28">
        <f t="shared" ref="H23" si="37">IF(H21="V",0,IF(H22&lt;&gt;H21,IF(H22-H21&gt;0,H22-H21,(H22+24)-H21),0))</f>
        <v>0</v>
      </c>
      <c r="I23" s="28">
        <f t="shared" ref="I23" si="38">IF(I21="V",0,IF(I22&lt;&gt;I21,IF(I22-I21&gt;0,I22-I21,(I22+24)-I21),0))</f>
        <v>0</v>
      </c>
      <c r="J23" s="28">
        <f t="shared" ref="J23" si="39">IF(J21="V",0,IF(J22&lt;&gt;J21,IF(J22-J21&gt;0,J22-J21,(J22+24)-J21),0))</f>
        <v>0</v>
      </c>
      <c r="K23" s="28">
        <f t="shared" ref="K23" si="40">IF(K21="V",0,IF(K22&lt;&gt;K21,IF(K22-K21&gt;0,K22-K21,(K22+24)-K21),0))</f>
        <v>0</v>
      </c>
      <c r="L23" s="28">
        <f t="shared" ref="L23" si="41">IF(L21="V",0,IF(L22&lt;&gt;L21,IF(L22-L21&gt;0,L22-L21,(L22+24)-L21),0))</f>
        <v>0</v>
      </c>
      <c r="M23" s="28">
        <f t="shared" ref="M23" si="42">IF(M21="V",0,IF(M22&lt;&gt;M21,IF(M22-M21&gt;0,M22-M21,(M22+24)-M21),0))</f>
        <v>0</v>
      </c>
      <c r="N23" s="28">
        <f t="shared" ref="N23" si="43">IF(N21="V",0,IF(N22&lt;&gt;N21,IF(N22-N21&gt;0,N22-N21,(N22+24)-N21),0))</f>
        <v>0</v>
      </c>
      <c r="O23" s="28">
        <f t="shared" ref="O23" si="44">IF(O21="V",0,IF(O22&lt;&gt;O21,IF(O22-O21&gt;0,O22-O21,(O22+24)-O21),0))</f>
        <v>0</v>
      </c>
      <c r="P23" s="28">
        <f t="shared" ref="P23" si="45">IF(P21="V",0,IF(P22&lt;&gt;P21,IF(P22-P21&gt;0,P22-P21,(P22+24)-P21),0))</f>
        <v>0</v>
      </c>
      <c r="Q23" s="28">
        <f t="shared" ref="Q23" si="46">IF(Q21="V",0,IF(Q22&lt;&gt;Q21,IF(Q22-Q21&gt;0,Q22-Q21,(Q22+24)-Q21),0))</f>
        <v>0</v>
      </c>
      <c r="R23" s="28">
        <f t="shared" ref="R23" si="47">IF(R21="V",0,IF(R22&lt;&gt;R21,IF(R22-R21&gt;0,R22-R21,(R22+24)-R21),0))</f>
        <v>0</v>
      </c>
      <c r="S23" s="28">
        <f t="shared" ref="S23" si="48">IF(S21="V",0,IF(S22&lt;&gt;S21,IF(S22-S21&gt;0,S22-S21,(S22+24)-S21),0))</f>
        <v>0</v>
      </c>
      <c r="T23" s="28">
        <f t="shared" ref="T23" si="49">IF(T21="V",0,IF(T22&lt;&gt;T21,IF(T22-T21&gt;0,T22-T21,(T22+24)-T21),0))</f>
        <v>0</v>
      </c>
      <c r="U23" s="28">
        <f t="shared" ref="U23" si="50">IF(U21="V",0,IF(U22&lt;&gt;U21,IF(U22-U21&gt;0,U22-U21,(U22+24)-U21),0))</f>
        <v>0</v>
      </c>
      <c r="V23" s="28">
        <f t="shared" ref="V23" si="51">IF(V21="V",0,IF(V22&lt;&gt;V21,IF(V22-V21&gt;0,V22-V21,(V22+24)-V21),0))</f>
        <v>0</v>
      </c>
      <c r="W23" s="28">
        <f t="shared" ref="W23" si="52">IF(W21="V",0,IF(W22&lt;&gt;W21,IF(W22-W21&gt;0,W22-W21,(W22+24)-W21),0))</f>
        <v>0</v>
      </c>
      <c r="X23" s="28">
        <f t="shared" ref="X23" si="53">IF(X21="V",0,IF(X22&lt;&gt;X21,IF(X22-X21&gt;0,X22-X21,(X22+24)-X21),0))</f>
        <v>0</v>
      </c>
      <c r="Y23" s="28">
        <f t="shared" ref="Y23" si="54">IF(Y21="V",0,IF(Y22&lt;&gt;Y21,IF(Y22-Y21&gt;0,Y22-Y21,(Y22+24)-Y21),0))</f>
        <v>0</v>
      </c>
      <c r="Z23" s="28">
        <f t="shared" ref="Z23" si="55">IF(Z21="V",0,IF(Z22&lt;&gt;Z21,IF(Z22-Z21&gt;0,Z22-Z21,(Z22+24)-Z21),0))</f>
        <v>0</v>
      </c>
      <c r="AA23" s="28">
        <f t="shared" ref="AA23" si="56">IF(AA21="V",0,IF(AA22&lt;&gt;AA21,IF(AA22-AA21&gt;0,AA22-AA21,(AA22+24)-AA21),0))</f>
        <v>0</v>
      </c>
      <c r="AB23" s="28">
        <f t="shared" ref="AB23" si="57">IF(AB21="V",0,IF(AB22&lt;&gt;AB21,IF(AB22-AB21&gt;0,AB22-AB21,(AB22+24)-AB21),0))</f>
        <v>0</v>
      </c>
      <c r="AC23" s="28">
        <f t="shared" ref="AC23" si="58">IF(AC21="V",0,IF(AC22&lt;&gt;AC21,IF(AC22-AC21&gt;0,AC22-AC21,(AC22+24)-AC21),0))</f>
        <v>0</v>
      </c>
      <c r="AD23" s="28">
        <f t="shared" ref="AD23" si="59">IF(AD21="V",0,IF(AD22&lt;&gt;AD21,IF(AD22-AD21&gt;0,AD22-AD21,(AD22+24)-AD21),0))</f>
        <v>0</v>
      </c>
      <c r="AE23" s="28">
        <f t="shared" ref="AE23" si="60">IF(AE21="V",0,IF(AE22&lt;&gt;AE21,IF(AE22-AE21&gt;0,AE22-AE21,(AE22+24)-AE21),0))</f>
        <v>0</v>
      </c>
      <c r="AF23" s="28">
        <f t="shared" ref="AF23" si="61">IF(AF21="V",0,IF(AF22&lt;&gt;AF21,IF(AF22-AF21&gt;0,AF22-AF21,(AF22+24)-AF21),0))</f>
        <v>0</v>
      </c>
      <c r="AG23" s="28">
        <f t="shared" ref="AG23" si="62">IF(AG21="V",0,IF(AG22&lt;&gt;AG21,IF(AG22-AG21&gt;0,AG22-AG21,(AG22+24)-AG21),0))</f>
        <v>0</v>
      </c>
      <c r="AH23" s="29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:49" ht="15.95" customHeight="1">
      <c r="A24" s="35"/>
      <c r="B24" s="20" t="s">
        <v>6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3"/>
      <c r="AH24" s="37">
        <f>SUM(C26:AG26)</f>
        <v>0</v>
      </c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:49" ht="15.95" customHeight="1" thickBot="1">
      <c r="A25" s="36"/>
      <c r="B25" s="24" t="s">
        <v>7</v>
      </c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7"/>
      <c r="AH25" s="38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:49" ht="12" customHeight="1" thickBot="1">
      <c r="A26" s="10"/>
      <c r="B26" s="10"/>
      <c r="C26" s="28">
        <f>IF(C24="V",0,IF(C25&lt;&gt;C24,IF(C25-C24&gt;0,C25-C24,(C25+24)-C24),0))</f>
        <v>0</v>
      </c>
      <c r="D26" s="28">
        <f t="shared" ref="D26" si="63">IF(D24="V",0,IF(D25&lt;&gt;D24,IF(D25-D24&gt;0,D25-D24,(D25+24)-D24),0))</f>
        <v>0</v>
      </c>
      <c r="E26" s="28">
        <f t="shared" ref="E26" si="64">IF(E24="V",0,IF(E25&lt;&gt;E24,IF(E25-E24&gt;0,E25-E24,(E25+24)-E24),0))</f>
        <v>0</v>
      </c>
      <c r="F26" s="28">
        <f t="shared" ref="F26" si="65">IF(F24="V",0,IF(F25&lt;&gt;F24,IF(F25-F24&gt;0,F25-F24,(F25+24)-F24),0))</f>
        <v>0</v>
      </c>
      <c r="G26" s="28">
        <f t="shared" ref="G26" si="66">IF(G24="V",0,IF(G25&lt;&gt;G24,IF(G25-G24&gt;0,G25-G24,(G25+24)-G24),0))</f>
        <v>0</v>
      </c>
      <c r="H26" s="28">
        <f t="shared" ref="H26" si="67">IF(H24="V",0,IF(H25&lt;&gt;H24,IF(H25-H24&gt;0,H25-H24,(H25+24)-H24),0))</f>
        <v>0</v>
      </c>
      <c r="I26" s="28">
        <f t="shared" ref="I26" si="68">IF(I24="V",0,IF(I25&lt;&gt;I24,IF(I25-I24&gt;0,I25-I24,(I25+24)-I24),0))</f>
        <v>0</v>
      </c>
      <c r="J26" s="28">
        <f t="shared" ref="J26" si="69">IF(J24="V",0,IF(J25&lt;&gt;J24,IF(J25-J24&gt;0,J25-J24,(J25+24)-J24),0))</f>
        <v>0</v>
      </c>
      <c r="K26" s="28">
        <f t="shared" ref="K26" si="70">IF(K24="V",0,IF(K25&lt;&gt;K24,IF(K25-K24&gt;0,K25-K24,(K25+24)-K24),0))</f>
        <v>0</v>
      </c>
      <c r="L26" s="28">
        <f t="shared" ref="L26" si="71">IF(L24="V",0,IF(L25&lt;&gt;L24,IF(L25-L24&gt;0,L25-L24,(L25+24)-L24),0))</f>
        <v>0</v>
      </c>
      <c r="M26" s="28">
        <f t="shared" ref="M26" si="72">IF(M24="V",0,IF(M25&lt;&gt;M24,IF(M25-M24&gt;0,M25-M24,(M25+24)-M24),0))</f>
        <v>0</v>
      </c>
      <c r="N26" s="28">
        <f t="shared" ref="N26" si="73">IF(N24="V",0,IF(N25&lt;&gt;N24,IF(N25-N24&gt;0,N25-N24,(N25+24)-N24),0))</f>
        <v>0</v>
      </c>
      <c r="O26" s="28">
        <f t="shared" ref="O26" si="74">IF(O24="V",0,IF(O25&lt;&gt;O24,IF(O25-O24&gt;0,O25-O24,(O25+24)-O24),0))</f>
        <v>0</v>
      </c>
      <c r="P26" s="28">
        <f t="shared" ref="P26" si="75">IF(P24="V",0,IF(P25&lt;&gt;P24,IF(P25-P24&gt;0,P25-P24,(P25+24)-P24),0))</f>
        <v>0</v>
      </c>
      <c r="Q26" s="28">
        <f t="shared" ref="Q26" si="76">IF(Q24="V",0,IF(Q25&lt;&gt;Q24,IF(Q25-Q24&gt;0,Q25-Q24,(Q25+24)-Q24),0))</f>
        <v>0</v>
      </c>
      <c r="R26" s="28">
        <f t="shared" ref="R26" si="77">IF(R24="V",0,IF(R25&lt;&gt;R24,IF(R25-R24&gt;0,R25-R24,(R25+24)-R24),0))</f>
        <v>0</v>
      </c>
      <c r="S26" s="28">
        <f t="shared" ref="S26" si="78">IF(S24="V",0,IF(S25&lt;&gt;S24,IF(S25-S24&gt;0,S25-S24,(S25+24)-S24),0))</f>
        <v>0</v>
      </c>
      <c r="T26" s="28">
        <f t="shared" ref="T26" si="79">IF(T24="V",0,IF(T25&lt;&gt;T24,IF(T25-T24&gt;0,T25-T24,(T25+24)-T24),0))</f>
        <v>0</v>
      </c>
      <c r="U26" s="28">
        <f t="shared" ref="U26" si="80">IF(U24="V",0,IF(U25&lt;&gt;U24,IF(U25-U24&gt;0,U25-U24,(U25+24)-U24),0))</f>
        <v>0</v>
      </c>
      <c r="V26" s="28">
        <f t="shared" ref="V26" si="81">IF(V24="V",0,IF(V25&lt;&gt;V24,IF(V25-V24&gt;0,V25-V24,(V25+24)-V24),0))</f>
        <v>0</v>
      </c>
      <c r="W26" s="28">
        <f t="shared" ref="W26" si="82">IF(W24="V",0,IF(W25&lt;&gt;W24,IF(W25-W24&gt;0,W25-W24,(W25+24)-W24),0))</f>
        <v>0</v>
      </c>
      <c r="X26" s="28">
        <f t="shared" ref="X26" si="83">IF(X24="V",0,IF(X25&lt;&gt;X24,IF(X25-X24&gt;0,X25-X24,(X25+24)-X24),0))</f>
        <v>0</v>
      </c>
      <c r="Y26" s="28">
        <f t="shared" ref="Y26" si="84">IF(Y24="V",0,IF(Y25&lt;&gt;Y24,IF(Y25-Y24&gt;0,Y25-Y24,(Y25+24)-Y24),0))</f>
        <v>0</v>
      </c>
      <c r="Z26" s="28">
        <f t="shared" ref="Z26" si="85">IF(Z24="V",0,IF(Z25&lt;&gt;Z24,IF(Z25-Z24&gt;0,Z25-Z24,(Z25+24)-Z24),0))</f>
        <v>0</v>
      </c>
      <c r="AA26" s="28">
        <f t="shared" ref="AA26" si="86">IF(AA24="V",0,IF(AA25&lt;&gt;AA24,IF(AA25-AA24&gt;0,AA25-AA24,(AA25+24)-AA24),0))</f>
        <v>0</v>
      </c>
      <c r="AB26" s="28">
        <f t="shared" ref="AB26" si="87">IF(AB24="V",0,IF(AB25&lt;&gt;AB24,IF(AB25-AB24&gt;0,AB25-AB24,(AB25+24)-AB24),0))</f>
        <v>0</v>
      </c>
      <c r="AC26" s="28">
        <f t="shared" ref="AC26" si="88">IF(AC24="V",0,IF(AC25&lt;&gt;AC24,IF(AC25-AC24&gt;0,AC25-AC24,(AC25+24)-AC24),0))</f>
        <v>0</v>
      </c>
      <c r="AD26" s="28">
        <f t="shared" ref="AD26" si="89">IF(AD24="V",0,IF(AD25&lt;&gt;AD24,IF(AD25-AD24&gt;0,AD25-AD24,(AD25+24)-AD24),0))</f>
        <v>0</v>
      </c>
      <c r="AE26" s="28">
        <f t="shared" ref="AE26" si="90">IF(AE24="V",0,IF(AE25&lt;&gt;AE24,IF(AE25-AE24&gt;0,AE25-AE24,(AE25+24)-AE24),0))</f>
        <v>0</v>
      </c>
      <c r="AF26" s="28">
        <f t="shared" ref="AF26" si="91">IF(AF24="V",0,IF(AF25&lt;&gt;AF24,IF(AF25-AF24&gt;0,AF25-AF24,(AF25+24)-AF24),0))</f>
        <v>0</v>
      </c>
      <c r="AG26" s="28">
        <f t="shared" ref="AG26" si="92">IF(AG24="V",0,IF(AG25&lt;&gt;AG24,IF(AG25-AG24&gt;0,AG25-AG24,(AG25+24)-AG24),0))</f>
        <v>0</v>
      </c>
      <c r="AH26" s="29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:49" ht="15.95" customHeight="1">
      <c r="A27" s="35"/>
      <c r="B27" s="20" t="s">
        <v>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3"/>
      <c r="AH27" s="37">
        <f>SUM(C29:AG29)</f>
        <v>0</v>
      </c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:49" ht="15.95" customHeight="1" thickBot="1">
      <c r="A28" s="36"/>
      <c r="B28" s="24" t="s">
        <v>7</v>
      </c>
      <c r="C28" s="25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7"/>
      <c r="AH28" s="38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:49" ht="12" customHeight="1" thickBot="1">
      <c r="A29" s="10"/>
      <c r="B29" s="10"/>
      <c r="C29" s="28">
        <f>IF(C27="V",0,IF(C28&lt;&gt;C27,IF(C28-C27&gt;0,C28-C27,(C28+24)-C27),0))</f>
        <v>0</v>
      </c>
      <c r="D29" s="28">
        <f t="shared" ref="D29" si="93">IF(D27="V",0,IF(D28&lt;&gt;D27,IF(D28-D27&gt;0,D28-D27,(D28+24)-D27),0))</f>
        <v>0</v>
      </c>
      <c r="E29" s="28">
        <f t="shared" ref="E29" si="94">IF(E27="V",0,IF(E28&lt;&gt;E27,IF(E28-E27&gt;0,E28-E27,(E28+24)-E27),0))</f>
        <v>0</v>
      </c>
      <c r="F29" s="28">
        <f t="shared" ref="F29" si="95">IF(F27="V",0,IF(F28&lt;&gt;F27,IF(F28-F27&gt;0,F28-F27,(F28+24)-F27),0))</f>
        <v>0</v>
      </c>
      <c r="G29" s="28">
        <f t="shared" ref="G29" si="96">IF(G27="V",0,IF(G28&lt;&gt;G27,IF(G28-G27&gt;0,G28-G27,(G28+24)-G27),0))</f>
        <v>0</v>
      </c>
      <c r="H29" s="28">
        <f t="shared" ref="H29" si="97">IF(H27="V",0,IF(H28&lt;&gt;H27,IF(H28-H27&gt;0,H28-H27,(H28+24)-H27),0))</f>
        <v>0</v>
      </c>
      <c r="I29" s="28">
        <f t="shared" ref="I29" si="98">IF(I27="V",0,IF(I28&lt;&gt;I27,IF(I28-I27&gt;0,I28-I27,(I28+24)-I27),0))</f>
        <v>0</v>
      </c>
      <c r="J29" s="28">
        <f t="shared" ref="J29" si="99">IF(J27="V",0,IF(J28&lt;&gt;J27,IF(J28-J27&gt;0,J28-J27,(J28+24)-J27),0))</f>
        <v>0</v>
      </c>
      <c r="K29" s="28">
        <f t="shared" ref="K29" si="100">IF(K27="V",0,IF(K28&lt;&gt;K27,IF(K28-K27&gt;0,K28-K27,(K28+24)-K27),0))</f>
        <v>0</v>
      </c>
      <c r="L29" s="28">
        <f t="shared" ref="L29" si="101">IF(L27="V",0,IF(L28&lt;&gt;L27,IF(L28-L27&gt;0,L28-L27,(L28+24)-L27),0))</f>
        <v>0</v>
      </c>
      <c r="M29" s="28">
        <f t="shared" ref="M29" si="102">IF(M27="V",0,IF(M28&lt;&gt;M27,IF(M28-M27&gt;0,M28-M27,(M28+24)-M27),0))</f>
        <v>0</v>
      </c>
      <c r="N29" s="28">
        <f t="shared" ref="N29" si="103">IF(N27="V",0,IF(N28&lt;&gt;N27,IF(N28-N27&gt;0,N28-N27,(N28+24)-N27),0))</f>
        <v>0</v>
      </c>
      <c r="O29" s="28">
        <f t="shared" ref="O29" si="104">IF(O27="V",0,IF(O28&lt;&gt;O27,IF(O28-O27&gt;0,O28-O27,(O28+24)-O27),0))</f>
        <v>0</v>
      </c>
      <c r="P29" s="28">
        <f t="shared" ref="P29" si="105">IF(P27="V",0,IF(P28&lt;&gt;P27,IF(P28-P27&gt;0,P28-P27,(P28+24)-P27),0))</f>
        <v>0</v>
      </c>
      <c r="Q29" s="28">
        <f t="shared" ref="Q29" si="106">IF(Q27="V",0,IF(Q28&lt;&gt;Q27,IF(Q28-Q27&gt;0,Q28-Q27,(Q28+24)-Q27),0))</f>
        <v>0</v>
      </c>
      <c r="R29" s="28">
        <f t="shared" ref="R29" si="107">IF(R27="V",0,IF(R28&lt;&gt;R27,IF(R28-R27&gt;0,R28-R27,(R28+24)-R27),0))</f>
        <v>0</v>
      </c>
      <c r="S29" s="28">
        <f t="shared" ref="S29" si="108">IF(S27="V",0,IF(S28&lt;&gt;S27,IF(S28-S27&gt;0,S28-S27,(S28+24)-S27),0))</f>
        <v>0</v>
      </c>
      <c r="T29" s="28">
        <f t="shared" ref="T29" si="109">IF(T27="V",0,IF(T28&lt;&gt;T27,IF(T28-T27&gt;0,T28-T27,(T28+24)-T27),0))</f>
        <v>0</v>
      </c>
      <c r="U29" s="28">
        <f t="shared" ref="U29" si="110">IF(U27="V",0,IF(U28&lt;&gt;U27,IF(U28-U27&gt;0,U28-U27,(U28+24)-U27),0))</f>
        <v>0</v>
      </c>
      <c r="V29" s="28">
        <f t="shared" ref="V29" si="111">IF(V27="V",0,IF(V28&lt;&gt;V27,IF(V28-V27&gt;0,V28-V27,(V28+24)-V27),0))</f>
        <v>0</v>
      </c>
      <c r="W29" s="28">
        <f t="shared" ref="W29" si="112">IF(W27="V",0,IF(W28&lt;&gt;W27,IF(W28-W27&gt;0,W28-W27,(W28+24)-W27),0))</f>
        <v>0</v>
      </c>
      <c r="X29" s="28">
        <f t="shared" ref="X29" si="113">IF(X27="V",0,IF(X28&lt;&gt;X27,IF(X28-X27&gt;0,X28-X27,(X28+24)-X27),0))</f>
        <v>0</v>
      </c>
      <c r="Y29" s="28">
        <f t="shared" ref="Y29" si="114">IF(Y27="V",0,IF(Y28&lt;&gt;Y27,IF(Y28-Y27&gt;0,Y28-Y27,(Y28+24)-Y27),0))</f>
        <v>0</v>
      </c>
      <c r="Z29" s="28">
        <f t="shared" ref="Z29" si="115">IF(Z27="V",0,IF(Z28&lt;&gt;Z27,IF(Z28-Z27&gt;0,Z28-Z27,(Z28+24)-Z27),0))</f>
        <v>0</v>
      </c>
      <c r="AA29" s="28">
        <f t="shared" ref="AA29" si="116">IF(AA27="V",0,IF(AA28&lt;&gt;AA27,IF(AA28-AA27&gt;0,AA28-AA27,(AA28+24)-AA27),0))</f>
        <v>0</v>
      </c>
      <c r="AB29" s="28">
        <f t="shared" ref="AB29" si="117">IF(AB27="V",0,IF(AB28&lt;&gt;AB27,IF(AB28-AB27&gt;0,AB28-AB27,(AB28+24)-AB27),0))</f>
        <v>0</v>
      </c>
      <c r="AC29" s="28">
        <f t="shared" ref="AC29" si="118">IF(AC27="V",0,IF(AC28&lt;&gt;AC27,IF(AC28-AC27&gt;0,AC28-AC27,(AC28+24)-AC27),0))</f>
        <v>0</v>
      </c>
      <c r="AD29" s="28">
        <f t="shared" ref="AD29" si="119">IF(AD27="V",0,IF(AD28&lt;&gt;AD27,IF(AD28-AD27&gt;0,AD28-AD27,(AD28+24)-AD27),0))</f>
        <v>0</v>
      </c>
      <c r="AE29" s="28">
        <f t="shared" ref="AE29" si="120">IF(AE27="V",0,IF(AE28&lt;&gt;AE27,IF(AE28-AE27&gt;0,AE28-AE27,(AE28+24)-AE27),0))</f>
        <v>0</v>
      </c>
      <c r="AF29" s="28">
        <f t="shared" ref="AF29" si="121">IF(AF27="V",0,IF(AF28&lt;&gt;AF27,IF(AF28-AF27&gt;0,AF28-AF27,(AF28+24)-AF27),0))</f>
        <v>0</v>
      </c>
      <c r="AG29" s="28">
        <f t="shared" ref="AG29" si="122">IF(AG27="V",0,IF(AG28&lt;&gt;AG27,IF(AG28-AG27&gt;0,AG28-AG27,(AG28+24)-AG27),0))</f>
        <v>0</v>
      </c>
      <c r="AH29" s="29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:49" ht="15.95" customHeight="1">
      <c r="A30" s="35"/>
      <c r="B30" s="20" t="s">
        <v>6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3"/>
      <c r="AH30" s="37">
        <f>SUM(C32:AG32)</f>
        <v>0</v>
      </c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:49" ht="15.95" customHeight="1" thickBot="1">
      <c r="A31" s="36"/>
      <c r="B31" s="24" t="s">
        <v>7</v>
      </c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7"/>
      <c r="AH31" s="38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:49" ht="12" customHeight="1" thickBot="1">
      <c r="A32" s="10"/>
      <c r="B32" s="10"/>
      <c r="C32" s="28">
        <f>IF(C30="V",0,IF(C31&lt;&gt;C30,IF(C31-C30&gt;0,C31-C30,(C31+24)-C30),0))</f>
        <v>0</v>
      </c>
      <c r="D32" s="28">
        <f t="shared" ref="D32" si="123">IF(D30="V",0,IF(D31&lt;&gt;D30,IF(D31-D30&gt;0,D31-D30,(D31+24)-D30),0))</f>
        <v>0</v>
      </c>
      <c r="E32" s="28">
        <f t="shared" ref="E32" si="124">IF(E30="V",0,IF(E31&lt;&gt;E30,IF(E31-E30&gt;0,E31-E30,(E31+24)-E30),0))</f>
        <v>0</v>
      </c>
      <c r="F32" s="28">
        <f t="shared" ref="F32" si="125">IF(F30="V",0,IF(F31&lt;&gt;F30,IF(F31-F30&gt;0,F31-F30,(F31+24)-F30),0))</f>
        <v>0</v>
      </c>
      <c r="G32" s="28">
        <f t="shared" ref="G32" si="126">IF(G30="V",0,IF(G31&lt;&gt;G30,IF(G31-G30&gt;0,G31-G30,(G31+24)-G30),0))</f>
        <v>0</v>
      </c>
      <c r="H32" s="28">
        <f t="shared" ref="H32" si="127">IF(H30="V",0,IF(H31&lt;&gt;H30,IF(H31-H30&gt;0,H31-H30,(H31+24)-H30),0))</f>
        <v>0</v>
      </c>
      <c r="I32" s="28">
        <f t="shared" ref="I32" si="128">IF(I30="V",0,IF(I31&lt;&gt;I30,IF(I31-I30&gt;0,I31-I30,(I31+24)-I30),0))</f>
        <v>0</v>
      </c>
      <c r="J32" s="28">
        <f t="shared" ref="J32" si="129">IF(J30="V",0,IF(J31&lt;&gt;J30,IF(J31-J30&gt;0,J31-J30,(J31+24)-J30),0))</f>
        <v>0</v>
      </c>
      <c r="K32" s="28">
        <f t="shared" ref="K32" si="130">IF(K30="V",0,IF(K31&lt;&gt;K30,IF(K31-K30&gt;0,K31-K30,(K31+24)-K30),0))</f>
        <v>0</v>
      </c>
      <c r="L32" s="28">
        <f t="shared" ref="L32" si="131">IF(L30="V",0,IF(L31&lt;&gt;L30,IF(L31-L30&gt;0,L31-L30,(L31+24)-L30),0))</f>
        <v>0</v>
      </c>
      <c r="M32" s="28">
        <f t="shared" ref="M32" si="132">IF(M30="V",0,IF(M31&lt;&gt;M30,IF(M31-M30&gt;0,M31-M30,(M31+24)-M30),0))</f>
        <v>0</v>
      </c>
      <c r="N32" s="28">
        <f t="shared" ref="N32" si="133">IF(N30="V",0,IF(N31&lt;&gt;N30,IF(N31-N30&gt;0,N31-N30,(N31+24)-N30),0))</f>
        <v>0</v>
      </c>
      <c r="O32" s="28">
        <f t="shared" ref="O32" si="134">IF(O30="V",0,IF(O31&lt;&gt;O30,IF(O31-O30&gt;0,O31-O30,(O31+24)-O30),0))</f>
        <v>0</v>
      </c>
      <c r="P32" s="28">
        <f t="shared" ref="P32" si="135">IF(P30="V",0,IF(P31&lt;&gt;P30,IF(P31-P30&gt;0,P31-P30,(P31+24)-P30),0))</f>
        <v>0</v>
      </c>
      <c r="Q32" s="28">
        <f t="shared" ref="Q32" si="136">IF(Q30="V",0,IF(Q31&lt;&gt;Q30,IF(Q31-Q30&gt;0,Q31-Q30,(Q31+24)-Q30),0))</f>
        <v>0</v>
      </c>
      <c r="R32" s="28">
        <f t="shared" ref="R32" si="137">IF(R30="V",0,IF(R31&lt;&gt;R30,IF(R31-R30&gt;0,R31-R30,(R31+24)-R30),0))</f>
        <v>0</v>
      </c>
      <c r="S32" s="28">
        <f t="shared" ref="S32" si="138">IF(S30="V",0,IF(S31&lt;&gt;S30,IF(S31-S30&gt;0,S31-S30,(S31+24)-S30),0))</f>
        <v>0</v>
      </c>
      <c r="T32" s="28">
        <f t="shared" ref="T32" si="139">IF(T30="V",0,IF(T31&lt;&gt;T30,IF(T31-T30&gt;0,T31-T30,(T31+24)-T30),0))</f>
        <v>0</v>
      </c>
      <c r="U32" s="28">
        <f t="shared" ref="U32" si="140">IF(U30="V",0,IF(U31&lt;&gt;U30,IF(U31-U30&gt;0,U31-U30,(U31+24)-U30),0))</f>
        <v>0</v>
      </c>
      <c r="V32" s="28">
        <f t="shared" ref="V32" si="141">IF(V30="V",0,IF(V31&lt;&gt;V30,IF(V31-V30&gt;0,V31-V30,(V31+24)-V30),0))</f>
        <v>0</v>
      </c>
      <c r="W32" s="28">
        <f t="shared" ref="W32" si="142">IF(W30="V",0,IF(W31&lt;&gt;W30,IF(W31-W30&gt;0,W31-W30,(W31+24)-W30),0))</f>
        <v>0</v>
      </c>
      <c r="X32" s="28">
        <f t="shared" ref="X32" si="143">IF(X30="V",0,IF(X31&lt;&gt;X30,IF(X31-X30&gt;0,X31-X30,(X31+24)-X30),0))</f>
        <v>0</v>
      </c>
      <c r="Y32" s="28">
        <f t="shared" ref="Y32" si="144">IF(Y30="V",0,IF(Y31&lt;&gt;Y30,IF(Y31-Y30&gt;0,Y31-Y30,(Y31+24)-Y30),0))</f>
        <v>0</v>
      </c>
      <c r="Z32" s="28">
        <f t="shared" ref="Z32" si="145">IF(Z30="V",0,IF(Z31&lt;&gt;Z30,IF(Z31-Z30&gt;0,Z31-Z30,(Z31+24)-Z30),0))</f>
        <v>0</v>
      </c>
      <c r="AA32" s="28">
        <f t="shared" ref="AA32" si="146">IF(AA30="V",0,IF(AA31&lt;&gt;AA30,IF(AA31-AA30&gt;0,AA31-AA30,(AA31+24)-AA30),0))</f>
        <v>0</v>
      </c>
      <c r="AB32" s="28">
        <f t="shared" ref="AB32" si="147">IF(AB30="V",0,IF(AB31&lt;&gt;AB30,IF(AB31-AB30&gt;0,AB31-AB30,(AB31+24)-AB30),0))</f>
        <v>0</v>
      </c>
      <c r="AC32" s="28">
        <f t="shared" ref="AC32" si="148">IF(AC30="V",0,IF(AC31&lt;&gt;AC30,IF(AC31-AC30&gt;0,AC31-AC30,(AC31+24)-AC30),0))</f>
        <v>0</v>
      </c>
      <c r="AD32" s="28">
        <f t="shared" ref="AD32" si="149">IF(AD30="V",0,IF(AD31&lt;&gt;AD30,IF(AD31-AD30&gt;0,AD31-AD30,(AD31+24)-AD30),0))</f>
        <v>0</v>
      </c>
      <c r="AE32" s="28">
        <f t="shared" ref="AE32" si="150">IF(AE30="V",0,IF(AE31&lt;&gt;AE30,IF(AE31-AE30&gt;0,AE31-AE30,(AE31+24)-AE30),0))</f>
        <v>0</v>
      </c>
      <c r="AF32" s="28">
        <f t="shared" ref="AF32" si="151">IF(AF30="V",0,IF(AF31&lt;&gt;AF30,IF(AF31-AF30&gt;0,AF31-AF30,(AF31+24)-AF30),0))</f>
        <v>0</v>
      </c>
      <c r="AG32" s="28">
        <f t="shared" ref="AG32" si="152">IF(AG30="V",0,IF(AG31&lt;&gt;AG30,IF(AG31-AG30&gt;0,AG31-AG30,(AG31+24)-AG30),0))</f>
        <v>0</v>
      </c>
      <c r="AH32" s="29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ht="15.95" customHeight="1">
      <c r="A33" s="35"/>
      <c r="B33" s="20" t="s">
        <v>6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3"/>
      <c r="AH33" s="37">
        <f>SUM(C35:AG35)</f>
        <v>0</v>
      </c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ht="15.95" customHeight="1" thickBot="1">
      <c r="A34" s="36"/>
      <c r="B34" s="24" t="s">
        <v>7</v>
      </c>
      <c r="C34" s="25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7"/>
      <c r="AH34" s="38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ht="12" customHeight="1" thickBot="1">
      <c r="A35" s="10"/>
      <c r="B35" s="10"/>
      <c r="C35" s="28">
        <f>IF(C33="V",0,IF(C34&lt;&gt;C33,IF(C34-C33&gt;0,C34-C33,(C34+24)-C33),0))</f>
        <v>0</v>
      </c>
      <c r="D35" s="28">
        <f t="shared" ref="D35" si="153">IF(D33="V",0,IF(D34&lt;&gt;D33,IF(D34-D33&gt;0,D34-D33,(D34+24)-D33),0))</f>
        <v>0</v>
      </c>
      <c r="E35" s="28">
        <f t="shared" ref="E35" si="154">IF(E33="V",0,IF(E34&lt;&gt;E33,IF(E34-E33&gt;0,E34-E33,(E34+24)-E33),0))</f>
        <v>0</v>
      </c>
      <c r="F35" s="28">
        <f t="shared" ref="F35" si="155">IF(F33="V",0,IF(F34&lt;&gt;F33,IF(F34-F33&gt;0,F34-F33,(F34+24)-F33),0))</f>
        <v>0</v>
      </c>
      <c r="G35" s="28">
        <f t="shared" ref="G35" si="156">IF(G33="V",0,IF(G34&lt;&gt;G33,IF(G34-G33&gt;0,G34-G33,(G34+24)-G33),0))</f>
        <v>0</v>
      </c>
      <c r="H35" s="28">
        <f t="shared" ref="H35" si="157">IF(H33="V",0,IF(H34&lt;&gt;H33,IF(H34-H33&gt;0,H34-H33,(H34+24)-H33),0))</f>
        <v>0</v>
      </c>
      <c r="I35" s="28">
        <f t="shared" ref="I35" si="158">IF(I33="V",0,IF(I34&lt;&gt;I33,IF(I34-I33&gt;0,I34-I33,(I34+24)-I33),0))</f>
        <v>0</v>
      </c>
      <c r="J35" s="28">
        <f t="shared" ref="J35" si="159">IF(J33="V",0,IF(J34&lt;&gt;J33,IF(J34-J33&gt;0,J34-J33,(J34+24)-J33),0))</f>
        <v>0</v>
      </c>
      <c r="K35" s="28">
        <f t="shared" ref="K35" si="160">IF(K33="V",0,IF(K34&lt;&gt;K33,IF(K34-K33&gt;0,K34-K33,(K34+24)-K33),0))</f>
        <v>0</v>
      </c>
      <c r="L35" s="28">
        <f t="shared" ref="L35" si="161">IF(L33="V",0,IF(L34&lt;&gt;L33,IF(L34-L33&gt;0,L34-L33,(L34+24)-L33),0))</f>
        <v>0</v>
      </c>
      <c r="M35" s="28">
        <f t="shared" ref="M35" si="162">IF(M33="V",0,IF(M34&lt;&gt;M33,IF(M34-M33&gt;0,M34-M33,(M34+24)-M33),0))</f>
        <v>0</v>
      </c>
      <c r="N35" s="28">
        <f t="shared" ref="N35" si="163">IF(N33="V",0,IF(N34&lt;&gt;N33,IF(N34-N33&gt;0,N34-N33,(N34+24)-N33),0))</f>
        <v>0</v>
      </c>
      <c r="O35" s="28">
        <f t="shared" ref="O35" si="164">IF(O33="V",0,IF(O34&lt;&gt;O33,IF(O34-O33&gt;0,O34-O33,(O34+24)-O33),0))</f>
        <v>0</v>
      </c>
      <c r="P35" s="28">
        <f t="shared" ref="P35" si="165">IF(P33="V",0,IF(P34&lt;&gt;P33,IF(P34-P33&gt;0,P34-P33,(P34+24)-P33),0))</f>
        <v>0</v>
      </c>
      <c r="Q35" s="28">
        <f t="shared" ref="Q35" si="166">IF(Q33="V",0,IF(Q34&lt;&gt;Q33,IF(Q34-Q33&gt;0,Q34-Q33,(Q34+24)-Q33),0))</f>
        <v>0</v>
      </c>
      <c r="R35" s="28">
        <f t="shared" ref="R35" si="167">IF(R33="V",0,IF(R34&lt;&gt;R33,IF(R34-R33&gt;0,R34-R33,(R34+24)-R33),0))</f>
        <v>0</v>
      </c>
      <c r="S35" s="28">
        <f t="shared" ref="S35" si="168">IF(S33="V",0,IF(S34&lt;&gt;S33,IF(S34-S33&gt;0,S34-S33,(S34+24)-S33),0))</f>
        <v>0</v>
      </c>
      <c r="T35" s="28">
        <f t="shared" ref="T35" si="169">IF(T33="V",0,IF(T34&lt;&gt;T33,IF(T34-T33&gt;0,T34-T33,(T34+24)-T33),0))</f>
        <v>0</v>
      </c>
      <c r="U35" s="28">
        <f t="shared" ref="U35" si="170">IF(U33="V",0,IF(U34&lt;&gt;U33,IF(U34-U33&gt;0,U34-U33,(U34+24)-U33),0))</f>
        <v>0</v>
      </c>
      <c r="V35" s="28">
        <f t="shared" ref="V35" si="171">IF(V33="V",0,IF(V34&lt;&gt;V33,IF(V34-V33&gt;0,V34-V33,(V34+24)-V33),0))</f>
        <v>0</v>
      </c>
      <c r="W35" s="28">
        <f t="shared" ref="W35" si="172">IF(W33="V",0,IF(W34&lt;&gt;W33,IF(W34-W33&gt;0,W34-W33,(W34+24)-W33),0))</f>
        <v>0</v>
      </c>
      <c r="X35" s="28">
        <f t="shared" ref="X35" si="173">IF(X33="V",0,IF(X34&lt;&gt;X33,IF(X34-X33&gt;0,X34-X33,(X34+24)-X33),0))</f>
        <v>0</v>
      </c>
      <c r="Y35" s="28">
        <f t="shared" ref="Y35" si="174">IF(Y33="V",0,IF(Y34&lt;&gt;Y33,IF(Y34-Y33&gt;0,Y34-Y33,(Y34+24)-Y33),0))</f>
        <v>0</v>
      </c>
      <c r="Z35" s="28">
        <f t="shared" ref="Z35" si="175">IF(Z33="V",0,IF(Z34&lt;&gt;Z33,IF(Z34-Z33&gt;0,Z34-Z33,(Z34+24)-Z33),0))</f>
        <v>0</v>
      </c>
      <c r="AA35" s="28">
        <f t="shared" ref="AA35" si="176">IF(AA33="V",0,IF(AA34&lt;&gt;AA33,IF(AA34-AA33&gt;0,AA34-AA33,(AA34+24)-AA33),0))</f>
        <v>0</v>
      </c>
      <c r="AB35" s="28">
        <f t="shared" ref="AB35" si="177">IF(AB33="V",0,IF(AB34&lt;&gt;AB33,IF(AB34-AB33&gt;0,AB34-AB33,(AB34+24)-AB33),0))</f>
        <v>0</v>
      </c>
      <c r="AC35" s="28">
        <f t="shared" ref="AC35" si="178">IF(AC33="V",0,IF(AC34&lt;&gt;AC33,IF(AC34-AC33&gt;0,AC34-AC33,(AC34+24)-AC33),0))</f>
        <v>0</v>
      </c>
      <c r="AD35" s="28">
        <f t="shared" ref="AD35" si="179">IF(AD33="V",0,IF(AD34&lt;&gt;AD33,IF(AD34-AD33&gt;0,AD34-AD33,(AD34+24)-AD33),0))</f>
        <v>0</v>
      </c>
      <c r="AE35" s="28">
        <f t="shared" ref="AE35" si="180">IF(AE33="V",0,IF(AE34&lt;&gt;AE33,IF(AE34-AE33&gt;0,AE34-AE33,(AE34+24)-AE33),0))</f>
        <v>0</v>
      </c>
      <c r="AF35" s="28">
        <f t="shared" ref="AF35" si="181">IF(AF33="V",0,IF(AF34&lt;&gt;AF33,IF(AF34-AF33&gt;0,AF34-AF33,(AF34+24)-AF33),0))</f>
        <v>0</v>
      </c>
      <c r="AG35" s="28">
        <f t="shared" ref="AG35" si="182">IF(AG33="V",0,IF(AG34&lt;&gt;AG33,IF(AG34-AG33&gt;0,AG34-AG33,(AG34+24)-AG33),0))</f>
        <v>0</v>
      </c>
      <c r="AH35" s="29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ht="15.95" customHeight="1">
      <c r="A36" s="35"/>
      <c r="B36" s="20" t="s">
        <v>6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3"/>
      <c r="AH36" s="37">
        <f>SUM(C38:AG38)</f>
        <v>0</v>
      </c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ht="15.95" customHeight="1" thickBot="1">
      <c r="A37" s="36"/>
      <c r="B37" s="24" t="s">
        <v>7</v>
      </c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7"/>
      <c r="AH37" s="38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ht="12" customHeight="1" thickBot="1">
      <c r="A38" s="10"/>
      <c r="B38" s="10"/>
      <c r="C38" s="28">
        <f>IF(C36="V",0,IF(C37&lt;&gt;C36,IF(C37-C36&gt;0,C37-C36,(C37+24)-C36),0))</f>
        <v>0</v>
      </c>
      <c r="D38" s="28">
        <f t="shared" ref="D38" si="183">IF(D36="V",0,IF(D37&lt;&gt;D36,IF(D37-D36&gt;0,D37-D36,(D37+24)-D36),0))</f>
        <v>0</v>
      </c>
      <c r="E38" s="28">
        <f t="shared" ref="E38" si="184">IF(E36="V",0,IF(E37&lt;&gt;E36,IF(E37-E36&gt;0,E37-E36,(E37+24)-E36),0))</f>
        <v>0</v>
      </c>
      <c r="F38" s="28">
        <f t="shared" ref="F38" si="185">IF(F36="V",0,IF(F37&lt;&gt;F36,IF(F37-F36&gt;0,F37-F36,(F37+24)-F36),0))</f>
        <v>0</v>
      </c>
      <c r="G38" s="28">
        <f t="shared" ref="G38" si="186">IF(G36="V",0,IF(G37&lt;&gt;G36,IF(G37-G36&gt;0,G37-G36,(G37+24)-G36),0))</f>
        <v>0</v>
      </c>
      <c r="H38" s="28">
        <f t="shared" ref="H38" si="187">IF(H36="V",0,IF(H37&lt;&gt;H36,IF(H37-H36&gt;0,H37-H36,(H37+24)-H36),0))</f>
        <v>0</v>
      </c>
      <c r="I38" s="28">
        <f t="shared" ref="I38" si="188">IF(I36="V",0,IF(I37&lt;&gt;I36,IF(I37-I36&gt;0,I37-I36,(I37+24)-I36),0))</f>
        <v>0</v>
      </c>
      <c r="J38" s="28">
        <f t="shared" ref="J38" si="189">IF(J36="V",0,IF(J37&lt;&gt;J36,IF(J37-J36&gt;0,J37-J36,(J37+24)-J36),0))</f>
        <v>0</v>
      </c>
      <c r="K38" s="28">
        <f t="shared" ref="K38" si="190">IF(K36="V",0,IF(K37&lt;&gt;K36,IF(K37-K36&gt;0,K37-K36,(K37+24)-K36),0))</f>
        <v>0</v>
      </c>
      <c r="L38" s="28">
        <f t="shared" ref="L38" si="191">IF(L36="V",0,IF(L37&lt;&gt;L36,IF(L37-L36&gt;0,L37-L36,(L37+24)-L36),0))</f>
        <v>0</v>
      </c>
      <c r="M38" s="28">
        <f t="shared" ref="M38" si="192">IF(M36="V",0,IF(M37&lt;&gt;M36,IF(M37-M36&gt;0,M37-M36,(M37+24)-M36),0))</f>
        <v>0</v>
      </c>
      <c r="N38" s="28">
        <f t="shared" ref="N38" si="193">IF(N36="V",0,IF(N37&lt;&gt;N36,IF(N37-N36&gt;0,N37-N36,(N37+24)-N36),0))</f>
        <v>0</v>
      </c>
      <c r="O38" s="28">
        <f t="shared" ref="O38" si="194">IF(O36="V",0,IF(O37&lt;&gt;O36,IF(O37-O36&gt;0,O37-O36,(O37+24)-O36),0))</f>
        <v>0</v>
      </c>
      <c r="P38" s="28">
        <f t="shared" ref="P38" si="195">IF(P36="V",0,IF(P37&lt;&gt;P36,IF(P37-P36&gt;0,P37-P36,(P37+24)-P36),0))</f>
        <v>0</v>
      </c>
      <c r="Q38" s="28">
        <f t="shared" ref="Q38" si="196">IF(Q36="V",0,IF(Q37&lt;&gt;Q36,IF(Q37-Q36&gt;0,Q37-Q36,(Q37+24)-Q36),0))</f>
        <v>0</v>
      </c>
      <c r="R38" s="28">
        <f t="shared" ref="R38" si="197">IF(R36="V",0,IF(R37&lt;&gt;R36,IF(R37-R36&gt;0,R37-R36,(R37+24)-R36),0))</f>
        <v>0</v>
      </c>
      <c r="S38" s="28">
        <f t="shared" ref="S38" si="198">IF(S36="V",0,IF(S37&lt;&gt;S36,IF(S37-S36&gt;0,S37-S36,(S37+24)-S36),0))</f>
        <v>0</v>
      </c>
      <c r="T38" s="28">
        <f t="shared" ref="T38" si="199">IF(T36="V",0,IF(T37&lt;&gt;T36,IF(T37-T36&gt;0,T37-T36,(T37+24)-T36),0))</f>
        <v>0</v>
      </c>
      <c r="U38" s="28">
        <f t="shared" ref="U38" si="200">IF(U36="V",0,IF(U37&lt;&gt;U36,IF(U37-U36&gt;0,U37-U36,(U37+24)-U36),0))</f>
        <v>0</v>
      </c>
      <c r="V38" s="28">
        <f t="shared" ref="V38" si="201">IF(V36="V",0,IF(V37&lt;&gt;V36,IF(V37-V36&gt;0,V37-V36,(V37+24)-V36),0))</f>
        <v>0</v>
      </c>
      <c r="W38" s="28">
        <f t="shared" ref="W38" si="202">IF(W36="V",0,IF(W37&lt;&gt;W36,IF(W37-W36&gt;0,W37-W36,(W37+24)-W36),0))</f>
        <v>0</v>
      </c>
      <c r="X38" s="28">
        <f t="shared" ref="X38" si="203">IF(X36="V",0,IF(X37&lt;&gt;X36,IF(X37-X36&gt;0,X37-X36,(X37+24)-X36),0))</f>
        <v>0</v>
      </c>
      <c r="Y38" s="28">
        <f t="shared" ref="Y38" si="204">IF(Y36="V",0,IF(Y37&lt;&gt;Y36,IF(Y37-Y36&gt;0,Y37-Y36,(Y37+24)-Y36),0))</f>
        <v>0</v>
      </c>
      <c r="Z38" s="28">
        <f t="shared" ref="Z38" si="205">IF(Z36="V",0,IF(Z37&lt;&gt;Z36,IF(Z37-Z36&gt;0,Z37-Z36,(Z37+24)-Z36),0))</f>
        <v>0</v>
      </c>
      <c r="AA38" s="28">
        <f t="shared" ref="AA38" si="206">IF(AA36="V",0,IF(AA37&lt;&gt;AA36,IF(AA37-AA36&gt;0,AA37-AA36,(AA37+24)-AA36),0))</f>
        <v>0</v>
      </c>
      <c r="AB38" s="28">
        <f t="shared" ref="AB38" si="207">IF(AB36="V",0,IF(AB37&lt;&gt;AB36,IF(AB37-AB36&gt;0,AB37-AB36,(AB37+24)-AB36),0))</f>
        <v>0</v>
      </c>
      <c r="AC38" s="28">
        <f t="shared" ref="AC38" si="208">IF(AC36="V",0,IF(AC37&lt;&gt;AC36,IF(AC37-AC36&gt;0,AC37-AC36,(AC37+24)-AC36),0))</f>
        <v>0</v>
      </c>
      <c r="AD38" s="28">
        <f t="shared" ref="AD38" si="209">IF(AD36="V",0,IF(AD37&lt;&gt;AD36,IF(AD37-AD36&gt;0,AD37-AD36,(AD37+24)-AD36),0))</f>
        <v>0</v>
      </c>
      <c r="AE38" s="28">
        <f t="shared" ref="AE38" si="210">IF(AE36="V",0,IF(AE37&lt;&gt;AE36,IF(AE37-AE36&gt;0,AE37-AE36,(AE37+24)-AE36),0))</f>
        <v>0</v>
      </c>
      <c r="AF38" s="28">
        <f t="shared" ref="AF38" si="211">IF(AF36="V",0,IF(AF37&lt;&gt;AF36,IF(AF37-AF36&gt;0,AF37-AF36,(AF37+24)-AF36),0))</f>
        <v>0</v>
      </c>
      <c r="AG38" s="28">
        <f t="shared" ref="AG38" si="212">IF(AG36="V",0,IF(AG37&lt;&gt;AG36,IF(AG37-AG36&gt;0,AG37-AG36,(AG37+24)-AG36),0))</f>
        <v>0</v>
      </c>
      <c r="AH38" s="2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ht="15.95" customHeight="1">
      <c r="A39" s="35"/>
      <c r="B39" s="20" t="s">
        <v>6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3"/>
      <c r="AH39" s="37">
        <f>SUM(C41:AG41)</f>
        <v>0</v>
      </c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ht="15.95" customHeight="1" thickBot="1">
      <c r="A40" s="36"/>
      <c r="B40" s="24" t="s">
        <v>7</v>
      </c>
      <c r="C40" s="25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7"/>
      <c r="AH40" s="38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ht="12" customHeight="1" thickBot="1">
      <c r="A41" s="10"/>
      <c r="B41" s="10"/>
      <c r="C41" s="28">
        <f>IF(C39="V",0,IF(C40&lt;&gt;C39,IF(C40-C39&gt;0,C40-C39,(C40+24)-C39),0))</f>
        <v>0</v>
      </c>
      <c r="D41" s="28">
        <f t="shared" ref="D41" si="213">IF(D39="V",0,IF(D40&lt;&gt;D39,IF(D40-D39&gt;0,D40-D39,(D40+24)-D39),0))</f>
        <v>0</v>
      </c>
      <c r="E41" s="28">
        <f t="shared" ref="E41" si="214">IF(E39="V",0,IF(E40&lt;&gt;E39,IF(E40-E39&gt;0,E40-E39,(E40+24)-E39),0))</f>
        <v>0</v>
      </c>
      <c r="F41" s="28">
        <f t="shared" ref="F41" si="215">IF(F39="V",0,IF(F40&lt;&gt;F39,IF(F40-F39&gt;0,F40-F39,(F40+24)-F39),0))</f>
        <v>0</v>
      </c>
      <c r="G41" s="28">
        <f t="shared" ref="G41" si="216">IF(G39="V",0,IF(G40&lt;&gt;G39,IF(G40-G39&gt;0,G40-G39,(G40+24)-G39),0))</f>
        <v>0</v>
      </c>
      <c r="H41" s="28">
        <f t="shared" ref="H41" si="217">IF(H39="V",0,IF(H40&lt;&gt;H39,IF(H40-H39&gt;0,H40-H39,(H40+24)-H39),0))</f>
        <v>0</v>
      </c>
      <c r="I41" s="28">
        <f t="shared" ref="I41" si="218">IF(I39="V",0,IF(I40&lt;&gt;I39,IF(I40-I39&gt;0,I40-I39,(I40+24)-I39),0))</f>
        <v>0</v>
      </c>
      <c r="J41" s="28">
        <f t="shared" ref="J41" si="219">IF(J39="V",0,IF(J40&lt;&gt;J39,IF(J40-J39&gt;0,J40-J39,(J40+24)-J39),0))</f>
        <v>0</v>
      </c>
      <c r="K41" s="28">
        <f t="shared" ref="K41" si="220">IF(K39="V",0,IF(K40&lt;&gt;K39,IF(K40-K39&gt;0,K40-K39,(K40+24)-K39),0))</f>
        <v>0</v>
      </c>
      <c r="L41" s="28">
        <f t="shared" ref="L41" si="221">IF(L39="V",0,IF(L40&lt;&gt;L39,IF(L40-L39&gt;0,L40-L39,(L40+24)-L39),0))</f>
        <v>0</v>
      </c>
      <c r="M41" s="28">
        <f t="shared" ref="M41" si="222">IF(M39="V",0,IF(M40&lt;&gt;M39,IF(M40-M39&gt;0,M40-M39,(M40+24)-M39),0))</f>
        <v>0</v>
      </c>
      <c r="N41" s="28">
        <f t="shared" ref="N41" si="223">IF(N39="V",0,IF(N40&lt;&gt;N39,IF(N40-N39&gt;0,N40-N39,(N40+24)-N39),0))</f>
        <v>0</v>
      </c>
      <c r="O41" s="28">
        <f t="shared" ref="O41" si="224">IF(O39="V",0,IF(O40&lt;&gt;O39,IF(O40-O39&gt;0,O40-O39,(O40+24)-O39),0))</f>
        <v>0</v>
      </c>
      <c r="P41" s="28">
        <f t="shared" ref="P41" si="225">IF(P39="V",0,IF(P40&lt;&gt;P39,IF(P40-P39&gt;0,P40-P39,(P40+24)-P39),0))</f>
        <v>0</v>
      </c>
      <c r="Q41" s="28">
        <f t="shared" ref="Q41" si="226">IF(Q39="V",0,IF(Q40&lt;&gt;Q39,IF(Q40-Q39&gt;0,Q40-Q39,(Q40+24)-Q39),0))</f>
        <v>0</v>
      </c>
      <c r="R41" s="28">
        <f t="shared" ref="R41" si="227">IF(R39="V",0,IF(R40&lt;&gt;R39,IF(R40-R39&gt;0,R40-R39,(R40+24)-R39),0))</f>
        <v>0</v>
      </c>
      <c r="S41" s="28">
        <f t="shared" ref="S41" si="228">IF(S39="V",0,IF(S40&lt;&gt;S39,IF(S40-S39&gt;0,S40-S39,(S40+24)-S39),0))</f>
        <v>0</v>
      </c>
      <c r="T41" s="28">
        <f t="shared" ref="T41" si="229">IF(T39="V",0,IF(T40&lt;&gt;T39,IF(T40-T39&gt;0,T40-T39,(T40+24)-T39),0))</f>
        <v>0</v>
      </c>
      <c r="U41" s="28">
        <f t="shared" ref="U41" si="230">IF(U39="V",0,IF(U40&lt;&gt;U39,IF(U40-U39&gt;0,U40-U39,(U40+24)-U39),0))</f>
        <v>0</v>
      </c>
      <c r="V41" s="28">
        <f t="shared" ref="V41" si="231">IF(V39="V",0,IF(V40&lt;&gt;V39,IF(V40-V39&gt;0,V40-V39,(V40+24)-V39),0))</f>
        <v>0</v>
      </c>
      <c r="W41" s="28">
        <f t="shared" ref="W41" si="232">IF(W39="V",0,IF(W40&lt;&gt;W39,IF(W40-W39&gt;0,W40-W39,(W40+24)-W39),0))</f>
        <v>0</v>
      </c>
      <c r="X41" s="28">
        <f t="shared" ref="X41" si="233">IF(X39="V",0,IF(X40&lt;&gt;X39,IF(X40-X39&gt;0,X40-X39,(X40+24)-X39),0))</f>
        <v>0</v>
      </c>
      <c r="Y41" s="28">
        <f t="shared" ref="Y41" si="234">IF(Y39="V",0,IF(Y40&lt;&gt;Y39,IF(Y40-Y39&gt;0,Y40-Y39,(Y40+24)-Y39),0))</f>
        <v>0</v>
      </c>
      <c r="Z41" s="28">
        <f t="shared" ref="Z41" si="235">IF(Z39="V",0,IF(Z40&lt;&gt;Z39,IF(Z40-Z39&gt;0,Z40-Z39,(Z40+24)-Z39),0))</f>
        <v>0</v>
      </c>
      <c r="AA41" s="28">
        <f t="shared" ref="AA41" si="236">IF(AA39="V",0,IF(AA40&lt;&gt;AA39,IF(AA40-AA39&gt;0,AA40-AA39,(AA40+24)-AA39),0))</f>
        <v>0</v>
      </c>
      <c r="AB41" s="28">
        <f t="shared" ref="AB41" si="237">IF(AB39="V",0,IF(AB40&lt;&gt;AB39,IF(AB40-AB39&gt;0,AB40-AB39,(AB40+24)-AB39),0))</f>
        <v>0</v>
      </c>
      <c r="AC41" s="28">
        <f t="shared" ref="AC41" si="238">IF(AC39="V",0,IF(AC40&lt;&gt;AC39,IF(AC40-AC39&gt;0,AC40-AC39,(AC40+24)-AC39),0))</f>
        <v>0</v>
      </c>
      <c r="AD41" s="28">
        <f t="shared" ref="AD41" si="239">IF(AD39="V",0,IF(AD40&lt;&gt;AD39,IF(AD40-AD39&gt;0,AD40-AD39,(AD40+24)-AD39),0))</f>
        <v>0</v>
      </c>
      <c r="AE41" s="28">
        <f t="shared" ref="AE41" si="240">IF(AE39="V",0,IF(AE40&lt;&gt;AE39,IF(AE40-AE39&gt;0,AE40-AE39,(AE40+24)-AE39),0))</f>
        <v>0</v>
      </c>
      <c r="AF41" s="28">
        <f t="shared" ref="AF41" si="241">IF(AF39="V",0,IF(AF40&lt;&gt;AF39,IF(AF40-AF39&gt;0,AF40-AF39,(AF40+24)-AF39),0))</f>
        <v>0</v>
      </c>
      <c r="AG41" s="28">
        <f t="shared" ref="AG41" si="242">IF(AG39="V",0,IF(AG40&lt;&gt;AG39,IF(AG40-AG39&gt;0,AG40-AG39,(AG40+24)-AG39),0))</f>
        <v>0</v>
      </c>
      <c r="AH41" s="29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ht="15.95" customHeight="1">
      <c r="A42" s="35"/>
      <c r="B42" s="20" t="s">
        <v>6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3"/>
      <c r="AH42" s="37">
        <f>SUM(C44:AG44)</f>
        <v>0</v>
      </c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ht="15.95" customHeight="1" thickBot="1">
      <c r="A43" s="36"/>
      <c r="B43" s="24" t="s">
        <v>7</v>
      </c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7"/>
      <c r="AH43" s="38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ht="12" customHeight="1" thickBot="1">
      <c r="A44" s="10"/>
      <c r="B44" s="10"/>
      <c r="C44" s="28">
        <f>IF(C42="V",0,IF(C43&lt;&gt;C42,IF(C43-C42&gt;0,C43-C42,(C43+24)-C42),0))</f>
        <v>0</v>
      </c>
      <c r="D44" s="28">
        <f t="shared" ref="D44" si="243">IF(D42="V",0,IF(D43&lt;&gt;D42,IF(D43-D42&gt;0,D43-D42,(D43+24)-D42),0))</f>
        <v>0</v>
      </c>
      <c r="E44" s="28">
        <f t="shared" ref="E44" si="244">IF(E42="V",0,IF(E43&lt;&gt;E42,IF(E43-E42&gt;0,E43-E42,(E43+24)-E42),0))</f>
        <v>0</v>
      </c>
      <c r="F44" s="28">
        <f t="shared" ref="F44" si="245">IF(F42="V",0,IF(F43&lt;&gt;F42,IF(F43-F42&gt;0,F43-F42,(F43+24)-F42),0))</f>
        <v>0</v>
      </c>
      <c r="G44" s="28">
        <f t="shared" ref="G44" si="246">IF(G42="V",0,IF(G43&lt;&gt;G42,IF(G43-G42&gt;0,G43-G42,(G43+24)-G42),0))</f>
        <v>0</v>
      </c>
      <c r="H44" s="28">
        <f t="shared" ref="H44" si="247">IF(H42="V",0,IF(H43&lt;&gt;H42,IF(H43-H42&gt;0,H43-H42,(H43+24)-H42),0))</f>
        <v>0</v>
      </c>
      <c r="I44" s="28">
        <f t="shared" ref="I44" si="248">IF(I42="V",0,IF(I43&lt;&gt;I42,IF(I43-I42&gt;0,I43-I42,(I43+24)-I42),0))</f>
        <v>0</v>
      </c>
      <c r="J44" s="28">
        <f t="shared" ref="J44" si="249">IF(J42="V",0,IF(J43&lt;&gt;J42,IF(J43-J42&gt;0,J43-J42,(J43+24)-J42),0))</f>
        <v>0</v>
      </c>
      <c r="K44" s="28">
        <f t="shared" ref="K44" si="250">IF(K42="V",0,IF(K43&lt;&gt;K42,IF(K43-K42&gt;0,K43-K42,(K43+24)-K42),0))</f>
        <v>0</v>
      </c>
      <c r="L44" s="28">
        <f t="shared" ref="L44" si="251">IF(L42="V",0,IF(L43&lt;&gt;L42,IF(L43-L42&gt;0,L43-L42,(L43+24)-L42),0))</f>
        <v>0</v>
      </c>
      <c r="M44" s="28">
        <f t="shared" ref="M44" si="252">IF(M42="V",0,IF(M43&lt;&gt;M42,IF(M43-M42&gt;0,M43-M42,(M43+24)-M42),0))</f>
        <v>0</v>
      </c>
      <c r="N44" s="28">
        <f t="shared" ref="N44" si="253">IF(N42="V",0,IF(N43&lt;&gt;N42,IF(N43-N42&gt;0,N43-N42,(N43+24)-N42),0))</f>
        <v>0</v>
      </c>
      <c r="O44" s="28">
        <f t="shared" ref="O44" si="254">IF(O42="V",0,IF(O43&lt;&gt;O42,IF(O43-O42&gt;0,O43-O42,(O43+24)-O42),0))</f>
        <v>0</v>
      </c>
      <c r="P44" s="28">
        <f t="shared" ref="P44" si="255">IF(P42="V",0,IF(P43&lt;&gt;P42,IF(P43-P42&gt;0,P43-P42,(P43+24)-P42),0))</f>
        <v>0</v>
      </c>
      <c r="Q44" s="28">
        <f t="shared" ref="Q44" si="256">IF(Q42="V",0,IF(Q43&lt;&gt;Q42,IF(Q43-Q42&gt;0,Q43-Q42,(Q43+24)-Q42),0))</f>
        <v>0</v>
      </c>
      <c r="R44" s="28">
        <f t="shared" ref="R44" si="257">IF(R42="V",0,IF(R43&lt;&gt;R42,IF(R43-R42&gt;0,R43-R42,(R43+24)-R42),0))</f>
        <v>0</v>
      </c>
      <c r="S44" s="28">
        <f t="shared" ref="S44" si="258">IF(S42="V",0,IF(S43&lt;&gt;S42,IF(S43-S42&gt;0,S43-S42,(S43+24)-S42),0))</f>
        <v>0</v>
      </c>
      <c r="T44" s="28">
        <f t="shared" ref="T44" si="259">IF(T42="V",0,IF(T43&lt;&gt;T42,IF(T43-T42&gt;0,T43-T42,(T43+24)-T42),0))</f>
        <v>0</v>
      </c>
      <c r="U44" s="28">
        <f t="shared" ref="U44" si="260">IF(U42="V",0,IF(U43&lt;&gt;U42,IF(U43-U42&gt;0,U43-U42,(U43+24)-U42),0))</f>
        <v>0</v>
      </c>
      <c r="V44" s="28">
        <f t="shared" ref="V44" si="261">IF(V42="V",0,IF(V43&lt;&gt;V42,IF(V43-V42&gt;0,V43-V42,(V43+24)-V42),0))</f>
        <v>0</v>
      </c>
      <c r="W44" s="28">
        <f t="shared" ref="W44" si="262">IF(W42="V",0,IF(W43&lt;&gt;W42,IF(W43-W42&gt;0,W43-W42,(W43+24)-W42),0))</f>
        <v>0</v>
      </c>
      <c r="X44" s="28">
        <f t="shared" ref="X44" si="263">IF(X42="V",0,IF(X43&lt;&gt;X42,IF(X43-X42&gt;0,X43-X42,(X43+24)-X42),0))</f>
        <v>0</v>
      </c>
      <c r="Y44" s="28">
        <f t="shared" ref="Y44" si="264">IF(Y42="V",0,IF(Y43&lt;&gt;Y42,IF(Y43-Y42&gt;0,Y43-Y42,(Y43+24)-Y42),0))</f>
        <v>0</v>
      </c>
      <c r="Z44" s="28">
        <f t="shared" ref="Z44" si="265">IF(Z42="V",0,IF(Z43&lt;&gt;Z42,IF(Z43-Z42&gt;0,Z43-Z42,(Z43+24)-Z42),0))</f>
        <v>0</v>
      </c>
      <c r="AA44" s="28">
        <f t="shared" ref="AA44" si="266">IF(AA42="V",0,IF(AA43&lt;&gt;AA42,IF(AA43-AA42&gt;0,AA43-AA42,(AA43+24)-AA42),0))</f>
        <v>0</v>
      </c>
      <c r="AB44" s="28">
        <f t="shared" ref="AB44" si="267">IF(AB42="V",0,IF(AB43&lt;&gt;AB42,IF(AB43-AB42&gt;0,AB43-AB42,(AB43+24)-AB42),0))</f>
        <v>0</v>
      </c>
      <c r="AC44" s="28">
        <f t="shared" ref="AC44" si="268">IF(AC42="V",0,IF(AC43&lt;&gt;AC42,IF(AC43-AC42&gt;0,AC43-AC42,(AC43+24)-AC42),0))</f>
        <v>0</v>
      </c>
      <c r="AD44" s="28">
        <f t="shared" ref="AD44" si="269">IF(AD42="V",0,IF(AD43&lt;&gt;AD42,IF(AD43-AD42&gt;0,AD43-AD42,(AD43+24)-AD42),0))</f>
        <v>0</v>
      </c>
      <c r="AE44" s="28">
        <f t="shared" ref="AE44" si="270">IF(AE42="V",0,IF(AE43&lt;&gt;AE42,IF(AE43-AE42&gt;0,AE43-AE42,(AE43+24)-AE42),0))</f>
        <v>0</v>
      </c>
      <c r="AF44" s="28">
        <f t="shared" ref="AF44" si="271">IF(AF42="V",0,IF(AF43&lt;&gt;AF42,IF(AF43-AF42&gt;0,AF43-AF42,(AF43+24)-AF42),0))</f>
        <v>0</v>
      </c>
      <c r="AG44" s="28">
        <f t="shared" ref="AG44" si="272">IF(AG42="V",0,IF(AG43&lt;&gt;AG42,IF(AG43-AG42&gt;0,AG43-AG42,(AG43+24)-AG42),0))</f>
        <v>0</v>
      </c>
      <c r="AH44" s="29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ht="15.95" customHeight="1">
      <c r="A45" s="35"/>
      <c r="B45" s="20" t="s">
        <v>6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3"/>
      <c r="AH45" s="37">
        <f>SUM(C47:AG47)</f>
        <v>0</v>
      </c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ht="15.95" customHeight="1" thickBot="1">
      <c r="A46" s="36"/>
      <c r="B46" s="24" t="s">
        <v>7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7"/>
      <c r="AH46" s="38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ht="12" customHeight="1" thickBot="1">
      <c r="A47" s="10"/>
      <c r="B47" s="10"/>
      <c r="C47" s="28">
        <f>IF(C45="V",0,IF(C46&lt;&gt;C45,IF(C46-C45&gt;0,C46-C45,(C46+24)-C45),0))</f>
        <v>0</v>
      </c>
      <c r="D47" s="28">
        <f t="shared" ref="D47" si="273">IF(D45="V",0,IF(D46&lt;&gt;D45,IF(D46-D45&gt;0,D46-D45,(D46+24)-D45),0))</f>
        <v>0</v>
      </c>
      <c r="E47" s="28">
        <f t="shared" ref="E47" si="274">IF(E45="V",0,IF(E46&lt;&gt;E45,IF(E46-E45&gt;0,E46-E45,(E46+24)-E45),0))</f>
        <v>0</v>
      </c>
      <c r="F47" s="28">
        <f t="shared" ref="F47" si="275">IF(F45="V",0,IF(F46&lt;&gt;F45,IF(F46-F45&gt;0,F46-F45,(F46+24)-F45),0))</f>
        <v>0</v>
      </c>
      <c r="G47" s="28">
        <f t="shared" ref="G47" si="276">IF(G45="V",0,IF(G46&lt;&gt;G45,IF(G46-G45&gt;0,G46-G45,(G46+24)-G45),0))</f>
        <v>0</v>
      </c>
      <c r="H47" s="28">
        <f t="shared" ref="H47" si="277">IF(H45="V",0,IF(H46&lt;&gt;H45,IF(H46-H45&gt;0,H46-H45,(H46+24)-H45),0))</f>
        <v>0</v>
      </c>
      <c r="I47" s="28">
        <f t="shared" ref="I47" si="278">IF(I45="V",0,IF(I46&lt;&gt;I45,IF(I46-I45&gt;0,I46-I45,(I46+24)-I45),0))</f>
        <v>0</v>
      </c>
      <c r="J47" s="28">
        <f t="shared" ref="J47" si="279">IF(J45="V",0,IF(J46&lt;&gt;J45,IF(J46-J45&gt;0,J46-J45,(J46+24)-J45),0))</f>
        <v>0</v>
      </c>
      <c r="K47" s="28">
        <f t="shared" ref="K47" si="280">IF(K45="V",0,IF(K46&lt;&gt;K45,IF(K46-K45&gt;0,K46-K45,(K46+24)-K45),0))</f>
        <v>0</v>
      </c>
      <c r="L47" s="28">
        <f t="shared" ref="L47" si="281">IF(L45="V",0,IF(L46&lt;&gt;L45,IF(L46-L45&gt;0,L46-L45,(L46+24)-L45),0))</f>
        <v>0</v>
      </c>
      <c r="M47" s="28">
        <f t="shared" ref="M47" si="282">IF(M45="V",0,IF(M46&lt;&gt;M45,IF(M46-M45&gt;0,M46-M45,(M46+24)-M45),0))</f>
        <v>0</v>
      </c>
      <c r="N47" s="28">
        <f t="shared" ref="N47" si="283">IF(N45="V",0,IF(N46&lt;&gt;N45,IF(N46-N45&gt;0,N46-N45,(N46+24)-N45),0))</f>
        <v>0</v>
      </c>
      <c r="O47" s="28">
        <f t="shared" ref="O47" si="284">IF(O45="V",0,IF(O46&lt;&gt;O45,IF(O46-O45&gt;0,O46-O45,(O46+24)-O45),0))</f>
        <v>0</v>
      </c>
      <c r="P47" s="28">
        <f t="shared" ref="P47" si="285">IF(P45="V",0,IF(P46&lt;&gt;P45,IF(P46-P45&gt;0,P46-P45,(P46+24)-P45),0))</f>
        <v>0</v>
      </c>
      <c r="Q47" s="28">
        <f t="shared" ref="Q47" si="286">IF(Q45="V",0,IF(Q46&lt;&gt;Q45,IF(Q46-Q45&gt;0,Q46-Q45,(Q46+24)-Q45),0))</f>
        <v>0</v>
      </c>
      <c r="R47" s="28">
        <f t="shared" ref="R47" si="287">IF(R45="V",0,IF(R46&lt;&gt;R45,IF(R46-R45&gt;0,R46-R45,(R46+24)-R45),0))</f>
        <v>0</v>
      </c>
      <c r="S47" s="28">
        <f t="shared" ref="S47" si="288">IF(S45="V",0,IF(S46&lt;&gt;S45,IF(S46-S45&gt;0,S46-S45,(S46+24)-S45),0))</f>
        <v>0</v>
      </c>
      <c r="T47" s="28">
        <f t="shared" ref="T47" si="289">IF(T45="V",0,IF(T46&lt;&gt;T45,IF(T46-T45&gt;0,T46-T45,(T46+24)-T45),0))</f>
        <v>0</v>
      </c>
      <c r="U47" s="28">
        <f t="shared" ref="U47" si="290">IF(U45="V",0,IF(U46&lt;&gt;U45,IF(U46-U45&gt;0,U46-U45,(U46+24)-U45),0))</f>
        <v>0</v>
      </c>
      <c r="V47" s="28">
        <f t="shared" ref="V47" si="291">IF(V45="V",0,IF(V46&lt;&gt;V45,IF(V46-V45&gt;0,V46-V45,(V46+24)-V45),0))</f>
        <v>0</v>
      </c>
      <c r="W47" s="28">
        <f t="shared" ref="W47" si="292">IF(W45="V",0,IF(W46&lt;&gt;W45,IF(W46-W45&gt;0,W46-W45,(W46+24)-W45),0))</f>
        <v>0</v>
      </c>
      <c r="X47" s="28">
        <f t="shared" ref="X47" si="293">IF(X45="V",0,IF(X46&lt;&gt;X45,IF(X46-X45&gt;0,X46-X45,(X46+24)-X45),0))</f>
        <v>0</v>
      </c>
      <c r="Y47" s="28">
        <f t="shared" ref="Y47" si="294">IF(Y45="V",0,IF(Y46&lt;&gt;Y45,IF(Y46-Y45&gt;0,Y46-Y45,(Y46+24)-Y45),0))</f>
        <v>0</v>
      </c>
      <c r="Z47" s="28">
        <f t="shared" ref="Z47" si="295">IF(Z45="V",0,IF(Z46&lt;&gt;Z45,IF(Z46-Z45&gt;0,Z46-Z45,(Z46+24)-Z45),0))</f>
        <v>0</v>
      </c>
      <c r="AA47" s="28">
        <f t="shared" ref="AA47" si="296">IF(AA45="V",0,IF(AA46&lt;&gt;AA45,IF(AA46-AA45&gt;0,AA46-AA45,(AA46+24)-AA45),0))</f>
        <v>0</v>
      </c>
      <c r="AB47" s="28">
        <f t="shared" ref="AB47" si="297">IF(AB45="V",0,IF(AB46&lt;&gt;AB45,IF(AB46-AB45&gt;0,AB46-AB45,(AB46+24)-AB45),0))</f>
        <v>0</v>
      </c>
      <c r="AC47" s="28">
        <f t="shared" ref="AC47" si="298">IF(AC45="V",0,IF(AC46&lt;&gt;AC45,IF(AC46-AC45&gt;0,AC46-AC45,(AC46+24)-AC45),0))</f>
        <v>0</v>
      </c>
      <c r="AD47" s="28">
        <f t="shared" ref="AD47" si="299">IF(AD45="V",0,IF(AD46&lt;&gt;AD45,IF(AD46-AD45&gt;0,AD46-AD45,(AD46+24)-AD45),0))</f>
        <v>0</v>
      </c>
      <c r="AE47" s="28">
        <f t="shared" ref="AE47" si="300">IF(AE45="V",0,IF(AE46&lt;&gt;AE45,IF(AE46-AE45&gt;0,AE46-AE45,(AE46+24)-AE45),0))</f>
        <v>0</v>
      </c>
      <c r="AF47" s="28">
        <f t="shared" ref="AF47" si="301">IF(AF45="V",0,IF(AF46&lt;&gt;AF45,IF(AF46-AF45&gt;0,AF46-AF45,(AF46+24)-AF45),0))</f>
        <v>0</v>
      </c>
      <c r="AG47" s="28">
        <f t="shared" ref="AG47" si="302">IF(AG45="V",0,IF(AG46&lt;&gt;AG45,IF(AG46-AG45&gt;0,AG46-AG45,(AG46+24)-AG45),0))</f>
        <v>0</v>
      </c>
      <c r="AH47" s="29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ht="26.25" customHeight="1" thickBot="1">
      <c r="A48" s="59" t="s">
        <v>8</v>
      </c>
      <c r="B48" s="60"/>
      <c r="C48" s="30">
        <f>+C17+C20+C23+C26+C29+C32+C35+C38+C41+C44+C47</f>
        <v>0</v>
      </c>
      <c r="D48" s="30">
        <f t="shared" ref="D48:AG48" si="303">+D17+D20+D23+D26+D29+D32+D35+D38+D41+D44+D47</f>
        <v>0</v>
      </c>
      <c r="E48" s="30">
        <f t="shared" si="303"/>
        <v>0</v>
      </c>
      <c r="F48" s="30">
        <f t="shared" si="303"/>
        <v>0</v>
      </c>
      <c r="G48" s="30">
        <f t="shared" si="303"/>
        <v>0</v>
      </c>
      <c r="H48" s="30">
        <f t="shared" si="303"/>
        <v>0</v>
      </c>
      <c r="I48" s="30">
        <f t="shared" si="303"/>
        <v>0</v>
      </c>
      <c r="J48" s="30">
        <f t="shared" si="303"/>
        <v>0</v>
      </c>
      <c r="K48" s="30">
        <f t="shared" si="303"/>
        <v>0</v>
      </c>
      <c r="L48" s="30">
        <f t="shared" si="303"/>
        <v>0</v>
      </c>
      <c r="M48" s="30">
        <f t="shared" si="303"/>
        <v>0</v>
      </c>
      <c r="N48" s="30">
        <f t="shared" si="303"/>
        <v>0</v>
      </c>
      <c r="O48" s="30">
        <f t="shared" si="303"/>
        <v>0</v>
      </c>
      <c r="P48" s="30">
        <f t="shared" si="303"/>
        <v>0</v>
      </c>
      <c r="Q48" s="30">
        <f t="shared" si="303"/>
        <v>0</v>
      </c>
      <c r="R48" s="30">
        <f t="shared" si="303"/>
        <v>0</v>
      </c>
      <c r="S48" s="30">
        <f t="shared" si="303"/>
        <v>0</v>
      </c>
      <c r="T48" s="30">
        <f t="shared" si="303"/>
        <v>0</v>
      </c>
      <c r="U48" s="30">
        <f t="shared" si="303"/>
        <v>0</v>
      </c>
      <c r="V48" s="30">
        <f t="shared" si="303"/>
        <v>0</v>
      </c>
      <c r="W48" s="30">
        <f t="shared" si="303"/>
        <v>0</v>
      </c>
      <c r="X48" s="30">
        <f t="shared" si="303"/>
        <v>0</v>
      </c>
      <c r="Y48" s="30">
        <f t="shared" si="303"/>
        <v>0</v>
      </c>
      <c r="Z48" s="30">
        <f t="shared" si="303"/>
        <v>0</v>
      </c>
      <c r="AA48" s="30">
        <f t="shared" si="303"/>
        <v>0</v>
      </c>
      <c r="AB48" s="30">
        <f t="shared" si="303"/>
        <v>0</v>
      </c>
      <c r="AC48" s="30">
        <f t="shared" si="303"/>
        <v>0</v>
      </c>
      <c r="AD48" s="30">
        <f t="shared" si="303"/>
        <v>0</v>
      </c>
      <c r="AE48" s="30">
        <f t="shared" si="303"/>
        <v>0</v>
      </c>
      <c r="AF48" s="30">
        <f t="shared" si="303"/>
        <v>0</v>
      </c>
      <c r="AG48" s="30">
        <f t="shared" si="303"/>
        <v>0</v>
      </c>
      <c r="AH48" s="30">
        <f>SUM(AH15:AH46)</f>
        <v>0</v>
      </c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</sheetData>
  <sheetProtection sheet="1" objects="1" scenarios="1" formatCells="0"/>
  <mergeCells count="34">
    <mergeCell ref="AE4:AG4"/>
    <mergeCell ref="X11:AB11"/>
    <mergeCell ref="AD11:AH11"/>
    <mergeCell ref="AE9:AG9"/>
    <mergeCell ref="A18:A19"/>
    <mergeCell ref="AH18:AH19"/>
    <mergeCell ref="Q9:W9"/>
    <mergeCell ref="Q11:W11"/>
    <mergeCell ref="B11:O11"/>
    <mergeCell ref="X9:AB9"/>
    <mergeCell ref="A13:A14"/>
    <mergeCell ref="B13:B14"/>
    <mergeCell ref="AH13:AH14"/>
    <mergeCell ref="A15:A16"/>
    <mergeCell ref="AH15:AH16"/>
    <mergeCell ref="A21:A22"/>
    <mergeCell ref="AH21:AH22"/>
    <mergeCell ref="A24:A25"/>
    <mergeCell ref="AH24:AH25"/>
    <mergeCell ref="A27:A28"/>
    <mergeCell ref="AH27:AH28"/>
    <mergeCell ref="A30:A31"/>
    <mergeCell ref="AH30:AH31"/>
    <mergeCell ref="A33:A34"/>
    <mergeCell ref="AH33:AH34"/>
    <mergeCell ref="A36:A37"/>
    <mergeCell ref="AH36:AH37"/>
    <mergeCell ref="A48:B48"/>
    <mergeCell ref="A39:A40"/>
    <mergeCell ref="AH39:AH40"/>
    <mergeCell ref="A42:A43"/>
    <mergeCell ref="AH42:AH43"/>
    <mergeCell ref="A45:A46"/>
    <mergeCell ref="AH45:AH46"/>
  </mergeCells>
  <conditionalFormatting sqref="C14:AG14">
    <cfRule type="cellIs" dxfId="3" priority="5" stopIfTrue="1" operator="equal">
      <formula>"S"</formula>
    </cfRule>
    <cfRule type="cellIs" dxfId="2" priority="3" stopIfTrue="1" operator="equal">
      <formula>"D"</formula>
    </cfRule>
  </conditionalFormatting>
  <conditionalFormatting sqref="C14">
    <cfRule type="cellIs" dxfId="1" priority="1" stopIfTrue="1" operator="equal">
      <formula>"D"</formula>
    </cfRule>
    <cfRule type="cellIs" dxfId="0" priority="2" stopIfTrue="1" operator="equal">
      <formula>"S"</formula>
    </cfRule>
  </conditionalFormatting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65</vt:i4>
      </vt:variant>
    </vt:vector>
  </HeadingPairs>
  <TitlesOfParts>
    <vt:vector size="65" baseType="lpstr">
      <vt:lpstr>5</vt:lpstr>
      <vt:lpstr>8</vt:lpstr>
      <vt:lpstr>12</vt:lpstr>
      <vt:lpstr>13</vt:lpstr>
      <vt:lpstr>15</vt:lpstr>
      <vt:lpstr>17</vt:lpstr>
      <vt:lpstr>26</vt:lpstr>
      <vt:lpstr>31</vt:lpstr>
      <vt:lpstr>32</vt:lpstr>
      <vt:lpstr>33</vt:lpstr>
      <vt:lpstr>36</vt:lpstr>
      <vt:lpstr>44</vt:lpstr>
      <vt:lpstr>45</vt:lpstr>
      <vt:lpstr>46</vt:lpstr>
      <vt:lpstr>49</vt:lpstr>
      <vt:lpstr>53</vt:lpstr>
      <vt:lpstr>55</vt:lpstr>
      <vt:lpstr>69</vt:lpstr>
      <vt:lpstr>76</vt:lpstr>
      <vt:lpstr>111</vt:lpstr>
      <vt:lpstr>114</vt:lpstr>
      <vt:lpstr>116</vt:lpstr>
      <vt:lpstr>117</vt:lpstr>
      <vt:lpstr>118</vt:lpstr>
      <vt:lpstr>122</vt:lpstr>
      <vt:lpstr>137</vt:lpstr>
      <vt:lpstr>153</vt:lpstr>
      <vt:lpstr>157</vt:lpstr>
      <vt:lpstr>158</vt:lpstr>
      <vt:lpstr>165</vt:lpstr>
      <vt:lpstr>167</vt:lpstr>
      <vt:lpstr>168</vt:lpstr>
      <vt:lpstr>176</vt:lpstr>
      <vt:lpstr>178</vt:lpstr>
      <vt:lpstr>184</vt:lpstr>
      <vt:lpstr>210</vt:lpstr>
      <vt:lpstr>273</vt:lpstr>
      <vt:lpstr>274</vt:lpstr>
      <vt:lpstr>276</vt:lpstr>
      <vt:lpstr>296</vt:lpstr>
      <vt:lpstr>310</vt:lpstr>
      <vt:lpstr>323</vt:lpstr>
      <vt:lpstr>443</vt:lpstr>
      <vt:lpstr>447</vt:lpstr>
      <vt:lpstr>465</vt:lpstr>
      <vt:lpstr>528</vt:lpstr>
      <vt:lpstr>529</vt:lpstr>
      <vt:lpstr>534</vt:lpstr>
      <vt:lpstr>537</vt:lpstr>
      <vt:lpstr>543</vt:lpstr>
      <vt:lpstr>550</vt:lpstr>
      <vt:lpstr>556</vt:lpstr>
      <vt:lpstr>580</vt:lpstr>
      <vt:lpstr>581</vt:lpstr>
      <vt:lpstr>582</vt:lpstr>
      <vt:lpstr>656</vt:lpstr>
      <vt:lpstr>661</vt:lpstr>
      <vt:lpstr>725</vt:lpstr>
      <vt:lpstr>1064</vt:lpstr>
      <vt:lpstr>1076</vt:lpstr>
      <vt:lpstr>1082</vt:lpstr>
      <vt:lpstr>1134</vt:lpstr>
      <vt:lpstr>668</vt:lpstr>
      <vt:lpstr>ORIGINAL</vt:lpstr>
      <vt:lpstr>SIN_ASIGNAR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Albert Barrajon</cp:lastModifiedBy>
  <cp:lastPrinted>2020-08-20T10:34:36Z</cp:lastPrinted>
  <dcterms:created xsi:type="dcterms:W3CDTF">2018-09-22T05:40:29Z</dcterms:created>
  <dcterms:modified xsi:type="dcterms:W3CDTF">2026-01-29T16:45:31Z</dcterms:modified>
</cp:coreProperties>
</file>