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Downloads\Nexo Girls\"/>
    </mc:Choice>
  </mc:AlternateContent>
  <xr:revisionPtr revIDLastSave="0" documentId="13_ncr:1_{0866AC18-6DB9-47BC-82FA-BC6E98CF010E}" xr6:coauthVersionLast="47" xr6:coauthVersionMax="47" xr10:uidLastSave="{00000000-0000-0000-0000-000000000000}"/>
  <bookViews>
    <workbookView xWindow="-120" yWindow="-120" windowWidth="20730" windowHeight="11160" firstSheet="7" activeTab="10" xr2:uid="{826EA317-3C77-4EBD-AE5E-343C7E6F8228}"/>
  </bookViews>
  <sheets>
    <sheet name="Original Dataset" sheetId="3" r:id="rId1"/>
    <sheet name="Working Sheet" sheetId="1" r:id="rId2"/>
    <sheet name="Pre Analysis Board" sheetId="2" r:id="rId3"/>
    <sheet name="Top selling by Product Category" sheetId="4" r:id="rId4"/>
    <sheet name="Top selling Product by promo" sheetId="5" r:id="rId5"/>
    <sheet name="Sales by Store Location" sheetId="7" r:id="rId6"/>
    <sheet name="Monthly Sales by Product" sheetId="8" r:id="rId7"/>
    <sheet name="Profit by Product" sheetId="9" r:id="rId8"/>
    <sheet name="Profit by Store Location" sheetId="10" r:id="rId9"/>
    <sheet name="Weekly Sales trend" sheetId="11" r:id="rId10"/>
    <sheet name="Dashboard" sheetId="6" r:id="rId11"/>
    <sheet name="KPIs" sheetId="12" r:id="rId12"/>
  </sheets>
  <definedNames>
    <definedName name="Profit">KPIs!$G$4</definedName>
    <definedName name="Slicer_Month">#N/A</definedName>
    <definedName name="Slicer_Product_Category">#N/A</definedName>
    <definedName name="Slicer_Store_Location">#N/A</definedName>
    <definedName name="totalsales">KPIs!$A$2</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alcChain>
</file>

<file path=xl/sharedStrings.xml><?xml version="1.0" encoding="utf-8"?>
<sst xmlns="http://schemas.openxmlformats.org/spreadsheetml/2006/main" count="4096" uniqueCount="45">
  <si>
    <t>Date</t>
  </si>
  <si>
    <t>Product_Category</t>
  </si>
  <si>
    <t>Sales_Volume</t>
  </si>
  <si>
    <t>Price</t>
  </si>
  <si>
    <t>Promotion</t>
  </si>
  <si>
    <t>Store_Location</t>
  </si>
  <si>
    <t>Weekday</t>
  </si>
  <si>
    <t>Supplier_Cost</t>
  </si>
  <si>
    <t>Replenishment_Lead_Time</t>
  </si>
  <si>
    <t>Stock_Level</t>
  </si>
  <si>
    <t>Household</t>
  </si>
  <si>
    <t>Urban</t>
  </si>
  <si>
    <t>Personal Care</t>
  </si>
  <si>
    <t>Dairy</t>
  </si>
  <si>
    <t>Rural</t>
  </si>
  <si>
    <t>Snacks</t>
  </si>
  <si>
    <t>Suburban</t>
  </si>
  <si>
    <t>Beverages</t>
  </si>
  <si>
    <t xml:space="preserve">Profit </t>
  </si>
  <si>
    <t>Row Labels</t>
  </si>
  <si>
    <t>Grand Total</t>
  </si>
  <si>
    <t>Sum of Sales_Volume</t>
  </si>
  <si>
    <t>Sum of Promotion</t>
  </si>
  <si>
    <t>January</t>
  </si>
  <si>
    <t>February</t>
  </si>
  <si>
    <t>March</t>
  </si>
  <si>
    <t>April</t>
  </si>
  <si>
    <t>May</t>
  </si>
  <si>
    <t>June</t>
  </si>
  <si>
    <t>July</t>
  </si>
  <si>
    <t>August</t>
  </si>
  <si>
    <t>September</t>
  </si>
  <si>
    <t>October</t>
  </si>
  <si>
    <t>November</t>
  </si>
  <si>
    <t>December</t>
  </si>
  <si>
    <t>Month</t>
  </si>
  <si>
    <t xml:space="preserve">Sum of Profit </t>
  </si>
  <si>
    <t>Weekdays</t>
  </si>
  <si>
    <t>Sunday</t>
  </si>
  <si>
    <t>Monday</t>
  </si>
  <si>
    <t>Tuesday</t>
  </si>
  <si>
    <t>Wednesday</t>
  </si>
  <si>
    <t>Thursday</t>
  </si>
  <si>
    <t>Friday</t>
  </si>
  <si>
    <t>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</si>
</sst>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33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4" fontId="0" fillId="0" borderId="0" xfId="0" applyNumberFormat="1"/>
    <xf numFmtId="0" fontId="0" fillId="0" borderId="0" xfId="0"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43" fontId="0" fillId="0" borderId="0" xfId="42" applyFont="1" applyAlignment="1">
      <alignment horizontal="center"/>
    </xf>
    <xf numFmtId="43" fontId="0" fillId="0" borderId="0" xfId="42" applyFont="1"/>
    <xf numFmtId="44" fontId="0" fillId="0" borderId="0" xfId="0" applyNumberFormat="1" applyAlignment="1">
      <alignment horizontal="center"/>
    </xf>
    <xf numFmtId="44" fontId="0" fillId="0" borderId="0" xfId="0" applyNumberFormat="1"/>
    <xf numFmtId="2"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164" formatCode="&quot;$&quot;#,##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dxf>
    <dxf>
      <numFmt numFmtId="164" formatCode="&quot;$&quot;#,##0.00"/>
    </dxf>
    <dxf>
      <numFmt numFmtId="2" formatCode="0.00"/>
    </dxf>
    <dxf>
      <numFmt numFmtId="19" formatCode="m/d/yyyy"/>
    </dxf>
    <dxf>
      <alignment horizontal="center" vertical="bottom" textRotation="0" wrapText="0" indent="0" justifyLastLine="0" shrinkToFit="0" readingOrder="0"/>
    </dxf>
  </dxfs>
  <tableStyles count="0" defaultTableStyle="TableStyleMedium2" defaultPivotStyle="PivotStyleLight16"/>
  <colors>
    <mruColors>
      <color rgb="FFFFCC66"/>
      <color rgb="FFFF3300"/>
      <color rgb="FFFF6600"/>
      <color rgb="FFEC7C30"/>
      <color rgb="FFFF9900"/>
      <color rgb="FFCC3300"/>
      <color rgb="FFF5BC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DASHBOARD.xlsx]Top selling by Product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rgbClr val="FF6600"/>
          </a:solidFill>
          <a:ln>
            <a:noFill/>
          </a:ln>
          <a:effectLst/>
        </c:spPr>
      </c:pivotFmt>
      <c:pivotFmt>
        <c:idx val="3"/>
        <c:spPr>
          <a:solidFill>
            <a:schemeClr val="accent2"/>
          </a:solidFill>
          <a:ln>
            <a:noFill/>
          </a:ln>
          <a:effectLst/>
        </c:spPr>
      </c:pivotFmt>
      <c:pivotFmt>
        <c:idx val="4"/>
        <c:spPr>
          <a:solidFill>
            <a:srgbClr val="EC7C30"/>
          </a:solidFill>
          <a:ln>
            <a:noFill/>
          </a:ln>
          <a:effectLst/>
        </c:spPr>
      </c:pivotFmt>
      <c:pivotFmt>
        <c:idx val="5"/>
        <c:spPr>
          <a:solidFill>
            <a:schemeClr val="accent2">
              <a:lumMod val="60000"/>
              <a:lumOff val="40000"/>
            </a:schemeClr>
          </a:solidFill>
          <a:ln>
            <a:noFill/>
          </a:ln>
          <a:effectLst/>
        </c:spPr>
      </c:pivotFmt>
    </c:pivotFmts>
    <c:plotArea>
      <c:layout/>
      <c:barChart>
        <c:barDir val="bar"/>
        <c:grouping val="clustered"/>
        <c:varyColors val="0"/>
        <c:ser>
          <c:idx val="0"/>
          <c:order val="0"/>
          <c:tx>
            <c:strRef>
              <c:f>'Top selling by Product Category'!$B$1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DB1F-4E50-AB10-9BC6F8F5DB64}"/>
              </c:ext>
            </c:extLst>
          </c:dPt>
          <c:dPt>
            <c:idx val="1"/>
            <c:invertIfNegative val="0"/>
            <c:bubble3D val="0"/>
            <c:spPr>
              <a:solidFill>
                <a:srgbClr val="EC7C30"/>
              </a:solidFill>
              <a:ln>
                <a:noFill/>
              </a:ln>
              <a:effectLst/>
            </c:spPr>
            <c:extLst>
              <c:ext xmlns:c16="http://schemas.microsoft.com/office/drawing/2014/chart" uri="{C3380CC4-5D6E-409C-BE32-E72D297353CC}">
                <c16:uniqueId val="{00000003-DB1F-4E50-AB10-9BC6F8F5DB6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DB1F-4E50-AB10-9BC6F8F5DB64}"/>
              </c:ext>
            </c:extLst>
          </c:dPt>
          <c:dPt>
            <c:idx val="3"/>
            <c:invertIfNegative val="0"/>
            <c:bubble3D val="0"/>
            <c:spPr>
              <a:solidFill>
                <a:srgbClr val="FF6600"/>
              </a:solidFill>
              <a:ln>
                <a:noFill/>
              </a:ln>
              <a:effectLst/>
            </c:spPr>
            <c:extLst>
              <c:ext xmlns:c16="http://schemas.microsoft.com/office/drawing/2014/chart" uri="{C3380CC4-5D6E-409C-BE32-E72D297353CC}">
                <c16:uniqueId val="{00000001-DB1F-4E50-AB10-9BC6F8F5DB64}"/>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0-DB1F-4E50-AB10-9BC6F8F5DB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selling by Product Category'!$A$2:$A$7</c:f>
              <c:strCache>
                <c:ptCount val="5"/>
                <c:pt idx="0">
                  <c:v>Snacks</c:v>
                </c:pt>
                <c:pt idx="1">
                  <c:v>Dairy</c:v>
                </c:pt>
                <c:pt idx="2">
                  <c:v>Household</c:v>
                </c:pt>
                <c:pt idx="3">
                  <c:v>Personal Care</c:v>
                </c:pt>
                <c:pt idx="4">
                  <c:v>Beverages</c:v>
                </c:pt>
              </c:strCache>
            </c:strRef>
          </c:cat>
          <c:val>
            <c:numRef>
              <c:f>'Top selling by Product Category'!$B$2:$B$7</c:f>
              <c:numCache>
                <c:formatCode>"$"#,##0.00</c:formatCode>
                <c:ptCount val="5"/>
                <c:pt idx="0">
                  <c:v>192525</c:v>
                </c:pt>
                <c:pt idx="1">
                  <c:v>203952</c:v>
                </c:pt>
                <c:pt idx="2">
                  <c:v>210715</c:v>
                </c:pt>
                <c:pt idx="3">
                  <c:v>216811</c:v>
                </c:pt>
                <c:pt idx="4">
                  <c:v>224778</c:v>
                </c:pt>
              </c:numCache>
            </c:numRef>
          </c:val>
          <c:extLst>
            <c:ext xmlns:c16="http://schemas.microsoft.com/office/drawing/2014/chart" uri="{C3380CC4-5D6E-409C-BE32-E72D297353CC}">
              <c16:uniqueId val="{00000000-0893-4E3D-8EA2-2853B12E1068}"/>
            </c:ext>
          </c:extLst>
        </c:ser>
        <c:dLbls>
          <c:showLegendKey val="0"/>
          <c:showVal val="0"/>
          <c:showCatName val="0"/>
          <c:showSerName val="0"/>
          <c:showPercent val="0"/>
          <c:showBubbleSize val="0"/>
        </c:dLbls>
        <c:gapWidth val="30"/>
        <c:axId val="729834640"/>
        <c:axId val="729835120"/>
      </c:barChart>
      <c:catAx>
        <c:axId val="72983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35120"/>
        <c:crosses val="autoZero"/>
        <c:auto val="1"/>
        <c:lblAlgn val="ctr"/>
        <c:lblOffset val="100"/>
        <c:noMultiLvlLbl val="0"/>
      </c:catAx>
      <c:valAx>
        <c:axId val="72983512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72983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DASHBOARD.xlsx]Profit by Store Location!PivotTable1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Profit by</a:t>
            </a:r>
            <a:r>
              <a:rPr lang="en-US" baseline="0"/>
              <a:t> store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a:noFill/>
          </a:ln>
          <a:effectLst/>
        </c:spPr>
        <c:dLbl>
          <c:idx val="0"/>
          <c:layout>
            <c:manualLayout>
              <c:x val="-0.10555555555555556"/>
              <c:y val="-0.22222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c:spPr>
        <c:dLbl>
          <c:idx val="0"/>
          <c:layout>
            <c:manualLayout>
              <c:x val="0.1611111111111111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3300"/>
          </a:solidFill>
          <a:ln>
            <a:noFill/>
          </a:ln>
          <a:effectLst/>
        </c:spPr>
        <c:dLbl>
          <c:idx val="0"/>
          <c:layout>
            <c:manualLayout>
              <c:x val="5.2777777777777778E-2"/>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00"/>
          </a:solidFill>
          <a:ln>
            <a:noFill/>
          </a:ln>
          <a:effectLst/>
        </c:spPr>
        <c:dLbl>
          <c:idx val="0"/>
          <c:layout>
            <c:manualLayout>
              <c:x val="5.2777777777777778E-2"/>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9900"/>
          </a:solidFill>
          <a:ln>
            <a:noFill/>
          </a:ln>
          <a:effectLst/>
        </c:spPr>
        <c:dLbl>
          <c:idx val="0"/>
          <c:layout>
            <c:manualLayout>
              <c:x val="0.1611111111111111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600"/>
          </a:solidFill>
          <a:ln>
            <a:noFill/>
          </a:ln>
          <a:effectLst/>
        </c:spPr>
        <c:dLbl>
          <c:idx val="0"/>
          <c:layout>
            <c:manualLayout>
              <c:x val="-0.10555555555555556"/>
              <c:y val="-0.22222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3300"/>
          </a:solidFill>
          <a:ln>
            <a:noFill/>
          </a:ln>
          <a:effectLst/>
        </c:spPr>
        <c:dLbl>
          <c:idx val="0"/>
          <c:layout>
            <c:manualLayout>
              <c:x val="5.2777777777777778E-2"/>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9900"/>
          </a:solidFill>
          <a:ln>
            <a:noFill/>
          </a:ln>
          <a:effectLst/>
        </c:spPr>
        <c:dLbl>
          <c:idx val="0"/>
          <c:layout>
            <c:manualLayout>
              <c:x val="0.1611111111111111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6600"/>
          </a:solidFill>
          <a:ln>
            <a:noFill/>
          </a:ln>
          <a:effectLst/>
        </c:spPr>
        <c:dLbl>
          <c:idx val="0"/>
          <c:layout>
            <c:manualLayout>
              <c:x val="-0.10555555555555556"/>
              <c:y val="-0.22222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Store Location'!$B$1</c:f>
              <c:strCache>
                <c:ptCount val="1"/>
                <c:pt idx="0">
                  <c:v>Total</c:v>
                </c:pt>
              </c:strCache>
            </c:strRef>
          </c:tx>
          <c:spPr>
            <a:solidFill>
              <a:srgbClr val="FF3300"/>
            </a:solidFill>
          </c:spPr>
          <c:dPt>
            <c:idx val="0"/>
            <c:bubble3D val="0"/>
            <c:spPr>
              <a:solidFill>
                <a:srgbClr val="FF3300"/>
              </a:solidFill>
              <a:ln>
                <a:noFill/>
              </a:ln>
              <a:effectLst/>
            </c:spPr>
            <c:extLst>
              <c:ext xmlns:c16="http://schemas.microsoft.com/office/drawing/2014/chart" uri="{C3380CC4-5D6E-409C-BE32-E72D297353CC}">
                <c16:uniqueId val="{00000001-E024-4DD2-B1F1-69BED16B194A}"/>
              </c:ext>
            </c:extLst>
          </c:dPt>
          <c:dPt>
            <c:idx val="1"/>
            <c:bubble3D val="0"/>
            <c:spPr>
              <a:solidFill>
                <a:srgbClr val="FF9900"/>
              </a:solidFill>
              <a:ln>
                <a:noFill/>
              </a:ln>
              <a:effectLst/>
            </c:spPr>
            <c:extLst>
              <c:ext xmlns:c16="http://schemas.microsoft.com/office/drawing/2014/chart" uri="{C3380CC4-5D6E-409C-BE32-E72D297353CC}">
                <c16:uniqueId val="{00000003-E024-4DD2-B1F1-69BED16B194A}"/>
              </c:ext>
            </c:extLst>
          </c:dPt>
          <c:dPt>
            <c:idx val="2"/>
            <c:bubble3D val="0"/>
            <c:spPr>
              <a:solidFill>
                <a:srgbClr val="FF6600"/>
              </a:solidFill>
              <a:ln>
                <a:noFill/>
              </a:ln>
              <a:effectLst/>
            </c:spPr>
            <c:extLst>
              <c:ext xmlns:c16="http://schemas.microsoft.com/office/drawing/2014/chart" uri="{C3380CC4-5D6E-409C-BE32-E72D297353CC}">
                <c16:uniqueId val="{00000005-E024-4DD2-B1F1-69BED16B194A}"/>
              </c:ext>
            </c:extLst>
          </c:dPt>
          <c:dLbls>
            <c:dLbl>
              <c:idx val="0"/>
              <c:layout>
                <c:manualLayout>
                  <c:x val="5.2777777777777778E-2"/>
                  <c:y val="-0.24537037037037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24-4DD2-B1F1-69BED16B194A}"/>
                </c:ext>
              </c:extLst>
            </c:dLbl>
            <c:dLbl>
              <c:idx val="1"/>
              <c:layout>
                <c:manualLayout>
                  <c:x val="0.1611111111111111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24-4DD2-B1F1-69BED16B194A}"/>
                </c:ext>
              </c:extLst>
            </c:dLbl>
            <c:dLbl>
              <c:idx val="2"/>
              <c:layout>
                <c:manualLayout>
                  <c:x val="-0.10555555555555556"/>
                  <c:y val="-0.222222222222222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24-4DD2-B1F1-69BED16B1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Store Location'!$A$2:$A$5</c:f>
              <c:strCache>
                <c:ptCount val="3"/>
                <c:pt idx="0">
                  <c:v>Rural</c:v>
                </c:pt>
                <c:pt idx="1">
                  <c:v>Suburban</c:v>
                </c:pt>
                <c:pt idx="2">
                  <c:v>Urban</c:v>
                </c:pt>
              </c:strCache>
            </c:strRef>
          </c:cat>
          <c:val>
            <c:numRef>
              <c:f>'Profit by Store Location'!$B$2:$B$5</c:f>
              <c:numCache>
                <c:formatCode>0.00%</c:formatCode>
                <c:ptCount val="3"/>
                <c:pt idx="0">
                  <c:v>0.35664614573099251</c:v>
                </c:pt>
                <c:pt idx="1">
                  <c:v>0.28331962127859039</c:v>
                </c:pt>
                <c:pt idx="2">
                  <c:v>0.3600342329904172</c:v>
                </c:pt>
              </c:numCache>
            </c:numRef>
          </c:val>
          <c:extLst>
            <c:ext xmlns:c16="http://schemas.microsoft.com/office/drawing/2014/chart" uri="{C3380CC4-5D6E-409C-BE32-E72D297353CC}">
              <c16:uniqueId val="{00000006-E024-4DD2-B1F1-69BED16B194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DASHBOARD.xlsx]Weekly Sales trend!PivotTable1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sales Trend</a:t>
            </a:r>
          </a:p>
        </c:rich>
      </c:tx>
      <c:layout>
        <c:manualLayout>
          <c:xMode val="edge"/>
          <c:yMode val="edge"/>
          <c:x val="0.30759192966471122"/>
          <c:y val="2.13903983498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C00000"/>
            </a:solidFill>
          </a:ln>
          <a:effectLst/>
        </c:spPr>
      </c:pivotFmt>
      <c:pivotFmt>
        <c:idx val="2"/>
        <c:spPr>
          <a:solidFill>
            <a:srgbClr val="C00000"/>
          </a:solidFill>
          <a:ln>
            <a:noFill/>
          </a:ln>
          <a:effectLst/>
        </c:spPr>
      </c:pivotFmt>
      <c:pivotFmt>
        <c:idx val="3"/>
        <c:spPr>
          <a:solidFill>
            <a:srgbClr val="FF3300"/>
          </a:solidFill>
          <a:ln>
            <a:noFill/>
          </a:ln>
          <a:effectLst/>
        </c:spPr>
      </c:pivotFmt>
      <c:pivotFmt>
        <c:idx val="4"/>
        <c:spPr>
          <a:solidFill>
            <a:srgbClr val="FF6600"/>
          </a:solidFill>
          <a:ln>
            <a:noFill/>
          </a:ln>
          <a:effectLst/>
        </c:spPr>
      </c:pivotFmt>
      <c:pivotFmt>
        <c:idx val="5"/>
        <c:spPr>
          <a:solidFill>
            <a:srgbClr val="EC7C30"/>
          </a:solidFill>
          <a:ln>
            <a:noFill/>
          </a:ln>
          <a:effectLst/>
        </c:spPr>
      </c:pivotFmt>
      <c:pivotFmt>
        <c:idx val="6"/>
        <c:spPr>
          <a:solidFill>
            <a:schemeClr val="accent2"/>
          </a:solidFill>
          <a:ln>
            <a:noFill/>
          </a:ln>
          <a:effectLst/>
        </c:spPr>
      </c:pivotFmt>
      <c:pivotFmt>
        <c:idx val="7"/>
        <c:spPr>
          <a:solidFill>
            <a:schemeClr val="accent4">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pivotFmt>
      <c:pivotFmt>
        <c:idx val="10"/>
        <c:spPr>
          <a:solidFill>
            <a:schemeClr val="accent2"/>
          </a:solidFill>
          <a:ln>
            <a:noFill/>
          </a:ln>
          <a:effectLst/>
        </c:spPr>
      </c:pivotFmt>
      <c:pivotFmt>
        <c:idx val="11"/>
        <c:spPr>
          <a:solidFill>
            <a:srgbClr val="EC7C30"/>
          </a:solidFill>
          <a:ln>
            <a:noFill/>
          </a:ln>
          <a:effectLst/>
        </c:spPr>
      </c:pivotFmt>
      <c:pivotFmt>
        <c:idx val="12"/>
        <c:spPr>
          <a:solidFill>
            <a:srgbClr val="FF6600"/>
          </a:solidFill>
          <a:ln>
            <a:noFill/>
          </a:ln>
          <a:effectLst/>
        </c:spPr>
      </c:pivotFmt>
      <c:pivotFmt>
        <c:idx val="13"/>
        <c:spPr>
          <a:solidFill>
            <a:srgbClr val="FF3300"/>
          </a:solidFill>
          <a:ln>
            <a:noFill/>
          </a:ln>
          <a:effectLst/>
        </c:spPr>
      </c:pivotFmt>
      <c:pivotFmt>
        <c:idx val="14"/>
        <c:spPr>
          <a:solidFill>
            <a:srgbClr val="C00000"/>
          </a:solidFill>
          <a:ln>
            <a:noFill/>
          </a:ln>
          <a:effectLst/>
        </c:spPr>
      </c:pivotFmt>
      <c:pivotFmt>
        <c:idx val="15"/>
        <c:spPr>
          <a:solidFill>
            <a:srgbClr val="FF0000"/>
          </a:solidFill>
          <a:ln>
            <a:solidFill>
              <a:srgbClr val="C00000"/>
            </a:solid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60000"/>
              <a:lumOff val="40000"/>
            </a:schemeClr>
          </a:solidFill>
          <a:ln>
            <a:noFill/>
          </a:ln>
          <a:effectLst/>
        </c:spPr>
      </c:pivotFmt>
      <c:pivotFmt>
        <c:idx val="18"/>
        <c:spPr>
          <a:solidFill>
            <a:schemeClr val="accent2"/>
          </a:solidFill>
          <a:ln>
            <a:noFill/>
          </a:ln>
          <a:effectLst/>
        </c:spPr>
      </c:pivotFmt>
      <c:pivotFmt>
        <c:idx val="19"/>
        <c:spPr>
          <a:solidFill>
            <a:srgbClr val="EC7C30"/>
          </a:solidFill>
          <a:ln>
            <a:noFill/>
          </a:ln>
          <a:effectLst/>
        </c:spPr>
      </c:pivotFmt>
      <c:pivotFmt>
        <c:idx val="20"/>
        <c:spPr>
          <a:solidFill>
            <a:srgbClr val="FF6600"/>
          </a:solidFill>
          <a:ln>
            <a:noFill/>
          </a:ln>
          <a:effectLst/>
        </c:spPr>
      </c:pivotFmt>
      <c:pivotFmt>
        <c:idx val="21"/>
        <c:spPr>
          <a:solidFill>
            <a:srgbClr val="FF3300"/>
          </a:solidFill>
          <a:ln>
            <a:noFill/>
          </a:ln>
          <a:effectLst/>
        </c:spPr>
      </c:pivotFmt>
      <c:pivotFmt>
        <c:idx val="22"/>
        <c:spPr>
          <a:solidFill>
            <a:srgbClr val="C00000"/>
          </a:solidFill>
          <a:ln>
            <a:noFill/>
          </a:ln>
          <a:effectLst/>
        </c:spPr>
      </c:pivotFmt>
      <c:pivotFmt>
        <c:idx val="23"/>
        <c:spPr>
          <a:solidFill>
            <a:srgbClr val="FF0000"/>
          </a:solidFill>
          <a:ln>
            <a:solidFill>
              <a:srgbClr val="C00000"/>
            </a:solidFill>
          </a:ln>
          <a:effectLst/>
        </c:spPr>
      </c:pivotFmt>
    </c:pivotFmts>
    <c:plotArea>
      <c:layout/>
      <c:barChart>
        <c:barDir val="bar"/>
        <c:grouping val="clustered"/>
        <c:varyColors val="0"/>
        <c:ser>
          <c:idx val="0"/>
          <c:order val="0"/>
          <c:tx>
            <c:strRef>
              <c:f>'Weekly Sales trend'!$B$1</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CE7C-4156-8BC7-23E603A70F9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E7C-4156-8BC7-23E603A70F93}"/>
              </c:ext>
            </c:extLst>
          </c:dPt>
          <c:dPt>
            <c:idx val="2"/>
            <c:invertIfNegative val="0"/>
            <c:bubble3D val="0"/>
            <c:spPr>
              <a:solidFill>
                <a:srgbClr val="EC7C30"/>
              </a:solidFill>
              <a:ln>
                <a:noFill/>
              </a:ln>
              <a:effectLst/>
            </c:spPr>
            <c:extLst>
              <c:ext xmlns:c16="http://schemas.microsoft.com/office/drawing/2014/chart" uri="{C3380CC4-5D6E-409C-BE32-E72D297353CC}">
                <c16:uniqueId val="{00000005-CE7C-4156-8BC7-23E603A70F93}"/>
              </c:ext>
            </c:extLst>
          </c:dPt>
          <c:dPt>
            <c:idx val="3"/>
            <c:invertIfNegative val="0"/>
            <c:bubble3D val="0"/>
            <c:spPr>
              <a:solidFill>
                <a:srgbClr val="FF6600"/>
              </a:solidFill>
              <a:ln>
                <a:noFill/>
              </a:ln>
              <a:effectLst/>
            </c:spPr>
            <c:extLst>
              <c:ext xmlns:c16="http://schemas.microsoft.com/office/drawing/2014/chart" uri="{C3380CC4-5D6E-409C-BE32-E72D297353CC}">
                <c16:uniqueId val="{00000007-CE7C-4156-8BC7-23E603A70F93}"/>
              </c:ext>
            </c:extLst>
          </c:dPt>
          <c:dPt>
            <c:idx val="4"/>
            <c:invertIfNegative val="0"/>
            <c:bubble3D val="0"/>
            <c:spPr>
              <a:solidFill>
                <a:srgbClr val="FF3300"/>
              </a:solidFill>
              <a:ln>
                <a:noFill/>
              </a:ln>
              <a:effectLst/>
            </c:spPr>
            <c:extLst>
              <c:ext xmlns:c16="http://schemas.microsoft.com/office/drawing/2014/chart" uri="{C3380CC4-5D6E-409C-BE32-E72D297353CC}">
                <c16:uniqueId val="{00000009-CE7C-4156-8BC7-23E603A70F93}"/>
              </c:ext>
            </c:extLst>
          </c:dPt>
          <c:dPt>
            <c:idx val="5"/>
            <c:invertIfNegative val="0"/>
            <c:bubble3D val="0"/>
            <c:spPr>
              <a:solidFill>
                <a:srgbClr val="C00000"/>
              </a:solidFill>
              <a:ln>
                <a:noFill/>
              </a:ln>
              <a:effectLst/>
            </c:spPr>
            <c:extLst>
              <c:ext xmlns:c16="http://schemas.microsoft.com/office/drawing/2014/chart" uri="{C3380CC4-5D6E-409C-BE32-E72D297353CC}">
                <c16:uniqueId val="{0000000B-CE7C-4156-8BC7-23E603A70F93}"/>
              </c:ext>
            </c:extLst>
          </c:dPt>
          <c:dPt>
            <c:idx val="6"/>
            <c:invertIfNegative val="0"/>
            <c:bubble3D val="0"/>
            <c:spPr>
              <a:solidFill>
                <a:srgbClr val="FF0000"/>
              </a:solidFill>
              <a:ln>
                <a:solidFill>
                  <a:srgbClr val="C00000"/>
                </a:solidFill>
              </a:ln>
              <a:effectLst/>
            </c:spPr>
            <c:extLst>
              <c:ext xmlns:c16="http://schemas.microsoft.com/office/drawing/2014/chart" uri="{C3380CC4-5D6E-409C-BE32-E72D297353CC}">
                <c16:uniqueId val="{0000000D-CE7C-4156-8BC7-23E603A70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Sales trend'!$A$2:$A$9</c:f>
              <c:strCache>
                <c:ptCount val="7"/>
                <c:pt idx="0">
                  <c:v>Sunday</c:v>
                </c:pt>
                <c:pt idx="1">
                  <c:v>Thursday</c:v>
                </c:pt>
                <c:pt idx="2">
                  <c:v>Friday</c:v>
                </c:pt>
                <c:pt idx="3">
                  <c:v>Monday</c:v>
                </c:pt>
                <c:pt idx="4">
                  <c:v>Tuesday</c:v>
                </c:pt>
                <c:pt idx="5">
                  <c:v>Wednesday</c:v>
                </c:pt>
                <c:pt idx="6">
                  <c:v>Saturday</c:v>
                </c:pt>
              </c:strCache>
            </c:strRef>
          </c:cat>
          <c:val>
            <c:numRef>
              <c:f>'Weekly Sales trend'!$B$2:$B$9</c:f>
              <c:numCache>
                <c:formatCode>"$"#,##0.00</c:formatCode>
                <c:ptCount val="7"/>
                <c:pt idx="0">
                  <c:v>143763</c:v>
                </c:pt>
                <c:pt idx="1">
                  <c:v>144007</c:v>
                </c:pt>
                <c:pt idx="2">
                  <c:v>146164</c:v>
                </c:pt>
                <c:pt idx="3">
                  <c:v>148823</c:v>
                </c:pt>
                <c:pt idx="4">
                  <c:v>151935</c:v>
                </c:pt>
                <c:pt idx="5">
                  <c:v>153962</c:v>
                </c:pt>
                <c:pt idx="6">
                  <c:v>160127</c:v>
                </c:pt>
              </c:numCache>
            </c:numRef>
          </c:val>
          <c:extLst>
            <c:ext xmlns:c16="http://schemas.microsoft.com/office/drawing/2014/chart" uri="{C3380CC4-5D6E-409C-BE32-E72D297353CC}">
              <c16:uniqueId val="{0000000E-CE7C-4156-8BC7-23E603A70F93}"/>
            </c:ext>
          </c:extLst>
        </c:ser>
        <c:dLbls>
          <c:showLegendKey val="0"/>
          <c:showVal val="0"/>
          <c:showCatName val="0"/>
          <c:showSerName val="0"/>
          <c:showPercent val="0"/>
          <c:showBubbleSize val="0"/>
        </c:dLbls>
        <c:gapWidth val="30"/>
        <c:axId val="1280287376"/>
        <c:axId val="1280288336"/>
      </c:barChart>
      <c:catAx>
        <c:axId val="128028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88336"/>
        <c:crosses val="autoZero"/>
        <c:auto val="1"/>
        <c:lblAlgn val="ctr"/>
        <c:lblOffset val="100"/>
        <c:noMultiLvlLbl val="0"/>
      </c:catAx>
      <c:valAx>
        <c:axId val="1280288336"/>
        <c:scaling>
          <c:orientation val="minMax"/>
        </c:scaling>
        <c:delete val="1"/>
        <c:axPos val="b"/>
        <c:numFmt formatCode="&quot;$&quot;#,##0.00" sourceLinked="1"/>
        <c:majorTickMark val="none"/>
        <c:minorTickMark val="none"/>
        <c:tickLblPos val="nextTo"/>
        <c:crossAx val="128028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DASHBOARD.xlsx]Profit by Product!PivotTable1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Percentge Profit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w="19050">
            <a:solidFill>
              <a:schemeClr val="lt1"/>
            </a:solidFill>
          </a:ln>
          <a:effectLst/>
        </c:spPr>
        <c:dLbl>
          <c:idx val="0"/>
          <c:layout>
            <c:manualLayout>
              <c:x val="-5.0000000000000024E-2"/>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3300"/>
          </a:solidFill>
          <a:ln w="19050">
            <a:solidFill>
              <a:schemeClr val="lt1"/>
            </a:solidFill>
          </a:ln>
          <a:effectLst/>
        </c:spPr>
        <c:dLbl>
          <c:idx val="0"/>
          <c:layout>
            <c:manualLayout>
              <c:x val="7.777777777777787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1666666666666667"/>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solidFill>
          <a:ln w="19050">
            <a:solidFill>
              <a:schemeClr val="lt1"/>
            </a:solidFill>
          </a:ln>
          <a:effectLst/>
        </c:spPr>
        <c:dLbl>
          <c:idx val="0"/>
          <c:layout>
            <c:manualLayout>
              <c:x val="6.666666666666672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00"/>
          </a:solidFill>
          <a:ln w="19050">
            <a:solidFill>
              <a:schemeClr val="lt1"/>
            </a:solidFill>
          </a:ln>
          <a:effectLst/>
        </c:spPr>
        <c:dLbl>
          <c:idx val="0"/>
          <c:layout>
            <c:manualLayout>
              <c:x val="-9.7222222222222238E-2"/>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3300"/>
          </a:solidFill>
          <a:ln w="19050">
            <a:solidFill>
              <a:schemeClr val="lt1"/>
            </a:solidFill>
          </a:ln>
          <a:effectLst/>
        </c:spPr>
        <c:dLbl>
          <c:idx val="0"/>
          <c:layout>
            <c:manualLayout>
              <c:x val="7.777777777777787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666666666666667"/>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900"/>
          </a:solidFill>
          <a:ln w="19050">
            <a:solidFill>
              <a:schemeClr val="lt1"/>
            </a:solidFill>
          </a:ln>
          <a:effectLst/>
        </c:spPr>
        <c:dLbl>
          <c:idx val="0"/>
          <c:layout>
            <c:manualLayout>
              <c:x val="6.666666666666672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3300"/>
          </a:solidFill>
          <a:ln w="19050">
            <a:solidFill>
              <a:schemeClr val="lt1"/>
            </a:solidFill>
          </a:ln>
          <a:effectLst/>
        </c:spPr>
        <c:dLbl>
          <c:idx val="0"/>
          <c:layout>
            <c:manualLayout>
              <c:x val="-9.7222222222222238E-2"/>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6600"/>
          </a:solidFill>
          <a:ln w="19050">
            <a:solidFill>
              <a:schemeClr val="lt1"/>
            </a:solidFill>
          </a:ln>
          <a:effectLst/>
        </c:spPr>
        <c:dLbl>
          <c:idx val="0"/>
          <c:layout>
            <c:manualLayout>
              <c:x val="-5.0000000000000024E-2"/>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C3300"/>
          </a:solidFill>
          <a:ln w="19050">
            <a:solidFill>
              <a:schemeClr val="lt1"/>
            </a:solidFill>
          </a:ln>
          <a:effectLst/>
        </c:spPr>
        <c:dLbl>
          <c:idx val="0"/>
          <c:layout>
            <c:manualLayout>
              <c:x val="7.777777777777787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666666666666667"/>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9900"/>
          </a:solidFill>
          <a:ln w="19050">
            <a:solidFill>
              <a:schemeClr val="lt1"/>
            </a:solidFill>
          </a:ln>
          <a:effectLst/>
        </c:spPr>
        <c:dLbl>
          <c:idx val="0"/>
          <c:layout>
            <c:manualLayout>
              <c:x val="6.666666666666672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3300"/>
          </a:solidFill>
          <a:ln w="19050">
            <a:solidFill>
              <a:schemeClr val="lt1"/>
            </a:solidFill>
          </a:ln>
          <a:effectLst/>
        </c:spPr>
        <c:dLbl>
          <c:idx val="0"/>
          <c:layout>
            <c:manualLayout>
              <c:x val="-9.7222222222222238E-2"/>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6600"/>
          </a:solidFill>
          <a:ln w="19050">
            <a:solidFill>
              <a:schemeClr val="lt1"/>
            </a:solidFill>
          </a:ln>
          <a:effectLst/>
        </c:spPr>
        <c:dLbl>
          <c:idx val="0"/>
          <c:layout>
            <c:manualLayout>
              <c:x val="-5.0000000000000024E-2"/>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Product'!$B$1</c:f>
              <c:strCache>
                <c:ptCount val="1"/>
                <c:pt idx="0">
                  <c:v>Total</c:v>
                </c:pt>
              </c:strCache>
            </c:strRef>
          </c:tx>
          <c:dPt>
            <c:idx val="0"/>
            <c:bubble3D val="0"/>
            <c:spPr>
              <a:solidFill>
                <a:srgbClr val="CC3300"/>
              </a:solidFill>
              <a:ln w="19050">
                <a:solidFill>
                  <a:schemeClr val="lt1"/>
                </a:solidFill>
              </a:ln>
              <a:effectLst/>
            </c:spPr>
            <c:extLst>
              <c:ext xmlns:c16="http://schemas.microsoft.com/office/drawing/2014/chart" uri="{C3380CC4-5D6E-409C-BE32-E72D297353CC}">
                <c16:uniqueId val="{00000001-EE6B-4851-A8B0-B6194C969E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6B-4851-A8B0-B6194C969EF6}"/>
              </c:ext>
            </c:extLst>
          </c:dPt>
          <c:dPt>
            <c:idx val="2"/>
            <c:bubble3D val="0"/>
            <c:spPr>
              <a:solidFill>
                <a:srgbClr val="FF9900"/>
              </a:solidFill>
              <a:ln w="19050">
                <a:solidFill>
                  <a:schemeClr val="lt1"/>
                </a:solidFill>
              </a:ln>
              <a:effectLst/>
            </c:spPr>
            <c:extLst>
              <c:ext xmlns:c16="http://schemas.microsoft.com/office/drawing/2014/chart" uri="{C3380CC4-5D6E-409C-BE32-E72D297353CC}">
                <c16:uniqueId val="{00000005-EE6B-4851-A8B0-B6194C969EF6}"/>
              </c:ext>
            </c:extLst>
          </c:dPt>
          <c:dPt>
            <c:idx val="3"/>
            <c:bubble3D val="0"/>
            <c:spPr>
              <a:solidFill>
                <a:srgbClr val="FF3300"/>
              </a:solidFill>
              <a:ln w="19050">
                <a:solidFill>
                  <a:schemeClr val="lt1"/>
                </a:solidFill>
              </a:ln>
              <a:effectLst/>
            </c:spPr>
            <c:extLst>
              <c:ext xmlns:c16="http://schemas.microsoft.com/office/drawing/2014/chart" uri="{C3380CC4-5D6E-409C-BE32-E72D297353CC}">
                <c16:uniqueId val="{00000007-EE6B-4851-A8B0-B6194C969EF6}"/>
              </c:ext>
            </c:extLst>
          </c:dPt>
          <c:dPt>
            <c:idx val="4"/>
            <c:bubble3D val="0"/>
            <c:spPr>
              <a:solidFill>
                <a:srgbClr val="FF6600"/>
              </a:solidFill>
              <a:ln w="19050">
                <a:solidFill>
                  <a:schemeClr val="lt1"/>
                </a:solidFill>
              </a:ln>
              <a:effectLst/>
            </c:spPr>
            <c:extLst>
              <c:ext xmlns:c16="http://schemas.microsoft.com/office/drawing/2014/chart" uri="{C3380CC4-5D6E-409C-BE32-E72D297353CC}">
                <c16:uniqueId val="{00000009-EE6B-4851-A8B0-B6194C969EF6}"/>
              </c:ext>
            </c:extLst>
          </c:dPt>
          <c:dLbls>
            <c:dLbl>
              <c:idx val="0"/>
              <c:layout>
                <c:manualLayout>
                  <c:x val="7.7777777777777876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6B-4851-A8B0-B6194C969EF6}"/>
                </c:ext>
              </c:extLst>
            </c:dLbl>
            <c:dLbl>
              <c:idx val="1"/>
              <c:layout>
                <c:manualLayout>
                  <c:x val="0.11666666666666667"/>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6B-4851-A8B0-B6194C969EF6}"/>
                </c:ext>
              </c:extLst>
            </c:dLbl>
            <c:dLbl>
              <c:idx val="2"/>
              <c:layout>
                <c:manualLayout>
                  <c:x val="6.6666666666666721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6B-4851-A8B0-B6194C969EF6}"/>
                </c:ext>
              </c:extLst>
            </c:dLbl>
            <c:dLbl>
              <c:idx val="3"/>
              <c:layout>
                <c:manualLayout>
                  <c:x val="-9.7222222222222238E-2"/>
                  <c:y val="9.7222222222222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6B-4851-A8B0-B6194C969EF6}"/>
                </c:ext>
              </c:extLst>
            </c:dLbl>
            <c:dLbl>
              <c:idx val="4"/>
              <c:layout>
                <c:manualLayout>
                  <c:x val="-5.0000000000000024E-2"/>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6B-4851-A8B0-B6194C969E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Product'!$A$2:$A$7</c:f>
              <c:strCache>
                <c:ptCount val="5"/>
                <c:pt idx="0">
                  <c:v>Beverages</c:v>
                </c:pt>
                <c:pt idx="1">
                  <c:v>Dairy</c:v>
                </c:pt>
                <c:pt idx="2">
                  <c:v>Household</c:v>
                </c:pt>
                <c:pt idx="3">
                  <c:v>Personal Care</c:v>
                </c:pt>
                <c:pt idx="4">
                  <c:v>Snacks</c:v>
                </c:pt>
              </c:strCache>
            </c:strRef>
          </c:cat>
          <c:val>
            <c:numRef>
              <c:f>'Profit by Product'!$B$2:$B$7</c:f>
              <c:numCache>
                <c:formatCode>0.00%</c:formatCode>
                <c:ptCount val="5"/>
                <c:pt idx="0">
                  <c:v>0.18462863110690891</c:v>
                </c:pt>
                <c:pt idx="1">
                  <c:v>0.15999377797296174</c:v>
                </c:pt>
                <c:pt idx="2">
                  <c:v>0.25513370881343339</c:v>
                </c:pt>
                <c:pt idx="3">
                  <c:v>0.2027166505830903</c:v>
                </c:pt>
                <c:pt idx="4">
                  <c:v>0.1975272315236058</c:v>
                </c:pt>
              </c:numCache>
            </c:numRef>
          </c:val>
          <c:extLst>
            <c:ext xmlns:c16="http://schemas.microsoft.com/office/drawing/2014/chart" uri="{C3380CC4-5D6E-409C-BE32-E72D297353CC}">
              <c16:uniqueId val="{0000000A-EE6B-4851-A8B0-B6194C969EF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DASHBOARD.xlsx]Monthly Sales by Product!PivotTable1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layout>
        <c:manualLayout>
          <c:xMode val="edge"/>
          <c:yMode val="edge"/>
          <c:x val="0.33024938339484305"/>
          <c:y val="5.68805603407011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3888888888888864E-2"/>
              <c:y val="-0.13425925925925927"/>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3888888888888884E-2"/>
              <c:y val="-0.125"/>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6666666666666666E-2"/>
              <c:y val="-0.1620370370370370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3333333333333332E-3"/>
              <c:y val="-8.79629629629629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267E-3"/>
              <c:y val="-0.17129629629629631"/>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9444444444444445E-2"/>
              <c:y val="-6.0185185185185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5555555555555558E-3"/>
              <c:y val="-0.152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1111111111111112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3333333333334356E-3"/>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0555555555555555E-2"/>
              <c:y val="-0.13888888888888884"/>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4444444444444543E-2"/>
              <c:y val="-7.87037037037037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0555555555555659E-2"/>
              <c:y val="-0.19444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FF6600"/>
            </a:solidFill>
            <a:round/>
          </a:ln>
          <a:effectLst/>
        </c:spPr>
        <c:marker>
          <c:symbol val="none"/>
        </c:marker>
        <c:dLbl>
          <c:idx val="0"/>
          <c:layout>
            <c:manualLayout>
              <c:x val="-8.1533519448184877E-2"/>
              <c:y val="-8.1712619926447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FF6600"/>
            </a:solidFill>
            <a:round/>
          </a:ln>
          <a:effectLst/>
        </c:spPr>
        <c:marker>
          <c:symbol val="none"/>
        </c:marker>
        <c:dLbl>
          <c:idx val="0"/>
          <c:layout>
            <c:manualLayout>
              <c:x val="-8.1533519448184835E-2"/>
              <c:y val="-0.24524423090596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FF6600"/>
            </a:solidFill>
            <a:round/>
          </a:ln>
          <a:effectLst/>
        </c:spPr>
        <c:marker>
          <c:symbol val="none"/>
        </c:marker>
        <c:dLbl>
          <c:idx val="0"/>
          <c:layout>
            <c:manualLayout>
              <c:x val="-0.10624247422632274"/>
              <c:y val="-0.20969388069302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FF6600"/>
            </a:solidFill>
            <a:round/>
          </a:ln>
          <a:effectLst/>
        </c:spPr>
        <c:marker>
          <c:symbol val="none"/>
        </c:marker>
        <c:dLbl>
          <c:idx val="0"/>
          <c:layout>
            <c:manualLayout>
              <c:x val="-8.6475310403812441E-2"/>
              <c:y val="-0.138593180267148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FF6600"/>
            </a:solidFill>
            <a:round/>
          </a:ln>
          <a:effectLst/>
        </c:spPr>
        <c:marker>
          <c:symbol val="none"/>
        </c:marker>
        <c:dLbl>
          <c:idx val="0"/>
          <c:layout>
            <c:manualLayout>
              <c:x val="-7.1649937536929678E-2"/>
              <c:y val="-0.21680395073561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FF6600"/>
            </a:solidFill>
            <a:round/>
          </a:ln>
          <a:effectLst/>
        </c:spPr>
        <c:marker>
          <c:symbol val="none"/>
        </c:marker>
        <c:dLbl>
          <c:idx val="0"/>
          <c:layout>
            <c:manualLayout>
              <c:x val="-4.6940982758791765E-2"/>
              <c:y val="-0.21680395073561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FF6600"/>
            </a:solidFill>
            <a:round/>
          </a:ln>
          <a:effectLst/>
        </c:spPr>
        <c:marker>
          <c:symbol val="none"/>
        </c:marker>
        <c:dLbl>
          <c:idx val="0"/>
          <c:layout>
            <c:manualLayout>
              <c:x val="-4.4470087280977975E-2"/>
              <c:y val="-0.21680395073561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FF6600"/>
            </a:solidFill>
            <a:round/>
          </a:ln>
          <a:effectLst/>
        </c:spPr>
        <c:marker>
          <c:symbol val="none"/>
        </c:marker>
        <c:dLbl>
          <c:idx val="0"/>
          <c:layout>
            <c:manualLayout>
              <c:x val="-8.6475310403812414E-2"/>
              <c:y val="-0.387445631757715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FF6600"/>
            </a:solidFill>
            <a:round/>
          </a:ln>
          <a:effectLst/>
        </c:spPr>
        <c:marker>
          <c:symbol val="none"/>
        </c:marker>
        <c:dLbl>
          <c:idx val="0"/>
          <c:layout>
            <c:manualLayout>
              <c:x val="-1.1768855704958993E-3"/>
              <c:y val="-0.25946437099113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rgbClr val="FF6600"/>
            </a:solidFill>
            <a:round/>
          </a:ln>
          <a:effectLst/>
        </c:spPr>
        <c:marker>
          <c:symbol val="none"/>
        </c:marker>
        <c:dLbl>
          <c:idx val="0"/>
          <c:layout>
            <c:manualLayout>
              <c:x val="-3.9528296325350487E-2"/>
              <c:y val="-0.152813320352323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rgbClr val="FF6600"/>
            </a:solidFill>
            <a:round/>
          </a:ln>
          <a:effectLst/>
        </c:spPr>
        <c:marker>
          <c:symbol val="none"/>
        </c:marker>
        <c:dLbl>
          <c:idx val="0"/>
          <c:layout>
            <c:manualLayout>
              <c:x val="-7.1649937536929678E-2"/>
              <c:y val="-0.152813320352323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FF6600"/>
            </a:solidFill>
            <a:round/>
          </a:ln>
          <a:effectLst/>
        </c:spPr>
        <c:marker>
          <c:symbol val="none"/>
        </c:marker>
        <c:dLbl>
          <c:idx val="0"/>
          <c:layout>
            <c:manualLayout>
              <c:x val="-6.1766355625674514E-2"/>
              <c:y val="-8.8822689969034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89648255294058E-2"/>
          <c:y val="0.16462273794723029"/>
          <c:w val="0.92407677165354329"/>
          <c:h val="0.62674176144648586"/>
        </c:manualLayout>
      </c:layout>
      <c:lineChart>
        <c:grouping val="standard"/>
        <c:varyColors val="0"/>
        <c:ser>
          <c:idx val="0"/>
          <c:order val="0"/>
          <c:tx>
            <c:strRef>
              <c:f>'Monthly Sales by Product'!$B$1</c:f>
              <c:strCache>
                <c:ptCount val="1"/>
                <c:pt idx="0">
                  <c:v>Total</c:v>
                </c:pt>
              </c:strCache>
            </c:strRef>
          </c:tx>
          <c:spPr>
            <a:ln w="28575" cap="rnd">
              <a:solidFill>
                <a:srgbClr val="FF6600"/>
              </a:solidFill>
              <a:round/>
            </a:ln>
            <a:effectLst/>
          </c:spPr>
          <c:marker>
            <c:symbol val="none"/>
          </c:marker>
          <c:dPt>
            <c:idx val="0"/>
            <c:marker>
              <c:symbol val="none"/>
            </c:marker>
            <c:bubble3D val="0"/>
            <c:extLst>
              <c:ext xmlns:c16="http://schemas.microsoft.com/office/drawing/2014/chart" uri="{C3380CC4-5D6E-409C-BE32-E72D297353CC}">
                <c16:uniqueId val="{00000002-F7A4-4D8B-8AE8-DC86A74DF474}"/>
              </c:ext>
            </c:extLst>
          </c:dPt>
          <c:dPt>
            <c:idx val="1"/>
            <c:marker>
              <c:symbol val="none"/>
            </c:marker>
            <c:bubble3D val="0"/>
            <c:extLst>
              <c:ext xmlns:c16="http://schemas.microsoft.com/office/drawing/2014/chart" uri="{C3380CC4-5D6E-409C-BE32-E72D297353CC}">
                <c16:uniqueId val="{00000001-F7A4-4D8B-8AE8-DC86A74DF474}"/>
              </c:ext>
            </c:extLst>
          </c:dPt>
          <c:dPt>
            <c:idx val="2"/>
            <c:marker>
              <c:symbol val="none"/>
            </c:marker>
            <c:bubble3D val="0"/>
            <c:extLst>
              <c:ext xmlns:c16="http://schemas.microsoft.com/office/drawing/2014/chart" uri="{C3380CC4-5D6E-409C-BE32-E72D297353CC}">
                <c16:uniqueId val="{00000003-F7A4-4D8B-8AE8-DC86A74DF474}"/>
              </c:ext>
            </c:extLst>
          </c:dPt>
          <c:dPt>
            <c:idx val="3"/>
            <c:marker>
              <c:symbol val="none"/>
            </c:marker>
            <c:bubble3D val="0"/>
            <c:extLst>
              <c:ext xmlns:c16="http://schemas.microsoft.com/office/drawing/2014/chart" uri="{C3380CC4-5D6E-409C-BE32-E72D297353CC}">
                <c16:uniqueId val="{00000004-F7A4-4D8B-8AE8-DC86A74DF474}"/>
              </c:ext>
            </c:extLst>
          </c:dPt>
          <c:dPt>
            <c:idx val="4"/>
            <c:marker>
              <c:symbol val="none"/>
            </c:marker>
            <c:bubble3D val="0"/>
            <c:extLst>
              <c:ext xmlns:c16="http://schemas.microsoft.com/office/drawing/2014/chart" uri="{C3380CC4-5D6E-409C-BE32-E72D297353CC}">
                <c16:uniqueId val="{00000000-F7A4-4D8B-8AE8-DC86A74DF474}"/>
              </c:ext>
            </c:extLst>
          </c:dPt>
          <c:dPt>
            <c:idx val="5"/>
            <c:marker>
              <c:symbol val="none"/>
            </c:marker>
            <c:bubble3D val="0"/>
            <c:extLst>
              <c:ext xmlns:c16="http://schemas.microsoft.com/office/drawing/2014/chart" uri="{C3380CC4-5D6E-409C-BE32-E72D297353CC}">
                <c16:uniqueId val="{00000005-F7A4-4D8B-8AE8-DC86A74DF474}"/>
              </c:ext>
            </c:extLst>
          </c:dPt>
          <c:dPt>
            <c:idx val="6"/>
            <c:marker>
              <c:symbol val="none"/>
            </c:marker>
            <c:bubble3D val="0"/>
            <c:extLst>
              <c:ext xmlns:c16="http://schemas.microsoft.com/office/drawing/2014/chart" uri="{C3380CC4-5D6E-409C-BE32-E72D297353CC}">
                <c16:uniqueId val="{0000000B-F7A4-4D8B-8AE8-DC86A74DF474}"/>
              </c:ext>
            </c:extLst>
          </c:dPt>
          <c:dPt>
            <c:idx val="7"/>
            <c:marker>
              <c:symbol val="none"/>
            </c:marker>
            <c:bubble3D val="0"/>
            <c:extLst>
              <c:ext xmlns:c16="http://schemas.microsoft.com/office/drawing/2014/chart" uri="{C3380CC4-5D6E-409C-BE32-E72D297353CC}">
                <c16:uniqueId val="{00000006-F7A4-4D8B-8AE8-DC86A74DF474}"/>
              </c:ext>
            </c:extLst>
          </c:dPt>
          <c:dPt>
            <c:idx val="8"/>
            <c:marker>
              <c:symbol val="none"/>
            </c:marker>
            <c:bubble3D val="0"/>
            <c:extLst>
              <c:ext xmlns:c16="http://schemas.microsoft.com/office/drawing/2014/chart" uri="{C3380CC4-5D6E-409C-BE32-E72D297353CC}">
                <c16:uniqueId val="{0000000A-F7A4-4D8B-8AE8-DC86A74DF474}"/>
              </c:ext>
            </c:extLst>
          </c:dPt>
          <c:dPt>
            <c:idx val="9"/>
            <c:marker>
              <c:symbol val="none"/>
            </c:marker>
            <c:bubble3D val="0"/>
            <c:extLst>
              <c:ext xmlns:c16="http://schemas.microsoft.com/office/drawing/2014/chart" uri="{C3380CC4-5D6E-409C-BE32-E72D297353CC}">
                <c16:uniqueId val="{00000009-F7A4-4D8B-8AE8-DC86A74DF474}"/>
              </c:ext>
            </c:extLst>
          </c:dPt>
          <c:dPt>
            <c:idx val="10"/>
            <c:marker>
              <c:symbol val="none"/>
            </c:marker>
            <c:bubble3D val="0"/>
            <c:extLst>
              <c:ext xmlns:c16="http://schemas.microsoft.com/office/drawing/2014/chart" uri="{C3380CC4-5D6E-409C-BE32-E72D297353CC}">
                <c16:uniqueId val="{00000007-F7A4-4D8B-8AE8-DC86A74DF474}"/>
              </c:ext>
            </c:extLst>
          </c:dPt>
          <c:dPt>
            <c:idx val="11"/>
            <c:marker>
              <c:symbol val="none"/>
            </c:marker>
            <c:bubble3D val="0"/>
            <c:extLst>
              <c:ext xmlns:c16="http://schemas.microsoft.com/office/drawing/2014/chart" uri="{C3380CC4-5D6E-409C-BE32-E72D297353CC}">
                <c16:uniqueId val="{00000008-F7A4-4D8B-8AE8-DC86A74DF474}"/>
              </c:ext>
            </c:extLst>
          </c:dPt>
          <c:dLbls>
            <c:dLbl>
              <c:idx val="0"/>
              <c:layout>
                <c:manualLayout>
                  <c:x val="-0.10624247422632274"/>
                  <c:y val="-0.2096938806930246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A4-4D8B-8AE8-DC86A74DF474}"/>
                </c:ext>
              </c:extLst>
            </c:dLbl>
            <c:dLbl>
              <c:idx val="1"/>
              <c:layout>
                <c:manualLayout>
                  <c:x val="-8.1533519448184835E-2"/>
                  <c:y val="-0.245244230905962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A4-4D8B-8AE8-DC86A74DF474}"/>
                </c:ext>
              </c:extLst>
            </c:dLbl>
            <c:dLbl>
              <c:idx val="2"/>
              <c:layout>
                <c:manualLayout>
                  <c:x val="-8.6475310403812441E-2"/>
                  <c:y val="-0.1385931802671483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A4-4D8B-8AE8-DC86A74DF474}"/>
                </c:ext>
              </c:extLst>
            </c:dLbl>
            <c:dLbl>
              <c:idx val="3"/>
              <c:layout>
                <c:manualLayout>
                  <c:x val="-7.1649937536929678E-2"/>
                  <c:y val="-0.2168039507356123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A4-4D8B-8AE8-DC86A74DF474}"/>
                </c:ext>
              </c:extLst>
            </c:dLbl>
            <c:dLbl>
              <c:idx val="4"/>
              <c:layout>
                <c:manualLayout>
                  <c:x val="-8.1533519448184877E-2"/>
                  <c:y val="-8.17126199264471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A4-4D8B-8AE8-DC86A74DF474}"/>
                </c:ext>
              </c:extLst>
            </c:dLbl>
            <c:dLbl>
              <c:idx val="5"/>
              <c:layout>
                <c:manualLayout>
                  <c:x val="-4.6940982758791765E-2"/>
                  <c:y val="-0.2168039507356123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A4-4D8B-8AE8-DC86A74DF474}"/>
                </c:ext>
              </c:extLst>
            </c:dLbl>
            <c:dLbl>
              <c:idx val="6"/>
              <c:layout>
                <c:manualLayout>
                  <c:x val="-6.1766355625674514E-2"/>
                  <c:y val="-8.88226899690348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A4-4D8B-8AE8-DC86A74DF474}"/>
                </c:ext>
              </c:extLst>
            </c:dLbl>
            <c:dLbl>
              <c:idx val="7"/>
              <c:layout>
                <c:manualLayout>
                  <c:x val="-4.4470087280977975E-2"/>
                  <c:y val="-0.2168039507356123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A4-4D8B-8AE8-DC86A74DF474}"/>
                </c:ext>
              </c:extLst>
            </c:dLbl>
            <c:dLbl>
              <c:idx val="8"/>
              <c:layout>
                <c:manualLayout>
                  <c:x val="-7.1649937536929678E-2"/>
                  <c:y val="-0.1528133203523235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A4-4D8B-8AE8-DC86A74DF474}"/>
                </c:ext>
              </c:extLst>
            </c:dLbl>
            <c:dLbl>
              <c:idx val="9"/>
              <c:layout>
                <c:manualLayout>
                  <c:x val="-3.9528296325350487E-2"/>
                  <c:y val="-0.1528133203523235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A4-4D8B-8AE8-DC86A74DF474}"/>
                </c:ext>
              </c:extLst>
            </c:dLbl>
            <c:dLbl>
              <c:idx val="10"/>
              <c:layout>
                <c:manualLayout>
                  <c:x val="-8.6475310403812414E-2"/>
                  <c:y val="-0.3874456317577156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A4-4D8B-8AE8-DC86A74DF474}"/>
                </c:ext>
              </c:extLst>
            </c:dLbl>
            <c:dLbl>
              <c:idx val="11"/>
              <c:layout>
                <c:manualLayout>
                  <c:x val="-1.1768855704958993E-3"/>
                  <c:y val="-0.259464370991138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A4-4D8B-8AE8-DC86A74DF4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by Product'!$A$2:$A$14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by Product'!$B$2:$B$14</c:f>
              <c:numCache>
                <c:formatCode>"$"#,##0.00</c:formatCode>
                <c:ptCount val="12"/>
                <c:pt idx="0">
                  <c:v>98501</c:v>
                </c:pt>
                <c:pt idx="1">
                  <c:v>93963</c:v>
                </c:pt>
                <c:pt idx="2">
                  <c:v>99376</c:v>
                </c:pt>
                <c:pt idx="3">
                  <c:v>95635</c:v>
                </c:pt>
                <c:pt idx="4">
                  <c:v>91242</c:v>
                </c:pt>
                <c:pt idx="5">
                  <c:v>99558</c:v>
                </c:pt>
                <c:pt idx="6">
                  <c:v>96667</c:v>
                </c:pt>
                <c:pt idx="7">
                  <c:v>92722</c:v>
                </c:pt>
                <c:pt idx="8">
                  <c:v>88121</c:v>
                </c:pt>
                <c:pt idx="9">
                  <c:v>68230</c:v>
                </c:pt>
                <c:pt idx="10">
                  <c:v>61067</c:v>
                </c:pt>
                <c:pt idx="11">
                  <c:v>63699</c:v>
                </c:pt>
              </c:numCache>
            </c:numRef>
          </c:val>
          <c:smooth val="0"/>
          <c:extLst>
            <c:ext xmlns:c16="http://schemas.microsoft.com/office/drawing/2014/chart" uri="{C3380CC4-5D6E-409C-BE32-E72D297353CC}">
              <c16:uniqueId val="{00000000-ABFB-4966-966E-110084A69C05}"/>
            </c:ext>
          </c:extLst>
        </c:ser>
        <c:dLbls>
          <c:showLegendKey val="0"/>
          <c:showVal val="0"/>
          <c:showCatName val="0"/>
          <c:showSerName val="0"/>
          <c:showPercent val="0"/>
          <c:showBubbleSize val="0"/>
        </c:dLbls>
        <c:smooth val="0"/>
        <c:axId val="1027744512"/>
        <c:axId val="1027744992"/>
      </c:lineChart>
      <c:catAx>
        <c:axId val="102774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44992"/>
        <c:crosses val="autoZero"/>
        <c:auto val="1"/>
        <c:lblAlgn val="ctr"/>
        <c:lblOffset val="100"/>
        <c:noMultiLvlLbl val="0"/>
      </c:catAx>
      <c:valAx>
        <c:axId val="1027744992"/>
        <c:scaling>
          <c:orientation val="minMax"/>
        </c:scaling>
        <c:delete val="1"/>
        <c:axPos val="l"/>
        <c:numFmt formatCode="&quot;$&quot;#,##0.00" sourceLinked="1"/>
        <c:majorTickMark val="none"/>
        <c:minorTickMark val="none"/>
        <c:tickLblPos val="nextTo"/>
        <c:crossAx val="102774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DASHBOARD.xlsx]Sales by Store Location!PivotTable1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Sales</a:t>
            </a:r>
            <a:r>
              <a:rPr lang="en-US" baseline="0"/>
              <a:t> by Store Location</a:t>
            </a:r>
            <a:endParaRPr lang="en-US"/>
          </a:p>
        </c:rich>
      </c:tx>
      <c:layout>
        <c:manualLayout>
          <c:xMode val="edge"/>
          <c:yMode val="edge"/>
          <c:x val="0.17430625519636134"/>
          <c:y val="7.44879394055275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6.1190507436570452E-2"/>
              <c:y val="-0.19178732866724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w="19050">
            <a:solidFill>
              <a:schemeClr val="lt1"/>
            </a:solidFill>
          </a:ln>
          <a:effectLst/>
        </c:spPr>
        <c:dLbl>
          <c:idx val="0"/>
          <c:layout>
            <c:manualLayout>
              <c:x val="-3.982852143482065E-2"/>
              <c:y val="-0.12457166812481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242607174103238"/>
              <c:y val="-1.4078083989501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dLbl>
          <c:idx val="0"/>
          <c:layout>
            <c:manualLayout>
              <c:x val="-3.982852143482065E-2"/>
              <c:y val="-0.12457166812481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242607174103238"/>
              <c:y val="-1.4078083989501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solidFill>
              <a:schemeClr val="lt1"/>
            </a:solidFill>
          </a:ln>
          <a:effectLst/>
        </c:spPr>
        <c:dLbl>
          <c:idx val="0"/>
          <c:layout>
            <c:manualLayout>
              <c:x val="6.1190507436570452E-2"/>
              <c:y val="-0.19178732866724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33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600"/>
          </a:solidFill>
          <a:ln w="19050">
            <a:solidFill>
              <a:schemeClr val="lt1"/>
            </a:solidFill>
          </a:ln>
          <a:effectLst/>
        </c:spPr>
        <c:dLbl>
          <c:idx val="0"/>
          <c:layout>
            <c:manualLayout>
              <c:x val="-3.982852143482065E-2"/>
              <c:y val="-0.12457166812481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242607174103238"/>
              <c:y val="-1.4078083989501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3300"/>
          </a:solidFill>
          <a:ln w="19050">
            <a:solidFill>
              <a:schemeClr val="lt1"/>
            </a:solidFill>
          </a:ln>
          <a:effectLst/>
        </c:spPr>
        <c:dLbl>
          <c:idx val="0"/>
          <c:layout>
            <c:manualLayout>
              <c:x val="6.1190507436570452E-2"/>
              <c:y val="-0.19178732866724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Store Location'!$B$1</c:f>
              <c:strCache>
                <c:ptCount val="1"/>
                <c:pt idx="0">
                  <c:v>Total</c:v>
                </c:pt>
              </c:strCache>
            </c:strRef>
          </c:tx>
          <c:spPr>
            <a:solidFill>
              <a:srgbClr val="FF33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73A4-4512-85C6-065AF35AC7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A4-4512-85C6-065AF35AC7C6}"/>
              </c:ext>
            </c:extLst>
          </c:dPt>
          <c:dPt>
            <c:idx val="2"/>
            <c:bubble3D val="0"/>
            <c:spPr>
              <a:solidFill>
                <a:srgbClr val="FF3300"/>
              </a:solidFill>
              <a:ln w="19050">
                <a:solidFill>
                  <a:schemeClr val="lt1"/>
                </a:solidFill>
              </a:ln>
              <a:effectLst/>
            </c:spPr>
            <c:extLst>
              <c:ext xmlns:c16="http://schemas.microsoft.com/office/drawing/2014/chart" uri="{C3380CC4-5D6E-409C-BE32-E72D297353CC}">
                <c16:uniqueId val="{00000005-73A4-4512-85C6-065AF35AC7C6}"/>
              </c:ext>
            </c:extLst>
          </c:dPt>
          <c:dLbls>
            <c:dLbl>
              <c:idx val="0"/>
              <c:layout>
                <c:manualLayout>
                  <c:x val="-3.982852143482065E-2"/>
                  <c:y val="-0.12457166812481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A4-4512-85C6-065AF35AC7C6}"/>
                </c:ext>
              </c:extLst>
            </c:dLbl>
            <c:dLbl>
              <c:idx val="1"/>
              <c:layout>
                <c:manualLayout>
                  <c:x val="-0.16242607174103238"/>
                  <c:y val="-1.40780839895013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A4-4512-85C6-065AF35AC7C6}"/>
                </c:ext>
              </c:extLst>
            </c:dLbl>
            <c:dLbl>
              <c:idx val="2"/>
              <c:layout>
                <c:manualLayout>
                  <c:x val="6.1190507436570452E-2"/>
                  <c:y val="-0.191787328667249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A4-4512-85C6-065AF35AC7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Store Location'!$A$2:$A$5</c:f>
              <c:strCache>
                <c:ptCount val="3"/>
                <c:pt idx="0">
                  <c:v>Rural</c:v>
                </c:pt>
                <c:pt idx="1">
                  <c:v>Suburban</c:v>
                </c:pt>
                <c:pt idx="2">
                  <c:v>Urban</c:v>
                </c:pt>
              </c:strCache>
            </c:strRef>
          </c:cat>
          <c:val>
            <c:numRef>
              <c:f>'Sales by Store Location'!$B$2:$B$5</c:f>
              <c:numCache>
                <c:formatCode>0.00%</c:formatCode>
                <c:ptCount val="3"/>
                <c:pt idx="0">
                  <c:v>0.32742584009435716</c:v>
                </c:pt>
                <c:pt idx="1">
                  <c:v>0.32059028529311651</c:v>
                </c:pt>
                <c:pt idx="2">
                  <c:v>0.35198387461252634</c:v>
                </c:pt>
              </c:numCache>
            </c:numRef>
          </c:val>
          <c:extLst>
            <c:ext xmlns:c16="http://schemas.microsoft.com/office/drawing/2014/chart" uri="{C3380CC4-5D6E-409C-BE32-E72D297353CC}">
              <c16:uniqueId val="{00000006-73A4-4512-85C6-065AF35AC7C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DASHBOARD.xlsx]Top selling Product by promo!PivotTable1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Sales</a:t>
            </a:r>
            <a:r>
              <a:rPr lang="en-US" baseline="0"/>
              <a:t> by Promotions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rgbClr val="F5BC95"/>
          </a:solidFill>
          <a:ln>
            <a:noFill/>
          </a:ln>
          <a:effectLst/>
        </c:spPr>
      </c:pivotFmt>
    </c:pivotFmts>
    <c:plotArea>
      <c:layout/>
      <c:barChart>
        <c:barDir val="col"/>
        <c:grouping val="clustered"/>
        <c:varyColors val="0"/>
        <c:ser>
          <c:idx val="0"/>
          <c:order val="0"/>
          <c:tx>
            <c:strRef>
              <c:f>'Top selling Product by promo'!$B$1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EDDD-4AE2-9F14-CD0956908CE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EDDD-4AE2-9F14-CD0956908CE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EDDD-4AE2-9F14-CD0956908CE3}"/>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EDDD-4AE2-9F14-CD0956908CE3}"/>
              </c:ext>
            </c:extLst>
          </c:dPt>
          <c:dPt>
            <c:idx val="4"/>
            <c:invertIfNegative val="0"/>
            <c:bubble3D val="0"/>
            <c:spPr>
              <a:solidFill>
                <a:srgbClr val="F5BC95"/>
              </a:solidFill>
              <a:ln>
                <a:noFill/>
              </a:ln>
              <a:effectLst/>
            </c:spPr>
            <c:extLst>
              <c:ext xmlns:c16="http://schemas.microsoft.com/office/drawing/2014/chart" uri="{C3380CC4-5D6E-409C-BE32-E72D297353CC}">
                <c16:uniqueId val="{00000006-EDDD-4AE2-9F14-CD0956908C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selling Product by promo'!$A$2:$A$7</c:f>
              <c:strCache>
                <c:ptCount val="5"/>
                <c:pt idx="0">
                  <c:v>Beverages</c:v>
                </c:pt>
                <c:pt idx="1">
                  <c:v>Household</c:v>
                </c:pt>
                <c:pt idx="2">
                  <c:v>Snacks</c:v>
                </c:pt>
                <c:pt idx="3">
                  <c:v>Personal Care</c:v>
                </c:pt>
                <c:pt idx="4">
                  <c:v>Dairy</c:v>
                </c:pt>
              </c:strCache>
            </c:strRef>
          </c:cat>
          <c:val>
            <c:numRef>
              <c:f>'Top selling Product by promo'!$B$2:$B$7</c:f>
              <c:numCache>
                <c:formatCode>General</c:formatCode>
                <c:ptCount val="5"/>
                <c:pt idx="0">
                  <c:v>107</c:v>
                </c:pt>
                <c:pt idx="1">
                  <c:v>99</c:v>
                </c:pt>
                <c:pt idx="2">
                  <c:v>97</c:v>
                </c:pt>
                <c:pt idx="3">
                  <c:v>97</c:v>
                </c:pt>
                <c:pt idx="4">
                  <c:v>91</c:v>
                </c:pt>
              </c:numCache>
            </c:numRef>
          </c:val>
          <c:extLst>
            <c:ext xmlns:c16="http://schemas.microsoft.com/office/drawing/2014/chart" uri="{C3380CC4-5D6E-409C-BE32-E72D297353CC}">
              <c16:uniqueId val="{00000000-EDDD-4AE2-9F14-CD0956908CE3}"/>
            </c:ext>
          </c:extLst>
        </c:ser>
        <c:dLbls>
          <c:showLegendKey val="0"/>
          <c:showVal val="0"/>
          <c:showCatName val="0"/>
          <c:showSerName val="0"/>
          <c:showPercent val="0"/>
          <c:showBubbleSize val="0"/>
        </c:dLbls>
        <c:gapWidth val="30"/>
        <c:overlap val="-27"/>
        <c:axId val="1280275856"/>
        <c:axId val="1280267216"/>
      </c:barChart>
      <c:catAx>
        <c:axId val="12802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67216"/>
        <c:crosses val="autoZero"/>
        <c:auto val="1"/>
        <c:lblAlgn val="ctr"/>
        <c:lblOffset val="100"/>
        <c:noMultiLvlLbl val="0"/>
      </c:catAx>
      <c:valAx>
        <c:axId val="1280267216"/>
        <c:scaling>
          <c:orientation val="minMax"/>
        </c:scaling>
        <c:delete val="1"/>
        <c:axPos val="l"/>
        <c:numFmt formatCode="General" sourceLinked="1"/>
        <c:majorTickMark val="none"/>
        <c:minorTickMark val="none"/>
        <c:tickLblPos val="nextTo"/>
        <c:crossAx val="128027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DASHBOARD.xlsx]Sales by Store Location!PivotTable1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Sales</a:t>
            </a:r>
            <a:r>
              <a:rPr lang="en-US" baseline="0"/>
              <a:t> by Store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6.1190507436570452E-2"/>
              <c:y val="-0.19178732866724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w="19050">
            <a:solidFill>
              <a:schemeClr val="lt1"/>
            </a:solidFill>
          </a:ln>
          <a:effectLst/>
        </c:spPr>
        <c:dLbl>
          <c:idx val="0"/>
          <c:layout>
            <c:manualLayout>
              <c:x val="-3.982852143482065E-2"/>
              <c:y val="-0.12457166812481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242607174103238"/>
              <c:y val="-1.4078083989501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Store Location'!$B$1</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9C49-4C2F-AB0B-475D19CD08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9C49-4C2F-AB0B-475D19CD087D}"/>
              </c:ext>
            </c:extLst>
          </c:dPt>
          <c:dPt>
            <c:idx val="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2-9C49-4C2F-AB0B-475D19CD087D}"/>
              </c:ext>
            </c:extLst>
          </c:dPt>
          <c:dLbls>
            <c:dLbl>
              <c:idx val="0"/>
              <c:layout>
                <c:manualLayout>
                  <c:x val="-3.982852143482065E-2"/>
                  <c:y val="-0.12457166812481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49-4C2F-AB0B-475D19CD087D}"/>
                </c:ext>
              </c:extLst>
            </c:dLbl>
            <c:dLbl>
              <c:idx val="1"/>
              <c:layout>
                <c:manualLayout>
                  <c:x val="-0.16242607174103238"/>
                  <c:y val="-1.40780839895013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49-4C2F-AB0B-475D19CD087D}"/>
                </c:ext>
              </c:extLst>
            </c:dLbl>
            <c:dLbl>
              <c:idx val="2"/>
              <c:layout>
                <c:manualLayout>
                  <c:x val="6.1190507436570452E-2"/>
                  <c:y val="-0.191787328667249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49-4C2F-AB0B-475D19CD08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Store Location'!$A$2:$A$5</c:f>
              <c:strCache>
                <c:ptCount val="3"/>
                <c:pt idx="0">
                  <c:v>Rural</c:v>
                </c:pt>
                <c:pt idx="1">
                  <c:v>Suburban</c:v>
                </c:pt>
                <c:pt idx="2">
                  <c:v>Urban</c:v>
                </c:pt>
              </c:strCache>
            </c:strRef>
          </c:cat>
          <c:val>
            <c:numRef>
              <c:f>'Sales by Store Location'!$B$2:$B$5</c:f>
              <c:numCache>
                <c:formatCode>0.00%</c:formatCode>
                <c:ptCount val="3"/>
                <c:pt idx="0">
                  <c:v>0.32742584009435716</c:v>
                </c:pt>
                <c:pt idx="1">
                  <c:v>0.32059028529311651</c:v>
                </c:pt>
                <c:pt idx="2">
                  <c:v>0.35198387461252634</c:v>
                </c:pt>
              </c:numCache>
            </c:numRef>
          </c:val>
          <c:extLst>
            <c:ext xmlns:c16="http://schemas.microsoft.com/office/drawing/2014/chart" uri="{C3380CC4-5D6E-409C-BE32-E72D297353CC}">
              <c16:uniqueId val="{00000000-9C49-4C2F-AB0B-475D19CD08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DASHBOARD.xlsx]Monthly Sales by Product!PivotTable1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3888888888888864E-2"/>
              <c:y val="-0.13425925925925927"/>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3888888888888884E-2"/>
              <c:y val="-0.125"/>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6666666666666666E-2"/>
              <c:y val="-0.1620370370370370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3333333333333332E-3"/>
              <c:y val="-8.79629629629629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267E-3"/>
              <c:y val="-0.17129629629629631"/>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9444444444444445E-2"/>
              <c:y val="-6.0185185185185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5555555555555558E-3"/>
              <c:y val="-0.152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1111111111111112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3333333333334356E-3"/>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0555555555555555E-2"/>
              <c:y val="-0.13888888888888884"/>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4444444444444543E-2"/>
              <c:y val="-7.87037037037037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0555555555555659E-2"/>
              <c:y val="-0.19444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FF6600"/>
            </a:solidFill>
            <a:round/>
          </a:ln>
          <a:effectLst/>
        </c:spPr>
        <c:marker>
          <c:symbol val="none"/>
        </c:marker>
        <c:dLbl>
          <c:idx val="0"/>
          <c:layout>
            <c:manualLayout>
              <c:x val="-9.5508371203474704E-2"/>
              <c:y val="-0.19790115269787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FF6600"/>
            </a:solidFill>
            <a:round/>
          </a:ln>
          <a:effectLst/>
        </c:spPr>
        <c:marker>
          <c:symbol val="none"/>
        </c:marker>
        <c:dLbl>
          <c:idx val="0"/>
          <c:layout>
            <c:manualLayout>
              <c:x val="-9.0345415936010254E-2"/>
              <c:y val="-0.10654714031455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FF6600"/>
            </a:solidFill>
            <a:round/>
          </a:ln>
          <a:effectLst/>
        </c:spPr>
        <c:marker>
          <c:symbol val="none"/>
        </c:marker>
        <c:dLbl>
          <c:idx val="0"/>
          <c:layout>
            <c:manualLayout>
              <c:x val="-9.5508371203474704E-2"/>
              <c:y val="-0.19790115269787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FF6600"/>
            </a:solidFill>
            <a:round/>
          </a:ln>
          <a:effectLst/>
        </c:spPr>
        <c:marker>
          <c:symbol val="none"/>
        </c:marker>
        <c:dLbl>
          <c:idx val="0"/>
          <c:layout>
            <c:manualLayout>
              <c:x val="-7.4856550133616875E-2"/>
              <c:y val="-0.10654714031455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FF6600"/>
            </a:solidFill>
            <a:round/>
          </a:ln>
          <a:effectLst/>
        </c:spPr>
        <c:marker>
          <c:symbol val="none"/>
        </c:marker>
        <c:dLbl>
          <c:idx val="0"/>
          <c:layout>
            <c:manualLayout>
              <c:x val="-7.4856550133616917E-2"/>
              <c:y val="-0.145698859907406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FF6600"/>
            </a:solidFill>
            <a:round/>
          </a:ln>
          <a:effectLst/>
        </c:spPr>
        <c:marker>
          <c:symbol val="none"/>
        </c:marker>
        <c:dLbl>
          <c:idx val="0"/>
          <c:layout>
            <c:manualLayout>
              <c:x val="-8.518246066854579E-2"/>
              <c:y val="-0.15439924203915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FF6600"/>
            </a:solidFill>
            <a:round/>
          </a:ln>
          <a:effectLst/>
        </c:spPr>
        <c:marker>
          <c:symbol val="none"/>
        </c:marker>
        <c:dLbl>
          <c:idx val="0"/>
          <c:layout>
            <c:manualLayout>
              <c:x val="-9.0345415936010254E-2"/>
              <c:y val="-0.267504209751826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FF6600"/>
            </a:solidFill>
            <a:round/>
          </a:ln>
          <a:effectLst/>
        </c:spPr>
        <c:marker>
          <c:symbol val="none"/>
        </c:marker>
        <c:dLbl>
          <c:idx val="0"/>
          <c:layout>
            <c:manualLayout>
              <c:x val="-5.6786206697491175E-2"/>
              <c:y val="-0.19355096163199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367672790901134E-2"/>
          <c:y val="0.17171296296296296"/>
          <c:w val="0.92407677165354329"/>
          <c:h val="0.62674176144648586"/>
        </c:manualLayout>
      </c:layout>
      <c:lineChart>
        <c:grouping val="standard"/>
        <c:varyColors val="0"/>
        <c:ser>
          <c:idx val="0"/>
          <c:order val="0"/>
          <c:tx>
            <c:strRef>
              <c:f>'Monthly Sales by Product'!$B$1</c:f>
              <c:strCache>
                <c:ptCount val="1"/>
                <c:pt idx="0">
                  <c:v>Total</c:v>
                </c:pt>
              </c:strCache>
            </c:strRef>
          </c:tx>
          <c:spPr>
            <a:ln w="28575" cap="rnd">
              <a:solidFill>
                <a:srgbClr val="FF6600"/>
              </a:solidFill>
              <a:round/>
            </a:ln>
            <a:effectLst/>
          </c:spPr>
          <c:marker>
            <c:symbol val="none"/>
          </c:marker>
          <c:dPt>
            <c:idx val="0"/>
            <c:marker>
              <c:symbol val="none"/>
            </c:marker>
            <c:bubble3D val="0"/>
            <c:extLst>
              <c:ext xmlns:c16="http://schemas.microsoft.com/office/drawing/2014/chart" uri="{C3380CC4-5D6E-409C-BE32-E72D297353CC}">
                <c16:uniqueId val="{00000000-6606-4BC4-B6B7-6D05022DC645}"/>
              </c:ext>
            </c:extLst>
          </c:dPt>
          <c:dPt>
            <c:idx val="1"/>
            <c:marker>
              <c:symbol val="none"/>
            </c:marker>
            <c:bubble3D val="0"/>
            <c:extLst>
              <c:ext xmlns:c16="http://schemas.microsoft.com/office/drawing/2014/chart" uri="{C3380CC4-5D6E-409C-BE32-E72D297353CC}">
                <c16:uniqueId val="{00000001-6606-4BC4-B6B7-6D05022DC645}"/>
              </c:ext>
            </c:extLst>
          </c:dPt>
          <c:dPt>
            <c:idx val="2"/>
            <c:marker>
              <c:symbol val="none"/>
            </c:marker>
            <c:bubble3D val="0"/>
            <c:extLst>
              <c:ext xmlns:c16="http://schemas.microsoft.com/office/drawing/2014/chart" uri="{C3380CC4-5D6E-409C-BE32-E72D297353CC}">
                <c16:uniqueId val="{00000002-6606-4BC4-B6B7-6D05022DC645}"/>
              </c:ext>
            </c:extLst>
          </c:dPt>
          <c:dPt>
            <c:idx val="3"/>
            <c:marker>
              <c:symbol val="none"/>
            </c:marker>
            <c:bubble3D val="0"/>
            <c:extLst>
              <c:ext xmlns:c16="http://schemas.microsoft.com/office/drawing/2014/chart" uri="{C3380CC4-5D6E-409C-BE32-E72D297353CC}">
                <c16:uniqueId val="{00000003-6606-4BC4-B6B7-6D05022DC645}"/>
              </c:ext>
            </c:extLst>
          </c:dPt>
          <c:dPt>
            <c:idx val="5"/>
            <c:marker>
              <c:symbol val="none"/>
            </c:marker>
            <c:bubble3D val="0"/>
            <c:extLst>
              <c:ext xmlns:c16="http://schemas.microsoft.com/office/drawing/2014/chart" uri="{C3380CC4-5D6E-409C-BE32-E72D297353CC}">
                <c16:uniqueId val="{00000004-6606-4BC4-B6B7-6D05022DC645}"/>
              </c:ext>
            </c:extLst>
          </c:dPt>
          <c:dPt>
            <c:idx val="7"/>
            <c:marker>
              <c:symbol val="none"/>
            </c:marker>
            <c:bubble3D val="0"/>
            <c:extLst>
              <c:ext xmlns:c16="http://schemas.microsoft.com/office/drawing/2014/chart" uri="{C3380CC4-5D6E-409C-BE32-E72D297353CC}">
                <c16:uniqueId val="{00000005-6606-4BC4-B6B7-6D05022DC645}"/>
              </c:ext>
            </c:extLst>
          </c:dPt>
          <c:dPt>
            <c:idx val="9"/>
            <c:marker>
              <c:symbol val="none"/>
            </c:marker>
            <c:bubble3D val="0"/>
            <c:extLst>
              <c:ext xmlns:c16="http://schemas.microsoft.com/office/drawing/2014/chart" uri="{C3380CC4-5D6E-409C-BE32-E72D297353CC}">
                <c16:uniqueId val="{00000006-6606-4BC4-B6B7-6D05022DC645}"/>
              </c:ext>
            </c:extLst>
          </c:dPt>
          <c:dPt>
            <c:idx val="10"/>
            <c:marker>
              <c:symbol val="none"/>
            </c:marker>
            <c:bubble3D val="0"/>
            <c:extLst>
              <c:ext xmlns:c16="http://schemas.microsoft.com/office/drawing/2014/chart" uri="{C3380CC4-5D6E-409C-BE32-E72D297353CC}">
                <c16:uniqueId val="{00000007-6606-4BC4-B6B7-6D05022DC645}"/>
              </c:ext>
            </c:extLst>
          </c:dPt>
          <c:dLbls>
            <c:dLbl>
              <c:idx val="0"/>
              <c:layout>
                <c:manualLayout>
                  <c:x val="-9.5508371203474704E-2"/>
                  <c:y val="-0.197901152697872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06-4BC4-B6B7-6D05022DC645}"/>
                </c:ext>
              </c:extLst>
            </c:dLbl>
            <c:dLbl>
              <c:idx val="1"/>
              <c:layout>
                <c:manualLayout>
                  <c:x val="-9.0345415936010254E-2"/>
                  <c:y val="-0.1065471403145564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06-4BC4-B6B7-6D05022DC645}"/>
                </c:ext>
              </c:extLst>
            </c:dLbl>
            <c:dLbl>
              <c:idx val="2"/>
              <c:layout>
                <c:manualLayout>
                  <c:x val="-9.5508371203474704E-2"/>
                  <c:y val="-0.1979011526978720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06-4BC4-B6B7-6D05022DC645}"/>
                </c:ext>
              </c:extLst>
            </c:dLbl>
            <c:dLbl>
              <c:idx val="3"/>
              <c:layout>
                <c:manualLayout>
                  <c:x val="-7.4856550133616875E-2"/>
                  <c:y val="-0.1065471403145564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06-4BC4-B6B7-6D05022DC645}"/>
                </c:ext>
              </c:extLst>
            </c:dLbl>
            <c:dLbl>
              <c:idx val="5"/>
              <c:layout>
                <c:manualLayout>
                  <c:x val="-7.4856550133616917E-2"/>
                  <c:y val="-0.145698859907406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06-4BC4-B6B7-6D05022DC645}"/>
                </c:ext>
              </c:extLst>
            </c:dLbl>
            <c:dLbl>
              <c:idx val="7"/>
              <c:layout>
                <c:manualLayout>
                  <c:x val="-8.518246066854579E-2"/>
                  <c:y val="-0.1543992420391503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06-4BC4-B6B7-6D05022DC645}"/>
                </c:ext>
              </c:extLst>
            </c:dLbl>
            <c:dLbl>
              <c:idx val="9"/>
              <c:layout>
                <c:manualLayout>
                  <c:x val="-9.0345415936010254E-2"/>
                  <c:y val="-0.2675042097518267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06-4BC4-B6B7-6D05022DC645}"/>
                </c:ext>
              </c:extLst>
            </c:dLbl>
            <c:dLbl>
              <c:idx val="10"/>
              <c:layout>
                <c:manualLayout>
                  <c:x val="-5.6786206697491175E-2"/>
                  <c:y val="-0.193550961631999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06-4BC4-B6B7-6D05022DC6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by Product'!$A$2:$A$14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by Product'!$B$2:$B$14</c:f>
              <c:numCache>
                <c:formatCode>"$"#,##0.00</c:formatCode>
                <c:ptCount val="12"/>
                <c:pt idx="0">
                  <c:v>98501</c:v>
                </c:pt>
                <c:pt idx="1">
                  <c:v>93963</c:v>
                </c:pt>
                <c:pt idx="2">
                  <c:v>99376</c:v>
                </c:pt>
                <c:pt idx="3">
                  <c:v>95635</c:v>
                </c:pt>
                <c:pt idx="4">
                  <c:v>91242</c:v>
                </c:pt>
                <c:pt idx="5">
                  <c:v>99558</c:v>
                </c:pt>
                <c:pt idx="6">
                  <c:v>96667</c:v>
                </c:pt>
                <c:pt idx="7">
                  <c:v>92722</c:v>
                </c:pt>
                <c:pt idx="8">
                  <c:v>88121</c:v>
                </c:pt>
                <c:pt idx="9">
                  <c:v>68230</c:v>
                </c:pt>
                <c:pt idx="10">
                  <c:v>61067</c:v>
                </c:pt>
                <c:pt idx="11">
                  <c:v>63699</c:v>
                </c:pt>
              </c:numCache>
            </c:numRef>
          </c:val>
          <c:smooth val="0"/>
          <c:extLst>
            <c:ext xmlns:c16="http://schemas.microsoft.com/office/drawing/2014/chart" uri="{C3380CC4-5D6E-409C-BE32-E72D297353CC}">
              <c16:uniqueId val="{0000000E-75D4-4112-89AD-5E6735432F24}"/>
            </c:ext>
          </c:extLst>
        </c:ser>
        <c:dLbls>
          <c:showLegendKey val="0"/>
          <c:showVal val="0"/>
          <c:showCatName val="0"/>
          <c:showSerName val="0"/>
          <c:showPercent val="0"/>
          <c:showBubbleSize val="0"/>
        </c:dLbls>
        <c:smooth val="0"/>
        <c:axId val="1027744512"/>
        <c:axId val="1027744992"/>
      </c:lineChart>
      <c:catAx>
        <c:axId val="102774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44992"/>
        <c:crosses val="autoZero"/>
        <c:auto val="1"/>
        <c:lblAlgn val="ctr"/>
        <c:lblOffset val="100"/>
        <c:noMultiLvlLbl val="0"/>
      </c:catAx>
      <c:valAx>
        <c:axId val="1027744992"/>
        <c:scaling>
          <c:orientation val="minMax"/>
        </c:scaling>
        <c:delete val="1"/>
        <c:axPos val="l"/>
        <c:numFmt formatCode="&quot;$&quot;#,##0.00" sourceLinked="1"/>
        <c:majorTickMark val="none"/>
        <c:minorTickMark val="none"/>
        <c:tickLblPos val="nextTo"/>
        <c:crossAx val="102774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DASHBOARD.xlsx]Profit by Product!PivotTable1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w="19050">
            <a:solidFill>
              <a:schemeClr val="lt1"/>
            </a:solidFill>
          </a:ln>
          <a:effectLst/>
        </c:spPr>
        <c:dLbl>
          <c:idx val="0"/>
          <c:layout>
            <c:manualLayout>
              <c:x val="-5.0000000000000024E-2"/>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3300"/>
          </a:solidFill>
          <a:ln w="19050">
            <a:solidFill>
              <a:schemeClr val="lt1"/>
            </a:solidFill>
          </a:ln>
          <a:effectLst/>
        </c:spPr>
        <c:dLbl>
          <c:idx val="0"/>
          <c:layout>
            <c:manualLayout>
              <c:x val="7.777777777777787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666666666666667"/>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solidFill>
          <a:ln w="19050">
            <a:solidFill>
              <a:schemeClr val="lt1"/>
            </a:solidFill>
          </a:ln>
          <a:effectLst/>
        </c:spPr>
        <c:dLbl>
          <c:idx val="0"/>
          <c:layout>
            <c:manualLayout>
              <c:x val="6.666666666666672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00"/>
          </a:solidFill>
          <a:ln w="19050">
            <a:solidFill>
              <a:schemeClr val="lt1"/>
            </a:solidFill>
          </a:ln>
          <a:effectLst/>
        </c:spPr>
        <c:dLbl>
          <c:idx val="0"/>
          <c:layout>
            <c:manualLayout>
              <c:x val="-9.7222222222222238E-2"/>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Product'!$B$1</c:f>
              <c:strCache>
                <c:ptCount val="1"/>
                <c:pt idx="0">
                  <c:v>Total</c:v>
                </c:pt>
              </c:strCache>
            </c:strRef>
          </c:tx>
          <c:dPt>
            <c:idx val="0"/>
            <c:bubble3D val="0"/>
            <c:spPr>
              <a:solidFill>
                <a:srgbClr val="CC3300"/>
              </a:solidFill>
              <a:ln w="19050">
                <a:solidFill>
                  <a:schemeClr val="lt1"/>
                </a:solidFill>
              </a:ln>
              <a:effectLst/>
            </c:spPr>
            <c:extLst>
              <c:ext xmlns:c16="http://schemas.microsoft.com/office/drawing/2014/chart" uri="{C3380CC4-5D6E-409C-BE32-E72D297353CC}">
                <c16:uniqueId val="{00000003-7B8F-4F99-A60D-399D645AEC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B8F-4F99-A60D-399D645AECC5}"/>
              </c:ext>
            </c:extLst>
          </c:dPt>
          <c:dPt>
            <c:idx val="2"/>
            <c:bubble3D val="0"/>
            <c:spPr>
              <a:solidFill>
                <a:srgbClr val="FF9900"/>
              </a:solidFill>
              <a:ln w="19050">
                <a:solidFill>
                  <a:schemeClr val="lt1"/>
                </a:solidFill>
              </a:ln>
              <a:effectLst/>
            </c:spPr>
            <c:extLst>
              <c:ext xmlns:c16="http://schemas.microsoft.com/office/drawing/2014/chart" uri="{C3380CC4-5D6E-409C-BE32-E72D297353CC}">
                <c16:uniqueId val="{00000005-7B8F-4F99-A60D-399D645AECC5}"/>
              </c:ext>
            </c:extLst>
          </c:dPt>
          <c:dPt>
            <c:idx val="3"/>
            <c:bubble3D val="0"/>
            <c:spPr>
              <a:solidFill>
                <a:srgbClr val="FF3300"/>
              </a:solidFill>
              <a:ln w="19050">
                <a:solidFill>
                  <a:schemeClr val="lt1"/>
                </a:solidFill>
              </a:ln>
              <a:effectLst/>
            </c:spPr>
            <c:extLst>
              <c:ext xmlns:c16="http://schemas.microsoft.com/office/drawing/2014/chart" uri="{C3380CC4-5D6E-409C-BE32-E72D297353CC}">
                <c16:uniqueId val="{00000006-7B8F-4F99-A60D-399D645AECC5}"/>
              </c:ext>
            </c:extLst>
          </c:dPt>
          <c:dPt>
            <c:idx val="4"/>
            <c:bubble3D val="0"/>
            <c:spPr>
              <a:solidFill>
                <a:srgbClr val="FF6600"/>
              </a:solidFill>
              <a:ln w="19050">
                <a:solidFill>
                  <a:schemeClr val="lt1"/>
                </a:solidFill>
              </a:ln>
              <a:effectLst/>
            </c:spPr>
            <c:extLst>
              <c:ext xmlns:c16="http://schemas.microsoft.com/office/drawing/2014/chart" uri="{C3380CC4-5D6E-409C-BE32-E72D297353CC}">
                <c16:uniqueId val="{00000002-7B8F-4F99-A60D-399D645AECC5}"/>
              </c:ext>
            </c:extLst>
          </c:dPt>
          <c:dLbls>
            <c:dLbl>
              <c:idx val="0"/>
              <c:layout>
                <c:manualLayout>
                  <c:x val="7.7777777777777876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8F-4F99-A60D-399D645AECC5}"/>
                </c:ext>
              </c:extLst>
            </c:dLbl>
            <c:dLbl>
              <c:idx val="1"/>
              <c:layout>
                <c:manualLayout>
                  <c:x val="0.11666666666666667"/>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8F-4F99-A60D-399D645AECC5}"/>
                </c:ext>
              </c:extLst>
            </c:dLbl>
            <c:dLbl>
              <c:idx val="2"/>
              <c:layout>
                <c:manualLayout>
                  <c:x val="6.6666666666666721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8F-4F99-A60D-399D645AECC5}"/>
                </c:ext>
              </c:extLst>
            </c:dLbl>
            <c:dLbl>
              <c:idx val="3"/>
              <c:layout>
                <c:manualLayout>
                  <c:x val="-9.7222222222222238E-2"/>
                  <c:y val="9.7222222222222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8F-4F99-A60D-399D645AECC5}"/>
                </c:ext>
              </c:extLst>
            </c:dLbl>
            <c:dLbl>
              <c:idx val="4"/>
              <c:layout>
                <c:manualLayout>
                  <c:x val="-5.0000000000000024E-2"/>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8F-4F99-A60D-399D645AEC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Product'!$A$2:$A$7</c:f>
              <c:strCache>
                <c:ptCount val="5"/>
                <c:pt idx="0">
                  <c:v>Beverages</c:v>
                </c:pt>
                <c:pt idx="1">
                  <c:v>Dairy</c:v>
                </c:pt>
                <c:pt idx="2">
                  <c:v>Household</c:v>
                </c:pt>
                <c:pt idx="3">
                  <c:v>Personal Care</c:v>
                </c:pt>
                <c:pt idx="4">
                  <c:v>Snacks</c:v>
                </c:pt>
              </c:strCache>
            </c:strRef>
          </c:cat>
          <c:val>
            <c:numRef>
              <c:f>'Profit by Product'!$B$2:$B$7</c:f>
              <c:numCache>
                <c:formatCode>0.00%</c:formatCode>
                <c:ptCount val="5"/>
                <c:pt idx="0">
                  <c:v>0.18462863110690891</c:v>
                </c:pt>
                <c:pt idx="1">
                  <c:v>0.15999377797296174</c:v>
                </c:pt>
                <c:pt idx="2">
                  <c:v>0.25513370881343339</c:v>
                </c:pt>
                <c:pt idx="3">
                  <c:v>0.2027166505830903</c:v>
                </c:pt>
                <c:pt idx="4">
                  <c:v>0.1975272315236058</c:v>
                </c:pt>
              </c:numCache>
            </c:numRef>
          </c:val>
          <c:extLst>
            <c:ext xmlns:c16="http://schemas.microsoft.com/office/drawing/2014/chart" uri="{C3380CC4-5D6E-409C-BE32-E72D297353CC}">
              <c16:uniqueId val="{00000000-7B8F-4F99-A60D-399D645AEC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DASHBOARD.xlsx]Profit by Store Location!PivotTable1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Profit by</a:t>
            </a:r>
            <a:r>
              <a:rPr lang="en-US" baseline="0"/>
              <a:t> store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a:noFill/>
          </a:ln>
          <a:effectLst/>
        </c:spPr>
        <c:dLbl>
          <c:idx val="0"/>
          <c:layout>
            <c:manualLayout>
              <c:x val="-0.10555555555555556"/>
              <c:y val="-0.22222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c:spPr>
        <c:dLbl>
          <c:idx val="0"/>
          <c:layout>
            <c:manualLayout>
              <c:x val="0.1611111111111111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3300"/>
          </a:solidFill>
          <a:ln>
            <a:noFill/>
          </a:ln>
          <a:effectLst/>
        </c:spPr>
        <c:dLbl>
          <c:idx val="0"/>
          <c:layout>
            <c:manualLayout>
              <c:x val="5.2777777777777778E-2"/>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Store Location'!$B$1</c:f>
              <c:strCache>
                <c:ptCount val="1"/>
                <c:pt idx="0">
                  <c:v>Total</c:v>
                </c:pt>
              </c:strCache>
            </c:strRef>
          </c:tx>
          <c:spPr>
            <a:solidFill>
              <a:srgbClr val="FF3300"/>
            </a:solidFill>
          </c:spPr>
          <c:dPt>
            <c:idx val="0"/>
            <c:bubble3D val="0"/>
            <c:spPr>
              <a:solidFill>
                <a:srgbClr val="FF3300"/>
              </a:solidFill>
              <a:ln>
                <a:noFill/>
              </a:ln>
              <a:effectLst/>
            </c:spPr>
            <c:extLst>
              <c:ext xmlns:c16="http://schemas.microsoft.com/office/drawing/2014/chart" uri="{C3380CC4-5D6E-409C-BE32-E72D297353CC}">
                <c16:uniqueId val="{00000004-B255-4097-B08F-306A95ABEBC0}"/>
              </c:ext>
            </c:extLst>
          </c:dPt>
          <c:dPt>
            <c:idx val="1"/>
            <c:bubble3D val="0"/>
            <c:spPr>
              <a:solidFill>
                <a:srgbClr val="FF9900"/>
              </a:solidFill>
              <a:ln>
                <a:noFill/>
              </a:ln>
              <a:effectLst/>
            </c:spPr>
            <c:extLst>
              <c:ext xmlns:c16="http://schemas.microsoft.com/office/drawing/2014/chart" uri="{C3380CC4-5D6E-409C-BE32-E72D297353CC}">
                <c16:uniqueId val="{00000003-B255-4097-B08F-306A95ABEBC0}"/>
              </c:ext>
            </c:extLst>
          </c:dPt>
          <c:dPt>
            <c:idx val="2"/>
            <c:bubble3D val="0"/>
            <c:spPr>
              <a:solidFill>
                <a:srgbClr val="FF6600"/>
              </a:solidFill>
              <a:ln>
                <a:noFill/>
              </a:ln>
              <a:effectLst/>
            </c:spPr>
            <c:extLst>
              <c:ext xmlns:c16="http://schemas.microsoft.com/office/drawing/2014/chart" uri="{C3380CC4-5D6E-409C-BE32-E72D297353CC}">
                <c16:uniqueId val="{00000002-B255-4097-B08F-306A95ABEBC0}"/>
              </c:ext>
            </c:extLst>
          </c:dPt>
          <c:dLbls>
            <c:dLbl>
              <c:idx val="0"/>
              <c:layout>
                <c:manualLayout>
                  <c:x val="5.2777777777777778E-2"/>
                  <c:y val="-0.24537037037037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55-4097-B08F-306A95ABEBC0}"/>
                </c:ext>
              </c:extLst>
            </c:dLbl>
            <c:dLbl>
              <c:idx val="1"/>
              <c:layout>
                <c:manualLayout>
                  <c:x val="0.1611111111111111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55-4097-B08F-306A95ABEBC0}"/>
                </c:ext>
              </c:extLst>
            </c:dLbl>
            <c:dLbl>
              <c:idx val="2"/>
              <c:layout>
                <c:manualLayout>
                  <c:x val="-0.10555555555555556"/>
                  <c:y val="-0.222222222222222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55-4097-B08F-306A95ABEB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Store Location'!$A$2:$A$5</c:f>
              <c:strCache>
                <c:ptCount val="3"/>
                <c:pt idx="0">
                  <c:v>Rural</c:v>
                </c:pt>
                <c:pt idx="1">
                  <c:v>Suburban</c:v>
                </c:pt>
                <c:pt idx="2">
                  <c:v>Urban</c:v>
                </c:pt>
              </c:strCache>
            </c:strRef>
          </c:cat>
          <c:val>
            <c:numRef>
              <c:f>'Profit by Store Location'!$B$2:$B$5</c:f>
              <c:numCache>
                <c:formatCode>0.00%</c:formatCode>
                <c:ptCount val="3"/>
                <c:pt idx="0">
                  <c:v>0.35664614573099251</c:v>
                </c:pt>
                <c:pt idx="1">
                  <c:v>0.28331962127859039</c:v>
                </c:pt>
                <c:pt idx="2">
                  <c:v>0.3600342329904172</c:v>
                </c:pt>
              </c:numCache>
            </c:numRef>
          </c:val>
          <c:extLst>
            <c:ext xmlns:c16="http://schemas.microsoft.com/office/drawing/2014/chart" uri="{C3380CC4-5D6E-409C-BE32-E72D297353CC}">
              <c16:uniqueId val="{00000000-B255-4097-B08F-306A95ABEBC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DASHBOARD.xlsx]Weekly Sales trend!PivotTable1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C00000"/>
            </a:solidFill>
          </a:ln>
          <a:effectLst/>
        </c:spPr>
      </c:pivotFmt>
      <c:pivotFmt>
        <c:idx val="2"/>
        <c:spPr>
          <a:solidFill>
            <a:srgbClr val="C00000"/>
          </a:solidFill>
          <a:ln>
            <a:noFill/>
          </a:ln>
          <a:effectLst/>
        </c:spPr>
      </c:pivotFmt>
      <c:pivotFmt>
        <c:idx val="3"/>
        <c:spPr>
          <a:solidFill>
            <a:srgbClr val="FF3300"/>
          </a:solidFill>
          <a:ln>
            <a:noFill/>
          </a:ln>
          <a:effectLst/>
        </c:spPr>
      </c:pivotFmt>
      <c:pivotFmt>
        <c:idx val="4"/>
        <c:spPr>
          <a:solidFill>
            <a:srgbClr val="FF6600"/>
          </a:solidFill>
          <a:ln>
            <a:noFill/>
          </a:ln>
          <a:effectLst/>
        </c:spPr>
      </c:pivotFmt>
      <c:pivotFmt>
        <c:idx val="5"/>
        <c:spPr>
          <a:solidFill>
            <a:srgbClr val="EC7C30"/>
          </a:solidFill>
          <a:ln>
            <a:noFill/>
          </a:ln>
          <a:effectLst/>
        </c:spPr>
      </c:pivotFmt>
      <c:pivotFmt>
        <c:idx val="6"/>
        <c:spPr>
          <a:solidFill>
            <a:schemeClr val="accent2"/>
          </a:solidFill>
          <a:ln>
            <a:noFill/>
          </a:ln>
          <a:effectLst/>
        </c:spPr>
      </c:pivotFmt>
      <c:pivotFmt>
        <c:idx val="7"/>
        <c:spPr>
          <a:solidFill>
            <a:schemeClr val="accent4">
              <a:lumMod val="60000"/>
              <a:lumOff val="40000"/>
            </a:schemeClr>
          </a:solidFill>
          <a:ln>
            <a:noFill/>
          </a:ln>
          <a:effectLst/>
        </c:spPr>
      </c:pivotFmt>
    </c:pivotFmts>
    <c:plotArea>
      <c:layout/>
      <c:barChart>
        <c:barDir val="bar"/>
        <c:grouping val="clustered"/>
        <c:varyColors val="0"/>
        <c:ser>
          <c:idx val="0"/>
          <c:order val="0"/>
          <c:tx>
            <c:strRef>
              <c:f>'Weekly Sales trend'!$B$1</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8-1303-43EC-9040-284CCD0C65B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7-1303-43EC-9040-284CCD0C65B9}"/>
              </c:ext>
            </c:extLst>
          </c:dPt>
          <c:dPt>
            <c:idx val="2"/>
            <c:invertIfNegative val="0"/>
            <c:bubble3D val="0"/>
            <c:spPr>
              <a:solidFill>
                <a:srgbClr val="EC7C30"/>
              </a:solidFill>
              <a:ln>
                <a:noFill/>
              </a:ln>
              <a:effectLst/>
            </c:spPr>
            <c:extLst>
              <c:ext xmlns:c16="http://schemas.microsoft.com/office/drawing/2014/chart" uri="{C3380CC4-5D6E-409C-BE32-E72D297353CC}">
                <c16:uniqueId val="{00000006-1303-43EC-9040-284CCD0C65B9}"/>
              </c:ext>
            </c:extLst>
          </c:dPt>
          <c:dPt>
            <c:idx val="3"/>
            <c:invertIfNegative val="0"/>
            <c:bubble3D val="0"/>
            <c:spPr>
              <a:solidFill>
                <a:srgbClr val="FF6600"/>
              </a:solidFill>
              <a:ln>
                <a:noFill/>
              </a:ln>
              <a:effectLst/>
            </c:spPr>
            <c:extLst>
              <c:ext xmlns:c16="http://schemas.microsoft.com/office/drawing/2014/chart" uri="{C3380CC4-5D6E-409C-BE32-E72D297353CC}">
                <c16:uniqueId val="{00000005-1303-43EC-9040-284CCD0C65B9}"/>
              </c:ext>
            </c:extLst>
          </c:dPt>
          <c:dPt>
            <c:idx val="4"/>
            <c:invertIfNegative val="0"/>
            <c:bubble3D val="0"/>
            <c:spPr>
              <a:solidFill>
                <a:srgbClr val="FF3300"/>
              </a:solidFill>
              <a:ln>
                <a:noFill/>
              </a:ln>
              <a:effectLst/>
            </c:spPr>
            <c:extLst>
              <c:ext xmlns:c16="http://schemas.microsoft.com/office/drawing/2014/chart" uri="{C3380CC4-5D6E-409C-BE32-E72D297353CC}">
                <c16:uniqueId val="{00000004-1303-43EC-9040-284CCD0C65B9}"/>
              </c:ext>
            </c:extLst>
          </c:dPt>
          <c:dPt>
            <c:idx val="5"/>
            <c:invertIfNegative val="0"/>
            <c:bubble3D val="0"/>
            <c:spPr>
              <a:solidFill>
                <a:srgbClr val="C00000"/>
              </a:solidFill>
              <a:ln>
                <a:noFill/>
              </a:ln>
              <a:effectLst/>
            </c:spPr>
            <c:extLst>
              <c:ext xmlns:c16="http://schemas.microsoft.com/office/drawing/2014/chart" uri="{C3380CC4-5D6E-409C-BE32-E72D297353CC}">
                <c16:uniqueId val="{00000003-1303-43EC-9040-284CCD0C65B9}"/>
              </c:ext>
            </c:extLst>
          </c:dPt>
          <c:dPt>
            <c:idx val="6"/>
            <c:invertIfNegative val="0"/>
            <c:bubble3D val="0"/>
            <c:spPr>
              <a:solidFill>
                <a:srgbClr val="FF0000"/>
              </a:solidFill>
              <a:ln>
                <a:solidFill>
                  <a:srgbClr val="C00000"/>
                </a:solidFill>
              </a:ln>
              <a:effectLst/>
            </c:spPr>
            <c:extLst>
              <c:ext xmlns:c16="http://schemas.microsoft.com/office/drawing/2014/chart" uri="{C3380CC4-5D6E-409C-BE32-E72D297353CC}">
                <c16:uniqueId val="{00000002-1303-43EC-9040-284CCD0C65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Sales trend'!$A$2:$A$9</c:f>
              <c:strCache>
                <c:ptCount val="7"/>
                <c:pt idx="0">
                  <c:v>Sunday</c:v>
                </c:pt>
                <c:pt idx="1">
                  <c:v>Thursday</c:v>
                </c:pt>
                <c:pt idx="2">
                  <c:v>Friday</c:v>
                </c:pt>
                <c:pt idx="3">
                  <c:v>Monday</c:v>
                </c:pt>
                <c:pt idx="4">
                  <c:v>Tuesday</c:v>
                </c:pt>
                <c:pt idx="5">
                  <c:v>Wednesday</c:v>
                </c:pt>
                <c:pt idx="6">
                  <c:v>Saturday</c:v>
                </c:pt>
              </c:strCache>
            </c:strRef>
          </c:cat>
          <c:val>
            <c:numRef>
              <c:f>'Weekly Sales trend'!$B$2:$B$9</c:f>
              <c:numCache>
                <c:formatCode>"$"#,##0.00</c:formatCode>
                <c:ptCount val="7"/>
                <c:pt idx="0">
                  <c:v>143763</c:v>
                </c:pt>
                <c:pt idx="1">
                  <c:v>144007</c:v>
                </c:pt>
                <c:pt idx="2">
                  <c:v>146164</c:v>
                </c:pt>
                <c:pt idx="3">
                  <c:v>148823</c:v>
                </c:pt>
                <c:pt idx="4">
                  <c:v>151935</c:v>
                </c:pt>
                <c:pt idx="5">
                  <c:v>153962</c:v>
                </c:pt>
                <c:pt idx="6">
                  <c:v>160127</c:v>
                </c:pt>
              </c:numCache>
            </c:numRef>
          </c:val>
          <c:extLst>
            <c:ext xmlns:c16="http://schemas.microsoft.com/office/drawing/2014/chart" uri="{C3380CC4-5D6E-409C-BE32-E72D297353CC}">
              <c16:uniqueId val="{00000000-1303-43EC-9040-284CCD0C65B9}"/>
            </c:ext>
          </c:extLst>
        </c:ser>
        <c:dLbls>
          <c:showLegendKey val="0"/>
          <c:showVal val="0"/>
          <c:showCatName val="0"/>
          <c:showSerName val="0"/>
          <c:showPercent val="0"/>
          <c:showBubbleSize val="0"/>
        </c:dLbls>
        <c:gapWidth val="30"/>
        <c:axId val="1280287376"/>
        <c:axId val="1280288336"/>
      </c:barChart>
      <c:catAx>
        <c:axId val="128028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88336"/>
        <c:crosses val="autoZero"/>
        <c:auto val="1"/>
        <c:lblAlgn val="ctr"/>
        <c:lblOffset val="100"/>
        <c:noMultiLvlLbl val="0"/>
      </c:catAx>
      <c:valAx>
        <c:axId val="1280288336"/>
        <c:scaling>
          <c:orientation val="minMax"/>
        </c:scaling>
        <c:delete val="1"/>
        <c:axPos val="b"/>
        <c:numFmt formatCode="&quot;$&quot;#,##0.00" sourceLinked="1"/>
        <c:majorTickMark val="none"/>
        <c:minorTickMark val="none"/>
        <c:tickLblPos val="nextTo"/>
        <c:crossAx val="128028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DASHBOARD.xlsx]Top selling by Product Category!PivotTable1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rgbClr val="FF6600"/>
          </a:solidFill>
          <a:ln>
            <a:noFill/>
          </a:ln>
          <a:effectLst/>
        </c:spPr>
      </c:pivotFmt>
      <c:pivotFmt>
        <c:idx val="3"/>
        <c:spPr>
          <a:solidFill>
            <a:schemeClr val="accent2"/>
          </a:solidFill>
          <a:ln>
            <a:noFill/>
          </a:ln>
          <a:effectLst/>
        </c:spPr>
      </c:pivotFmt>
      <c:pivotFmt>
        <c:idx val="4"/>
        <c:spPr>
          <a:solidFill>
            <a:srgbClr val="EC7C30"/>
          </a:solidFill>
          <a:ln>
            <a:noFill/>
          </a:ln>
          <a:effectLst/>
        </c:spPr>
      </c:pivotFmt>
      <c:pivotFmt>
        <c:idx val="5"/>
        <c:spPr>
          <a:solidFill>
            <a:schemeClr val="accent2">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pivotFmt>
      <c:pivotFmt>
        <c:idx val="8"/>
        <c:spPr>
          <a:solidFill>
            <a:srgbClr val="EC7C30"/>
          </a:solidFill>
          <a:ln>
            <a:noFill/>
          </a:ln>
          <a:effectLst/>
        </c:spPr>
      </c:pivotFmt>
      <c:pivotFmt>
        <c:idx val="9"/>
        <c:spPr>
          <a:solidFill>
            <a:schemeClr val="accent2"/>
          </a:solidFill>
          <a:ln>
            <a:noFill/>
          </a:ln>
          <a:effectLst/>
        </c:spPr>
      </c:pivotFmt>
      <c:pivotFmt>
        <c:idx val="10"/>
        <c:spPr>
          <a:solidFill>
            <a:srgbClr val="FF6600"/>
          </a:solidFill>
          <a:ln>
            <a:noFill/>
          </a:ln>
          <a:effectLst/>
        </c:spPr>
      </c:pivotFmt>
      <c:pivotFmt>
        <c:idx val="11"/>
        <c:spPr>
          <a:solidFill>
            <a:schemeClr val="accent2">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pivotFmt>
      <c:pivotFmt>
        <c:idx val="14"/>
        <c:spPr>
          <a:solidFill>
            <a:srgbClr val="EC7C30"/>
          </a:solidFill>
          <a:ln>
            <a:noFill/>
          </a:ln>
          <a:effectLst/>
        </c:spPr>
      </c:pivotFmt>
      <c:pivotFmt>
        <c:idx val="15"/>
        <c:spPr>
          <a:solidFill>
            <a:schemeClr val="accent2"/>
          </a:solidFill>
          <a:ln>
            <a:noFill/>
          </a:ln>
          <a:effectLst/>
        </c:spPr>
      </c:pivotFmt>
      <c:pivotFmt>
        <c:idx val="16"/>
        <c:spPr>
          <a:solidFill>
            <a:srgbClr val="FF6600"/>
          </a:solidFill>
          <a:ln>
            <a:noFill/>
          </a:ln>
          <a:effectLst/>
        </c:spPr>
      </c:pivotFmt>
      <c:pivotFmt>
        <c:idx val="17"/>
        <c:spPr>
          <a:solidFill>
            <a:schemeClr val="accent2">
              <a:lumMod val="50000"/>
            </a:schemeClr>
          </a:solidFill>
          <a:ln>
            <a:noFill/>
          </a:ln>
          <a:effectLst/>
        </c:spPr>
      </c:pivotFmt>
    </c:pivotFmts>
    <c:plotArea>
      <c:layout/>
      <c:barChart>
        <c:barDir val="bar"/>
        <c:grouping val="clustered"/>
        <c:varyColors val="0"/>
        <c:ser>
          <c:idx val="0"/>
          <c:order val="0"/>
          <c:tx>
            <c:strRef>
              <c:f>'Top selling by Product Category'!$B$1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1255-4748-8B3C-7FC770DBCFA9}"/>
              </c:ext>
            </c:extLst>
          </c:dPt>
          <c:dPt>
            <c:idx val="1"/>
            <c:invertIfNegative val="0"/>
            <c:bubble3D val="0"/>
            <c:spPr>
              <a:solidFill>
                <a:srgbClr val="EC7C30"/>
              </a:solidFill>
              <a:ln>
                <a:noFill/>
              </a:ln>
              <a:effectLst/>
            </c:spPr>
            <c:extLst>
              <c:ext xmlns:c16="http://schemas.microsoft.com/office/drawing/2014/chart" uri="{C3380CC4-5D6E-409C-BE32-E72D297353CC}">
                <c16:uniqueId val="{00000003-1255-4748-8B3C-7FC770DBCFA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1255-4748-8B3C-7FC770DBCFA9}"/>
              </c:ext>
            </c:extLst>
          </c:dPt>
          <c:dPt>
            <c:idx val="3"/>
            <c:invertIfNegative val="0"/>
            <c:bubble3D val="0"/>
            <c:spPr>
              <a:solidFill>
                <a:srgbClr val="FF6600"/>
              </a:solidFill>
              <a:ln>
                <a:noFill/>
              </a:ln>
              <a:effectLst/>
            </c:spPr>
            <c:extLst>
              <c:ext xmlns:c16="http://schemas.microsoft.com/office/drawing/2014/chart" uri="{C3380CC4-5D6E-409C-BE32-E72D297353CC}">
                <c16:uniqueId val="{00000007-1255-4748-8B3C-7FC770DBCFA9}"/>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9-1255-4748-8B3C-7FC770DBCF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selling by Product Category'!$A$2:$A$7</c:f>
              <c:strCache>
                <c:ptCount val="5"/>
                <c:pt idx="0">
                  <c:v>Snacks</c:v>
                </c:pt>
                <c:pt idx="1">
                  <c:v>Dairy</c:v>
                </c:pt>
                <c:pt idx="2">
                  <c:v>Household</c:v>
                </c:pt>
                <c:pt idx="3">
                  <c:v>Personal Care</c:v>
                </c:pt>
                <c:pt idx="4">
                  <c:v>Beverages</c:v>
                </c:pt>
              </c:strCache>
            </c:strRef>
          </c:cat>
          <c:val>
            <c:numRef>
              <c:f>'Top selling by Product Category'!$B$2:$B$7</c:f>
              <c:numCache>
                <c:formatCode>"$"#,##0.00</c:formatCode>
                <c:ptCount val="5"/>
                <c:pt idx="0">
                  <c:v>192525</c:v>
                </c:pt>
                <c:pt idx="1">
                  <c:v>203952</c:v>
                </c:pt>
                <c:pt idx="2">
                  <c:v>210715</c:v>
                </c:pt>
                <c:pt idx="3">
                  <c:v>216811</c:v>
                </c:pt>
                <c:pt idx="4">
                  <c:v>224778</c:v>
                </c:pt>
              </c:numCache>
            </c:numRef>
          </c:val>
          <c:extLst>
            <c:ext xmlns:c16="http://schemas.microsoft.com/office/drawing/2014/chart" uri="{C3380CC4-5D6E-409C-BE32-E72D297353CC}">
              <c16:uniqueId val="{0000000A-1255-4748-8B3C-7FC770DBCFA9}"/>
            </c:ext>
          </c:extLst>
        </c:ser>
        <c:dLbls>
          <c:showLegendKey val="0"/>
          <c:showVal val="0"/>
          <c:showCatName val="0"/>
          <c:showSerName val="0"/>
          <c:showPercent val="0"/>
          <c:showBubbleSize val="0"/>
        </c:dLbls>
        <c:gapWidth val="30"/>
        <c:axId val="729834640"/>
        <c:axId val="729835120"/>
      </c:barChart>
      <c:catAx>
        <c:axId val="72983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35120"/>
        <c:crosses val="autoZero"/>
        <c:auto val="1"/>
        <c:lblAlgn val="ctr"/>
        <c:lblOffset val="100"/>
        <c:noMultiLvlLbl val="0"/>
      </c:catAx>
      <c:valAx>
        <c:axId val="729835120"/>
        <c:scaling>
          <c:orientation val="minMax"/>
        </c:scaling>
        <c:delete val="1"/>
        <c:axPos val="b"/>
        <c:numFmt formatCode="&quot;$&quot;#,##0.00" sourceLinked="1"/>
        <c:majorTickMark val="none"/>
        <c:minorTickMark val="none"/>
        <c:tickLblPos val="nextTo"/>
        <c:crossAx val="72983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DASHBOARD.xlsx]Top selling Product by promo!PivotTable1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Sales</a:t>
            </a:r>
            <a:r>
              <a:rPr lang="en-US" baseline="0"/>
              <a:t> by Promotions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rgbClr val="F5BC95"/>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pivotFmt>
      <c:pivotFmt>
        <c:idx val="8"/>
        <c:spPr>
          <a:solidFill>
            <a:schemeClr val="accent2">
              <a:lumMod val="75000"/>
            </a:schemeClr>
          </a:solidFill>
          <a:ln>
            <a:noFill/>
          </a:ln>
          <a:effectLst/>
        </c:spPr>
      </c:pivotFmt>
      <c:pivotFmt>
        <c:idx val="9"/>
        <c:spPr>
          <a:solidFill>
            <a:schemeClr val="accent2"/>
          </a:solidFill>
          <a:ln>
            <a:noFill/>
          </a:ln>
          <a:effectLst/>
        </c:spPr>
      </c:pivotFmt>
      <c:pivotFmt>
        <c:idx val="10"/>
        <c:spPr>
          <a:solidFill>
            <a:schemeClr val="accent2">
              <a:lumMod val="60000"/>
              <a:lumOff val="40000"/>
            </a:schemeClr>
          </a:solidFill>
          <a:ln>
            <a:noFill/>
          </a:ln>
          <a:effectLst/>
        </c:spPr>
      </c:pivotFmt>
      <c:pivotFmt>
        <c:idx val="11"/>
        <c:spPr>
          <a:solidFill>
            <a:srgbClr val="F5BC95"/>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75000"/>
            </a:schemeClr>
          </a:solidFill>
          <a:ln>
            <a:noFill/>
          </a:ln>
          <a:effectLst/>
        </c:spPr>
      </c:pivotFmt>
      <c:pivotFmt>
        <c:idx val="15"/>
        <c:spPr>
          <a:solidFill>
            <a:schemeClr val="accent2"/>
          </a:solidFill>
          <a:ln>
            <a:noFill/>
          </a:ln>
          <a:effectLst/>
        </c:spPr>
      </c:pivotFmt>
      <c:pivotFmt>
        <c:idx val="16"/>
        <c:spPr>
          <a:solidFill>
            <a:schemeClr val="accent2">
              <a:lumMod val="60000"/>
              <a:lumOff val="40000"/>
            </a:schemeClr>
          </a:solidFill>
          <a:ln>
            <a:noFill/>
          </a:ln>
          <a:effectLst/>
        </c:spPr>
      </c:pivotFmt>
      <c:pivotFmt>
        <c:idx val="17"/>
        <c:spPr>
          <a:solidFill>
            <a:srgbClr val="F5BC95"/>
          </a:solidFill>
          <a:ln>
            <a:noFill/>
          </a:ln>
          <a:effectLst/>
        </c:spPr>
      </c:pivotFmt>
    </c:pivotFmts>
    <c:plotArea>
      <c:layout/>
      <c:barChart>
        <c:barDir val="col"/>
        <c:grouping val="clustered"/>
        <c:varyColors val="0"/>
        <c:ser>
          <c:idx val="0"/>
          <c:order val="0"/>
          <c:tx>
            <c:strRef>
              <c:f>'Top selling Product by promo'!$B$1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8E99-40EE-95FD-C7AAC613C15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8E99-40EE-95FD-C7AAC613C15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8E99-40EE-95FD-C7AAC613C15B}"/>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8E99-40EE-95FD-C7AAC613C15B}"/>
              </c:ext>
            </c:extLst>
          </c:dPt>
          <c:dPt>
            <c:idx val="4"/>
            <c:invertIfNegative val="0"/>
            <c:bubble3D val="0"/>
            <c:spPr>
              <a:solidFill>
                <a:srgbClr val="F5BC95"/>
              </a:solidFill>
              <a:ln>
                <a:noFill/>
              </a:ln>
              <a:effectLst/>
            </c:spPr>
            <c:extLst>
              <c:ext xmlns:c16="http://schemas.microsoft.com/office/drawing/2014/chart" uri="{C3380CC4-5D6E-409C-BE32-E72D297353CC}">
                <c16:uniqueId val="{00000009-8E99-40EE-95FD-C7AAC613C1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selling Product by promo'!$A$2:$A$7</c:f>
              <c:strCache>
                <c:ptCount val="5"/>
                <c:pt idx="0">
                  <c:v>Beverages</c:v>
                </c:pt>
                <c:pt idx="1">
                  <c:v>Household</c:v>
                </c:pt>
                <c:pt idx="2">
                  <c:v>Snacks</c:v>
                </c:pt>
                <c:pt idx="3">
                  <c:v>Personal Care</c:v>
                </c:pt>
                <c:pt idx="4">
                  <c:v>Dairy</c:v>
                </c:pt>
              </c:strCache>
            </c:strRef>
          </c:cat>
          <c:val>
            <c:numRef>
              <c:f>'Top selling Product by promo'!$B$2:$B$7</c:f>
              <c:numCache>
                <c:formatCode>General</c:formatCode>
                <c:ptCount val="5"/>
                <c:pt idx="0">
                  <c:v>107</c:v>
                </c:pt>
                <c:pt idx="1">
                  <c:v>99</c:v>
                </c:pt>
                <c:pt idx="2">
                  <c:v>97</c:v>
                </c:pt>
                <c:pt idx="3">
                  <c:v>97</c:v>
                </c:pt>
                <c:pt idx="4">
                  <c:v>91</c:v>
                </c:pt>
              </c:numCache>
            </c:numRef>
          </c:val>
          <c:extLst>
            <c:ext xmlns:c16="http://schemas.microsoft.com/office/drawing/2014/chart" uri="{C3380CC4-5D6E-409C-BE32-E72D297353CC}">
              <c16:uniqueId val="{0000000A-8E99-40EE-95FD-C7AAC613C15B}"/>
            </c:ext>
          </c:extLst>
        </c:ser>
        <c:dLbls>
          <c:showLegendKey val="0"/>
          <c:showVal val="0"/>
          <c:showCatName val="0"/>
          <c:showSerName val="0"/>
          <c:showPercent val="0"/>
          <c:showBubbleSize val="0"/>
        </c:dLbls>
        <c:gapWidth val="30"/>
        <c:overlap val="-27"/>
        <c:axId val="1280275856"/>
        <c:axId val="1280267216"/>
      </c:barChart>
      <c:catAx>
        <c:axId val="12802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67216"/>
        <c:crosses val="autoZero"/>
        <c:auto val="1"/>
        <c:lblAlgn val="ctr"/>
        <c:lblOffset val="100"/>
        <c:noMultiLvlLbl val="0"/>
      </c:catAx>
      <c:valAx>
        <c:axId val="1280267216"/>
        <c:scaling>
          <c:orientation val="minMax"/>
        </c:scaling>
        <c:delete val="1"/>
        <c:axPos val="l"/>
        <c:numFmt formatCode="General" sourceLinked="1"/>
        <c:majorTickMark val="none"/>
        <c:minorTickMark val="none"/>
        <c:tickLblPos val="nextTo"/>
        <c:crossAx val="128027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161924</xdr:rowOff>
    </xdr:from>
    <xdr:to>
      <xdr:col>11</xdr:col>
      <xdr:colOff>466725</xdr:colOff>
      <xdr:row>32</xdr:row>
      <xdr:rowOff>171449</xdr:rowOff>
    </xdr:to>
    <xdr:sp macro="" textlink="">
      <xdr:nvSpPr>
        <xdr:cNvPr id="2" name="Rectangle 1">
          <a:extLst>
            <a:ext uri="{FF2B5EF4-FFF2-40B4-BE49-F238E27FC236}">
              <a16:creationId xmlns:a16="http://schemas.microsoft.com/office/drawing/2014/main" id="{9C7F271D-E911-F920-38D1-4A6CF5F2ACFF}"/>
            </a:ext>
          </a:extLst>
        </xdr:cNvPr>
        <xdr:cNvSpPr/>
      </xdr:nvSpPr>
      <xdr:spPr>
        <a:xfrm>
          <a:off x="142875" y="161924"/>
          <a:ext cx="7029450" cy="61055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u="sng">
              <a:solidFill>
                <a:srgbClr val="7030A0"/>
              </a:solidFill>
            </a:rPr>
            <a:t>Story of the Data</a:t>
          </a:r>
        </a:p>
        <a:p>
          <a:pPr fontAlgn="base"/>
          <a:r>
            <a:rPr lang="en-US" sz="1100" b="0" i="0">
              <a:solidFill>
                <a:schemeClr val="dk1"/>
              </a:solidFill>
              <a:effectLst/>
              <a:latin typeface="+mn-lt"/>
              <a:ea typeface="+mn-ea"/>
              <a:cs typeface="+mn-cs"/>
            </a:rPr>
            <a:t>This</a:t>
          </a:r>
          <a:r>
            <a:rPr lang="en-US" sz="1100" b="0" i="0" baseline="0">
              <a:solidFill>
                <a:schemeClr val="dk1"/>
              </a:solidFill>
              <a:effectLst/>
              <a:latin typeface="+mn-lt"/>
              <a:ea typeface="+mn-ea"/>
              <a:cs typeface="+mn-cs"/>
            </a:rPr>
            <a:t> Dataset recrdss the sales record of stores that sell  Fast Moving consumer good which include our daily household needs  between 2022-2024 (2years)  it </a:t>
          </a:r>
          <a:r>
            <a:rPr lang="en-US" sz="1100" b="0" i="0">
              <a:solidFill>
                <a:schemeClr val="dk1"/>
              </a:solidFill>
              <a:effectLst/>
              <a:latin typeface="+mn-lt"/>
              <a:ea typeface="+mn-ea"/>
              <a:cs typeface="+mn-cs"/>
            </a:rPr>
            <a:t>provides 1000 rows of daily sales data for various Fast-Moving Consumer Goods (FMCG) categories such as Beverages, Snacks, Dairy, Household, and Personal Care. It includes detailed columns on sales volumes, product prices, promotions, store locations (Urban, Suburban, Rural), as well as operational details like supplier costs, replenishment lead times, and stock levels.</a:t>
          </a:r>
        </a:p>
        <a:p>
          <a:pPr fontAlgn="base"/>
          <a:r>
            <a:rPr lang="en-US" sz="1100" b="0" i="0">
              <a:solidFill>
                <a:schemeClr val="dk1"/>
              </a:solidFill>
              <a:effectLst/>
              <a:latin typeface="+mn-lt"/>
              <a:ea typeface="+mn-ea"/>
              <a:cs typeface="+mn-cs"/>
            </a:rPr>
            <a:t>Designed for demand forecasting, inventory management, and cost optimization, this dataset allows users to perform time series analysis, optimize stock levels, evaluate promotion effectiveness, and make data-driven supply chain decisions. It is ideal for exploring forecasting models and optimization techniques within the FMCG industry.</a:t>
          </a:r>
        </a:p>
        <a:p>
          <a:pPr fontAlgn="base"/>
          <a:endParaRPr lang="en-US" sz="1100" b="0" i="0">
            <a:solidFill>
              <a:schemeClr val="dk1"/>
            </a:solidFill>
            <a:effectLst/>
            <a:latin typeface="+mn-lt"/>
            <a:ea typeface="+mn-ea"/>
            <a:cs typeface="+mn-cs"/>
          </a:endParaRPr>
        </a:p>
        <a:p>
          <a:pPr fontAlgn="base"/>
          <a:r>
            <a:rPr lang="en-US" sz="1100" b="1" i="0">
              <a:solidFill>
                <a:schemeClr val="dk1"/>
              </a:solidFill>
              <a:effectLst/>
              <a:latin typeface="+mn-lt"/>
              <a:ea typeface="+mn-ea"/>
              <a:cs typeface="+mn-cs"/>
            </a:rPr>
            <a:t>Goal of the Dataset</a:t>
          </a:r>
        </a:p>
        <a:p>
          <a:pPr fontAlgn="base"/>
          <a:r>
            <a:rPr lang="en-US" sz="1100" b="0" i="0">
              <a:solidFill>
                <a:schemeClr val="dk1"/>
              </a:solidFill>
              <a:effectLst/>
              <a:latin typeface="+mn-lt"/>
              <a:ea typeface="+mn-ea"/>
              <a:cs typeface="+mn-cs"/>
            </a:rPr>
            <a:t>To analyse the the trends in consumer behaviour in the different types of Fast moving consumer goods at a particular</a:t>
          </a:r>
          <a:r>
            <a:rPr lang="en-US" sz="1100" b="0" i="0" baseline="0">
              <a:solidFill>
                <a:schemeClr val="dk1"/>
              </a:solidFill>
              <a:effectLst/>
              <a:latin typeface="+mn-lt"/>
              <a:ea typeface="+mn-ea"/>
              <a:cs typeface="+mn-cs"/>
            </a:rPr>
            <a:t> time (</a:t>
          </a:r>
          <a:r>
            <a:rPr lang="en-US" sz="1100">
              <a:solidFill>
                <a:schemeClr val="dk1"/>
              </a:solidFill>
              <a:effectLst/>
              <a:latin typeface="+mn-lt"/>
              <a:ea typeface="+mn-ea"/>
              <a:cs typeface="+mn-cs"/>
            </a:rPr>
            <a:t>daily, weekly, monthly)</a:t>
          </a:r>
          <a:endParaRPr lang="en-US" sz="1100" b="0" i="0" baseline="0">
            <a:solidFill>
              <a:schemeClr val="dk1"/>
            </a:solidFill>
            <a:effectLst/>
            <a:latin typeface="+mn-lt"/>
            <a:ea typeface="+mn-ea"/>
            <a:cs typeface="+mn-cs"/>
          </a:endParaRPr>
        </a:p>
        <a:p>
          <a:pPr fontAlgn="base"/>
          <a:r>
            <a:rPr lang="en-US" sz="1100" b="0" i="0" baseline="0">
              <a:solidFill>
                <a:schemeClr val="dk1"/>
              </a:solidFill>
              <a:effectLst/>
              <a:latin typeface="+mn-lt"/>
              <a:ea typeface="+mn-ea"/>
              <a:cs typeface="+mn-cs"/>
            </a:rPr>
            <a:t> </a:t>
          </a:r>
        </a:p>
        <a:p>
          <a:pPr fontAlgn="base"/>
          <a:r>
            <a:rPr lang="en-US" sz="1100" b="1" u="none">
              <a:solidFill>
                <a:sysClr val="windowText" lastClr="000000"/>
              </a:solidFill>
            </a:rPr>
            <a:t>Problem Statement</a:t>
          </a:r>
        </a:p>
        <a:p>
          <a:pPr marL="0" marR="0" lvl="0" indent="0" defTabSz="914400" eaLnBrk="1" fontAlgn="base" latinLnBrk="0" hangingPunct="1">
            <a:lnSpc>
              <a:spcPct val="100000"/>
            </a:lnSpc>
            <a:spcBef>
              <a:spcPts val="0"/>
            </a:spcBef>
            <a:spcAft>
              <a:spcPts val="0"/>
            </a:spcAft>
            <a:buClrTx/>
            <a:buSzTx/>
            <a:buFontTx/>
            <a:buNone/>
            <a:tabLst/>
            <a:defRPr/>
          </a:pPr>
          <a:r>
            <a:rPr lang="en-US"/>
            <a:t>By analyzing this data, businesses can streamline operations, reduce stockouts or overstocking, and ultimately drive profitability and customer satisfaction. </a:t>
          </a:r>
        </a:p>
        <a:p>
          <a:pPr fontAlgn="base"/>
          <a:endParaRPr lang="en-US" sz="1100" b="1" u="none">
            <a:solidFill>
              <a:sysClr val="windowText" lastClr="000000"/>
            </a:solidFill>
          </a:endParaRPr>
        </a:p>
        <a:p>
          <a:pPr algn="l"/>
          <a:r>
            <a:rPr lang="en-US" sz="1100" b="1" u="none">
              <a:solidFill>
                <a:sysClr val="windowText" lastClr="000000"/>
              </a:solidFill>
            </a:rPr>
            <a:t>Column Description</a:t>
          </a:r>
        </a:p>
        <a:p>
          <a:pPr algn="l"/>
          <a:endParaRPr lang="en-US" sz="1100" b="1" u="none">
            <a:solidFill>
              <a:sysClr val="windowText" lastClr="000000"/>
            </a:solidFill>
          </a:endParaRPr>
        </a:p>
        <a:p>
          <a:pPr algn="l"/>
          <a:r>
            <a:rPr lang="en-US" sz="1100" b="0" u="none">
              <a:solidFill>
                <a:sysClr val="windowText" lastClr="000000"/>
              </a:solidFill>
            </a:rPr>
            <a:t>Date</a:t>
          </a:r>
          <a:r>
            <a:rPr lang="en-US" sz="1100" b="0" u="none" baseline="0">
              <a:solidFill>
                <a:sysClr val="windowText" lastClr="000000"/>
              </a:solidFill>
            </a:rPr>
            <a:t> - The particular date the sales wass recorded</a:t>
          </a:r>
        </a:p>
        <a:p>
          <a:pPr algn="l"/>
          <a:r>
            <a:rPr lang="en-US" sz="1100" b="0" u="none" baseline="0">
              <a:solidFill>
                <a:sysClr val="windowText" lastClr="000000"/>
              </a:solidFill>
            </a:rPr>
            <a:t>Product Category - The speicific item that was sold</a:t>
          </a:r>
        </a:p>
        <a:p>
          <a:pPr algn="l"/>
          <a:r>
            <a:rPr lang="en-US" sz="1100" b="0" u="none" baseline="0">
              <a:solidFill>
                <a:sysClr val="windowText" lastClr="000000"/>
              </a:solidFill>
            </a:rPr>
            <a:t>Sales Volumne - The quantity of the particular items that was sold</a:t>
          </a:r>
        </a:p>
        <a:p>
          <a:pPr algn="l"/>
          <a:r>
            <a:rPr lang="en-US" sz="1100" b="0" u="none" baseline="0">
              <a:solidFill>
                <a:sysClr val="windowText" lastClr="000000"/>
              </a:solidFill>
            </a:rPr>
            <a:t>Price - price per unit of the sold product</a:t>
          </a:r>
        </a:p>
        <a:p>
          <a:pPr algn="l"/>
          <a:r>
            <a:rPr lang="en-US" sz="1100" b="0" u="none" baseline="0">
              <a:solidFill>
                <a:sysClr val="windowText" lastClr="000000"/>
              </a:solidFill>
            </a:rPr>
            <a:t>Promotion - Determines if the product was on any sales promotion</a:t>
          </a:r>
        </a:p>
        <a:p>
          <a:pPr algn="l"/>
          <a:r>
            <a:rPr lang="en-US" sz="1100" b="0" u="none" baseline="0">
              <a:solidFill>
                <a:sysClr val="windowText" lastClr="000000"/>
              </a:solidFill>
            </a:rPr>
            <a:t>Store Location - The area / localilit of the store </a:t>
          </a:r>
        </a:p>
        <a:p>
          <a:pPr algn="l"/>
          <a:r>
            <a:rPr lang="en-US" sz="1100" b="0" u="none" baseline="0">
              <a:solidFill>
                <a:sysClr val="windowText" lastClr="000000"/>
              </a:solidFill>
            </a:rPr>
            <a:t>Weekdaay - The specific day of the week</a:t>
          </a:r>
        </a:p>
        <a:p>
          <a:pPr algn="l"/>
          <a:r>
            <a:rPr lang="en-US" sz="1100" b="0" u="none" baseline="0">
              <a:solidFill>
                <a:sysClr val="windowText" lastClr="000000"/>
              </a:solidFill>
            </a:rPr>
            <a:t>Supplier Cost - The cost price of the particular item before the business owner adds his profit and overhead</a:t>
          </a:r>
        </a:p>
        <a:p>
          <a:pPr algn="l"/>
          <a:r>
            <a:rPr lang="en-US" sz="1100" b="0" u="none" baseline="0">
              <a:solidFill>
                <a:sysClr val="windowText" lastClr="000000"/>
              </a:solidFill>
            </a:rPr>
            <a:t>Replenishment Lead time - </a:t>
          </a:r>
          <a:r>
            <a:rPr lang="en-US"/>
            <a:t>How long does it take for product to arrive once it’s been ordered</a:t>
          </a:r>
        </a:p>
        <a:p>
          <a:pPr algn="l"/>
          <a:r>
            <a:rPr lang="en-US" sz="1100" b="0" u="none" baseline="0">
              <a:solidFill>
                <a:sysClr val="windowText" lastClr="000000"/>
              </a:solidFill>
            </a:rPr>
            <a:t>Stock Level</a:t>
          </a:r>
        </a:p>
        <a:p>
          <a:pPr algn="l"/>
          <a:r>
            <a:rPr lang="en-US" sz="1100" b="0" u="none" baseline="0">
              <a:solidFill>
                <a:sysClr val="windowText" lastClr="000000"/>
              </a:solidFill>
            </a:rPr>
            <a:t>Month</a:t>
          </a:r>
        </a:p>
        <a:p>
          <a:pPr algn="l"/>
          <a:r>
            <a:rPr lang="en-US" sz="1100" b="0" u="none" baseline="0">
              <a:solidFill>
                <a:sysClr val="windowText" lastClr="000000"/>
              </a:solidFill>
            </a:rPr>
            <a:t>Profit</a:t>
          </a:r>
        </a:p>
        <a:p>
          <a:pPr algn="l"/>
          <a:endParaRPr lang="en-US" sz="1100" b="1" u="sng">
            <a:solidFill>
              <a:srgbClr val="7030A0"/>
            </a:solidFill>
          </a:endParaRPr>
        </a:p>
      </xdr:txBody>
    </xdr:sp>
    <xdr:clientData/>
  </xdr:twoCellAnchor>
  <xdr:twoCellAnchor>
    <xdr:from>
      <xdr:col>13</xdr:col>
      <xdr:colOff>200025</xdr:colOff>
      <xdr:row>2</xdr:row>
      <xdr:rowOff>85724</xdr:rowOff>
    </xdr:from>
    <xdr:to>
      <xdr:col>20</xdr:col>
      <xdr:colOff>171450</xdr:colOff>
      <xdr:row>33</xdr:row>
      <xdr:rowOff>19049</xdr:rowOff>
    </xdr:to>
    <xdr:sp macro="" textlink="">
      <xdr:nvSpPr>
        <xdr:cNvPr id="4" name="Rectangle 3">
          <a:extLst>
            <a:ext uri="{FF2B5EF4-FFF2-40B4-BE49-F238E27FC236}">
              <a16:creationId xmlns:a16="http://schemas.microsoft.com/office/drawing/2014/main" id="{67045D00-703F-55CA-951F-86730B5FC2D1}"/>
            </a:ext>
          </a:extLst>
        </xdr:cNvPr>
        <xdr:cNvSpPr/>
      </xdr:nvSpPr>
      <xdr:spPr>
        <a:xfrm>
          <a:off x="8124825" y="466724"/>
          <a:ext cx="4238625" cy="58388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u="sng"/>
            <a:t>Pre Analysis</a:t>
          </a:r>
          <a:r>
            <a:rPr lang="en-US" sz="1100" b="1" u="sng" baseline="0"/>
            <a:t> questions</a:t>
          </a:r>
        </a:p>
        <a:p>
          <a:r>
            <a:rPr lang="en-US" b="1"/>
            <a:t>1. Sales Performance</a:t>
          </a:r>
        </a:p>
        <a:p>
          <a:r>
            <a:rPr lang="en-US"/>
            <a:t>Which product categories have the highest and lowest sales volume?</a:t>
          </a:r>
        </a:p>
        <a:p>
          <a:r>
            <a:rPr lang="en-US"/>
            <a:t>How does sales volume vary by day of the week?</a:t>
          </a:r>
        </a:p>
        <a:p>
          <a:r>
            <a:rPr lang="en-US"/>
            <a:t>What are the sales trends over time (daily, weekly, monthly)?</a:t>
          </a:r>
        </a:p>
        <a:p>
          <a:r>
            <a:rPr lang="en-US"/>
            <a:t>Do promotions significantly increase sales volume?</a:t>
          </a:r>
        </a:p>
        <a:p>
          <a:r>
            <a:rPr lang="en-US" b="1"/>
            <a:t>2. Pricing and Revenue</a:t>
          </a:r>
        </a:p>
        <a:p>
          <a:r>
            <a:rPr lang="en-US"/>
            <a:t>What is the average selling price by product category?</a:t>
          </a:r>
        </a:p>
        <a:p>
          <a:r>
            <a:rPr lang="en-US"/>
            <a:t>Is there a correlation between price and sales volume?</a:t>
          </a:r>
        </a:p>
        <a:p>
          <a:r>
            <a:rPr lang="en-US"/>
            <a:t>Which price ranges lead to optimal sales volume?</a:t>
          </a:r>
        </a:p>
        <a:p>
          <a:r>
            <a:rPr lang="en-US" b="1"/>
            <a:t>3. Promotion Impact</a:t>
          </a:r>
        </a:p>
        <a:p>
          <a:r>
            <a:rPr lang="en-US"/>
            <a:t>Which promotions led to the most increase in sales?</a:t>
          </a:r>
        </a:p>
        <a:p>
          <a:r>
            <a:rPr lang="en-US"/>
            <a:t>Are certain product categories more responsive to promotions?</a:t>
          </a:r>
        </a:p>
        <a:p>
          <a:r>
            <a:rPr lang="en-US" b="1"/>
            <a:t>4. Geographic Analysis</a:t>
          </a:r>
        </a:p>
        <a:p>
          <a:r>
            <a:rPr lang="en-US"/>
            <a:t>Which store locations record the highest sales volume?</a:t>
          </a:r>
        </a:p>
        <a:p>
          <a:r>
            <a:rPr lang="en-US"/>
            <a:t>Do certain products perform better in specific locations?</a:t>
          </a:r>
        </a:p>
        <a:p>
          <a:r>
            <a:rPr lang="en-US" b="1"/>
            <a:t>5. Stock and Supply Chain</a:t>
          </a:r>
        </a:p>
        <a:p>
          <a:r>
            <a:rPr lang="en-US"/>
            <a:t>What is the average stock level per product category?</a:t>
          </a:r>
        </a:p>
        <a:p>
          <a:r>
            <a:rPr lang="en-US"/>
            <a:t>Are there stockouts or overstocking patterns?</a:t>
          </a:r>
        </a:p>
        <a:p>
          <a:r>
            <a:rPr lang="en-US"/>
            <a:t>How does replenishment lead time affect stock levels and sales?</a:t>
          </a:r>
        </a:p>
        <a:p>
          <a:r>
            <a:rPr lang="en-US"/>
            <a:t>Are there inefficiencies between supplier cost and final selling price?</a:t>
          </a:r>
        </a:p>
        <a:p>
          <a:r>
            <a:rPr lang="en-US" b="1"/>
            <a:t>6. Cost and Profitability</a:t>
          </a:r>
        </a:p>
        <a:p>
          <a:r>
            <a:rPr lang="en-US"/>
            <a:t>What is the profit margin per product? (Price - Supplier Cost)</a:t>
          </a:r>
        </a:p>
        <a:p>
          <a:r>
            <a:rPr lang="en-US"/>
            <a:t>Are some product categories more profitable than others?</a:t>
          </a:r>
        </a:p>
        <a:p>
          <a:r>
            <a:rPr lang="en-US"/>
            <a:t>Do promotions affect profitability negatively or positively?</a:t>
          </a:r>
        </a:p>
        <a:p>
          <a:r>
            <a:rPr lang="en-US" b="1"/>
            <a:t>7. Time-Based Patterns</a:t>
          </a:r>
        </a:p>
        <a:p>
          <a:r>
            <a:rPr lang="en-US"/>
            <a:t>Are there any seasonal trends or patterns in sales?</a:t>
          </a:r>
        </a:p>
        <a:p>
          <a:r>
            <a:rPr lang="en-US"/>
            <a:t>Are weekends or weekdays more profitable in terms of sales?</a:t>
          </a:r>
        </a:p>
        <a:p>
          <a:pPr algn="l"/>
          <a:endParaRPr lang="en-US" sz="1100" b="0" u="none"/>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xdr:colOff>
      <xdr:row>1</xdr:row>
      <xdr:rowOff>14287</xdr:rowOff>
    </xdr:from>
    <xdr:to>
      <xdr:col>11</xdr:col>
      <xdr:colOff>114300</xdr:colOff>
      <xdr:row>15</xdr:row>
      <xdr:rowOff>90487</xdr:rowOff>
    </xdr:to>
    <xdr:graphicFrame macro="">
      <xdr:nvGraphicFramePr>
        <xdr:cNvPr id="2" name="Chart 1">
          <a:extLst>
            <a:ext uri="{FF2B5EF4-FFF2-40B4-BE49-F238E27FC236}">
              <a16:creationId xmlns:a16="http://schemas.microsoft.com/office/drawing/2014/main" id="{64A8D11B-ED33-4169-3A9B-6D0EB125E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514349</xdr:colOff>
      <xdr:row>1</xdr:row>
      <xdr:rowOff>23811</xdr:rowOff>
    </xdr:from>
    <xdr:to>
      <xdr:col>10</xdr:col>
      <xdr:colOff>600074</xdr:colOff>
      <xdr:row>16</xdr:row>
      <xdr:rowOff>123824</xdr:rowOff>
    </xdr:to>
    <xdr:graphicFrame macro="">
      <xdr:nvGraphicFramePr>
        <xdr:cNvPr id="3" name="Chart 2">
          <a:extLst>
            <a:ext uri="{FF2B5EF4-FFF2-40B4-BE49-F238E27FC236}">
              <a16:creationId xmlns:a16="http://schemas.microsoft.com/office/drawing/2014/main" id="{D997D19E-C994-33F1-E53D-14EF3DE07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195261</xdr:colOff>
      <xdr:row>1</xdr:row>
      <xdr:rowOff>14286</xdr:rowOff>
    </xdr:from>
    <xdr:to>
      <xdr:col>11</xdr:col>
      <xdr:colOff>447674</xdr:colOff>
      <xdr:row>17</xdr:row>
      <xdr:rowOff>114299</xdr:rowOff>
    </xdr:to>
    <xdr:graphicFrame macro="">
      <xdr:nvGraphicFramePr>
        <xdr:cNvPr id="3" name="Chart 2">
          <a:extLst>
            <a:ext uri="{FF2B5EF4-FFF2-40B4-BE49-F238E27FC236}">
              <a16:creationId xmlns:a16="http://schemas.microsoft.com/office/drawing/2014/main" id="{CF264303-42AE-0B80-131D-84464F815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61911</xdr:colOff>
      <xdr:row>1</xdr:row>
      <xdr:rowOff>38100</xdr:rowOff>
    </xdr:from>
    <xdr:to>
      <xdr:col>11</xdr:col>
      <xdr:colOff>104774</xdr:colOff>
      <xdr:row>16</xdr:row>
      <xdr:rowOff>100012</xdr:rowOff>
    </xdr:to>
    <xdr:graphicFrame macro="">
      <xdr:nvGraphicFramePr>
        <xdr:cNvPr id="4" name="Chart 3">
          <a:extLst>
            <a:ext uri="{FF2B5EF4-FFF2-40B4-BE49-F238E27FC236}">
              <a16:creationId xmlns:a16="http://schemas.microsoft.com/office/drawing/2014/main" id="{B92C24DE-3EB3-AA16-9A70-0731A9B0A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100012</xdr:colOff>
      <xdr:row>1</xdr:row>
      <xdr:rowOff>157162</xdr:rowOff>
    </xdr:from>
    <xdr:to>
      <xdr:col>10</xdr:col>
      <xdr:colOff>404812</xdr:colOff>
      <xdr:row>16</xdr:row>
      <xdr:rowOff>42862</xdr:rowOff>
    </xdr:to>
    <xdr:graphicFrame macro="">
      <xdr:nvGraphicFramePr>
        <xdr:cNvPr id="3" name="Chart 2">
          <a:extLst>
            <a:ext uri="{FF2B5EF4-FFF2-40B4-BE49-F238E27FC236}">
              <a16:creationId xmlns:a16="http://schemas.microsoft.com/office/drawing/2014/main" id="{6CD45FB1-FE3F-6207-73A9-9D2549BAD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471487</xdr:colOff>
      <xdr:row>4</xdr:row>
      <xdr:rowOff>23812</xdr:rowOff>
    </xdr:from>
    <xdr:to>
      <xdr:col>10</xdr:col>
      <xdr:colOff>166687</xdr:colOff>
      <xdr:row>18</xdr:row>
      <xdr:rowOff>100012</xdr:rowOff>
    </xdr:to>
    <xdr:graphicFrame macro="">
      <xdr:nvGraphicFramePr>
        <xdr:cNvPr id="3" name="Chart 2">
          <a:extLst>
            <a:ext uri="{FF2B5EF4-FFF2-40B4-BE49-F238E27FC236}">
              <a16:creationId xmlns:a16="http://schemas.microsoft.com/office/drawing/2014/main" id="{6BC81323-A3D2-43FD-2A90-7284F792C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147636</xdr:colOff>
      <xdr:row>1</xdr:row>
      <xdr:rowOff>42862</xdr:rowOff>
    </xdr:from>
    <xdr:to>
      <xdr:col>13</xdr:col>
      <xdr:colOff>9525</xdr:colOff>
      <xdr:row>16</xdr:row>
      <xdr:rowOff>38100</xdr:rowOff>
    </xdr:to>
    <xdr:graphicFrame macro="">
      <xdr:nvGraphicFramePr>
        <xdr:cNvPr id="3" name="Chart 2">
          <a:extLst>
            <a:ext uri="{FF2B5EF4-FFF2-40B4-BE49-F238E27FC236}">
              <a16:creationId xmlns:a16="http://schemas.microsoft.com/office/drawing/2014/main" id="{39B7FA1D-A1F4-4763-D9CD-A9125656B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87609</xdr:colOff>
      <xdr:row>2</xdr:row>
      <xdr:rowOff>57151</xdr:rowOff>
    </xdr:from>
    <xdr:to>
      <xdr:col>10</xdr:col>
      <xdr:colOff>392408</xdr:colOff>
      <xdr:row>11</xdr:row>
      <xdr:rowOff>133351</xdr:rowOff>
    </xdr:to>
    <xdr:graphicFrame macro="">
      <xdr:nvGraphicFramePr>
        <xdr:cNvPr id="4" name="Chart 3">
          <a:extLst>
            <a:ext uri="{FF2B5EF4-FFF2-40B4-BE49-F238E27FC236}">
              <a16:creationId xmlns:a16="http://schemas.microsoft.com/office/drawing/2014/main" id="{C561C42A-2BBF-47AE-947C-03B950041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408214</xdr:colOff>
      <xdr:row>21</xdr:row>
      <xdr:rowOff>157006</xdr:rowOff>
    </xdr:from>
    <xdr:to>
      <xdr:col>19</xdr:col>
      <xdr:colOff>95248</xdr:colOff>
      <xdr:row>33</xdr:row>
      <xdr:rowOff>19049</xdr:rowOff>
    </xdr:to>
    <xdr:graphicFrame macro="">
      <xdr:nvGraphicFramePr>
        <xdr:cNvPr id="5" name="Chart 4">
          <a:extLst>
            <a:ext uri="{FF2B5EF4-FFF2-40B4-BE49-F238E27FC236}">
              <a16:creationId xmlns:a16="http://schemas.microsoft.com/office/drawing/2014/main" id="{289AB660-3598-4F0A-996C-26AD9E2FF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85724</xdr:colOff>
      <xdr:row>11</xdr:row>
      <xdr:rowOff>171450</xdr:rowOff>
    </xdr:from>
    <xdr:to>
      <xdr:col>7</xdr:col>
      <xdr:colOff>400049</xdr:colOff>
      <xdr:row>21</xdr:row>
      <xdr:rowOff>95251</xdr:rowOff>
    </xdr:to>
    <xdr:graphicFrame macro="">
      <xdr:nvGraphicFramePr>
        <xdr:cNvPr id="6" name="Chart 5">
          <a:extLst>
            <a:ext uri="{FF2B5EF4-FFF2-40B4-BE49-F238E27FC236}">
              <a16:creationId xmlns:a16="http://schemas.microsoft.com/office/drawing/2014/main" id="{40523C12-9EA6-46CE-837D-57B2F3F97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447675</xdr:colOff>
      <xdr:row>11</xdr:row>
      <xdr:rowOff>180977</xdr:rowOff>
    </xdr:from>
    <xdr:to>
      <xdr:col>14</xdr:col>
      <xdr:colOff>83736</xdr:colOff>
      <xdr:row>21</xdr:row>
      <xdr:rowOff>83738</xdr:rowOff>
    </xdr:to>
    <xdr:graphicFrame macro="">
      <xdr:nvGraphicFramePr>
        <xdr:cNvPr id="7" name="Chart 6">
          <a:extLst>
            <a:ext uri="{FF2B5EF4-FFF2-40B4-BE49-F238E27FC236}">
              <a16:creationId xmlns:a16="http://schemas.microsoft.com/office/drawing/2014/main" id="{4F60C116-FB35-4A2A-81D9-70B4586FD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85724</xdr:colOff>
      <xdr:row>21</xdr:row>
      <xdr:rowOff>133351</xdr:rowOff>
    </xdr:from>
    <xdr:to>
      <xdr:col>9</xdr:col>
      <xdr:colOff>352423</xdr:colOff>
      <xdr:row>33</xdr:row>
      <xdr:rowOff>19051</xdr:rowOff>
    </xdr:to>
    <xdr:graphicFrame macro="">
      <xdr:nvGraphicFramePr>
        <xdr:cNvPr id="8" name="Chart 7">
          <a:extLst>
            <a:ext uri="{FF2B5EF4-FFF2-40B4-BE49-F238E27FC236}">
              <a16:creationId xmlns:a16="http://schemas.microsoft.com/office/drawing/2014/main" id="{CBE91345-8824-47A2-B6FD-6D5E1CF3D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428625</xdr:colOff>
      <xdr:row>2</xdr:row>
      <xdr:rowOff>52335</xdr:rowOff>
    </xdr:from>
    <xdr:to>
      <xdr:col>19</xdr:col>
      <xdr:colOff>104671</xdr:colOff>
      <xdr:row>11</xdr:row>
      <xdr:rowOff>142874</xdr:rowOff>
    </xdr:to>
    <xdr:graphicFrame macro="">
      <xdr:nvGraphicFramePr>
        <xdr:cNvPr id="9" name="Chart 8">
          <a:extLst>
            <a:ext uri="{FF2B5EF4-FFF2-40B4-BE49-F238E27FC236}">
              <a16:creationId xmlns:a16="http://schemas.microsoft.com/office/drawing/2014/main" id="{B827DCD5-31A6-4B97-9F3A-2CD7256BB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123825</xdr:colOff>
      <xdr:row>11</xdr:row>
      <xdr:rowOff>180975</xdr:rowOff>
    </xdr:from>
    <xdr:to>
      <xdr:col>19</xdr:col>
      <xdr:colOff>95250</xdr:colOff>
      <xdr:row>21</xdr:row>
      <xdr:rowOff>114300</xdr:rowOff>
    </xdr:to>
    <xdr:graphicFrame macro="">
      <xdr:nvGraphicFramePr>
        <xdr:cNvPr id="10" name="Chart 9">
          <a:extLst>
            <a:ext uri="{FF2B5EF4-FFF2-40B4-BE49-F238E27FC236}">
              <a16:creationId xmlns:a16="http://schemas.microsoft.com/office/drawing/2014/main" id="{E824C581-CA5A-4B2E-9B0D-BB7013F09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57149</xdr:colOff>
      <xdr:row>2</xdr:row>
      <xdr:rowOff>66675</xdr:rowOff>
    </xdr:from>
    <xdr:to>
      <xdr:col>2</xdr:col>
      <xdr:colOff>38100</xdr:colOff>
      <xdr:row>9</xdr:row>
      <xdr:rowOff>47624</xdr:rowOff>
    </xdr:to>
    <xdr:sp macro="" textlink="">
      <xdr:nvSpPr>
        <xdr:cNvPr id="11" name="Rectangle 10">
          <a:extLst>
            <a:ext uri="{FF2B5EF4-FFF2-40B4-BE49-F238E27FC236}">
              <a16:creationId xmlns:a16="http://schemas.microsoft.com/office/drawing/2014/main" id="{79AAC3CE-4EA6-A280-FC20-F473AE3B0C71}"/>
            </a:ext>
          </a:extLst>
        </xdr:cNvPr>
        <xdr:cNvSpPr/>
      </xdr:nvSpPr>
      <xdr:spPr>
        <a:xfrm>
          <a:off x="57149" y="447675"/>
          <a:ext cx="1200151" cy="1314449"/>
        </a:xfrm>
        <a:prstGeom prst="rect">
          <a:avLst/>
        </a:prstGeom>
        <a:solidFill>
          <a:srgbClr val="FFCC6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indent="0" algn="l"/>
          <a:endParaRPr lang="en-US" sz="1050" b="1">
            <a:solidFill>
              <a:schemeClr val="dk1"/>
            </a:solidFill>
            <a:effectLst/>
            <a:latin typeface="+mn-lt"/>
            <a:ea typeface="+mn-ea"/>
            <a:cs typeface="+mn-cs"/>
          </a:endParaRPr>
        </a:p>
        <a:p>
          <a:pPr marL="0" indent="0" algn="l"/>
          <a:endParaRPr lang="en-US" sz="1050" b="1">
            <a:solidFill>
              <a:schemeClr val="dk1"/>
            </a:solidFill>
            <a:effectLst/>
            <a:latin typeface="+mn-lt"/>
            <a:ea typeface="+mn-ea"/>
            <a:cs typeface="+mn-cs"/>
          </a:endParaRPr>
        </a:p>
        <a:p>
          <a:pPr marL="0" indent="0" algn="l"/>
          <a:r>
            <a:rPr lang="en-US" sz="1050" b="1">
              <a:solidFill>
                <a:schemeClr val="dk1"/>
              </a:solidFill>
              <a:effectLst/>
              <a:latin typeface="+mn-lt"/>
              <a:ea typeface="+mn-ea"/>
              <a:cs typeface="+mn-cs"/>
            </a:rPr>
            <a:t>TOTAL</a:t>
          </a:r>
          <a:r>
            <a:rPr lang="en-US" sz="1050" b="1" baseline="0">
              <a:solidFill>
                <a:schemeClr val="dk1"/>
              </a:solidFill>
              <a:effectLst/>
              <a:latin typeface="+mn-lt"/>
              <a:ea typeface="+mn-ea"/>
              <a:cs typeface="+mn-cs"/>
            </a:rPr>
            <a:t> SALES REVENUE</a:t>
          </a:r>
          <a:endParaRPr lang="en-US" sz="1800" b="1">
            <a:solidFill>
              <a:schemeClr val="dk1"/>
            </a:solidFill>
            <a:effectLst/>
            <a:latin typeface="+mn-lt"/>
            <a:ea typeface="+mn-ea"/>
            <a:cs typeface="+mn-cs"/>
          </a:endParaRPr>
        </a:p>
      </xdr:txBody>
    </xdr:sp>
    <xdr:clientData/>
  </xdr:twoCellAnchor>
  <xdr:twoCellAnchor>
    <xdr:from>
      <xdr:col>0</xdr:col>
      <xdr:colOff>57150</xdr:colOff>
      <xdr:row>0</xdr:row>
      <xdr:rowOff>52336</xdr:rowOff>
    </xdr:from>
    <xdr:to>
      <xdr:col>21</xdr:col>
      <xdr:colOff>230275</xdr:colOff>
      <xdr:row>2</xdr:row>
      <xdr:rowOff>31401</xdr:rowOff>
    </xdr:to>
    <xdr:sp macro="" textlink="">
      <xdr:nvSpPr>
        <xdr:cNvPr id="12" name="Rectangle 11">
          <a:extLst>
            <a:ext uri="{FF2B5EF4-FFF2-40B4-BE49-F238E27FC236}">
              <a16:creationId xmlns:a16="http://schemas.microsoft.com/office/drawing/2014/main" id="{14129CE1-3EC3-6841-FFE3-36DE44832393}"/>
            </a:ext>
          </a:extLst>
        </xdr:cNvPr>
        <xdr:cNvSpPr/>
      </xdr:nvSpPr>
      <xdr:spPr>
        <a:xfrm>
          <a:off x="57150" y="52336"/>
          <a:ext cx="12921971" cy="355878"/>
        </a:xfrm>
        <a:prstGeom prst="rect">
          <a:avLst/>
        </a:prstGeom>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FAST</a:t>
          </a:r>
          <a:r>
            <a:rPr lang="en-US" sz="1800" b="1" baseline="0">
              <a:solidFill>
                <a:schemeClr val="dk1"/>
              </a:solidFill>
              <a:effectLst/>
              <a:latin typeface="+mn-lt"/>
              <a:ea typeface="+mn-ea"/>
              <a:cs typeface="+mn-cs"/>
            </a:rPr>
            <a:t> MOVING CONSUMER GOODS FORECASTING DASHBOARD</a:t>
          </a:r>
          <a:endParaRPr lang="en-US" sz="1800" b="1">
            <a:effectLst/>
          </a:endParaRPr>
        </a:p>
        <a:p>
          <a:pPr algn="l"/>
          <a:endParaRPr lang="en-US" sz="1100"/>
        </a:p>
      </xdr:txBody>
    </xdr:sp>
    <xdr:clientData/>
  </xdr:twoCellAnchor>
  <xdr:twoCellAnchor>
    <xdr:from>
      <xdr:col>0</xdr:col>
      <xdr:colOff>76200</xdr:colOff>
      <xdr:row>6</xdr:row>
      <xdr:rowOff>171450</xdr:rowOff>
    </xdr:from>
    <xdr:to>
      <xdr:col>2</xdr:col>
      <xdr:colOff>9525</xdr:colOff>
      <xdr:row>9</xdr:row>
      <xdr:rowOff>9524</xdr:rowOff>
    </xdr:to>
    <xdr:sp macro="" textlink="totalsales">
      <xdr:nvSpPr>
        <xdr:cNvPr id="14" name="TextBox 13">
          <a:extLst>
            <a:ext uri="{FF2B5EF4-FFF2-40B4-BE49-F238E27FC236}">
              <a16:creationId xmlns:a16="http://schemas.microsoft.com/office/drawing/2014/main" id="{5C0A24F7-17E1-3FC8-B2C6-9AD52B7941D4}"/>
            </a:ext>
          </a:extLst>
        </xdr:cNvPr>
        <xdr:cNvSpPr txBox="1"/>
      </xdr:nvSpPr>
      <xdr:spPr>
        <a:xfrm>
          <a:off x="76200" y="1314450"/>
          <a:ext cx="1152525" cy="409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A47F7D-D341-46D8-B66D-806108973657}" type="TxLink">
            <a:rPr lang="en-US" sz="1600" b="1" i="0" u="none" strike="noStrike">
              <a:solidFill>
                <a:srgbClr val="000000"/>
              </a:solidFill>
              <a:latin typeface="Calibri"/>
              <a:cs typeface="Calibri"/>
            </a:rPr>
            <a:pPr/>
            <a:t>$1,048,781.00</a:t>
          </a:fld>
          <a:endParaRPr lang="en-US" sz="1600" b="1"/>
        </a:p>
      </xdr:txBody>
    </xdr:sp>
    <xdr:clientData/>
  </xdr:twoCellAnchor>
  <xdr:twoCellAnchor>
    <xdr:from>
      <xdr:col>0</xdr:col>
      <xdr:colOff>38099</xdr:colOff>
      <xdr:row>9</xdr:row>
      <xdr:rowOff>85726</xdr:rowOff>
    </xdr:from>
    <xdr:to>
      <xdr:col>2</xdr:col>
      <xdr:colOff>47625</xdr:colOff>
      <xdr:row>16</xdr:row>
      <xdr:rowOff>180975</xdr:rowOff>
    </xdr:to>
    <xdr:sp macro="" textlink="">
      <xdr:nvSpPr>
        <xdr:cNvPr id="15" name="Rectangle 14">
          <a:extLst>
            <a:ext uri="{FF2B5EF4-FFF2-40B4-BE49-F238E27FC236}">
              <a16:creationId xmlns:a16="http://schemas.microsoft.com/office/drawing/2014/main" id="{8A839644-76E8-CE04-B1CB-E3BACEEDC5AC}"/>
            </a:ext>
          </a:extLst>
        </xdr:cNvPr>
        <xdr:cNvSpPr/>
      </xdr:nvSpPr>
      <xdr:spPr>
        <a:xfrm>
          <a:off x="38099" y="1800226"/>
          <a:ext cx="1228726" cy="1428749"/>
        </a:xfrm>
        <a:prstGeom prst="rect">
          <a:avLst/>
        </a:prstGeom>
        <a:solidFill>
          <a:srgbClr val="FFCC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r>
            <a:rPr lang="en-US" sz="1100" b="1">
              <a:solidFill>
                <a:schemeClr val="tx1"/>
              </a:solidFill>
            </a:rPr>
            <a:t>TOTAL</a:t>
          </a:r>
          <a:r>
            <a:rPr lang="en-US" sz="1100" b="1" baseline="0">
              <a:solidFill>
                <a:schemeClr val="tx1"/>
              </a:solidFill>
            </a:rPr>
            <a:t> PROFIT</a:t>
          </a:r>
          <a:endParaRPr lang="en-US" sz="1100" b="1">
            <a:solidFill>
              <a:schemeClr val="tx1"/>
            </a:solidFill>
          </a:endParaRPr>
        </a:p>
      </xdr:txBody>
    </xdr:sp>
    <xdr:clientData/>
  </xdr:twoCellAnchor>
  <xdr:twoCellAnchor>
    <xdr:from>
      <xdr:col>0</xdr:col>
      <xdr:colOff>95250</xdr:colOff>
      <xdr:row>14</xdr:row>
      <xdr:rowOff>123825</xdr:rowOff>
    </xdr:from>
    <xdr:to>
      <xdr:col>1</xdr:col>
      <xdr:colOff>581025</xdr:colOff>
      <xdr:row>16</xdr:row>
      <xdr:rowOff>152400</xdr:rowOff>
    </xdr:to>
    <xdr:sp macro="" textlink="Profit">
      <xdr:nvSpPr>
        <xdr:cNvPr id="16" name="TextBox 15">
          <a:extLst>
            <a:ext uri="{FF2B5EF4-FFF2-40B4-BE49-F238E27FC236}">
              <a16:creationId xmlns:a16="http://schemas.microsoft.com/office/drawing/2014/main" id="{E72C1400-9511-BBF9-3FA4-4AB958554AE9}"/>
            </a:ext>
          </a:extLst>
        </xdr:cNvPr>
        <xdr:cNvSpPr txBox="1"/>
      </xdr:nvSpPr>
      <xdr:spPr>
        <a:xfrm>
          <a:off x="95250" y="2790825"/>
          <a:ext cx="109537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C67553-78E3-443E-854E-15AFB6849481}" type="TxLink">
            <a:rPr lang="en-US" sz="1600" b="1" i="0" u="none" strike="noStrike">
              <a:solidFill>
                <a:srgbClr val="000000"/>
              </a:solidFill>
              <a:latin typeface="Calibri"/>
              <a:cs typeface="Calibri"/>
            </a:rPr>
            <a:pPr/>
            <a:t>$2,810.31</a:t>
          </a:fld>
          <a:endParaRPr lang="en-US" sz="1600" b="1"/>
        </a:p>
      </xdr:txBody>
    </xdr:sp>
    <xdr:clientData/>
  </xdr:twoCellAnchor>
  <xdr:twoCellAnchor>
    <xdr:from>
      <xdr:col>0</xdr:col>
      <xdr:colOff>38100</xdr:colOff>
      <xdr:row>17</xdr:row>
      <xdr:rowOff>19051</xdr:rowOff>
    </xdr:from>
    <xdr:to>
      <xdr:col>2</xdr:col>
      <xdr:colOff>38100</xdr:colOff>
      <xdr:row>25</xdr:row>
      <xdr:rowOff>38100</xdr:rowOff>
    </xdr:to>
    <xdr:sp macro="" textlink="">
      <xdr:nvSpPr>
        <xdr:cNvPr id="17" name="Rectangle 16">
          <a:extLst>
            <a:ext uri="{FF2B5EF4-FFF2-40B4-BE49-F238E27FC236}">
              <a16:creationId xmlns:a16="http://schemas.microsoft.com/office/drawing/2014/main" id="{94FABA11-18C8-5FA5-EE2D-575D4B5DDC3E}"/>
            </a:ext>
          </a:extLst>
        </xdr:cNvPr>
        <xdr:cNvSpPr/>
      </xdr:nvSpPr>
      <xdr:spPr>
        <a:xfrm>
          <a:off x="38100" y="3257551"/>
          <a:ext cx="1219200" cy="1543049"/>
        </a:xfrm>
        <a:prstGeom prst="rect">
          <a:avLst/>
        </a:prstGeom>
        <a:solidFill>
          <a:srgbClr val="FFCC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BEST</a:t>
          </a:r>
          <a:r>
            <a:rPr lang="en-US" sz="1200" b="1" baseline="0">
              <a:solidFill>
                <a:schemeClr val="tx1"/>
              </a:solidFill>
            </a:rPr>
            <a:t> SELLING PRODUCT CATEGORY</a:t>
          </a:r>
          <a:endParaRPr lang="en-US" sz="1200" b="1">
            <a:solidFill>
              <a:schemeClr val="tx1"/>
            </a:solidFill>
          </a:endParaRPr>
        </a:p>
      </xdr:txBody>
    </xdr:sp>
    <xdr:clientData/>
  </xdr:twoCellAnchor>
  <xdr:twoCellAnchor>
    <xdr:from>
      <xdr:col>0</xdr:col>
      <xdr:colOff>95251</xdr:colOff>
      <xdr:row>22</xdr:row>
      <xdr:rowOff>104776</xdr:rowOff>
    </xdr:from>
    <xdr:to>
      <xdr:col>1</xdr:col>
      <xdr:colOff>552450</xdr:colOff>
      <xdr:row>24</xdr:row>
      <xdr:rowOff>180975</xdr:rowOff>
    </xdr:to>
    <xdr:sp macro="" textlink="">
      <xdr:nvSpPr>
        <xdr:cNvPr id="18" name="TextBox 17">
          <a:extLst>
            <a:ext uri="{FF2B5EF4-FFF2-40B4-BE49-F238E27FC236}">
              <a16:creationId xmlns:a16="http://schemas.microsoft.com/office/drawing/2014/main" id="{9EE5142D-C9E4-06CB-71AE-4372852CF0C4}"/>
            </a:ext>
          </a:extLst>
        </xdr:cNvPr>
        <xdr:cNvSpPr txBox="1"/>
      </xdr:nvSpPr>
      <xdr:spPr>
        <a:xfrm>
          <a:off x="95251" y="4295776"/>
          <a:ext cx="1066799" cy="457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BEVERAGES</a:t>
          </a:r>
        </a:p>
      </xdr:txBody>
    </xdr:sp>
    <xdr:clientData/>
  </xdr:twoCellAnchor>
  <xdr:twoCellAnchor>
    <xdr:from>
      <xdr:col>0</xdr:col>
      <xdr:colOff>66675</xdr:colOff>
      <xdr:row>25</xdr:row>
      <xdr:rowOff>95250</xdr:rowOff>
    </xdr:from>
    <xdr:to>
      <xdr:col>2</xdr:col>
      <xdr:colOff>28575</xdr:colOff>
      <xdr:row>32</xdr:row>
      <xdr:rowOff>180975</xdr:rowOff>
    </xdr:to>
    <xdr:sp macro="" textlink="">
      <xdr:nvSpPr>
        <xdr:cNvPr id="19" name="Rectangle 18">
          <a:extLst>
            <a:ext uri="{FF2B5EF4-FFF2-40B4-BE49-F238E27FC236}">
              <a16:creationId xmlns:a16="http://schemas.microsoft.com/office/drawing/2014/main" id="{32AC0FE7-8162-CB6D-339C-3EB57817E201}"/>
            </a:ext>
          </a:extLst>
        </xdr:cNvPr>
        <xdr:cNvSpPr/>
      </xdr:nvSpPr>
      <xdr:spPr>
        <a:xfrm>
          <a:off x="66675" y="4857750"/>
          <a:ext cx="1181100" cy="1419225"/>
        </a:xfrm>
        <a:prstGeom prst="rect">
          <a:avLst/>
        </a:prstGeom>
        <a:solidFill>
          <a:srgbClr val="FFCC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DAY</a:t>
          </a:r>
          <a:r>
            <a:rPr lang="en-US" sz="1200" b="1" baseline="0">
              <a:solidFill>
                <a:schemeClr val="tx1"/>
              </a:solidFill>
            </a:rPr>
            <a:t> OF THE WEEK WITH HIGHEST SALES </a:t>
          </a:r>
          <a:endParaRPr lang="en-US" sz="1200" b="1">
            <a:solidFill>
              <a:schemeClr val="tx1"/>
            </a:solidFill>
          </a:endParaRPr>
        </a:p>
      </xdr:txBody>
    </xdr:sp>
    <xdr:clientData/>
  </xdr:twoCellAnchor>
  <xdr:twoCellAnchor>
    <xdr:from>
      <xdr:col>0</xdr:col>
      <xdr:colOff>133351</xdr:colOff>
      <xdr:row>29</xdr:row>
      <xdr:rowOff>171451</xdr:rowOff>
    </xdr:from>
    <xdr:to>
      <xdr:col>1</xdr:col>
      <xdr:colOff>600075</xdr:colOff>
      <xdr:row>31</xdr:row>
      <xdr:rowOff>171451</xdr:rowOff>
    </xdr:to>
    <xdr:sp macro="" textlink="">
      <xdr:nvSpPr>
        <xdr:cNvPr id="20" name="TextBox 19">
          <a:extLst>
            <a:ext uri="{FF2B5EF4-FFF2-40B4-BE49-F238E27FC236}">
              <a16:creationId xmlns:a16="http://schemas.microsoft.com/office/drawing/2014/main" id="{140BD4EA-0A24-6FB1-8C4A-AD98BC8D28BB}"/>
            </a:ext>
          </a:extLst>
        </xdr:cNvPr>
        <xdr:cNvSpPr txBox="1"/>
      </xdr:nvSpPr>
      <xdr:spPr>
        <a:xfrm>
          <a:off x="133351" y="5695951"/>
          <a:ext cx="1076324"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SATURDAY</a:t>
          </a:r>
        </a:p>
      </xdr:txBody>
    </xdr:sp>
    <xdr:clientData/>
  </xdr:twoCellAnchor>
  <xdr:twoCellAnchor editAs="oneCell">
    <xdr:from>
      <xdr:col>19</xdr:col>
      <xdr:colOff>161926</xdr:colOff>
      <xdr:row>2</xdr:row>
      <xdr:rowOff>52335</xdr:rowOff>
    </xdr:from>
    <xdr:to>
      <xdr:col>21</xdr:col>
      <xdr:colOff>209342</xdr:colOff>
      <xdr:row>11</xdr:row>
      <xdr:rowOff>180976</xdr:rowOff>
    </xdr:to>
    <mc:AlternateContent xmlns:mc="http://schemas.openxmlformats.org/markup-compatibility/2006" xmlns:a14="http://schemas.microsoft.com/office/drawing/2010/main">
      <mc:Choice Requires="a14">
        <xdr:graphicFrame macro="">
          <xdr:nvGraphicFramePr>
            <xdr:cNvPr id="33" name="Product_Category">
              <a:extLst>
                <a:ext uri="{FF2B5EF4-FFF2-40B4-BE49-F238E27FC236}">
                  <a16:creationId xmlns:a16="http://schemas.microsoft.com/office/drawing/2014/main" id="{08EAD34E-CF02-5214-34A9-0F1A178A82DC}"/>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1744325" y="457200"/>
              <a:ext cx="1266825" cy="1819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142874</xdr:colOff>
      <xdr:row>12</xdr:row>
      <xdr:rowOff>39686</xdr:rowOff>
    </xdr:from>
    <xdr:to>
      <xdr:col>21</xdr:col>
      <xdr:colOff>228202</xdr:colOff>
      <xdr:row>26</xdr:row>
      <xdr:rowOff>19049</xdr:rowOff>
    </xdr:to>
    <mc:AlternateContent xmlns:mc="http://schemas.openxmlformats.org/markup-compatibility/2006" xmlns:a14="http://schemas.microsoft.com/office/drawing/2010/main">
      <mc:Choice Requires="a14">
        <xdr:graphicFrame macro="">
          <xdr:nvGraphicFramePr>
            <xdr:cNvPr id="35" name="Month">
              <a:extLst>
                <a:ext uri="{FF2B5EF4-FFF2-40B4-BE49-F238E27FC236}">
                  <a16:creationId xmlns:a16="http://schemas.microsoft.com/office/drawing/2014/main" id="{81979F16-7BC5-8E17-E518-9D7E489F073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725275" y="2295526"/>
              <a:ext cx="1257299" cy="2676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114300</xdr:colOff>
      <xdr:row>26</xdr:row>
      <xdr:rowOff>39688</xdr:rowOff>
    </xdr:from>
    <xdr:to>
      <xdr:col>21</xdr:col>
      <xdr:colOff>198437</xdr:colOff>
      <xdr:row>33</xdr:row>
      <xdr:rowOff>28574</xdr:rowOff>
    </xdr:to>
    <mc:AlternateContent xmlns:mc="http://schemas.openxmlformats.org/markup-compatibility/2006" xmlns:a14="http://schemas.microsoft.com/office/drawing/2010/main">
      <mc:Choice Requires="a14">
        <xdr:graphicFrame macro="">
          <xdr:nvGraphicFramePr>
            <xdr:cNvPr id="36" name="Store_Location">
              <a:extLst>
                <a:ext uri="{FF2B5EF4-FFF2-40B4-BE49-F238E27FC236}">
                  <a16:creationId xmlns:a16="http://schemas.microsoft.com/office/drawing/2014/main" id="{C02FEFBD-2D68-4AF6-6BAB-16BD17A576A5}"/>
                </a:ext>
              </a:extLst>
            </xdr:cNvPr>
            <xdr:cNvGraphicFramePr/>
          </xdr:nvGraphicFramePr>
          <xdr:xfrm>
            <a:off x="0" y="0"/>
            <a:ext cx="0" cy="0"/>
          </xdr:xfrm>
          <a:graphic>
            <a:graphicData uri="http://schemas.microsoft.com/office/drawing/2010/slicer">
              <sle:slicer xmlns:sle="http://schemas.microsoft.com/office/drawing/2010/slicer" name="Store_Location"/>
            </a:graphicData>
          </a:graphic>
        </xdr:graphicFrame>
      </mc:Choice>
      <mc:Fallback xmlns="">
        <xdr:sp macro="" textlink="">
          <xdr:nvSpPr>
            <xdr:cNvPr id="0" name=""/>
            <xdr:cNvSpPr>
              <a:spLocks noTextEdit="1"/>
            </xdr:cNvSpPr>
          </xdr:nvSpPr>
          <xdr:spPr>
            <a:xfrm>
              <a:off x="11696700" y="5038725"/>
              <a:ext cx="1247775"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72.929913310189" createdVersion="8" refreshedVersion="8" minRefreshableVersion="3" recordCount="1000" xr:uid="{7C773090-29B8-46C1-9617-5FF915BD0AC7}">
  <cacheSource type="worksheet">
    <worksheetSource name="Table1"/>
  </cacheSource>
  <cacheFields count="13">
    <cacheField name="Date" numFmtId="14">
      <sharedItems containsSemiMixedTypes="0" containsNonDate="0" containsDate="1" containsString="0" minDate="2022-01-01T00:00:00" maxDate="2024-09-27T00:00:00"/>
    </cacheField>
    <cacheField name="Product_Category" numFmtId="0">
      <sharedItems count="5">
        <s v="Household"/>
        <s v="Personal Care"/>
        <s v="Dairy"/>
        <s v="Snacks"/>
        <s v="Beverages"/>
      </sharedItems>
    </cacheField>
    <cacheField name="Sales_Volume" numFmtId="2">
      <sharedItems containsSemiMixedTypes="0" containsString="0" containsNumber="1" containsInteger="1" minValue="101" maxValue="1997"/>
    </cacheField>
    <cacheField name="Price" numFmtId="164">
      <sharedItems containsSemiMixedTypes="0" containsString="0" containsNumber="1" minValue="1.0035795915750501" maxValue="19.944484984551501"/>
    </cacheField>
    <cacheField name="Promotion" numFmtId="0">
      <sharedItems containsSemiMixedTypes="0" containsString="0" containsNumber="1" containsInteger="1" minValue="0" maxValue="1"/>
    </cacheField>
    <cacheField name="Store_Location" numFmtId="0">
      <sharedItems count="3">
        <s v="Urban"/>
        <s v="Rural"/>
        <s v="Suburban"/>
      </sharedItems>
    </cacheField>
    <cacheField name="Weekday" numFmtId="0">
      <sharedItems containsSemiMixedTypes="0" containsString="0" containsNumber="1" containsInteger="1" minValue="0" maxValue="6"/>
    </cacheField>
    <cacheField name="Supplier_Cost" numFmtId="164">
      <sharedItems containsSemiMixedTypes="0" containsString="0" containsNumber="1" minValue="0.50044542325804497" maxValue="14.993586697131301"/>
    </cacheField>
    <cacheField name="Replenishment_Lead_Time" numFmtId="0">
      <sharedItems containsSemiMixedTypes="0" containsString="0" containsNumber="1" containsInteger="1" minValue="1" maxValue="9"/>
    </cacheField>
    <cacheField name="Stock_Level" numFmtId="0">
      <sharedItems containsSemiMixedTypes="0" containsString="0" containsNumber="1" containsInteger="1" minValue="50" maxValue="499"/>
    </cacheField>
    <cacheField name="Month" numFmtId="0">
      <sharedItems count="12">
        <s v="January"/>
        <s v="February"/>
        <s v="March"/>
        <s v="April"/>
        <s v="May"/>
        <s v="June"/>
        <s v="July"/>
        <s v="August"/>
        <s v="September"/>
        <s v="October"/>
        <s v="November"/>
        <s v="December"/>
      </sharedItems>
    </cacheField>
    <cacheField name="Profit " numFmtId="164">
      <sharedItems containsSemiMixedTypes="0" containsString="0" containsNumber="1" minValue="-13.184744929998839" maxValue="19.036639179829731"/>
    </cacheField>
    <cacheField name="Weekdays" numFmtId="0">
      <sharedItems count="7">
        <s v="Saturday"/>
        <s v="Sunday"/>
        <s v="Monday"/>
        <s v="Tuesday"/>
        <s v="Wednesday"/>
        <s v="Thursday"/>
        <s v="Friday"/>
      </sharedItems>
    </cacheField>
  </cacheFields>
  <extLst>
    <ext xmlns:x14="http://schemas.microsoft.com/office/spreadsheetml/2009/9/main" uri="{725AE2AE-9491-48be-B2B4-4EB974FC3084}">
      <x14:pivotCacheDefinition pivotCacheId="10892003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2-01-01T00:00:00"/>
    <x v="0"/>
    <n v="1583"/>
    <n v="5.19066137352414"/>
    <n v="0"/>
    <x v="0"/>
    <n v="5"/>
    <n v="9.2992808553320092"/>
    <n v="9"/>
    <n v="207"/>
    <x v="0"/>
    <n v="-4.1086194818078692"/>
    <x v="0"/>
  </r>
  <r>
    <d v="2022-01-02T00:00:00"/>
    <x v="1"/>
    <n v="1103"/>
    <n v="8.9495959846854003"/>
    <n v="0"/>
    <x v="0"/>
    <n v="6"/>
    <n v="13.274108581775"/>
    <n v="5"/>
    <n v="253"/>
    <x v="0"/>
    <n v="-4.3245125970895995"/>
    <x v="1"/>
  </r>
  <r>
    <d v="2022-01-03T00:00:00"/>
    <x v="2"/>
    <n v="455"/>
    <n v="4.8679873265026101"/>
    <n v="0"/>
    <x v="1"/>
    <n v="0"/>
    <n v="13.302264839521399"/>
    <n v="9"/>
    <n v="245"/>
    <x v="0"/>
    <n v="-8.4342775130187881"/>
    <x v="2"/>
  </r>
  <r>
    <d v="2022-01-04T00:00:00"/>
    <x v="1"/>
    <n v="1107"/>
    <n v="16.9685957192617"/>
    <n v="1"/>
    <x v="0"/>
    <n v="1"/>
    <n v="10.0561584469173"/>
    <n v="5"/>
    <n v="265"/>
    <x v="0"/>
    <n v="6.9124372723444001"/>
    <x v="3"/>
  </r>
  <r>
    <d v="2022-01-05T00:00:00"/>
    <x v="1"/>
    <n v="1447"/>
    <n v="4.3096733949868096"/>
    <n v="1"/>
    <x v="1"/>
    <n v="2"/>
    <n v="3.5628615563574901"/>
    <n v="8"/>
    <n v="334"/>
    <x v="0"/>
    <n v="0.74681183862931944"/>
    <x v="4"/>
  </r>
  <r>
    <d v="2022-01-06T00:00:00"/>
    <x v="3"/>
    <n v="1256"/>
    <n v="19.254830478252501"/>
    <n v="1"/>
    <x v="0"/>
    <n v="3"/>
    <n v="13.013454054703599"/>
    <n v="1"/>
    <n v="245"/>
    <x v="0"/>
    <n v="6.2413764235489015"/>
    <x v="5"/>
  </r>
  <r>
    <d v="2022-01-07T00:00:00"/>
    <x v="2"/>
    <n v="987"/>
    <n v="8.9022399567918704"/>
    <n v="0"/>
    <x v="2"/>
    <n v="4"/>
    <n v="13.348354812041499"/>
    <n v="7"/>
    <n v="356"/>
    <x v="0"/>
    <n v="-4.446114855249629"/>
    <x v="6"/>
  </r>
  <r>
    <d v="2022-01-08T00:00:00"/>
    <x v="2"/>
    <n v="1928"/>
    <n v="17.078660548361899"/>
    <n v="0"/>
    <x v="1"/>
    <n v="5"/>
    <n v="3.3514769818179002"/>
    <n v="4"/>
    <n v="201"/>
    <x v="0"/>
    <n v="13.727183566543999"/>
    <x v="0"/>
  </r>
  <r>
    <d v="2022-01-09T00:00:00"/>
    <x v="2"/>
    <n v="1963"/>
    <n v="12.946531545912899"/>
    <n v="1"/>
    <x v="1"/>
    <n v="6"/>
    <n v="11.1926782436748"/>
    <n v="5"/>
    <n v="63"/>
    <x v="0"/>
    <n v="1.7538533022380989"/>
    <x v="1"/>
  </r>
  <r>
    <d v="2022-01-10T00:00:00"/>
    <x v="1"/>
    <n v="226"/>
    <n v="14.9716556746493"/>
    <n v="1"/>
    <x v="0"/>
    <n v="0"/>
    <n v="4.6545334594432797"/>
    <n v="6"/>
    <n v="374"/>
    <x v="0"/>
    <n v="10.31712221520602"/>
    <x v="2"/>
  </r>
  <r>
    <d v="2022-01-11T00:00:00"/>
    <x v="0"/>
    <n v="1229"/>
    <n v="15.586753873268799"/>
    <n v="0"/>
    <x v="1"/>
    <n v="1"/>
    <n v="12.138284529117399"/>
    <n v="5"/>
    <n v="195"/>
    <x v="0"/>
    <n v="3.4484693441514001"/>
    <x v="3"/>
  </r>
  <r>
    <d v="2022-01-12T00:00:00"/>
    <x v="2"/>
    <n v="1108"/>
    <n v="10.5920527559673"/>
    <n v="0"/>
    <x v="1"/>
    <n v="2"/>
    <n v="14.9599495486022"/>
    <n v="1"/>
    <n v="475"/>
    <x v="0"/>
    <n v="-4.3678967926348999"/>
    <x v="4"/>
  </r>
  <r>
    <d v="2022-01-13T00:00:00"/>
    <x v="1"/>
    <n v="703"/>
    <n v="11.322709943902399"/>
    <n v="0"/>
    <x v="2"/>
    <n v="3"/>
    <n v="0.93537707727619501"/>
    <n v="9"/>
    <n v="106"/>
    <x v="0"/>
    <n v="10.387332866626204"/>
    <x v="5"/>
  </r>
  <r>
    <d v="2022-01-14T00:00:00"/>
    <x v="3"/>
    <n v="1922"/>
    <n v="10.7659214883657"/>
    <n v="0"/>
    <x v="2"/>
    <n v="4"/>
    <n v="13.5118050539685"/>
    <n v="2"/>
    <n v="260"/>
    <x v="0"/>
    <n v="-2.7458835656027993"/>
    <x v="6"/>
  </r>
  <r>
    <d v="2022-01-15T00:00:00"/>
    <x v="0"/>
    <n v="1501"/>
    <n v="12.1731091837115"/>
    <n v="1"/>
    <x v="0"/>
    <n v="5"/>
    <n v="9.5281427371805396"/>
    <n v="9"/>
    <n v="317"/>
    <x v="0"/>
    <n v="2.6449664465309599"/>
    <x v="0"/>
  </r>
  <r>
    <d v="2022-01-16T00:00:00"/>
    <x v="3"/>
    <n v="1113"/>
    <n v="1.55849446937363"/>
    <n v="0"/>
    <x v="2"/>
    <n v="6"/>
    <n v="14.6140479778899"/>
    <n v="2"/>
    <n v="259"/>
    <x v="0"/>
    <n v="-13.055553508516271"/>
    <x v="1"/>
  </r>
  <r>
    <d v="2022-01-17T00:00:00"/>
    <x v="0"/>
    <n v="150"/>
    <n v="8.5147882271312891"/>
    <n v="0"/>
    <x v="0"/>
    <n v="0"/>
    <n v="7.2426380041331999"/>
    <n v="9"/>
    <n v="66"/>
    <x v="0"/>
    <n v="1.2721502229980892"/>
    <x v="2"/>
  </r>
  <r>
    <d v="2022-01-18T00:00:00"/>
    <x v="1"/>
    <n v="1152"/>
    <n v="12.517585557662199"/>
    <n v="0"/>
    <x v="0"/>
    <n v="1"/>
    <n v="12.7871249932849"/>
    <n v="6"/>
    <n v="335"/>
    <x v="0"/>
    <n v="-0.26953943562270055"/>
    <x v="3"/>
  </r>
  <r>
    <d v="2022-01-19T00:00:00"/>
    <x v="4"/>
    <n v="1585"/>
    <n v="12.356747739861399"/>
    <n v="1"/>
    <x v="0"/>
    <n v="2"/>
    <n v="1.40471399467501"/>
    <n v="9"/>
    <n v="393"/>
    <x v="0"/>
    <n v="10.952033745186389"/>
    <x v="4"/>
  </r>
  <r>
    <d v="2022-01-20T00:00:00"/>
    <x v="0"/>
    <n v="1419"/>
    <n v="16.066165797506901"/>
    <n v="1"/>
    <x v="1"/>
    <n v="3"/>
    <n v="5.36154622613528"/>
    <n v="6"/>
    <n v="252"/>
    <x v="0"/>
    <n v="10.704619571371621"/>
    <x v="5"/>
  </r>
  <r>
    <d v="2022-01-21T00:00:00"/>
    <x v="3"/>
    <n v="1420"/>
    <n v="13.445177437810001"/>
    <n v="0"/>
    <x v="2"/>
    <n v="4"/>
    <n v="1.4717397973925399"/>
    <n v="6"/>
    <n v="148"/>
    <x v="0"/>
    <n v="11.973437640417462"/>
    <x v="6"/>
  </r>
  <r>
    <d v="2022-01-22T00:00:00"/>
    <x v="1"/>
    <n v="1849"/>
    <n v="19.850533010472699"/>
    <n v="0"/>
    <x v="0"/>
    <n v="5"/>
    <n v="14.642475435446499"/>
    <n v="2"/>
    <n v="328"/>
    <x v="0"/>
    <n v="5.2080575750261993"/>
    <x v="0"/>
  </r>
  <r>
    <d v="2022-01-23T00:00:00"/>
    <x v="0"/>
    <n v="878"/>
    <n v="6.3932360435642499"/>
    <n v="0"/>
    <x v="2"/>
    <n v="6"/>
    <n v="12.3461216554416"/>
    <n v="8"/>
    <n v="258"/>
    <x v="0"/>
    <n v="-5.9528856118773499"/>
    <x v="1"/>
  </r>
  <r>
    <d v="2022-01-24T00:00:00"/>
    <x v="4"/>
    <n v="1530"/>
    <n v="7.8238695636583904"/>
    <n v="1"/>
    <x v="0"/>
    <n v="0"/>
    <n v="12.8619376080665"/>
    <n v="3"/>
    <n v="178"/>
    <x v="0"/>
    <n v="-5.0380680444081092"/>
    <x v="2"/>
  </r>
  <r>
    <d v="2022-01-25T00:00:00"/>
    <x v="4"/>
    <n v="1892"/>
    <n v="8.2930958854881194"/>
    <n v="1"/>
    <x v="2"/>
    <n v="1"/>
    <n v="14.100495855791401"/>
    <n v="7"/>
    <n v="384"/>
    <x v="0"/>
    <n v="-5.8073999703032815"/>
    <x v="3"/>
  </r>
  <r>
    <d v="2022-01-26T00:00:00"/>
    <x v="2"/>
    <n v="913"/>
    <n v="9.8504433333847192"/>
    <n v="1"/>
    <x v="2"/>
    <n v="2"/>
    <n v="1.7340005487368799"/>
    <n v="5"/>
    <n v="337"/>
    <x v="0"/>
    <n v="8.1164427846478393"/>
    <x v="4"/>
  </r>
  <r>
    <d v="2022-01-27T00:00:00"/>
    <x v="2"/>
    <n v="1736"/>
    <n v="16.8839632118429"/>
    <n v="0"/>
    <x v="0"/>
    <n v="3"/>
    <n v="6.0911650914433304"/>
    <n v="3"/>
    <n v="301"/>
    <x v="0"/>
    <n v="10.792798120399571"/>
    <x v="5"/>
  </r>
  <r>
    <d v="2022-01-28T00:00:00"/>
    <x v="3"/>
    <n v="1528"/>
    <n v="5.4800497852249803"/>
    <n v="1"/>
    <x v="1"/>
    <n v="4"/>
    <n v="1.5300058911380301"/>
    <n v="1"/>
    <n v="314"/>
    <x v="0"/>
    <n v="3.9500438940869502"/>
    <x v="6"/>
  </r>
  <r>
    <d v="2022-01-29T00:00:00"/>
    <x v="0"/>
    <n v="1469"/>
    <n v="15.744003933673101"/>
    <n v="0"/>
    <x v="2"/>
    <n v="5"/>
    <n v="3.5564999724754101"/>
    <n v="8"/>
    <n v="320"/>
    <x v="0"/>
    <n v="12.187503961197692"/>
    <x v="0"/>
  </r>
  <r>
    <d v="2022-01-30T00:00:00"/>
    <x v="0"/>
    <n v="1745"/>
    <n v="8.7008934786291192"/>
    <n v="0"/>
    <x v="1"/>
    <n v="6"/>
    <n v="3.8258037670462399"/>
    <n v="3"/>
    <n v="461"/>
    <x v="0"/>
    <n v="4.8750897115828788"/>
    <x v="1"/>
  </r>
  <r>
    <d v="2022-01-31T00:00:00"/>
    <x v="2"/>
    <n v="519"/>
    <n v="12.4352522895781"/>
    <n v="0"/>
    <x v="1"/>
    <n v="0"/>
    <n v="7.3020545601898901"/>
    <n v="2"/>
    <n v="457"/>
    <x v="0"/>
    <n v="5.1331977293882103"/>
    <x v="2"/>
  </r>
  <r>
    <d v="2022-02-01T00:00:00"/>
    <x v="0"/>
    <n v="1305"/>
    <n v="13.018270131299801"/>
    <n v="1"/>
    <x v="0"/>
    <n v="1"/>
    <n v="4.3941514280778096"/>
    <n v="1"/>
    <n v="237"/>
    <x v="1"/>
    <n v="8.6241187032219919"/>
    <x v="3"/>
  </r>
  <r>
    <d v="2022-02-02T00:00:00"/>
    <x v="0"/>
    <n v="1082"/>
    <n v="8.0841241065897496"/>
    <n v="0"/>
    <x v="0"/>
    <n v="2"/>
    <n v="1.96418254885753"/>
    <n v="4"/>
    <n v="468"/>
    <x v="1"/>
    <n v="6.1199415577322194"/>
    <x v="4"/>
  </r>
  <r>
    <d v="2022-02-03T00:00:00"/>
    <x v="4"/>
    <n v="924"/>
    <n v="10.739688898910201"/>
    <n v="1"/>
    <x v="0"/>
    <n v="3"/>
    <n v="2.9286207918645601"/>
    <n v="8"/>
    <n v="263"/>
    <x v="1"/>
    <n v="7.8110681070456405"/>
    <x v="5"/>
  </r>
  <r>
    <d v="2022-02-04T00:00:00"/>
    <x v="2"/>
    <n v="1124"/>
    <n v="8.8475923183062406"/>
    <n v="1"/>
    <x v="2"/>
    <n v="4"/>
    <n v="2.6354956715053102"/>
    <n v="3"/>
    <n v="332"/>
    <x v="1"/>
    <n v="6.21209664680093"/>
    <x v="6"/>
  </r>
  <r>
    <d v="2022-02-05T00:00:00"/>
    <x v="1"/>
    <n v="1954"/>
    <n v="2.31352293754576"/>
    <n v="0"/>
    <x v="0"/>
    <n v="5"/>
    <n v="14.6096135697283"/>
    <n v="1"/>
    <n v="260"/>
    <x v="1"/>
    <n v="-12.296090632182541"/>
    <x v="0"/>
  </r>
  <r>
    <d v="2022-02-06T00:00:00"/>
    <x v="2"/>
    <n v="666"/>
    <n v="9.3061423875196994"/>
    <n v="0"/>
    <x v="0"/>
    <n v="6"/>
    <n v="11.5097413503178"/>
    <n v="4"/>
    <n v="414"/>
    <x v="1"/>
    <n v="-2.2035989627981003"/>
    <x v="1"/>
  </r>
  <r>
    <d v="2022-02-07T00:00:00"/>
    <x v="1"/>
    <n v="470"/>
    <n v="2.8504744585174899"/>
    <n v="1"/>
    <x v="2"/>
    <n v="0"/>
    <n v="14.5325412464086"/>
    <n v="9"/>
    <n v="125"/>
    <x v="1"/>
    <n v="-11.68206678789111"/>
    <x v="2"/>
  </r>
  <r>
    <d v="2022-02-08T00:00:00"/>
    <x v="4"/>
    <n v="1035"/>
    <n v="8.6953951825261093"/>
    <n v="0"/>
    <x v="2"/>
    <n v="1"/>
    <n v="6.8762370543646698"/>
    <n v="1"/>
    <n v="197"/>
    <x v="1"/>
    <n v="1.8191581281614395"/>
    <x v="3"/>
  </r>
  <r>
    <d v="2022-02-09T00:00:00"/>
    <x v="3"/>
    <n v="760"/>
    <n v="12.2654495968038"/>
    <n v="1"/>
    <x v="0"/>
    <n v="2"/>
    <n v="4.5363429841085203"/>
    <n v="2"/>
    <n v="370"/>
    <x v="1"/>
    <n v="7.7291066126952792"/>
    <x v="4"/>
  </r>
  <r>
    <d v="2022-02-10T00:00:00"/>
    <x v="0"/>
    <n v="1554"/>
    <n v="12.008883087526501"/>
    <n v="0"/>
    <x v="0"/>
    <n v="3"/>
    <n v="12.075251359533199"/>
    <n v="9"/>
    <n v="262"/>
    <x v="1"/>
    <n v="-6.6368272006698703E-2"/>
    <x v="5"/>
  </r>
  <r>
    <d v="2022-02-11T00:00:00"/>
    <x v="4"/>
    <n v="1068"/>
    <n v="13.589804301158001"/>
    <n v="1"/>
    <x v="0"/>
    <n v="4"/>
    <n v="5.2306818115966198"/>
    <n v="2"/>
    <n v="482"/>
    <x v="1"/>
    <n v="8.3591224895613809"/>
    <x v="6"/>
  </r>
  <r>
    <d v="2022-02-12T00:00:00"/>
    <x v="0"/>
    <n v="1432"/>
    <n v="2.8099686511378899"/>
    <n v="1"/>
    <x v="0"/>
    <n v="5"/>
    <n v="4.8410589187275503"/>
    <n v="3"/>
    <n v="158"/>
    <x v="1"/>
    <n v="-2.0310902675896605"/>
    <x v="0"/>
  </r>
  <r>
    <d v="2022-02-13T00:00:00"/>
    <x v="3"/>
    <n v="1260"/>
    <n v="13.390341665078299"/>
    <n v="1"/>
    <x v="1"/>
    <n v="6"/>
    <n v="3.8713368870135501"/>
    <n v="7"/>
    <n v="178"/>
    <x v="1"/>
    <n v="9.5190047780647493"/>
    <x v="1"/>
  </r>
  <r>
    <d v="2022-02-14T00:00:00"/>
    <x v="3"/>
    <n v="301"/>
    <n v="6.9308130772324903"/>
    <n v="1"/>
    <x v="1"/>
    <n v="0"/>
    <n v="2.3803451842514098"/>
    <n v="3"/>
    <n v="59"/>
    <x v="1"/>
    <n v="4.5504678929810805"/>
    <x v="2"/>
  </r>
  <r>
    <d v="2022-02-15T00:00:00"/>
    <x v="4"/>
    <n v="1559"/>
    <n v="8.5818729766051103"/>
    <n v="0"/>
    <x v="0"/>
    <n v="1"/>
    <n v="4.2187143847430999"/>
    <n v="9"/>
    <n v="96"/>
    <x v="1"/>
    <n v="4.3631585918620104"/>
    <x v="3"/>
  </r>
  <r>
    <d v="2022-02-16T00:00:00"/>
    <x v="3"/>
    <n v="412"/>
    <n v="17.301738824531402"/>
    <n v="0"/>
    <x v="1"/>
    <n v="2"/>
    <n v="5.65213635287137"/>
    <n v="6"/>
    <n v="428"/>
    <x v="1"/>
    <n v="11.649602471660032"/>
    <x v="4"/>
  </r>
  <r>
    <d v="2022-02-17T00:00:00"/>
    <x v="1"/>
    <n v="216"/>
    <n v="1.17157767846145"/>
    <n v="1"/>
    <x v="2"/>
    <n v="3"/>
    <n v="10.272916018112999"/>
    <n v="3"/>
    <n v="364"/>
    <x v="1"/>
    <n v="-9.1013383396515497"/>
    <x v="5"/>
  </r>
  <r>
    <d v="2022-02-18T00:00:00"/>
    <x v="3"/>
    <n v="1789"/>
    <n v="12.1798400334715"/>
    <n v="1"/>
    <x v="1"/>
    <n v="4"/>
    <n v="1.4071902121820401"/>
    <n v="9"/>
    <n v="145"/>
    <x v="1"/>
    <n v="10.772649821289459"/>
    <x v="6"/>
  </r>
  <r>
    <d v="2022-02-19T00:00:00"/>
    <x v="0"/>
    <n v="1036"/>
    <n v="12.375565621902"/>
    <n v="0"/>
    <x v="1"/>
    <n v="5"/>
    <n v="3.5523506251474699"/>
    <n v="1"/>
    <n v="495"/>
    <x v="1"/>
    <n v="8.8232149967545297"/>
    <x v="0"/>
  </r>
  <r>
    <d v="2022-02-20T00:00:00"/>
    <x v="0"/>
    <n v="1926"/>
    <n v="8.5365357505276709"/>
    <n v="0"/>
    <x v="0"/>
    <n v="6"/>
    <n v="12.230842784229299"/>
    <n v="3"/>
    <n v="152"/>
    <x v="1"/>
    <n v="-3.6943070337016284"/>
    <x v="1"/>
  </r>
  <r>
    <d v="2022-02-21T00:00:00"/>
    <x v="0"/>
    <n v="674"/>
    <n v="5.5035292850583799"/>
    <n v="0"/>
    <x v="1"/>
    <n v="0"/>
    <n v="2.6303678919646698"/>
    <n v="1"/>
    <n v="429"/>
    <x v="1"/>
    <n v="2.8731613930937101"/>
    <x v="2"/>
  </r>
  <r>
    <d v="2022-02-22T00:00:00"/>
    <x v="0"/>
    <n v="343"/>
    <n v="5.4588067269694696"/>
    <n v="0"/>
    <x v="1"/>
    <n v="1"/>
    <n v="5.46835462457656"/>
    <n v="2"/>
    <n v="391"/>
    <x v="1"/>
    <n v="-9.5478976070904054E-3"/>
    <x v="3"/>
  </r>
  <r>
    <d v="2022-02-23T00:00:00"/>
    <x v="1"/>
    <n v="636"/>
    <n v="17.790483723554299"/>
    <n v="0"/>
    <x v="1"/>
    <n v="2"/>
    <n v="13.037554366943001"/>
    <n v="8"/>
    <n v="195"/>
    <x v="1"/>
    <n v="4.7529293566112987"/>
    <x v="4"/>
  </r>
  <r>
    <d v="2022-02-24T00:00:00"/>
    <x v="2"/>
    <n v="1725"/>
    <n v="9.3984631018742899"/>
    <n v="0"/>
    <x v="1"/>
    <n v="3"/>
    <n v="2.74641701157991"/>
    <n v="7"/>
    <n v="417"/>
    <x v="1"/>
    <n v="6.6520460902943803"/>
    <x v="5"/>
  </r>
  <r>
    <d v="2022-02-25T00:00:00"/>
    <x v="4"/>
    <n v="174"/>
    <n v="7.2868978967942599"/>
    <n v="1"/>
    <x v="2"/>
    <n v="4"/>
    <n v="1.6996841164637499"/>
    <n v="2"/>
    <n v="479"/>
    <x v="1"/>
    <n v="5.5872137803305097"/>
    <x v="6"/>
  </r>
  <r>
    <d v="2022-02-26T00:00:00"/>
    <x v="0"/>
    <n v="1929"/>
    <n v="9.5267739027966503"/>
    <n v="0"/>
    <x v="0"/>
    <n v="5"/>
    <n v="7.5258009286601499"/>
    <n v="2"/>
    <n v="465"/>
    <x v="1"/>
    <n v="2.0009729741365003"/>
    <x v="0"/>
  </r>
  <r>
    <d v="2022-02-27T00:00:00"/>
    <x v="3"/>
    <n v="485"/>
    <n v="13.718417627727799"/>
    <n v="0"/>
    <x v="0"/>
    <n v="6"/>
    <n v="4.8850829135387697"/>
    <n v="9"/>
    <n v="76"/>
    <x v="1"/>
    <n v="8.8333347141890286"/>
    <x v="1"/>
  </r>
  <r>
    <d v="2022-02-28T00:00:00"/>
    <x v="0"/>
    <n v="1333"/>
    <n v="3.76937479665028"/>
    <n v="1"/>
    <x v="2"/>
    <n v="0"/>
    <n v="8.6694212850158792"/>
    <n v="6"/>
    <n v="269"/>
    <x v="1"/>
    <n v="-4.9000464883655992"/>
    <x v="2"/>
  </r>
  <r>
    <d v="2022-03-01T00:00:00"/>
    <x v="3"/>
    <n v="574"/>
    <n v="9.5392428690610096"/>
    <n v="0"/>
    <x v="1"/>
    <n v="1"/>
    <n v="12.1551709120103"/>
    <n v="5"/>
    <n v="67"/>
    <x v="2"/>
    <n v="-2.6159280429492906"/>
    <x v="3"/>
  </r>
  <r>
    <d v="2022-03-02T00:00:00"/>
    <x v="3"/>
    <n v="517"/>
    <n v="12.169803051097301"/>
    <n v="0"/>
    <x v="2"/>
    <n v="2"/>
    <n v="2.48865307821477"/>
    <n v="6"/>
    <n v="216"/>
    <x v="2"/>
    <n v="9.6811499728825297"/>
    <x v="4"/>
  </r>
  <r>
    <d v="2022-03-03T00:00:00"/>
    <x v="0"/>
    <n v="446"/>
    <n v="19.023083742177199"/>
    <n v="0"/>
    <x v="1"/>
    <n v="3"/>
    <n v="8.9201367260371303"/>
    <n v="9"/>
    <n v="482"/>
    <x v="2"/>
    <n v="10.102947016140069"/>
    <x v="5"/>
  </r>
  <r>
    <d v="2022-03-04T00:00:00"/>
    <x v="1"/>
    <n v="1652"/>
    <n v="5.7980278594329597"/>
    <n v="0"/>
    <x v="2"/>
    <n v="4"/>
    <n v="7.8298770256530199"/>
    <n v="7"/>
    <n v="131"/>
    <x v="2"/>
    <n v="-2.0318491662200602"/>
    <x v="6"/>
  </r>
  <r>
    <d v="2022-03-05T00:00:00"/>
    <x v="3"/>
    <n v="739"/>
    <n v="7.8257642104086598"/>
    <n v="0"/>
    <x v="0"/>
    <n v="5"/>
    <n v="2.5891423971913898"/>
    <n v="9"/>
    <n v="477"/>
    <x v="2"/>
    <n v="5.2366218132172699"/>
    <x v="0"/>
  </r>
  <r>
    <d v="2022-03-06T00:00:00"/>
    <x v="3"/>
    <n v="1038"/>
    <n v="8.2078132085260496"/>
    <n v="1"/>
    <x v="0"/>
    <n v="6"/>
    <n v="9.5479780401702392"/>
    <n v="4"/>
    <n v="121"/>
    <x v="2"/>
    <n v="-1.3401648316441896"/>
    <x v="1"/>
  </r>
  <r>
    <d v="2022-03-07T00:00:00"/>
    <x v="0"/>
    <n v="1054"/>
    <n v="12.5052249952527"/>
    <n v="0"/>
    <x v="0"/>
    <n v="0"/>
    <n v="4.4677860589811802"/>
    <n v="2"/>
    <n v="359"/>
    <x v="2"/>
    <n v="8.0374389362715206"/>
    <x v="2"/>
  </r>
  <r>
    <d v="2022-03-08T00:00:00"/>
    <x v="3"/>
    <n v="975"/>
    <n v="7.7779090077600301"/>
    <n v="1"/>
    <x v="1"/>
    <n v="1"/>
    <n v="7.5735976188881802"/>
    <n v="8"/>
    <n v="303"/>
    <x v="2"/>
    <n v="0.20431138887184996"/>
    <x v="3"/>
  </r>
  <r>
    <d v="2022-03-09T00:00:00"/>
    <x v="3"/>
    <n v="862"/>
    <n v="11.1367265806942"/>
    <n v="1"/>
    <x v="1"/>
    <n v="2"/>
    <n v="1.6929487020173899"/>
    <n v="4"/>
    <n v="211"/>
    <x v="2"/>
    <n v="9.4437778786768103"/>
    <x v="4"/>
  </r>
  <r>
    <d v="2022-03-10T00:00:00"/>
    <x v="0"/>
    <n v="1302"/>
    <n v="15.854016267055499"/>
    <n v="0"/>
    <x v="2"/>
    <n v="3"/>
    <n v="7.1639688295975299"/>
    <n v="9"/>
    <n v="376"/>
    <x v="2"/>
    <n v="8.6900474374579701"/>
    <x v="5"/>
  </r>
  <r>
    <d v="2022-03-11T00:00:00"/>
    <x v="0"/>
    <n v="1305"/>
    <n v="14.4023262881318"/>
    <n v="1"/>
    <x v="2"/>
    <n v="4"/>
    <n v="4.9437202866208896"/>
    <n v="4"/>
    <n v="469"/>
    <x v="2"/>
    <n v="9.4586060015109101"/>
    <x v="6"/>
  </r>
  <r>
    <d v="2022-03-12T00:00:00"/>
    <x v="4"/>
    <n v="763"/>
    <n v="9.4810042837391197"/>
    <n v="0"/>
    <x v="0"/>
    <n v="5"/>
    <n v="12.424527562187601"/>
    <n v="8"/>
    <n v="451"/>
    <x v="2"/>
    <n v="-2.9435232784484811"/>
    <x v="0"/>
  </r>
  <r>
    <d v="2022-03-13T00:00:00"/>
    <x v="1"/>
    <n v="124"/>
    <n v="17.420107375809199"/>
    <n v="1"/>
    <x v="1"/>
    <n v="6"/>
    <n v="1.3261915414618399"/>
    <n v="9"/>
    <n v="87"/>
    <x v="2"/>
    <n v="16.09391583434736"/>
    <x v="1"/>
  </r>
  <r>
    <d v="2022-03-14T00:00:00"/>
    <x v="1"/>
    <n v="1303"/>
    <n v="11.604664742283299"/>
    <n v="1"/>
    <x v="2"/>
    <n v="0"/>
    <n v="6.5698054863157802"/>
    <n v="9"/>
    <n v="492"/>
    <x v="2"/>
    <n v="5.0348592559675192"/>
    <x v="2"/>
  </r>
  <r>
    <d v="2022-03-15T00:00:00"/>
    <x v="3"/>
    <n v="809"/>
    <n v="11.258210950542001"/>
    <n v="0"/>
    <x v="1"/>
    <n v="1"/>
    <n v="7.1472556499058504"/>
    <n v="4"/>
    <n v="442"/>
    <x v="2"/>
    <n v="4.1109553006361503"/>
    <x v="3"/>
  </r>
  <r>
    <d v="2022-03-16T00:00:00"/>
    <x v="1"/>
    <n v="1624"/>
    <n v="1.6495675528439999"/>
    <n v="0"/>
    <x v="1"/>
    <n v="2"/>
    <n v="11.0125881063372"/>
    <n v="1"/>
    <n v="250"/>
    <x v="2"/>
    <n v="-9.3630205534932003"/>
    <x v="4"/>
  </r>
  <r>
    <d v="2022-03-17T00:00:00"/>
    <x v="3"/>
    <n v="1979"/>
    <n v="19.747166626786001"/>
    <n v="0"/>
    <x v="0"/>
    <n v="3"/>
    <n v="8.8271698388080502"/>
    <n v="3"/>
    <n v="249"/>
    <x v="2"/>
    <n v="10.919996787977951"/>
    <x v="5"/>
  </r>
  <r>
    <d v="2022-03-18T00:00:00"/>
    <x v="4"/>
    <n v="1284"/>
    <n v="3.3364453620629"/>
    <n v="0"/>
    <x v="0"/>
    <n v="4"/>
    <n v="10.174578889315599"/>
    <n v="9"/>
    <n v="304"/>
    <x v="2"/>
    <n v="-6.8381335272526993"/>
    <x v="6"/>
  </r>
  <r>
    <d v="2022-03-19T00:00:00"/>
    <x v="0"/>
    <n v="276"/>
    <n v="5.3914873361252802"/>
    <n v="0"/>
    <x v="1"/>
    <n v="5"/>
    <n v="11.7672146419504"/>
    <n v="4"/>
    <n v="228"/>
    <x v="2"/>
    <n v="-6.3757273058251194"/>
    <x v="0"/>
  </r>
  <r>
    <d v="2022-03-20T00:00:00"/>
    <x v="0"/>
    <n v="384"/>
    <n v="1.98223990758901"/>
    <n v="1"/>
    <x v="1"/>
    <n v="6"/>
    <n v="13.0019431180437"/>
    <n v="5"/>
    <n v="84"/>
    <x v="2"/>
    <n v="-11.01970321045469"/>
    <x v="1"/>
  </r>
  <r>
    <d v="2022-03-21T00:00:00"/>
    <x v="0"/>
    <n v="162"/>
    <n v="13.1600563699013"/>
    <n v="1"/>
    <x v="1"/>
    <n v="0"/>
    <n v="5.0511947024758204"/>
    <n v="7"/>
    <n v="131"/>
    <x v="2"/>
    <n v="8.1088616674254794"/>
    <x v="2"/>
  </r>
  <r>
    <d v="2022-03-22T00:00:00"/>
    <x v="1"/>
    <n v="1102"/>
    <n v="5.2693223624809198"/>
    <n v="1"/>
    <x v="1"/>
    <n v="1"/>
    <n v="8.3013292277765895"/>
    <n v="5"/>
    <n v="438"/>
    <x v="2"/>
    <n v="-3.0320068652956698"/>
    <x v="3"/>
  </r>
  <r>
    <d v="2022-03-23T00:00:00"/>
    <x v="4"/>
    <n v="761"/>
    <n v="4.4201983119817401"/>
    <n v="1"/>
    <x v="0"/>
    <n v="2"/>
    <n v="12.681567137368299"/>
    <n v="4"/>
    <n v="447"/>
    <x v="2"/>
    <n v="-8.2613688253865583"/>
    <x v="4"/>
  </r>
  <r>
    <d v="2022-03-24T00:00:00"/>
    <x v="1"/>
    <n v="765"/>
    <n v="2.6825561002415799"/>
    <n v="1"/>
    <x v="2"/>
    <n v="3"/>
    <n v="14.8470413989933"/>
    <n v="2"/>
    <n v="269"/>
    <x v="2"/>
    <n v="-12.164485298751719"/>
    <x v="5"/>
  </r>
  <r>
    <d v="2022-03-25T00:00:00"/>
    <x v="1"/>
    <n v="255"/>
    <n v="2.96287018535629"/>
    <n v="1"/>
    <x v="0"/>
    <n v="4"/>
    <n v="13.3980300101345"/>
    <n v="2"/>
    <n v="207"/>
    <x v="2"/>
    <n v="-10.435159824778211"/>
    <x v="6"/>
  </r>
  <r>
    <d v="2022-03-26T00:00:00"/>
    <x v="4"/>
    <n v="1592"/>
    <n v="12.1087433084091"/>
    <n v="1"/>
    <x v="2"/>
    <n v="5"/>
    <n v="5.8862753080534604"/>
    <n v="4"/>
    <n v="53"/>
    <x v="2"/>
    <n v="6.2224680003556392"/>
    <x v="0"/>
  </r>
  <r>
    <d v="2022-03-27T00:00:00"/>
    <x v="4"/>
    <n v="1172"/>
    <n v="14.0759494514653"/>
    <n v="0"/>
    <x v="1"/>
    <n v="6"/>
    <n v="3.32991449967043"/>
    <n v="9"/>
    <n v="216"/>
    <x v="2"/>
    <n v="10.74603495179487"/>
    <x v="1"/>
  </r>
  <r>
    <d v="2022-03-28T00:00:00"/>
    <x v="4"/>
    <n v="1066"/>
    <n v="8.5502007808236193"/>
    <n v="0"/>
    <x v="2"/>
    <n v="0"/>
    <n v="7.5961917923955298"/>
    <n v="8"/>
    <n v="497"/>
    <x v="2"/>
    <n v="0.95400898842808957"/>
    <x v="2"/>
  </r>
  <r>
    <d v="2022-03-29T00:00:00"/>
    <x v="4"/>
    <n v="948"/>
    <n v="10.1180445502493"/>
    <n v="1"/>
    <x v="0"/>
    <n v="1"/>
    <n v="11.253801051622601"/>
    <n v="3"/>
    <n v="458"/>
    <x v="2"/>
    <n v="-1.1357565013733009"/>
    <x v="3"/>
  </r>
  <r>
    <d v="2022-03-30T00:00:00"/>
    <x v="0"/>
    <n v="1207"/>
    <n v="14.0333869836766"/>
    <n v="1"/>
    <x v="0"/>
    <n v="2"/>
    <n v="7.6422515259228101"/>
    <n v="9"/>
    <n v="461"/>
    <x v="2"/>
    <n v="6.3911354577537898"/>
    <x v="4"/>
  </r>
  <r>
    <d v="2022-03-31T00:00:00"/>
    <x v="2"/>
    <n v="1484"/>
    <n v="1.3302160135241099"/>
    <n v="0"/>
    <x v="1"/>
    <n v="3"/>
    <n v="7.5061225180481896"/>
    <n v="5"/>
    <n v="253"/>
    <x v="2"/>
    <n v="-6.1759065045240797"/>
    <x v="5"/>
  </r>
  <r>
    <d v="2022-04-01T00:00:00"/>
    <x v="2"/>
    <n v="788"/>
    <n v="7.1394824843352902"/>
    <n v="0"/>
    <x v="0"/>
    <n v="4"/>
    <n v="12.6543411056861"/>
    <n v="3"/>
    <n v="243"/>
    <x v="3"/>
    <n v="-5.5148586213508102"/>
    <x v="6"/>
  </r>
  <r>
    <d v="2022-04-02T00:00:00"/>
    <x v="4"/>
    <n v="247"/>
    <n v="19.488857213336502"/>
    <n v="0"/>
    <x v="1"/>
    <n v="5"/>
    <n v="5.7403547964742003"/>
    <n v="5"/>
    <n v="284"/>
    <x v="3"/>
    <n v="13.748502416862301"/>
    <x v="0"/>
  </r>
  <r>
    <d v="2022-04-03T00:00:00"/>
    <x v="2"/>
    <n v="1753"/>
    <n v="12.0221323642138"/>
    <n v="0"/>
    <x v="0"/>
    <n v="6"/>
    <n v="12.967022784768799"/>
    <n v="4"/>
    <n v="255"/>
    <x v="3"/>
    <n v="-0.94489042055499972"/>
    <x v="1"/>
  </r>
  <r>
    <d v="2022-04-04T00:00:00"/>
    <x v="2"/>
    <n v="441"/>
    <n v="5.8302670180523704"/>
    <n v="1"/>
    <x v="0"/>
    <n v="0"/>
    <n v="6.3986696137999903"/>
    <n v="8"/>
    <n v="199"/>
    <x v="3"/>
    <n v="-0.56840259574761998"/>
    <x v="2"/>
  </r>
  <r>
    <d v="2022-04-05T00:00:00"/>
    <x v="4"/>
    <n v="575"/>
    <n v="10.912870886087999"/>
    <n v="0"/>
    <x v="1"/>
    <n v="1"/>
    <n v="5.2593800323359199"/>
    <n v="5"/>
    <n v="208"/>
    <x v="3"/>
    <n v="5.6534908537520794"/>
    <x v="3"/>
  </r>
  <r>
    <d v="2022-04-06T00:00:00"/>
    <x v="2"/>
    <n v="1186"/>
    <n v="7.5104162742973903"/>
    <n v="1"/>
    <x v="2"/>
    <n v="2"/>
    <n v="7.0828537123956297"/>
    <n v="8"/>
    <n v="328"/>
    <x v="3"/>
    <n v="0.42756256190176067"/>
    <x v="4"/>
  </r>
  <r>
    <d v="2022-04-07T00:00:00"/>
    <x v="1"/>
    <n v="1824"/>
    <n v="11.112654787699601"/>
    <n v="1"/>
    <x v="0"/>
    <n v="3"/>
    <n v="11.555480900785501"/>
    <n v="9"/>
    <n v="353"/>
    <x v="3"/>
    <n v="-0.44282611308589992"/>
    <x v="5"/>
  </r>
  <r>
    <d v="2022-04-08T00:00:00"/>
    <x v="3"/>
    <n v="1483"/>
    <n v="3.3890887243263199"/>
    <n v="1"/>
    <x v="2"/>
    <n v="4"/>
    <n v="2.3270294040279098"/>
    <n v="4"/>
    <n v="453"/>
    <x v="3"/>
    <n v="1.0620593202984101"/>
    <x v="6"/>
  </r>
  <r>
    <d v="2022-04-09T00:00:00"/>
    <x v="3"/>
    <n v="660"/>
    <n v="3.5215784225662699"/>
    <n v="0"/>
    <x v="0"/>
    <n v="5"/>
    <n v="3.3480786301442498"/>
    <n v="7"/>
    <n v="430"/>
    <x v="3"/>
    <n v="0.17349979242202007"/>
    <x v="0"/>
  </r>
  <r>
    <d v="2022-04-10T00:00:00"/>
    <x v="4"/>
    <n v="426"/>
    <n v="3.7273048787484599"/>
    <n v="0"/>
    <x v="0"/>
    <n v="6"/>
    <n v="14.2959499721148"/>
    <n v="2"/>
    <n v="215"/>
    <x v="3"/>
    <n v="-10.568645093366339"/>
    <x v="1"/>
  </r>
  <r>
    <d v="2022-04-11T00:00:00"/>
    <x v="0"/>
    <n v="1892"/>
    <n v="18.856576046609899"/>
    <n v="1"/>
    <x v="0"/>
    <n v="0"/>
    <n v="3.0446285970296798"/>
    <n v="6"/>
    <n v="360"/>
    <x v="3"/>
    <n v="15.811947449580218"/>
    <x v="2"/>
  </r>
  <r>
    <d v="2022-04-12T00:00:00"/>
    <x v="4"/>
    <n v="1859"/>
    <n v="14.9250794484854"/>
    <n v="1"/>
    <x v="0"/>
    <n v="1"/>
    <n v="8.7320461100002902"/>
    <n v="8"/>
    <n v="117"/>
    <x v="3"/>
    <n v="6.19303333848511"/>
    <x v="3"/>
  </r>
  <r>
    <d v="2022-04-13T00:00:00"/>
    <x v="0"/>
    <n v="1264"/>
    <n v="4.0852559985840902"/>
    <n v="1"/>
    <x v="2"/>
    <n v="2"/>
    <n v="8.9000597665980994"/>
    <n v="7"/>
    <n v="137"/>
    <x v="3"/>
    <n v="-4.8148037680140092"/>
    <x v="4"/>
  </r>
  <r>
    <d v="2022-04-14T00:00:00"/>
    <x v="3"/>
    <n v="1089"/>
    <n v="4.5786325915464197"/>
    <n v="0"/>
    <x v="2"/>
    <n v="3"/>
    <n v="7.5995546997285404"/>
    <n v="7"/>
    <n v="266"/>
    <x v="3"/>
    <n v="-3.0209221081821207"/>
    <x v="5"/>
  </r>
  <r>
    <d v="2022-04-15T00:00:00"/>
    <x v="4"/>
    <n v="314"/>
    <n v="14.8857600225466"/>
    <n v="1"/>
    <x v="0"/>
    <n v="4"/>
    <n v="9.8488061043638702"/>
    <n v="8"/>
    <n v="50"/>
    <x v="3"/>
    <n v="5.0369539181827303"/>
    <x v="6"/>
  </r>
  <r>
    <d v="2022-04-16T00:00:00"/>
    <x v="1"/>
    <n v="534"/>
    <n v="3.9671130510513"/>
    <n v="0"/>
    <x v="0"/>
    <n v="5"/>
    <n v="3.8324875240654599"/>
    <n v="7"/>
    <n v="184"/>
    <x v="3"/>
    <n v="0.13462552698584007"/>
    <x v="0"/>
  </r>
  <r>
    <d v="2022-04-17T00:00:00"/>
    <x v="2"/>
    <n v="1051"/>
    <n v="5.4566645733617403"/>
    <n v="1"/>
    <x v="2"/>
    <n v="6"/>
    <n v="8.5136028827628394"/>
    <n v="5"/>
    <n v="234"/>
    <x v="3"/>
    <n v="-3.0569383094010991"/>
    <x v="1"/>
  </r>
  <r>
    <d v="2022-04-18T00:00:00"/>
    <x v="0"/>
    <n v="822"/>
    <n v="19.303589823587501"/>
    <n v="1"/>
    <x v="1"/>
    <n v="0"/>
    <n v="5.8965122010800002"/>
    <n v="7"/>
    <n v="400"/>
    <x v="3"/>
    <n v="13.407077622507501"/>
    <x v="2"/>
  </r>
  <r>
    <d v="2022-04-19T00:00:00"/>
    <x v="2"/>
    <n v="1441"/>
    <n v="5.8508239698402003"/>
    <n v="1"/>
    <x v="1"/>
    <n v="1"/>
    <n v="10.0941752646232"/>
    <n v="3"/>
    <n v="189"/>
    <x v="3"/>
    <n v="-4.2433512947829994"/>
    <x v="3"/>
  </r>
  <r>
    <d v="2022-04-20T00:00:00"/>
    <x v="2"/>
    <n v="131"/>
    <n v="13.5710146570517"/>
    <n v="0"/>
    <x v="2"/>
    <n v="2"/>
    <n v="2.54774137891066"/>
    <n v="5"/>
    <n v="155"/>
    <x v="3"/>
    <n v="11.023273278141041"/>
    <x v="4"/>
  </r>
  <r>
    <d v="2022-04-21T00:00:00"/>
    <x v="4"/>
    <n v="769"/>
    <n v="19.593994460609998"/>
    <n v="0"/>
    <x v="0"/>
    <n v="3"/>
    <n v="8.7777225441724003"/>
    <n v="7"/>
    <n v="182"/>
    <x v="3"/>
    <n v="10.816271916437598"/>
    <x v="5"/>
  </r>
  <r>
    <d v="2022-04-22T00:00:00"/>
    <x v="2"/>
    <n v="384"/>
    <n v="8.1116385756560607"/>
    <n v="1"/>
    <x v="0"/>
    <n v="4"/>
    <n v="3.1864201530581902"/>
    <n v="9"/>
    <n v="157"/>
    <x v="3"/>
    <n v="4.9252184225978706"/>
    <x v="6"/>
  </r>
  <r>
    <d v="2022-04-23T00:00:00"/>
    <x v="1"/>
    <n v="1428"/>
    <n v="1.3328038263791799"/>
    <n v="0"/>
    <x v="1"/>
    <n v="5"/>
    <n v="4.54032441516802"/>
    <n v="2"/>
    <n v="227"/>
    <x v="3"/>
    <n v="-3.2075205887888401"/>
    <x v="0"/>
  </r>
  <r>
    <d v="2022-04-24T00:00:00"/>
    <x v="2"/>
    <n v="528"/>
    <n v="5.6387985180251103"/>
    <n v="1"/>
    <x v="1"/>
    <n v="6"/>
    <n v="3.67129210469195"/>
    <n v="4"/>
    <n v="347"/>
    <x v="3"/>
    <n v="1.9675064133331603"/>
    <x v="1"/>
  </r>
  <r>
    <d v="2022-04-25T00:00:00"/>
    <x v="4"/>
    <n v="1600"/>
    <n v="16.786666635492399"/>
    <n v="0"/>
    <x v="2"/>
    <n v="0"/>
    <n v="3.1511478080978401"/>
    <n v="7"/>
    <n v="407"/>
    <x v="3"/>
    <n v="13.635518827394559"/>
    <x v="2"/>
  </r>
  <r>
    <d v="2022-04-26T00:00:00"/>
    <x v="1"/>
    <n v="385"/>
    <n v="17.427567883145699"/>
    <n v="0"/>
    <x v="1"/>
    <n v="1"/>
    <n v="12.4728087976296"/>
    <n v="1"/>
    <n v="429"/>
    <x v="3"/>
    <n v="4.9547590855160983"/>
    <x v="3"/>
  </r>
  <r>
    <d v="2022-04-27T00:00:00"/>
    <x v="3"/>
    <n v="1267"/>
    <n v="15.601867925952"/>
    <n v="0"/>
    <x v="2"/>
    <n v="2"/>
    <n v="4.6427597310829096"/>
    <n v="2"/>
    <n v="445"/>
    <x v="3"/>
    <n v="10.95910819486909"/>
    <x v="4"/>
  </r>
  <r>
    <d v="2022-04-28T00:00:00"/>
    <x v="2"/>
    <n v="1547"/>
    <n v="3.1490865624548801"/>
    <n v="1"/>
    <x v="1"/>
    <n v="3"/>
    <n v="13.9432948370345"/>
    <n v="9"/>
    <n v="408"/>
    <x v="3"/>
    <n v="-10.794208274579621"/>
    <x v="5"/>
  </r>
  <r>
    <d v="2022-04-29T00:00:00"/>
    <x v="4"/>
    <n v="1142"/>
    <n v="16.114697062231599"/>
    <n v="0"/>
    <x v="1"/>
    <n v="4"/>
    <n v="14.5639346175052"/>
    <n v="7"/>
    <n v="195"/>
    <x v="3"/>
    <n v="1.5507624447263986"/>
    <x v="6"/>
  </r>
  <r>
    <d v="2022-04-30T00:00:00"/>
    <x v="3"/>
    <n v="117"/>
    <n v="18.454878142876499"/>
    <n v="0"/>
    <x v="1"/>
    <n v="5"/>
    <n v="8.7832768140879107"/>
    <n v="7"/>
    <n v="499"/>
    <x v="3"/>
    <n v="9.6716013287885882"/>
    <x v="0"/>
  </r>
  <r>
    <d v="2022-05-01T00:00:00"/>
    <x v="3"/>
    <n v="868"/>
    <n v="12.4115813083784"/>
    <n v="1"/>
    <x v="0"/>
    <n v="6"/>
    <n v="2.5735162786530301"/>
    <n v="6"/>
    <n v="123"/>
    <x v="4"/>
    <n v="9.8380650297253709"/>
    <x v="1"/>
  </r>
  <r>
    <d v="2022-05-02T00:00:00"/>
    <x v="0"/>
    <n v="689"/>
    <n v="18.876631770423199"/>
    <n v="1"/>
    <x v="0"/>
    <n v="0"/>
    <n v="5.9309495290039198"/>
    <n v="3"/>
    <n v="157"/>
    <x v="4"/>
    <n v="12.945682241419279"/>
    <x v="2"/>
  </r>
  <r>
    <d v="2022-05-03T00:00:00"/>
    <x v="1"/>
    <n v="1494"/>
    <n v="16.709938790525602"/>
    <n v="1"/>
    <x v="0"/>
    <n v="1"/>
    <n v="12.0671178185491"/>
    <n v="3"/>
    <n v="171"/>
    <x v="4"/>
    <n v="4.6428209719765015"/>
    <x v="3"/>
  </r>
  <r>
    <d v="2022-05-04T00:00:00"/>
    <x v="2"/>
    <n v="1298"/>
    <n v="13.672458822827201"/>
    <n v="1"/>
    <x v="1"/>
    <n v="2"/>
    <n v="5.8271655661075199"/>
    <n v="2"/>
    <n v="66"/>
    <x v="4"/>
    <n v="7.8452932567196809"/>
    <x v="4"/>
  </r>
  <r>
    <d v="2022-05-05T00:00:00"/>
    <x v="4"/>
    <n v="1109"/>
    <n v="11.966519497523199"/>
    <n v="0"/>
    <x v="2"/>
    <n v="3"/>
    <n v="1.7617496653904301"/>
    <n v="6"/>
    <n v="245"/>
    <x v="4"/>
    <n v="10.204769832132769"/>
    <x v="5"/>
  </r>
  <r>
    <d v="2022-05-06T00:00:00"/>
    <x v="0"/>
    <n v="293"/>
    <n v="7.62289967759743"/>
    <n v="0"/>
    <x v="2"/>
    <n v="4"/>
    <n v="8.57338120845872"/>
    <n v="4"/>
    <n v="376"/>
    <x v="4"/>
    <n v="-0.95048153086128995"/>
    <x v="6"/>
  </r>
  <r>
    <d v="2022-05-07T00:00:00"/>
    <x v="1"/>
    <n v="601"/>
    <n v="4.0264614596132899"/>
    <n v="0"/>
    <x v="2"/>
    <n v="5"/>
    <n v="12.7542523466925"/>
    <n v="5"/>
    <n v="367"/>
    <x v="4"/>
    <n v="-8.7277908870792089"/>
    <x v="0"/>
  </r>
  <r>
    <d v="2022-05-08T00:00:00"/>
    <x v="0"/>
    <n v="1087"/>
    <n v="12.4941245311202"/>
    <n v="0"/>
    <x v="2"/>
    <n v="6"/>
    <n v="12.040932613580701"/>
    <n v="3"/>
    <n v="346"/>
    <x v="4"/>
    <n v="0.45319191753949895"/>
    <x v="1"/>
  </r>
  <r>
    <d v="2022-05-09T00:00:00"/>
    <x v="1"/>
    <n v="1236"/>
    <n v="7.04411951874427"/>
    <n v="0"/>
    <x v="0"/>
    <n v="0"/>
    <n v="3.03928553189012"/>
    <n v="6"/>
    <n v="301"/>
    <x v="4"/>
    <n v="4.00483398685415"/>
    <x v="2"/>
  </r>
  <r>
    <d v="2022-05-10T00:00:00"/>
    <x v="1"/>
    <n v="213"/>
    <n v="17.462334683025201"/>
    <n v="1"/>
    <x v="0"/>
    <n v="1"/>
    <n v="10.255086908980701"/>
    <n v="3"/>
    <n v="168"/>
    <x v="4"/>
    <n v="7.2072477740445002"/>
    <x v="3"/>
  </r>
  <r>
    <d v="2022-05-11T00:00:00"/>
    <x v="2"/>
    <n v="1345"/>
    <n v="19.873401809813899"/>
    <n v="0"/>
    <x v="1"/>
    <n v="2"/>
    <n v="3.6973118198168802"/>
    <n v="8"/>
    <n v="211"/>
    <x v="4"/>
    <n v="16.176089989997017"/>
    <x v="4"/>
  </r>
  <r>
    <d v="2022-05-12T00:00:00"/>
    <x v="1"/>
    <n v="1801"/>
    <n v="15.296127489695801"/>
    <n v="0"/>
    <x v="1"/>
    <n v="3"/>
    <n v="3.6640092510064899"/>
    <n v="9"/>
    <n v="247"/>
    <x v="4"/>
    <n v="11.63211823868931"/>
    <x v="5"/>
  </r>
  <r>
    <d v="2022-05-13T00:00:00"/>
    <x v="0"/>
    <n v="1046"/>
    <n v="2.7191522104539598"/>
    <n v="0"/>
    <x v="2"/>
    <n v="4"/>
    <n v="13.1740407129251"/>
    <n v="4"/>
    <n v="94"/>
    <x v="4"/>
    <n v="-10.454888502471141"/>
    <x v="6"/>
  </r>
  <r>
    <d v="2022-05-14T00:00:00"/>
    <x v="1"/>
    <n v="930"/>
    <n v="6.4850263150821199"/>
    <n v="1"/>
    <x v="0"/>
    <n v="5"/>
    <n v="4.1201998147333301"/>
    <n v="9"/>
    <n v="363"/>
    <x v="4"/>
    <n v="2.3648265003487898"/>
    <x v="0"/>
  </r>
  <r>
    <d v="2022-05-15T00:00:00"/>
    <x v="2"/>
    <n v="1767"/>
    <n v="3.07308300354924"/>
    <n v="1"/>
    <x v="2"/>
    <n v="6"/>
    <n v="4.3170865245111596"/>
    <n v="7"/>
    <n v="228"/>
    <x v="4"/>
    <n v="-1.2440035209619196"/>
    <x v="1"/>
  </r>
  <r>
    <d v="2022-05-16T00:00:00"/>
    <x v="2"/>
    <n v="1387"/>
    <n v="13.3597213080426"/>
    <n v="0"/>
    <x v="1"/>
    <n v="0"/>
    <n v="0.50947416603884299"/>
    <n v="3"/>
    <n v="431"/>
    <x v="4"/>
    <n v="12.850247142003758"/>
    <x v="2"/>
  </r>
  <r>
    <d v="2022-05-17T00:00:00"/>
    <x v="0"/>
    <n v="1024"/>
    <n v="15.538626426559899"/>
    <n v="1"/>
    <x v="1"/>
    <n v="1"/>
    <n v="13.12470099482"/>
    <n v="7"/>
    <n v="467"/>
    <x v="4"/>
    <n v="2.4139254317398997"/>
    <x v="3"/>
  </r>
  <r>
    <d v="2022-05-18T00:00:00"/>
    <x v="3"/>
    <n v="154"/>
    <n v="18.5878217867335"/>
    <n v="1"/>
    <x v="2"/>
    <n v="2"/>
    <n v="11.9926247915324"/>
    <n v="1"/>
    <n v="93"/>
    <x v="4"/>
    <n v="6.5951969952010998"/>
    <x v="4"/>
  </r>
  <r>
    <d v="2022-05-19T00:00:00"/>
    <x v="3"/>
    <n v="1994"/>
    <n v="9.3252745818277596"/>
    <n v="1"/>
    <x v="1"/>
    <n v="3"/>
    <n v="9.5962695588148303"/>
    <n v="3"/>
    <n v="320"/>
    <x v="4"/>
    <n v="-0.27099497698707076"/>
    <x v="5"/>
  </r>
  <r>
    <d v="2022-05-20T00:00:00"/>
    <x v="1"/>
    <n v="1766"/>
    <n v="18.1261373421804"/>
    <n v="1"/>
    <x v="2"/>
    <n v="4"/>
    <n v="11.378853577113199"/>
    <n v="6"/>
    <n v="127"/>
    <x v="4"/>
    <n v="6.7472837650672002"/>
    <x v="6"/>
  </r>
  <r>
    <d v="2022-05-21T00:00:00"/>
    <x v="4"/>
    <n v="899"/>
    <n v="17.679932021785199"/>
    <n v="1"/>
    <x v="0"/>
    <n v="5"/>
    <n v="2.7047042276551299"/>
    <n v="4"/>
    <n v="375"/>
    <x v="4"/>
    <n v="14.975227794130069"/>
    <x v="0"/>
  </r>
  <r>
    <d v="2022-05-22T00:00:00"/>
    <x v="1"/>
    <n v="877"/>
    <n v="7.0267186185425698"/>
    <n v="1"/>
    <x v="2"/>
    <n v="6"/>
    <n v="7.1456921215198399"/>
    <n v="7"/>
    <n v="227"/>
    <x v="4"/>
    <n v="-0.11897350297727005"/>
    <x v="1"/>
  </r>
  <r>
    <d v="2022-05-23T00:00:00"/>
    <x v="0"/>
    <n v="1581"/>
    <n v="17.509111885270801"/>
    <n v="1"/>
    <x v="0"/>
    <n v="0"/>
    <n v="5.59268111655732"/>
    <n v="3"/>
    <n v="406"/>
    <x v="4"/>
    <n v="11.916430768713482"/>
    <x v="2"/>
  </r>
  <r>
    <d v="2022-05-24T00:00:00"/>
    <x v="0"/>
    <n v="261"/>
    <n v="8.1377727857527997"/>
    <n v="0"/>
    <x v="0"/>
    <n v="1"/>
    <n v="1.8597596307267299"/>
    <n v="1"/>
    <n v="465"/>
    <x v="4"/>
    <n v="6.2780131550260698"/>
    <x v="3"/>
  </r>
  <r>
    <d v="2022-05-25T00:00:00"/>
    <x v="0"/>
    <n v="1503"/>
    <n v="6.64051621664533"/>
    <n v="0"/>
    <x v="1"/>
    <n v="2"/>
    <n v="7.5488920356163902"/>
    <n v="9"/>
    <n v="52"/>
    <x v="4"/>
    <n v="-0.90837581897106023"/>
    <x v="4"/>
  </r>
  <r>
    <d v="2022-05-26T00:00:00"/>
    <x v="0"/>
    <n v="186"/>
    <n v="13.3324185170934"/>
    <n v="1"/>
    <x v="1"/>
    <n v="3"/>
    <n v="13.8507249299682"/>
    <n v="6"/>
    <n v="263"/>
    <x v="4"/>
    <n v="-0.51830641287480006"/>
    <x v="5"/>
  </r>
  <r>
    <d v="2022-05-27T00:00:00"/>
    <x v="0"/>
    <n v="154"/>
    <n v="7.2392433298165404"/>
    <n v="0"/>
    <x v="1"/>
    <n v="4"/>
    <n v="1.08085722623507"/>
    <n v="8"/>
    <n v="391"/>
    <x v="4"/>
    <n v="6.1583861035814706"/>
    <x v="6"/>
  </r>
  <r>
    <d v="2022-05-28T00:00:00"/>
    <x v="2"/>
    <n v="1599"/>
    <n v="12.9739662182537"/>
    <n v="0"/>
    <x v="2"/>
    <n v="5"/>
    <n v="4.7261832456600104"/>
    <n v="3"/>
    <n v="123"/>
    <x v="4"/>
    <n v="8.24778297259369"/>
    <x v="0"/>
  </r>
  <r>
    <d v="2022-05-29T00:00:00"/>
    <x v="3"/>
    <n v="1923"/>
    <n v="12.5868043044751"/>
    <n v="1"/>
    <x v="2"/>
    <n v="6"/>
    <n v="3.5093435749827"/>
    <n v="8"/>
    <n v="100"/>
    <x v="4"/>
    <n v="9.077460729492401"/>
    <x v="1"/>
  </r>
  <r>
    <d v="2022-05-30T00:00:00"/>
    <x v="0"/>
    <n v="1301"/>
    <n v="11.7053396196207"/>
    <n v="0"/>
    <x v="1"/>
    <n v="0"/>
    <n v="3.9531264781525901"/>
    <n v="2"/>
    <n v="116"/>
    <x v="4"/>
    <n v="7.7522131414681095"/>
    <x v="2"/>
  </r>
  <r>
    <d v="2022-05-31T00:00:00"/>
    <x v="4"/>
    <n v="1514"/>
    <n v="8.2279743804231504"/>
    <n v="1"/>
    <x v="2"/>
    <n v="1"/>
    <n v="13.672301002250901"/>
    <n v="4"/>
    <n v="381"/>
    <x v="4"/>
    <n v="-5.4443266218277504"/>
    <x v="3"/>
  </r>
  <r>
    <d v="2022-06-01T00:00:00"/>
    <x v="4"/>
    <n v="1472"/>
    <n v="11.421494711377999"/>
    <n v="1"/>
    <x v="1"/>
    <n v="2"/>
    <n v="7.2870012863972002"/>
    <n v="3"/>
    <n v="142"/>
    <x v="5"/>
    <n v="4.134493424980799"/>
    <x v="4"/>
  </r>
  <r>
    <d v="2022-06-02T00:00:00"/>
    <x v="4"/>
    <n v="1131"/>
    <n v="12.333224024723"/>
    <n v="1"/>
    <x v="2"/>
    <n v="3"/>
    <n v="7.2613414876273703"/>
    <n v="1"/>
    <n v="225"/>
    <x v="5"/>
    <n v="5.0718825370956298"/>
    <x v="5"/>
  </r>
  <r>
    <d v="2022-06-03T00:00:00"/>
    <x v="4"/>
    <n v="932"/>
    <n v="11.3680508814139"/>
    <n v="0"/>
    <x v="0"/>
    <n v="4"/>
    <n v="11.5283468156015"/>
    <n v="7"/>
    <n v="194"/>
    <x v="5"/>
    <n v="-0.1602959341875998"/>
    <x v="6"/>
  </r>
  <r>
    <d v="2022-06-04T00:00:00"/>
    <x v="2"/>
    <n v="412"/>
    <n v="9.4439696022728299"/>
    <n v="0"/>
    <x v="0"/>
    <n v="5"/>
    <n v="2.7401369580714201"/>
    <n v="2"/>
    <n v="56"/>
    <x v="5"/>
    <n v="6.7038326442014098"/>
    <x v="0"/>
  </r>
  <r>
    <d v="2022-06-05T00:00:00"/>
    <x v="4"/>
    <n v="858"/>
    <n v="1.27867408387901"/>
    <n v="0"/>
    <x v="1"/>
    <n v="6"/>
    <n v="7.5653476344507302"/>
    <n v="4"/>
    <n v="318"/>
    <x v="5"/>
    <n v="-6.2866735505717202"/>
    <x v="1"/>
  </r>
  <r>
    <d v="2022-06-06T00:00:00"/>
    <x v="0"/>
    <n v="1958"/>
    <n v="12.1541724463218"/>
    <n v="0"/>
    <x v="2"/>
    <n v="0"/>
    <n v="6.73478560475536"/>
    <n v="9"/>
    <n v="425"/>
    <x v="5"/>
    <n v="5.4193868415664399"/>
    <x v="2"/>
  </r>
  <r>
    <d v="2022-06-07T00:00:00"/>
    <x v="1"/>
    <n v="542"/>
    <n v="4.2004433177116702"/>
    <n v="1"/>
    <x v="2"/>
    <n v="1"/>
    <n v="9.1552050129265101"/>
    <n v="6"/>
    <n v="371"/>
    <x v="5"/>
    <n v="-4.9547616952148399"/>
    <x v="3"/>
  </r>
  <r>
    <d v="2022-06-08T00:00:00"/>
    <x v="4"/>
    <n v="1890"/>
    <n v="13.2089434099966"/>
    <n v="1"/>
    <x v="0"/>
    <n v="2"/>
    <n v="14.993586697131301"/>
    <n v="8"/>
    <n v="53"/>
    <x v="5"/>
    <n v="-1.7846432871347009"/>
    <x v="4"/>
  </r>
  <r>
    <d v="2022-06-09T00:00:00"/>
    <x v="2"/>
    <n v="427"/>
    <n v="15.427542230534399"/>
    <n v="0"/>
    <x v="0"/>
    <n v="3"/>
    <n v="11.6570089641896"/>
    <n v="2"/>
    <n v="187"/>
    <x v="5"/>
    <n v="3.770533266344799"/>
    <x v="5"/>
  </r>
  <r>
    <d v="2022-06-10T00:00:00"/>
    <x v="2"/>
    <n v="1177"/>
    <n v="10.508460873483999"/>
    <n v="1"/>
    <x v="1"/>
    <n v="4"/>
    <n v="6.2690526937526903"/>
    <n v="7"/>
    <n v="280"/>
    <x v="5"/>
    <n v="4.239408179731309"/>
    <x v="6"/>
  </r>
  <r>
    <d v="2022-06-11T00:00:00"/>
    <x v="4"/>
    <n v="860"/>
    <n v="11.304909634615001"/>
    <n v="1"/>
    <x v="0"/>
    <n v="5"/>
    <n v="12.499519257973599"/>
    <n v="6"/>
    <n v="137"/>
    <x v="5"/>
    <n v="-1.1946096233585983"/>
    <x v="0"/>
  </r>
  <r>
    <d v="2022-06-12T00:00:00"/>
    <x v="1"/>
    <n v="1362"/>
    <n v="19.078092633653799"/>
    <n v="0"/>
    <x v="1"/>
    <n v="6"/>
    <n v="2.9752712680309599"/>
    <n v="9"/>
    <n v="66"/>
    <x v="5"/>
    <n v="16.102821365622841"/>
    <x v="1"/>
  </r>
  <r>
    <d v="2022-06-13T00:00:00"/>
    <x v="4"/>
    <n v="1352"/>
    <n v="17.096179866078899"/>
    <n v="1"/>
    <x v="0"/>
    <n v="0"/>
    <n v="0.94172345147992098"/>
    <n v="7"/>
    <n v="101"/>
    <x v="5"/>
    <n v="16.154456414598979"/>
    <x v="2"/>
  </r>
  <r>
    <d v="2022-06-14T00:00:00"/>
    <x v="2"/>
    <n v="678"/>
    <n v="18.370493803077899"/>
    <n v="0"/>
    <x v="0"/>
    <n v="1"/>
    <n v="3.4645014007319501"/>
    <n v="1"/>
    <n v="183"/>
    <x v="5"/>
    <n v="14.905992402345948"/>
    <x v="3"/>
  </r>
  <r>
    <d v="2022-06-15T00:00:00"/>
    <x v="3"/>
    <n v="1174"/>
    <n v="16.4615594780721"/>
    <n v="1"/>
    <x v="2"/>
    <n v="2"/>
    <n v="5.4359675636567601"/>
    <n v="8"/>
    <n v="260"/>
    <x v="5"/>
    <n v="11.02559191441534"/>
    <x v="4"/>
  </r>
  <r>
    <d v="2022-06-16T00:00:00"/>
    <x v="0"/>
    <n v="1732"/>
    <n v="3.0694484950878902"/>
    <n v="0"/>
    <x v="0"/>
    <n v="3"/>
    <n v="7.9034209831636097"/>
    <n v="3"/>
    <n v="374"/>
    <x v="5"/>
    <n v="-4.8339724880757196"/>
    <x v="5"/>
  </r>
  <r>
    <d v="2022-06-17T00:00:00"/>
    <x v="2"/>
    <n v="1727"/>
    <n v="3.83084526343369"/>
    <n v="1"/>
    <x v="0"/>
    <n v="4"/>
    <n v="9.4193725378473907"/>
    <n v="2"/>
    <n v="442"/>
    <x v="5"/>
    <n v="-5.5885272744137007"/>
    <x v="6"/>
  </r>
  <r>
    <d v="2022-06-18T00:00:00"/>
    <x v="4"/>
    <n v="1106"/>
    <n v="11.005852148110201"/>
    <n v="1"/>
    <x v="1"/>
    <n v="5"/>
    <n v="13.7037828996091"/>
    <n v="3"/>
    <n v="268"/>
    <x v="5"/>
    <n v="-2.6979307514988999"/>
    <x v="0"/>
  </r>
  <r>
    <d v="2022-06-19T00:00:00"/>
    <x v="0"/>
    <n v="1387"/>
    <n v="5.67532351716196"/>
    <n v="0"/>
    <x v="0"/>
    <n v="6"/>
    <n v="7.89288313848163"/>
    <n v="6"/>
    <n v="254"/>
    <x v="5"/>
    <n v="-2.21755962131967"/>
    <x v="1"/>
  </r>
  <r>
    <d v="2022-06-20T00:00:00"/>
    <x v="4"/>
    <n v="1541"/>
    <n v="10.057214025782001"/>
    <n v="0"/>
    <x v="1"/>
    <n v="0"/>
    <n v="7.7684968470730702"/>
    <n v="3"/>
    <n v="260"/>
    <x v="5"/>
    <n v="2.2887171787089304"/>
    <x v="2"/>
  </r>
  <r>
    <d v="2022-06-21T00:00:00"/>
    <x v="4"/>
    <n v="1926"/>
    <n v="8.4929411525486493"/>
    <n v="0"/>
    <x v="0"/>
    <n v="1"/>
    <n v="1.22852364243324"/>
    <n v="5"/>
    <n v="326"/>
    <x v="5"/>
    <n v="7.2644175101154094"/>
    <x v="3"/>
  </r>
  <r>
    <d v="2022-06-22T00:00:00"/>
    <x v="3"/>
    <n v="195"/>
    <n v="11.438870530178599"/>
    <n v="0"/>
    <x v="0"/>
    <n v="2"/>
    <n v="1.00621751351524"/>
    <n v="6"/>
    <n v="73"/>
    <x v="5"/>
    <n v="10.432653016663359"/>
    <x v="4"/>
  </r>
  <r>
    <d v="2022-06-23T00:00:00"/>
    <x v="0"/>
    <n v="1211"/>
    <n v="15.190638606580601"/>
    <n v="1"/>
    <x v="1"/>
    <n v="3"/>
    <n v="8.4918194477873907"/>
    <n v="8"/>
    <n v="53"/>
    <x v="5"/>
    <n v="6.69881915879321"/>
    <x v="5"/>
  </r>
  <r>
    <d v="2022-06-24T00:00:00"/>
    <x v="0"/>
    <n v="1201"/>
    <n v="14.594327234886199"/>
    <n v="1"/>
    <x v="2"/>
    <n v="4"/>
    <n v="6.8535898921009899"/>
    <n v="7"/>
    <n v="201"/>
    <x v="5"/>
    <n v="7.7407373427852093"/>
    <x v="6"/>
  </r>
  <r>
    <d v="2022-06-25T00:00:00"/>
    <x v="3"/>
    <n v="1411"/>
    <n v="10.9034485172213"/>
    <n v="0"/>
    <x v="1"/>
    <n v="5"/>
    <n v="12.6681157272143"/>
    <n v="8"/>
    <n v="492"/>
    <x v="5"/>
    <n v="-1.7646672099930001"/>
    <x v="0"/>
  </r>
  <r>
    <d v="2022-06-26T00:00:00"/>
    <x v="2"/>
    <n v="1243"/>
    <n v="16.625474957524101"/>
    <n v="1"/>
    <x v="1"/>
    <n v="6"/>
    <n v="2.8298539783217498"/>
    <n v="3"/>
    <n v="308"/>
    <x v="5"/>
    <n v="13.795620979202351"/>
    <x v="1"/>
  </r>
  <r>
    <d v="2022-06-27T00:00:00"/>
    <x v="4"/>
    <n v="913"/>
    <n v="9.1863797392226303"/>
    <n v="0"/>
    <x v="1"/>
    <n v="0"/>
    <n v="0.862089100697219"/>
    <n v="4"/>
    <n v="373"/>
    <x v="5"/>
    <n v="8.3242906385254116"/>
    <x v="2"/>
  </r>
  <r>
    <d v="2022-06-28T00:00:00"/>
    <x v="1"/>
    <n v="590"/>
    <n v="18.037571506962301"/>
    <n v="0"/>
    <x v="2"/>
    <n v="1"/>
    <n v="7.0110621349868198"/>
    <n v="6"/>
    <n v="406"/>
    <x v="5"/>
    <n v="11.026509371975482"/>
    <x v="3"/>
  </r>
  <r>
    <d v="2022-06-29T00:00:00"/>
    <x v="4"/>
    <n v="551"/>
    <n v="2.3543251310481099"/>
    <n v="1"/>
    <x v="0"/>
    <n v="2"/>
    <n v="3.9434390729077302"/>
    <n v="7"/>
    <n v="217"/>
    <x v="5"/>
    <n v="-1.5891139418596203"/>
    <x v="4"/>
  </r>
  <r>
    <d v="2022-06-30T00:00:00"/>
    <x v="4"/>
    <n v="1623"/>
    <n v="19.138540570632799"/>
    <n v="1"/>
    <x v="1"/>
    <n v="3"/>
    <n v="1.21940841341314"/>
    <n v="9"/>
    <n v="225"/>
    <x v="5"/>
    <n v="17.919132157219657"/>
    <x v="5"/>
  </r>
  <r>
    <d v="2022-07-01T00:00:00"/>
    <x v="2"/>
    <n v="264"/>
    <n v="13.4391685471956"/>
    <n v="0"/>
    <x v="1"/>
    <n v="4"/>
    <n v="11.0066751592906"/>
    <n v="1"/>
    <n v="359"/>
    <x v="6"/>
    <n v="2.4324933879049997"/>
    <x v="6"/>
  </r>
  <r>
    <d v="2022-07-02T00:00:00"/>
    <x v="4"/>
    <n v="281"/>
    <n v="8.2214156698069001"/>
    <n v="0"/>
    <x v="2"/>
    <n v="5"/>
    <n v="2.1180984993800802"/>
    <n v="8"/>
    <n v="340"/>
    <x v="6"/>
    <n v="6.1033171704268199"/>
    <x v="0"/>
  </r>
  <r>
    <d v="2022-07-03T00:00:00"/>
    <x v="3"/>
    <n v="568"/>
    <n v="4.7459284048846602"/>
    <n v="0"/>
    <x v="1"/>
    <n v="6"/>
    <n v="9.32063275011269"/>
    <n v="8"/>
    <n v="105"/>
    <x v="6"/>
    <n v="-4.5747043452280298"/>
    <x v="1"/>
  </r>
  <r>
    <d v="2022-07-04T00:00:00"/>
    <x v="3"/>
    <n v="1009"/>
    <n v="10.1044813594283"/>
    <n v="1"/>
    <x v="0"/>
    <n v="0"/>
    <n v="4.57522137741989"/>
    <n v="6"/>
    <n v="157"/>
    <x v="6"/>
    <n v="5.5292599820084103"/>
    <x v="2"/>
  </r>
  <r>
    <d v="2022-07-05T00:00:00"/>
    <x v="0"/>
    <n v="834"/>
    <n v="4.6966081405207101"/>
    <n v="1"/>
    <x v="2"/>
    <n v="1"/>
    <n v="3.0156927301478098"/>
    <n v="4"/>
    <n v="345"/>
    <x v="6"/>
    <n v="1.6809154103729003"/>
    <x v="3"/>
  </r>
  <r>
    <d v="2022-07-06T00:00:00"/>
    <x v="1"/>
    <n v="922"/>
    <n v="4.1603005471197001"/>
    <n v="1"/>
    <x v="0"/>
    <n v="2"/>
    <n v="6.0063970823300998"/>
    <n v="3"/>
    <n v="373"/>
    <x v="6"/>
    <n v="-1.8460965352103997"/>
    <x v="4"/>
  </r>
  <r>
    <d v="2022-07-07T00:00:00"/>
    <x v="4"/>
    <n v="1043"/>
    <n v="12.7296833908465"/>
    <n v="1"/>
    <x v="0"/>
    <n v="3"/>
    <n v="12.1209637552328"/>
    <n v="3"/>
    <n v="351"/>
    <x v="6"/>
    <n v="0.60871963561369924"/>
    <x v="5"/>
  </r>
  <r>
    <d v="2022-07-08T00:00:00"/>
    <x v="4"/>
    <n v="106"/>
    <n v="10.938609767053901"/>
    <n v="0"/>
    <x v="2"/>
    <n v="4"/>
    <n v="6.1853568651163"/>
    <n v="6"/>
    <n v="383"/>
    <x v="6"/>
    <n v="4.7532529019376009"/>
    <x v="6"/>
  </r>
  <r>
    <d v="2022-07-09T00:00:00"/>
    <x v="2"/>
    <n v="429"/>
    <n v="13.731824657607801"/>
    <n v="0"/>
    <x v="1"/>
    <n v="5"/>
    <n v="11.3861599135603"/>
    <n v="8"/>
    <n v="190"/>
    <x v="6"/>
    <n v="2.3456647440475002"/>
    <x v="0"/>
  </r>
  <r>
    <d v="2022-07-10T00:00:00"/>
    <x v="3"/>
    <n v="874"/>
    <n v="18.6625116710177"/>
    <n v="0"/>
    <x v="0"/>
    <n v="6"/>
    <n v="2.31955130358768"/>
    <n v="7"/>
    <n v="204"/>
    <x v="6"/>
    <n v="16.34296036743002"/>
    <x v="1"/>
  </r>
  <r>
    <d v="2022-07-11T00:00:00"/>
    <x v="1"/>
    <n v="1796"/>
    <n v="11.1129440534417"/>
    <n v="0"/>
    <x v="0"/>
    <n v="0"/>
    <n v="11.7051855851436"/>
    <n v="1"/>
    <n v="311"/>
    <x v="6"/>
    <n v="-0.59224153170189986"/>
    <x v="2"/>
  </r>
  <r>
    <d v="2022-07-12T00:00:00"/>
    <x v="0"/>
    <n v="250"/>
    <n v="12.037709011993099"/>
    <n v="0"/>
    <x v="0"/>
    <n v="1"/>
    <n v="3.9355332111463999"/>
    <n v="6"/>
    <n v="322"/>
    <x v="6"/>
    <n v="8.1021758008467"/>
    <x v="3"/>
  </r>
  <r>
    <d v="2022-07-13T00:00:00"/>
    <x v="3"/>
    <n v="1208"/>
    <n v="2.7029004439438999"/>
    <n v="0"/>
    <x v="0"/>
    <n v="2"/>
    <n v="10.3222003833886"/>
    <n v="7"/>
    <n v="469"/>
    <x v="6"/>
    <n v="-7.6192999394446996"/>
    <x v="4"/>
  </r>
  <r>
    <d v="2022-07-14T00:00:00"/>
    <x v="0"/>
    <n v="246"/>
    <n v="14.635079932263899"/>
    <n v="1"/>
    <x v="2"/>
    <n v="3"/>
    <n v="8.7038325451944392"/>
    <n v="7"/>
    <n v="281"/>
    <x v="6"/>
    <n v="5.93124738706946"/>
    <x v="5"/>
  </r>
  <r>
    <d v="2022-07-15T00:00:00"/>
    <x v="2"/>
    <n v="1747"/>
    <n v="8.5981989292789596"/>
    <n v="1"/>
    <x v="2"/>
    <n v="4"/>
    <n v="13.972598399569399"/>
    <n v="9"/>
    <n v="290"/>
    <x v="6"/>
    <n v="-5.3743994702904399"/>
    <x v="6"/>
  </r>
  <r>
    <d v="2022-07-16T00:00:00"/>
    <x v="2"/>
    <n v="1504"/>
    <n v="19.557779534588999"/>
    <n v="0"/>
    <x v="0"/>
    <n v="5"/>
    <n v="6.1161765106420498"/>
    <n v="5"/>
    <n v="404"/>
    <x v="6"/>
    <n v="13.44160302394695"/>
    <x v="0"/>
  </r>
  <r>
    <d v="2022-07-17T00:00:00"/>
    <x v="4"/>
    <n v="1014"/>
    <n v="16.640306296317501"/>
    <n v="0"/>
    <x v="1"/>
    <n v="6"/>
    <n v="1.45939523809938"/>
    <n v="1"/>
    <n v="386"/>
    <x v="6"/>
    <n v="15.180911058218122"/>
    <x v="1"/>
  </r>
  <r>
    <d v="2022-07-18T00:00:00"/>
    <x v="1"/>
    <n v="1671"/>
    <n v="10.9271397698062"/>
    <n v="1"/>
    <x v="0"/>
    <n v="0"/>
    <n v="0.77775454049316695"/>
    <n v="2"/>
    <n v="307"/>
    <x v="6"/>
    <n v="10.149385229313033"/>
    <x v="2"/>
  </r>
  <r>
    <d v="2022-07-19T00:00:00"/>
    <x v="0"/>
    <n v="1408"/>
    <n v="3.3412304292711501"/>
    <n v="1"/>
    <x v="1"/>
    <n v="1"/>
    <n v="12.4894491341049"/>
    <n v="4"/>
    <n v="298"/>
    <x v="6"/>
    <n v="-9.1482187048337504"/>
    <x v="3"/>
  </r>
  <r>
    <d v="2022-07-20T00:00:00"/>
    <x v="3"/>
    <n v="799"/>
    <n v="17.328900072331098"/>
    <n v="1"/>
    <x v="0"/>
    <n v="2"/>
    <n v="8.1086667460907602"/>
    <n v="5"/>
    <n v="126"/>
    <x v="6"/>
    <n v="9.2202333262403382"/>
    <x v="4"/>
  </r>
  <r>
    <d v="2022-07-21T00:00:00"/>
    <x v="2"/>
    <n v="181"/>
    <n v="16.1958408130564"/>
    <n v="1"/>
    <x v="1"/>
    <n v="3"/>
    <n v="11.7410387516067"/>
    <n v="9"/>
    <n v="229"/>
    <x v="6"/>
    <n v="4.4548020614496995"/>
    <x v="5"/>
  </r>
  <r>
    <d v="2022-07-22T00:00:00"/>
    <x v="4"/>
    <n v="613"/>
    <n v="4.5071174612036202"/>
    <n v="0"/>
    <x v="0"/>
    <n v="4"/>
    <n v="3.8991712001669598"/>
    <n v="1"/>
    <n v="115"/>
    <x v="6"/>
    <n v="0.60794626103666038"/>
    <x v="6"/>
  </r>
  <r>
    <d v="2022-07-23T00:00:00"/>
    <x v="4"/>
    <n v="914"/>
    <n v="6.6102874951858901"/>
    <n v="0"/>
    <x v="1"/>
    <n v="5"/>
    <n v="5.5037143099418797"/>
    <n v="3"/>
    <n v="357"/>
    <x v="6"/>
    <n v="1.1065731852440104"/>
    <x v="0"/>
  </r>
  <r>
    <d v="2022-07-24T00:00:00"/>
    <x v="0"/>
    <n v="808"/>
    <n v="16.074737904808899"/>
    <n v="0"/>
    <x v="0"/>
    <n v="6"/>
    <n v="0.93650614706412405"/>
    <n v="5"/>
    <n v="397"/>
    <x v="6"/>
    <n v="15.138231757744775"/>
    <x v="1"/>
  </r>
  <r>
    <d v="2022-07-25T00:00:00"/>
    <x v="2"/>
    <n v="1646"/>
    <n v="4.5193404844007796"/>
    <n v="0"/>
    <x v="0"/>
    <n v="0"/>
    <n v="14.4416387063246"/>
    <n v="3"/>
    <n v="220"/>
    <x v="6"/>
    <n v="-9.9222982219238212"/>
    <x v="2"/>
  </r>
  <r>
    <d v="2022-07-26T00:00:00"/>
    <x v="1"/>
    <n v="845"/>
    <n v="18.437297294256101"/>
    <n v="0"/>
    <x v="1"/>
    <n v="1"/>
    <n v="10.184084647161701"/>
    <n v="4"/>
    <n v="71"/>
    <x v="6"/>
    <n v="8.2532126470944007"/>
    <x v="3"/>
  </r>
  <r>
    <d v="2022-07-27T00:00:00"/>
    <x v="2"/>
    <n v="1122"/>
    <n v="9.0660210787308699"/>
    <n v="1"/>
    <x v="2"/>
    <n v="2"/>
    <n v="14.0314737725099"/>
    <n v="3"/>
    <n v="416"/>
    <x v="6"/>
    <n v="-4.9654526937790298"/>
    <x v="4"/>
  </r>
  <r>
    <d v="2022-07-28T00:00:00"/>
    <x v="0"/>
    <n v="1509"/>
    <n v="2.6537402891655102"/>
    <n v="0"/>
    <x v="1"/>
    <n v="3"/>
    <n v="4.3496979077215396"/>
    <n v="4"/>
    <n v="156"/>
    <x v="6"/>
    <n v="-1.6959576185560294"/>
    <x v="5"/>
  </r>
  <r>
    <d v="2022-07-29T00:00:00"/>
    <x v="0"/>
    <n v="806"/>
    <n v="16.499224226581301"/>
    <n v="1"/>
    <x v="2"/>
    <n v="4"/>
    <n v="9.3662223627720795"/>
    <n v="1"/>
    <n v="488"/>
    <x v="6"/>
    <n v="7.1330018638092216"/>
    <x v="6"/>
  </r>
  <r>
    <d v="2022-07-30T00:00:00"/>
    <x v="2"/>
    <n v="570"/>
    <n v="8.0966839777293593"/>
    <n v="0"/>
    <x v="0"/>
    <n v="5"/>
    <n v="10.338249540243201"/>
    <n v="8"/>
    <n v="372"/>
    <x v="6"/>
    <n v="-2.2415655625138413"/>
    <x v="0"/>
  </r>
  <r>
    <d v="2022-07-31T00:00:00"/>
    <x v="0"/>
    <n v="1242"/>
    <n v="11.0034846889218"/>
    <n v="0"/>
    <x v="1"/>
    <n v="6"/>
    <n v="5.1044706537350297"/>
    <n v="4"/>
    <n v="276"/>
    <x v="6"/>
    <n v="5.8990140351867701"/>
    <x v="1"/>
  </r>
  <r>
    <d v="2022-08-01T00:00:00"/>
    <x v="2"/>
    <n v="495"/>
    <n v="3.1337825438131599"/>
    <n v="0"/>
    <x v="1"/>
    <n v="0"/>
    <n v="12.797583907726599"/>
    <n v="7"/>
    <n v="493"/>
    <x v="7"/>
    <n v="-9.6638013639134392"/>
    <x v="2"/>
  </r>
  <r>
    <d v="2022-08-02T00:00:00"/>
    <x v="3"/>
    <n v="1655"/>
    <n v="1.0490962820546601"/>
    <n v="0"/>
    <x v="1"/>
    <n v="1"/>
    <n v="14.2338412120535"/>
    <n v="2"/>
    <n v="491"/>
    <x v="7"/>
    <n v="-13.184744929998839"/>
    <x v="3"/>
  </r>
  <r>
    <d v="2022-08-03T00:00:00"/>
    <x v="2"/>
    <n v="360"/>
    <n v="13.1217189100726"/>
    <n v="0"/>
    <x v="2"/>
    <n v="2"/>
    <n v="13.330399206592"/>
    <n v="2"/>
    <n v="445"/>
    <x v="7"/>
    <n v="-0.20868029651940034"/>
    <x v="4"/>
  </r>
  <r>
    <d v="2022-08-04T00:00:00"/>
    <x v="2"/>
    <n v="904"/>
    <n v="10.788328236340901"/>
    <n v="1"/>
    <x v="2"/>
    <n v="3"/>
    <n v="11.216471151120899"/>
    <n v="6"/>
    <n v="265"/>
    <x v="7"/>
    <n v="-0.42814291477999866"/>
    <x v="5"/>
  </r>
  <r>
    <d v="2022-08-05T00:00:00"/>
    <x v="0"/>
    <n v="1033"/>
    <n v="12.277232813339699"/>
    <n v="1"/>
    <x v="0"/>
    <n v="4"/>
    <n v="4.5232378560118303"/>
    <n v="2"/>
    <n v="118"/>
    <x v="7"/>
    <n v="7.753994957327869"/>
    <x v="6"/>
  </r>
  <r>
    <d v="2022-08-06T00:00:00"/>
    <x v="0"/>
    <n v="1379"/>
    <n v="16.0811331572298"/>
    <n v="1"/>
    <x v="2"/>
    <n v="5"/>
    <n v="4.5834326105316601"/>
    <n v="6"/>
    <n v="133"/>
    <x v="7"/>
    <n v="11.497700546698141"/>
    <x v="0"/>
  </r>
  <r>
    <d v="2022-08-07T00:00:00"/>
    <x v="4"/>
    <n v="1857"/>
    <n v="13.2855123550343"/>
    <n v="0"/>
    <x v="2"/>
    <n v="6"/>
    <n v="14.4687246464675"/>
    <n v="2"/>
    <n v="152"/>
    <x v="7"/>
    <n v="-1.1832122914332004"/>
    <x v="1"/>
  </r>
  <r>
    <d v="2022-08-08T00:00:00"/>
    <x v="4"/>
    <n v="1004"/>
    <n v="4.3206954137201601"/>
    <n v="0"/>
    <x v="0"/>
    <n v="0"/>
    <n v="0.64912519106753397"/>
    <n v="4"/>
    <n v="88"/>
    <x v="7"/>
    <n v="3.6715702226526261"/>
    <x v="2"/>
  </r>
  <r>
    <d v="2022-08-09T00:00:00"/>
    <x v="3"/>
    <n v="1349"/>
    <n v="7.85467786310139"/>
    <n v="1"/>
    <x v="1"/>
    <n v="1"/>
    <n v="10.882724612011"/>
    <n v="7"/>
    <n v="62"/>
    <x v="7"/>
    <n v="-3.0280467489096097"/>
    <x v="3"/>
  </r>
  <r>
    <d v="2022-08-10T00:00:00"/>
    <x v="4"/>
    <n v="1176"/>
    <n v="18.211930990967399"/>
    <n v="0"/>
    <x v="1"/>
    <n v="2"/>
    <n v="10.740569357051299"/>
    <n v="8"/>
    <n v="346"/>
    <x v="7"/>
    <n v="7.4713616339161"/>
    <x v="4"/>
  </r>
  <r>
    <d v="2022-08-11T00:00:00"/>
    <x v="2"/>
    <n v="1039"/>
    <n v="15.6289493047819"/>
    <n v="0"/>
    <x v="0"/>
    <n v="3"/>
    <n v="9.5289983437720593"/>
    <n v="3"/>
    <n v="362"/>
    <x v="7"/>
    <n v="6.0999509610098404"/>
    <x v="5"/>
  </r>
  <r>
    <d v="2022-08-12T00:00:00"/>
    <x v="0"/>
    <n v="1990"/>
    <n v="11.5761041007976"/>
    <n v="1"/>
    <x v="1"/>
    <n v="4"/>
    <n v="14.856578268259501"/>
    <n v="9"/>
    <n v="230"/>
    <x v="7"/>
    <n v="-3.2804741674619002"/>
    <x v="6"/>
  </r>
  <r>
    <d v="2022-08-13T00:00:00"/>
    <x v="4"/>
    <n v="1623"/>
    <n v="5.8572549583761697"/>
    <n v="0"/>
    <x v="2"/>
    <n v="5"/>
    <n v="5.0222518185740102"/>
    <n v="2"/>
    <n v="317"/>
    <x v="7"/>
    <n v="0.83500313980215957"/>
    <x v="0"/>
  </r>
  <r>
    <d v="2022-08-14T00:00:00"/>
    <x v="4"/>
    <n v="1629"/>
    <n v="6.7391495348610997"/>
    <n v="1"/>
    <x v="0"/>
    <n v="6"/>
    <n v="5.4295920250020897"/>
    <n v="8"/>
    <n v="62"/>
    <x v="7"/>
    <n v="1.30955750985901"/>
    <x v="1"/>
  </r>
  <r>
    <d v="2022-08-15T00:00:00"/>
    <x v="3"/>
    <n v="953"/>
    <n v="14.907203284127"/>
    <n v="0"/>
    <x v="0"/>
    <n v="0"/>
    <n v="1.64462134272505"/>
    <n v="8"/>
    <n v="169"/>
    <x v="7"/>
    <n v="13.262581941401951"/>
    <x v="2"/>
  </r>
  <r>
    <d v="2022-08-16T00:00:00"/>
    <x v="3"/>
    <n v="1487"/>
    <n v="17.172310956202601"/>
    <n v="1"/>
    <x v="0"/>
    <n v="1"/>
    <n v="6.9205729798841897"/>
    <n v="4"/>
    <n v="402"/>
    <x v="7"/>
    <n v="10.251737976318411"/>
    <x v="3"/>
  </r>
  <r>
    <d v="2022-08-17T00:00:00"/>
    <x v="2"/>
    <n v="1403"/>
    <n v="13.7570687210816"/>
    <n v="0"/>
    <x v="1"/>
    <n v="2"/>
    <n v="4.2852036304052898"/>
    <n v="1"/>
    <n v="106"/>
    <x v="7"/>
    <n v="9.4718650906763102"/>
    <x v="4"/>
  </r>
  <r>
    <d v="2022-08-18T00:00:00"/>
    <x v="0"/>
    <n v="692"/>
    <n v="16.381069539600301"/>
    <n v="0"/>
    <x v="0"/>
    <n v="3"/>
    <n v="5.4791071815758396"/>
    <n v="1"/>
    <n v="89"/>
    <x v="7"/>
    <n v="10.901962358024461"/>
    <x v="5"/>
  </r>
  <r>
    <d v="2022-08-19T00:00:00"/>
    <x v="3"/>
    <n v="813"/>
    <n v="15.5664665688077"/>
    <n v="1"/>
    <x v="0"/>
    <n v="4"/>
    <n v="12.601290958706601"/>
    <n v="2"/>
    <n v="423"/>
    <x v="7"/>
    <n v="2.9651756101010989"/>
    <x v="6"/>
  </r>
  <r>
    <d v="2022-08-20T00:00:00"/>
    <x v="4"/>
    <n v="1281"/>
    <n v="3.8443753911821901"/>
    <n v="0"/>
    <x v="0"/>
    <n v="5"/>
    <n v="14.0645254461486"/>
    <n v="9"/>
    <n v="385"/>
    <x v="7"/>
    <n v="-10.22015005496641"/>
    <x v="0"/>
  </r>
  <r>
    <d v="2022-08-21T00:00:00"/>
    <x v="0"/>
    <n v="731"/>
    <n v="9.0549514453527298"/>
    <n v="0"/>
    <x v="1"/>
    <n v="6"/>
    <n v="3.1931295440751901"/>
    <n v="2"/>
    <n v="177"/>
    <x v="7"/>
    <n v="5.8618219012775397"/>
    <x v="1"/>
  </r>
  <r>
    <d v="2022-08-22T00:00:00"/>
    <x v="0"/>
    <n v="158"/>
    <n v="3.90669221574269"/>
    <n v="1"/>
    <x v="2"/>
    <n v="0"/>
    <n v="5.9013795075252498"/>
    <n v="2"/>
    <n v="222"/>
    <x v="7"/>
    <n v="-1.9946872917825598"/>
    <x v="2"/>
  </r>
  <r>
    <d v="2022-08-23T00:00:00"/>
    <x v="4"/>
    <n v="1850"/>
    <n v="5.4694761112377099"/>
    <n v="0"/>
    <x v="0"/>
    <n v="1"/>
    <n v="13.9651431506732"/>
    <n v="6"/>
    <n v="84"/>
    <x v="7"/>
    <n v="-8.4956670394354887"/>
    <x v="3"/>
  </r>
  <r>
    <d v="2022-08-24T00:00:00"/>
    <x v="3"/>
    <n v="227"/>
    <n v="17.515932868369902"/>
    <n v="1"/>
    <x v="2"/>
    <n v="2"/>
    <n v="1.3962226799937201"/>
    <n v="7"/>
    <n v="308"/>
    <x v="7"/>
    <n v="16.119710188376182"/>
    <x v="4"/>
  </r>
  <r>
    <d v="2022-08-25T00:00:00"/>
    <x v="4"/>
    <n v="835"/>
    <n v="9.9849473470304595"/>
    <n v="0"/>
    <x v="1"/>
    <n v="3"/>
    <n v="1.83922765761498"/>
    <n v="7"/>
    <n v="425"/>
    <x v="7"/>
    <n v="8.1457196894154791"/>
    <x v="5"/>
  </r>
  <r>
    <d v="2022-08-26T00:00:00"/>
    <x v="0"/>
    <n v="820"/>
    <n v="11.1718039350105"/>
    <n v="0"/>
    <x v="1"/>
    <n v="4"/>
    <n v="2.8604693434903199"/>
    <n v="9"/>
    <n v="54"/>
    <x v="7"/>
    <n v="8.3113345915201791"/>
    <x v="6"/>
  </r>
  <r>
    <d v="2022-08-27T00:00:00"/>
    <x v="1"/>
    <n v="1238"/>
    <n v="4.39047333932767"/>
    <n v="0"/>
    <x v="1"/>
    <n v="5"/>
    <n v="9.1305860948396802"/>
    <n v="6"/>
    <n v="267"/>
    <x v="7"/>
    <n v="-4.7401127555120102"/>
    <x v="0"/>
  </r>
  <r>
    <d v="2022-08-28T00:00:00"/>
    <x v="1"/>
    <n v="1332"/>
    <n v="6.9331639349271201"/>
    <n v="0"/>
    <x v="1"/>
    <n v="6"/>
    <n v="2.6818479295869602"/>
    <n v="8"/>
    <n v="60"/>
    <x v="7"/>
    <n v="4.2513160053401595"/>
    <x v="1"/>
  </r>
  <r>
    <d v="2022-08-29T00:00:00"/>
    <x v="2"/>
    <n v="625"/>
    <n v="5.3746772001295202"/>
    <n v="1"/>
    <x v="2"/>
    <n v="0"/>
    <n v="14.5371075310356"/>
    <n v="6"/>
    <n v="431"/>
    <x v="7"/>
    <n v="-9.1624303309060799"/>
    <x v="2"/>
  </r>
  <r>
    <d v="2022-08-30T00:00:00"/>
    <x v="4"/>
    <n v="620"/>
    <n v="4.9175371258501004"/>
    <n v="0"/>
    <x v="0"/>
    <n v="1"/>
    <n v="6.9773606452485399"/>
    <n v="2"/>
    <n v="376"/>
    <x v="7"/>
    <n v="-2.0598235193984396"/>
    <x v="3"/>
  </r>
  <r>
    <d v="2022-08-31T00:00:00"/>
    <x v="4"/>
    <n v="651"/>
    <n v="13.1212550730034"/>
    <n v="1"/>
    <x v="1"/>
    <n v="2"/>
    <n v="7.7720104250774096"/>
    <n v="1"/>
    <n v="166"/>
    <x v="7"/>
    <n v="5.3492446479259907"/>
    <x v="4"/>
  </r>
  <r>
    <d v="2022-09-01T00:00:00"/>
    <x v="2"/>
    <n v="336"/>
    <n v="5.8807931052685802"/>
    <n v="0"/>
    <x v="1"/>
    <n v="3"/>
    <n v="4.0765499291783902"/>
    <n v="5"/>
    <n v="233"/>
    <x v="8"/>
    <n v="1.80424317609019"/>
    <x v="5"/>
  </r>
  <r>
    <d v="2022-09-02T00:00:00"/>
    <x v="2"/>
    <n v="1404"/>
    <n v="13.0082942343879"/>
    <n v="0"/>
    <x v="2"/>
    <n v="4"/>
    <n v="7.3289236603036301"/>
    <n v="9"/>
    <n v="443"/>
    <x v="8"/>
    <n v="5.6793705740842704"/>
    <x v="6"/>
  </r>
  <r>
    <d v="2022-09-03T00:00:00"/>
    <x v="2"/>
    <n v="1482"/>
    <n v="2.1106376680625201"/>
    <n v="0"/>
    <x v="2"/>
    <n v="5"/>
    <n v="10.097747673236601"/>
    <n v="8"/>
    <n v="411"/>
    <x v="8"/>
    <n v="-7.9871100051740811"/>
    <x v="0"/>
  </r>
  <r>
    <d v="2022-09-04T00:00:00"/>
    <x v="0"/>
    <n v="1324"/>
    <n v="3.69371347701493"/>
    <n v="0"/>
    <x v="1"/>
    <n v="6"/>
    <n v="11.392068485833599"/>
    <n v="4"/>
    <n v="165"/>
    <x v="8"/>
    <n v="-7.6983550088186696"/>
    <x v="1"/>
  </r>
  <r>
    <d v="2022-09-05T00:00:00"/>
    <x v="4"/>
    <n v="1881"/>
    <n v="6.2162648260023801"/>
    <n v="1"/>
    <x v="0"/>
    <n v="0"/>
    <n v="11.4310871992937"/>
    <n v="5"/>
    <n v="211"/>
    <x v="8"/>
    <n v="-5.2148223732913195"/>
    <x v="2"/>
  </r>
  <r>
    <d v="2022-09-06T00:00:00"/>
    <x v="0"/>
    <n v="1401"/>
    <n v="12.3438914210181"/>
    <n v="1"/>
    <x v="0"/>
    <n v="1"/>
    <n v="8.8794211340642804"/>
    <n v="5"/>
    <n v="116"/>
    <x v="8"/>
    <n v="3.4644702869538193"/>
    <x v="3"/>
  </r>
  <r>
    <d v="2022-09-07T00:00:00"/>
    <x v="2"/>
    <n v="1358"/>
    <n v="13.8409836566601"/>
    <n v="1"/>
    <x v="1"/>
    <n v="2"/>
    <n v="13.6132167374109"/>
    <n v="6"/>
    <n v="249"/>
    <x v="8"/>
    <n v="0.22776691924920023"/>
    <x v="4"/>
  </r>
  <r>
    <d v="2022-09-08T00:00:00"/>
    <x v="4"/>
    <n v="593"/>
    <n v="9.4116223688110097"/>
    <n v="1"/>
    <x v="2"/>
    <n v="3"/>
    <n v="12.3524137859385"/>
    <n v="3"/>
    <n v="80"/>
    <x v="8"/>
    <n v="-2.9407914171274907"/>
    <x v="5"/>
  </r>
  <r>
    <d v="2022-09-09T00:00:00"/>
    <x v="0"/>
    <n v="103"/>
    <n v="9.4700273769673498"/>
    <n v="0"/>
    <x v="1"/>
    <n v="4"/>
    <n v="11.477197663129999"/>
    <n v="5"/>
    <n v="124"/>
    <x v="8"/>
    <n v="-2.0071702861626495"/>
    <x v="6"/>
  </r>
  <r>
    <d v="2022-09-10T00:00:00"/>
    <x v="0"/>
    <n v="765"/>
    <n v="14.765820176573699"/>
    <n v="1"/>
    <x v="1"/>
    <n v="5"/>
    <n v="1.3062800643666701"/>
    <n v="2"/>
    <n v="286"/>
    <x v="8"/>
    <n v="13.45954011220703"/>
    <x v="0"/>
  </r>
  <r>
    <d v="2022-09-11T00:00:00"/>
    <x v="2"/>
    <n v="541"/>
    <n v="1.30060074354606"/>
    <n v="1"/>
    <x v="2"/>
    <n v="6"/>
    <n v="0.59973045218491505"/>
    <n v="1"/>
    <n v="376"/>
    <x v="8"/>
    <n v="0.70087029136114498"/>
    <x v="1"/>
  </r>
  <r>
    <d v="2022-09-12T00:00:00"/>
    <x v="4"/>
    <n v="128"/>
    <n v="7.4807104650101897"/>
    <n v="0"/>
    <x v="1"/>
    <n v="0"/>
    <n v="3.5804855193343501"/>
    <n v="1"/>
    <n v="115"/>
    <x v="8"/>
    <n v="3.9002249456758395"/>
    <x v="2"/>
  </r>
  <r>
    <d v="2022-09-13T00:00:00"/>
    <x v="2"/>
    <n v="1232"/>
    <n v="16.5554340852654"/>
    <n v="0"/>
    <x v="1"/>
    <n v="1"/>
    <n v="10.121092111745"/>
    <n v="7"/>
    <n v="119"/>
    <x v="8"/>
    <n v="6.4343419735204002"/>
    <x v="3"/>
  </r>
  <r>
    <d v="2022-09-14T00:00:00"/>
    <x v="4"/>
    <n v="709"/>
    <n v="12.461168794054"/>
    <n v="0"/>
    <x v="1"/>
    <n v="2"/>
    <n v="6.4623635887969098"/>
    <n v="2"/>
    <n v="346"/>
    <x v="8"/>
    <n v="5.9988052052570904"/>
    <x v="4"/>
  </r>
  <r>
    <d v="2022-09-15T00:00:00"/>
    <x v="1"/>
    <n v="1850"/>
    <n v="7.4073155223529801"/>
    <n v="0"/>
    <x v="2"/>
    <n v="3"/>
    <n v="6.3348907598400199"/>
    <n v="4"/>
    <n v="496"/>
    <x v="8"/>
    <n v="1.0724247625129602"/>
    <x v="5"/>
  </r>
  <r>
    <d v="2022-09-16T00:00:00"/>
    <x v="3"/>
    <n v="904"/>
    <n v="18.204971054263801"/>
    <n v="1"/>
    <x v="0"/>
    <n v="4"/>
    <n v="13.326509879329301"/>
    <n v="5"/>
    <n v="465"/>
    <x v="8"/>
    <n v="4.8784611749345004"/>
    <x v="6"/>
  </r>
  <r>
    <d v="2022-09-17T00:00:00"/>
    <x v="3"/>
    <n v="174"/>
    <n v="15.679831821538199"/>
    <n v="1"/>
    <x v="0"/>
    <n v="5"/>
    <n v="13.4856612979116"/>
    <n v="7"/>
    <n v="69"/>
    <x v="8"/>
    <n v="2.1941705236265996"/>
    <x v="0"/>
  </r>
  <r>
    <d v="2022-09-18T00:00:00"/>
    <x v="3"/>
    <n v="937"/>
    <n v="6.0330134974979304"/>
    <n v="0"/>
    <x v="2"/>
    <n v="6"/>
    <n v="13.6830413287769"/>
    <n v="2"/>
    <n v="490"/>
    <x v="8"/>
    <n v="-7.6500278312789698"/>
    <x v="1"/>
  </r>
  <r>
    <d v="2022-09-19T00:00:00"/>
    <x v="2"/>
    <n v="1269"/>
    <n v="13.2605069129886"/>
    <n v="0"/>
    <x v="0"/>
    <n v="0"/>
    <n v="5.0512321094678896"/>
    <n v="6"/>
    <n v="275"/>
    <x v="8"/>
    <n v="8.2092748035207102"/>
    <x v="2"/>
  </r>
  <r>
    <d v="2022-09-20T00:00:00"/>
    <x v="1"/>
    <n v="227"/>
    <n v="12.3192638355901"/>
    <n v="0"/>
    <x v="1"/>
    <n v="1"/>
    <n v="10.5203092847192"/>
    <n v="1"/>
    <n v="483"/>
    <x v="8"/>
    <n v="1.7989545508708993"/>
    <x v="3"/>
  </r>
  <r>
    <d v="2022-09-21T00:00:00"/>
    <x v="4"/>
    <n v="1976"/>
    <n v="8.6225703667406695"/>
    <n v="1"/>
    <x v="0"/>
    <n v="2"/>
    <n v="4.4386811284783496"/>
    <n v="7"/>
    <n v="458"/>
    <x v="8"/>
    <n v="4.1838892382623198"/>
    <x v="4"/>
  </r>
  <r>
    <d v="2022-09-22T00:00:00"/>
    <x v="0"/>
    <n v="141"/>
    <n v="7.9721655048912101"/>
    <n v="1"/>
    <x v="1"/>
    <n v="3"/>
    <n v="3.2638425795795198"/>
    <n v="9"/>
    <n v="445"/>
    <x v="8"/>
    <n v="4.7083229253116903"/>
    <x v="5"/>
  </r>
  <r>
    <d v="2022-09-23T00:00:00"/>
    <x v="4"/>
    <n v="1479"/>
    <n v="7.5276490207383704"/>
    <n v="0"/>
    <x v="0"/>
    <n v="4"/>
    <n v="3.1771706315368502"/>
    <n v="5"/>
    <n v="248"/>
    <x v="8"/>
    <n v="4.3504783892015197"/>
    <x v="6"/>
  </r>
  <r>
    <d v="2022-09-24T00:00:00"/>
    <x v="0"/>
    <n v="140"/>
    <n v="12.7259598845172"/>
    <n v="0"/>
    <x v="2"/>
    <n v="5"/>
    <n v="5.4605605025221102"/>
    <n v="5"/>
    <n v="88"/>
    <x v="8"/>
    <n v="7.2653993819950902"/>
    <x v="0"/>
  </r>
  <r>
    <d v="2022-09-25T00:00:00"/>
    <x v="4"/>
    <n v="1033"/>
    <n v="9.4057887931327198"/>
    <n v="1"/>
    <x v="0"/>
    <n v="6"/>
    <n v="6.73438548680741"/>
    <n v="4"/>
    <n v="194"/>
    <x v="8"/>
    <n v="2.6714033063253098"/>
    <x v="1"/>
  </r>
  <r>
    <d v="2022-09-26T00:00:00"/>
    <x v="1"/>
    <n v="133"/>
    <n v="16.805399151776999"/>
    <n v="0"/>
    <x v="0"/>
    <n v="0"/>
    <n v="12.548762980298401"/>
    <n v="3"/>
    <n v="94"/>
    <x v="8"/>
    <n v="4.2566361714785987"/>
    <x v="2"/>
  </r>
  <r>
    <d v="2022-09-27T00:00:00"/>
    <x v="0"/>
    <n v="1140"/>
    <n v="13.7224497065452"/>
    <n v="0"/>
    <x v="0"/>
    <n v="1"/>
    <n v="2.2384208553543199"/>
    <n v="9"/>
    <n v="444"/>
    <x v="8"/>
    <n v="11.48402885119088"/>
    <x v="3"/>
  </r>
  <r>
    <d v="2022-09-28T00:00:00"/>
    <x v="2"/>
    <n v="1800"/>
    <n v="2.32870050847924"/>
    <n v="1"/>
    <x v="2"/>
    <n v="2"/>
    <n v="11.1564247872259"/>
    <n v="5"/>
    <n v="375"/>
    <x v="8"/>
    <n v="-8.8277242787466594"/>
    <x v="4"/>
  </r>
  <r>
    <d v="2022-09-29T00:00:00"/>
    <x v="4"/>
    <n v="1276"/>
    <n v="13.1631962527351"/>
    <n v="0"/>
    <x v="0"/>
    <n v="3"/>
    <n v="8.2060962557449209"/>
    <n v="8"/>
    <n v="430"/>
    <x v="8"/>
    <n v="4.9570999969901788"/>
    <x v="5"/>
  </r>
  <r>
    <d v="2022-09-30T00:00:00"/>
    <x v="4"/>
    <n v="1097"/>
    <n v="6.1518012935035102"/>
    <n v="1"/>
    <x v="2"/>
    <n v="4"/>
    <n v="4.6752074688018901"/>
    <n v="9"/>
    <n v="456"/>
    <x v="8"/>
    <n v="1.4765938247016202"/>
    <x v="6"/>
  </r>
  <r>
    <d v="2022-10-01T00:00:00"/>
    <x v="0"/>
    <n v="1501"/>
    <n v="12.263427841415"/>
    <n v="0"/>
    <x v="1"/>
    <n v="5"/>
    <n v="7.6458839757259502"/>
    <n v="5"/>
    <n v="140"/>
    <x v="9"/>
    <n v="4.6175438656890497"/>
    <x v="0"/>
  </r>
  <r>
    <d v="2022-10-02T00:00:00"/>
    <x v="2"/>
    <n v="687"/>
    <n v="13.9225066909655"/>
    <n v="0"/>
    <x v="0"/>
    <n v="6"/>
    <n v="4.8491600117668199"/>
    <n v="9"/>
    <n v="287"/>
    <x v="9"/>
    <n v="9.0733466791986803"/>
    <x v="1"/>
  </r>
  <r>
    <d v="2022-10-03T00:00:00"/>
    <x v="2"/>
    <n v="1722"/>
    <n v="5.3857545939262197"/>
    <n v="1"/>
    <x v="2"/>
    <n v="0"/>
    <n v="9.1431883509554304"/>
    <n v="2"/>
    <n v="119"/>
    <x v="9"/>
    <n v="-3.7574337570292107"/>
    <x v="2"/>
  </r>
  <r>
    <d v="2022-10-04T00:00:00"/>
    <x v="1"/>
    <n v="1752"/>
    <n v="9.6803142527269994"/>
    <n v="1"/>
    <x v="2"/>
    <n v="1"/>
    <n v="6.79073688140104"/>
    <n v="9"/>
    <n v="215"/>
    <x v="9"/>
    <n v="2.8895773713259594"/>
    <x v="3"/>
  </r>
  <r>
    <d v="2022-10-05T00:00:00"/>
    <x v="2"/>
    <n v="1997"/>
    <n v="4.6161723935622803"/>
    <n v="0"/>
    <x v="0"/>
    <n v="2"/>
    <n v="2.8838801716437401"/>
    <n v="4"/>
    <n v="179"/>
    <x v="9"/>
    <n v="1.7322922219185402"/>
    <x v="4"/>
  </r>
  <r>
    <d v="2022-10-06T00:00:00"/>
    <x v="2"/>
    <n v="441"/>
    <n v="1.99443863994365"/>
    <n v="1"/>
    <x v="1"/>
    <n v="3"/>
    <n v="2.1904545810576002"/>
    <n v="6"/>
    <n v="263"/>
    <x v="9"/>
    <n v="-0.19601594111395015"/>
    <x v="5"/>
  </r>
  <r>
    <d v="2022-10-07T00:00:00"/>
    <x v="2"/>
    <n v="126"/>
    <n v="8.1910520462315102"/>
    <n v="0"/>
    <x v="2"/>
    <n v="4"/>
    <n v="8.4270873900458803"/>
    <n v="6"/>
    <n v="389"/>
    <x v="9"/>
    <n v="-0.23603534381437008"/>
    <x v="6"/>
  </r>
  <r>
    <d v="2022-10-08T00:00:00"/>
    <x v="3"/>
    <n v="1948"/>
    <n v="7.8959411650738396"/>
    <n v="0"/>
    <x v="0"/>
    <n v="5"/>
    <n v="13.5849889826485"/>
    <n v="6"/>
    <n v="138"/>
    <x v="9"/>
    <n v="-5.6890478175746608"/>
    <x v="0"/>
  </r>
  <r>
    <d v="2022-10-09T00:00:00"/>
    <x v="1"/>
    <n v="1410"/>
    <n v="19.914129323380799"/>
    <n v="1"/>
    <x v="1"/>
    <n v="6"/>
    <n v="5.4873864550864404"/>
    <n v="2"/>
    <n v="384"/>
    <x v="9"/>
    <n v="14.426742868294358"/>
    <x v="1"/>
  </r>
  <r>
    <d v="2022-10-10T00:00:00"/>
    <x v="4"/>
    <n v="745"/>
    <n v="9.4806946727552006"/>
    <n v="0"/>
    <x v="2"/>
    <n v="0"/>
    <n v="11.128501554728"/>
    <n v="7"/>
    <n v="301"/>
    <x v="9"/>
    <n v="-1.6478068819727998"/>
    <x v="2"/>
  </r>
  <r>
    <d v="2022-10-11T00:00:00"/>
    <x v="0"/>
    <n v="830"/>
    <n v="7.3378214399718003"/>
    <n v="0"/>
    <x v="2"/>
    <n v="1"/>
    <n v="10.0505896466266"/>
    <n v="6"/>
    <n v="418"/>
    <x v="9"/>
    <n v="-2.7127682066547996"/>
    <x v="3"/>
  </r>
  <r>
    <d v="2022-10-12T00:00:00"/>
    <x v="4"/>
    <n v="267"/>
    <n v="12.0290251276168"/>
    <n v="1"/>
    <x v="1"/>
    <n v="2"/>
    <n v="14.0075462574874"/>
    <n v="1"/>
    <n v="398"/>
    <x v="9"/>
    <n v="-1.9785211298706002"/>
    <x v="4"/>
  </r>
  <r>
    <d v="2022-10-13T00:00:00"/>
    <x v="1"/>
    <n v="709"/>
    <n v="2.6865804880475999"/>
    <n v="1"/>
    <x v="1"/>
    <n v="3"/>
    <n v="12.4042247508375"/>
    <n v="2"/>
    <n v="121"/>
    <x v="9"/>
    <n v="-9.7176442627899"/>
    <x v="5"/>
  </r>
  <r>
    <d v="2022-10-14T00:00:00"/>
    <x v="0"/>
    <n v="367"/>
    <n v="19.2716489831414"/>
    <n v="0"/>
    <x v="0"/>
    <n v="4"/>
    <n v="8.7157762541292101"/>
    <n v="7"/>
    <n v="214"/>
    <x v="9"/>
    <n v="10.55587272901219"/>
    <x v="6"/>
  </r>
  <r>
    <d v="2022-10-15T00:00:00"/>
    <x v="1"/>
    <n v="1872"/>
    <n v="13.0642408662296"/>
    <n v="1"/>
    <x v="0"/>
    <n v="5"/>
    <n v="10.026942224394499"/>
    <n v="1"/>
    <n v="98"/>
    <x v="9"/>
    <n v="3.0372986418351005"/>
    <x v="0"/>
  </r>
  <r>
    <d v="2022-10-16T00:00:00"/>
    <x v="2"/>
    <n v="920"/>
    <n v="15.341918578876101"/>
    <n v="1"/>
    <x v="2"/>
    <n v="6"/>
    <n v="13.526603765468501"/>
    <n v="1"/>
    <n v="101"/>
    <x v="9"/>
    <n v="1.8153148134075998"/>
    <x v="1"/>
  </r>
  <r>
    <d v="2022-10-17T00:00:00"/>
    <x v="0"/>
    <n v="554"/>
    <n v="4.2390808253044296"/>
    <n v="1"/>
    <x v="1"/>
    <n v="0"/>
    <n v="6.2930223765105504"/>
    <n v="1"/>
    <n v="338"/>
    <x v="9"/>
    <n v="-2.0539415512061208"/>
    <x v="2"/>
  </r>
  <r>
    <d v="2022-10-18T00:00:00"/>
    <x v="2"/>
    <n v="1005"/>
    <n v="8.7800792070988702"/>
    <n v="1"/>
    <x v="1"/>
    <n v="1"/>
    <n v="5.2385232349377704"/>
    <n v="8"/>
    <n v="327"/>
    <x v="9"/>
    <n v="3.5415559721610999"/>
    <x v="3"/>
  </r>
  <r>
    <d v="2022-10-19T00:00:00"/>
    <x v="4"/>
    <n v="1808"/>
    <n v="9.0310931545275999"/>
    <n v="0"/>
    <x v="1"/>
    <n v="2"/>
    <n v="0.65676071271034697"/>
    <n v="4"/>
    <n v="163"/>
    <x v="9"/>
    <n v="8.374332441817252"/>
    <x v="4"/>
  </r>
  <r>
    <d v="2022-10-20T00:00:00"/>
    <x v="4"/>
    <n v="1524"/>
    <n v="16.614322434120599"/>
    <n v="0"/>
    <x v="2"/>
    <n v="3"/>
    <n v="12.4849905757762"/>
    <n v="4"/>
    <n v="288"/>
    <x v="9"/>
    <n v="4.1293318583443988"/>
    <x v="5"/>
  </r>
  <r>
    <d v="2022-10-21T00:00:00"/>
    <x v="0"/>
    <n v="1021"/>
    <n v="1.0234969154287701"/>
    <n v="0"/>
    <x v="1"/>
    <n v="4"/>
    <n v="12.114220155848701"/>
    <n v="2"/>
    <n v="182"/>
    <x v="9"/>
    <n v="-11.09072324041993"/>
    <x v="6"/>
  </r>
  <r>
    <d v="2022-10-22T00:00:00"/>
    <x v="0"/>
    <n v="1080"/>
    <n v="6.7162090587118399"/>
    <n v="1"/>
    <x v="1"/>
    <n v="5"/>
    <n v="2.0145905124521901"/>
    <n v="1"/>
    <n v="323"/>
    <x v="9"/>
    <n v="4.7016185462596498"/>
    <x v="0"/>
  </r>
  <r>
    <d v="2022-10-23T00:00:00"/>
    <x v="1"/>
    <n v="1599"/>
    <n v="19.6434911125417"/>
    <n v="1"/>
    <x v="2"/>
    <n v="6"/>
    <n v="8.8644320264241507"/>
    <n v="9"/>
    <n v="215"/>
    <x v="9"/>
    <n v="10.779059086117549"/>
    <x v="1"/>
  </r>
  <r>
    <d v="2022-10-24T00:00:00"/>
    <x v="1"/>
    <n v="801"/>
    <n v="10.022844326618101"/>
    <n v="1"/>
    <x v="0"/>
    <n v="0"/>
    <n v="7.2277346234198596"/>
    <n v="7"/>
    <n v="423"/>
    <x v="9"/>
    <n v="2.795109703198241"/>
    <x v="2"/>
  </r>
  <r>
    <d v="2022-10-25T00:00:00"/>
    <x v="2"/>
    <n v="733"/>
    <n v="8.2679993246361505"/>
    <n v="1"/>
    <x v="0"/>
    <n v="1"/>
    <n v="2.2212818848821101"/>
    <n v="4"/>
    <n v="422"/>
    <x v="9"/>
    <n v="6.0467174397540404"/>
    <x v="3"/>
  </r>
  <r>
    <d v="2022-10-26T00:00:00"/>
    <x v="0"/>
    <n v="1681"/>
    <n v="3.2767510383352798"/>
    <n v="1"/>
    <x v="2"/>
    <n v="2"/>
    <n v="14.7182392923804"/>
    <n v="6"/>
    <n v="342"/>
    <x v="9"/>
    <n v="-11.441488254045119"/>
    <x v="4"/>
  </r>
  <r>
    <d v="2022-10-27T00:00:00"/>
    <x v="4"/>
    <n v="1699"/>
    <n v="19.509127943932199"/>
    <n v="1"/>
    <x v="1"/>
    <n v="3"/>
    <n v="3.6130903682186499"/>
    <n v="2"/>
    <n v="292"/>
    <x v="9"/>
    <n v="15.896037575713549"/>
    <x v="5"/>
  </r>
  <r>
    <d v="2022-10-28T00:00:00"/>
    <x v="1"/>
    <n v="229"/>
    <n v="1.38050076259066"/>
    <n v="1"/>
    <x v="2"/>
    <n v="4"/>
    <n v="1.47489561131313"/>
    <n v="7"/>
    <n v="369"/>
    <x v="9"/>
    <n v="-9.4394848722469948E-2"/>
    <x v="6"/>
  </r>
  <r>
    <d v="2022-10-29T00:00:00"/>
    <x v="1"/>
    <n v="1119"/>
    <n v="15.006424275137601"/>
    <n v="0"/>
    <x v="0"/>
    <n v="5"/>
    <n v="9.1252870027776893"/>
    <n v="2"/>
    <n v="187"/>
    <x v="9"/>
    <n v="5.8811372723599113"/>
    <x v="0"/>
  </r>
  <r>
    <d v="2022-10-30T00:00:00"/>
    <x v="4"/>
    <n v="1945"/>
    <n v="15.6033962909816"/>
    <n v="0"/>
    <x v="0"/>
    <n v="6"/>
    <n v="11.2135668184289"/>
    <n v="8"/>
    <n v="128"/>
    <x v="9"/>
    <n v="4.3898294725526998"/>
    <x v="1"/>
  </r>
  <r>
    <d v="2022-10-31T00:00:00"/>
    <x v="1"/>
    <n v="1486"/>
    <n v="5.6294776052134603"/>
    <n v="1"/>
    <x v="2"/>
    <n v="0"/>
    <n v="0.97042996768421097"/>
    <n v="8"/>
    <n v="219"/>
    <x v="9"/>
    <n v="4.6590476375292491"/>
    <x v="2"/>
  </r>
  <r>
    <d v="2022-11-01T00:00:00"/>
    <x v="2"/>
    <n v="1828"/>
    <n v="13.759610428647701"/>
    <n v="1"/>
    <x v="2"/>
    <n v="1"/>
    <n v="10.051405761541799"/>
    <n v="1"/>
    <n v="172"/>
    <x v="10"/>
    <n v="3.7082046671059015"/>
    <x v="3"/>
  </r>
  <r>
    <d v="2022-11-02T00:00:00"/>
    <x v="0"/>
    <n v="918"/>
    <n v="2.7656537432084001"/>
    <n v="1"/>
    <x v="0"/>
    <n v="2"/>
    <n v="8.2182322012960896"/>
    <n v="8"/>
    <n v="225"/>
    <x v="10"/>
    <n v="-5.4525784580876895"/>
    <x v="4"/>
  </r>
  <r>
    <d v="2022-11-03T00:00:00"/>
    <x v="4"/>
    <n v="792"/>
    <n v="5.8838980622095098"/>
    <n v="0"/>
    <x v="2"/>
    <n v="3"/>
    <n v="1.9973426286881999"/>
    <n v="2"/>
    <n v="349"/>
    <x v="10"/>
    <n v="3.8865554335213099"/>
    <x v="5"/>
  </r>
  <r>
    <d v="2022-11-04T00:00:00"/>
    <x v="0"/>
    <n v="1415"/>
    <n v="15.970137777552999"/>
    <n v="0"/>
    <x v="0"/>
    <n v="4"/>
    <n v="3.00159621572225"/>
    <n v="6"/>
    <n v="131"/>
    <x v="10"/>
    <n v="12.968541561830749"/>
    <x v="6"/>
  </r>
  <r>
    <d v="2022-11-05T00:00:00"/>
    <x v="1"/>
    <n v="1494"/>
    <n v="17.429037648637198"/>
    <n v="1"/>
    <x v="2"/>
    <n v="5"/>
    <n v="8.7356273110831602"/>
    <n v="1"/>
    <n v="136"/>
    <x v="10"/>
    <n v="8.6934103375540381"/>
    <x v="0"/>
  </r>
  <r>
    <d v="2022-11-06T00:00:00"/>
    <x v="1"/>
    <n v="893"/>
    <n v="12.561241840536001"/>
    <n v="1"/>
    <x v="2"/>
    <n v="6"/>
    <n v="4.7971853959426802"/>
    <n v="5"/>
    <n v="274"/>
    <x v="10"/>
    <n v="7.7640564445933204"/>
    <x v="1"/>
  </r>
  <r>
    <d v="2022-11-07T00:00:00"/>
    <x v="4"/>
    <n v="128"/>
    <n v="10.629930204589099"/>
    <n v="0"/>
    <x v="2"/>
    <n v="0"/>
    <n v="14.105578065444"/>
    <n v="7"/>
    <n v="65"/>
    <x v="10"/>
    <n v="-3.4756478608549006"/>
    <x v="2"/>
  </r>
  <r>
    <d v="2022-11-08T00:00:00"/>
    <x v="2"/>
    <n v="248"/>
    <n v="4.0267763917606203"/>
    <n v="0"/>
    <x v="0"/>
    <n v="1"/>
    <n v="12.371733327518699"/>
    <n v="1"/>
    <n v="359"/>
    <x v="10"/>
    <n v="-8.3449569357580788"/>
    <x v="3"/>
  </r>
  <r>
    <d v="2022-11-09T00:00:00"/>
    <x v="3"/>
    <n v="1902"/>
    <n v="2.1990716285038499"/>
    <n v="0"/>
    <x v="2"/>
    <n v="2"/>
    <n v="14.761724494448099"/>
    <n v="2"/>
    <n v="407"/>
    <x v="10"/>
    <n v="-12.56265286594425"/>
    <x v="4"/>
  </r>
  <r>
    <d v="2022-11-10T00:00:00"/>
    <x v="4"/>
    <n v="1419"/>
    <n v="3.2353315409976098"/>
    <n v="0"/>
    <x v="0"/>
    <n v="3"/>
    <n v="4.2652271647809998"/>
    <n v="7"/>
    <n v="212"/>
    <x v="10"/>
    <n v="-1.0298956237833901"/>
    <x v="5"/>
  </r>
  <r>
    <d v="2022-11-11T00:00:00"/>
    <x v="3"/>
    <n v="110"/>
    <n v="5.3197887018258703"/>
    <n v="1"/>
    <x v="0"/>
    <n v="4"/>
    <n v="14.560992675570599"/>
    <n v="6"/>
    <n v="147"/>
    <x v="10"/>
    <n v="-9.241203973744728"/>
    <x v="6"/>
  </r>
  <r>
    <d v="2022-11-12T00:00:00"/>
    <x v="3"/>
    <n v="1635"/>
    <n v="7.4918155360414902"/>
    <n v="0"/>
    <x v="2"/>
    <n v="5"/>
    <n v="6.7528911119775801"/>
    <n v="3"/>
    <n v="205"/>
    <x v="10"/>
    <n v="0.73892442406391012"/>
    <x v="0"/>
  </r>
  <r>
    <d v="2022-11-13T00:00:00"/>
    <x v="2"/>
    <n v="775"/>
    <n v="8.2372809847087503"/>
    <n v="0"/>
    <x v="2"/>
    <n v="6"/>
    <n v="5.5390225320494402"/>
    <n v="2"/>
    <n v="51"/>
    <x v="10"/>
    <n v="2.6982584526593101"/>
    <x v="1"/>
  </r>
  <r>
    <d v="2022-11-14T00:00:00"/>
    <x v="3"/>
    <n v="1236"/>
    <n v="7.5801136031910596"/>
    <n v="1"/>
    <x v="0"/>
    <n v="0"/>
    <n v="1.23006814105562"/>
    <n v="4"/>
    <n v="399"/>
    <x v="10"/>
    <n v="6.3500454621354399"/>
    <x v="2"/>
  </r>
  <r>
    <d v="2022-11-15T00:00:00"/>
    <x v="3"/>
    <n v="286"/>
    <n v="5.5420513117480397"/>
    <n v="0"/>
    <x v="0"/>
    <n v="1"/>
    <n v="1.26509623896423"/>
    <n v="3"/>
    <n v="446"/>
    <x v="10"/>
    <n v="4.2769550727838102"/>
    <x v="3"/>
  </r>
  <r>
    <d v="2022-11-16T00:00:00"/>
    <x v="2"/>
    <n v="906"/>
    <n v="10.6847606882822"/>
    <n v="0"/>
    <x v="1"/>
    <n v="2"/>
    <n v="10.534163211226399"/>
    <n v="7"/>
    <n v="218"/>
    <x v="10"/>
    <n v="0.15059747705580051"/>
    <x v="4"/>
  </r>
  <r>
    <d v="2022-11-17T00:00:00"/>
    <x v="3"/>
    <n v="843"/>
    <n v="16.680436056424998"/>
    <n v="0"/>
    <x v="0"/>
    <n v="3"/>
    <n v="7.1399704192933999"/>
    <n v="8"/>
    <n v="364"/>
    <x v="10"/>
    <n v="9.5404656371315983"/>
    <x v="5"/>
  </r>
  <r>
    <d v="2022-11-18T00:00:00"/>
    <x v="3"/>
    <n v="1350"/>
    <n v="6.3143672309580996"/>
    <n v="1"/>
    <x v="1"/>
    <n v="4"/>
    <n v="3.7845635775235298"/>
    <n v="2"/>
    <n v="374"/>
    <x v="10"/>
    <n v="2.5298036534345698"/>
    <x v="6"/>
  </r>
  <r>
    <d v="2022-11-19T00:00:00"/>
    <x v="3"/>
    <n v="1433"/>
    <n v="18.9053533629424"/>
    <n v="0"/>
    <x v="1"/>
    <n v="5"/>
    <n v="9.4025694417158707"/>
    <n v="7"/>
    <n v="424"/>
    <x v="10"/>
    <n v="9.5027839212265288"/>
    <x v="0"/>
  </r>
  <r>
    <d v="2022-11-20T00:00:00"/>
    <x v="4"/>
    <n v="197"/>
    <n v="17.5933965727531"/>
    <n v="1"/>
    <x v="1"/>
    <n v="6"/>
    <n v="4.1664427146266103"/>
    <n v="8"/>
    <n v="141"/>
    <x v="10"/>
    <n v="13.42695385812649"/>
    <x v="1"/>
  </r>
  <r>
    <d v="2022-11-21T00:00:00"/>
    <x v="4"/>
    <n v="154"/>
    <n v="4.0735200156900797"/>
    <n v="1"/>
    <x v="2"/>
    <n v="0"/>
    <n v="8.8756604379941209"/>
    <n v="6"/>
    <n v="230"/>
    <x v="10"/>
    <n v="-4.8021404223040411"/>
    <x v="2"/>
  </r>
  <r>
    <d v="2022-11-22T00:00:00"/>
    <x v="4"/>
    <n v="722"/>
    <n v="15.9392431783847"/>
    <n v="0"/>
    <x v="2"/>
    <n v="1"/>
    <n v="5.7085268312490101"/>
    <n v="6"/>
    <n v="280"/>
    <x v="10"/>
    <n v="10.23071634713569"/>
    <x v="3"/>
  </r>
  <r>
    <d v="2022-11-23T00:00:00"/>
    <x v="2"/>
    <n v="763"/>
    <n v="11.9171602640375"/>
    <n v="0"/>
    <x v="0"/>
    <n v="2"/>
    <n v="12.4415072858713"/>
    <n v="1"/>
    <n v="350"/>
    <x v="10"/>
    <n v="-0.52434702183379933"/>
    <x v="4"/>
  </r>
  <r>
    <d v="2022-11-24T00:00:00"/>
    <x v="1"/>
    <n v="857"/>
    <n v="11.764931881256899"/>
    <n v="0"/>
    <x v="1"/>
    <n v="3"/>
    <n v="12.4000943311183"/>
    <n v="4"/>
    <n v="197"/>
    <x v="10"/>
    <n v="-0.6351624498614008"/>
    <x v="5"/>
  </r>
  <r>
    <d v="2022-11-25T00:00:00"/>
    <x v="3"/>
    <n v="505"/>
    <n v="8.42981249810531"/>
    <n v="0"/>
    <x v="2"/>
    <n v="4"/>
    <n v="7.42158077277481"/>
    <n v="1"/>
    <n v="329"/>
    <x v="10"/>
    <n v="1.0082317253305"/>
    <x v="6"/>
  </r>
  <r>
    <d v="2022-11-26T00:00:00"/>
    <x v="3"/>
    <n v="168"/>
    <n v="10.5219069844581"/>
    <n v="1"/>
    <x v="2"/>
    <n v="5"/>
    <n v="5.5868770853577203"/>
    <n v="4"/>
    <n v="238"/>
    <x v="10"/>
    <n v="4.93502989910038"/>
    <x v="0"/>
  </r>
  <r>
    <d v="2022-11-27T00:00:00"/>
    <x v="2"/>
    <n v="1435"/>
    <n v="8.5463967711550097"/>
    <n v="0"/>
    <x v="2"/>
    <n v="6"/>
    <n v="5.7571170501068698"/>
    <n v="2"/>
    <n v="396"/>
    <x v="10"/>
    <n v="2.7892797210481399"/>
    <x v="1"/>
  </r>
  <r>
    <d v="2022-11-28T00:00:00"/>
    <x v="3"/>
    <n v="1412"/>
    <n v="11.2549197564389"/>
    <n v="0"/>
    <x v="2"/>
    <n v="0"/>
    <n v="12.1828606221891"/>
    <n v="5"/>
    <n v="399"/>
    <x v="10"/>
    <n v="-0.92794086575019996"/>
    <x v="2"/>
  </r>
  <r>
    <d v="2022-11-29T00:00:00"/>
    <x v="4"/>
    <n v="1885"/>
    <n v="12.93105100268"/>
    <n v="0"/>
    <x v="2"/>
    <n v="1"/>
    <n v="5.2586025005653703"/>
    <n v="9"/>
    <n v="363"/>
    <x v="10"/>
    <n v="7.67244850211463"/>
    <x v="3"/>
  </r>
  <r>
    <d v="2022-11-30T00:00:00"/>
    <x v="1"/>
    <n v="1671"/>
    <n v="13.811772321771899"/>
    <n v="1"/>
    <x v="1"/>
    <n v="2"/>
    <n v="3.5313609187492601"/>
    <n v="3"/>
    <n v="460"/>
    <x v="10"/>
    <n v="10.28041140302264"/>
    <x v="4"/>
  </r>
  <r>
    <d v="2022-12-01T00:00:00"/>
    <x v="0"/>
    <n v="850"/>
    <n v="11.117142658629"/>
    <n v="0"/>
    <x v="1"/>
    <n v="3"/>
    <n v="1.72798095719194"/>
    <n v="8"/>
    <n v="459"/>
    <x v="11"/>
    <n v="9.3891617014370592"/>
    <x v="5"/>
  </r>
  <r>
    <d v="2022-12-02T00:00:00"/>
    <x v="3"/>
    <n v="1271"/>
    <n v="14.7070192792459"/>
    <n v="0"/>
    <x v="1"/>
    <n v="4"/>
    <n v="7.2670502528239203"/>
    <n v="3"/>
    <n v="177"/>
    <x v="11"/>
    <n v="7.4399690264219798"/>
    <x v="6"/>
  </r>
  <r>
    <d v="2022-12-03T00:00:00"/>
    <x v="4"/>
    <n v="1590"/>
    <n v="3.6842829362346099"/>
    <n v="1"/>
    <x v="1"/>
    <n v="5"/>
    <n v="7.4909154343377002"/>
    <n v="6"/>
    <n v="56"/>
    <x v="11"/>
    <n v="-3.8066324981030903"/>
    <x v="0"/>
  </r>
  <r>
    <d v="2022-12-04T00:00:00"/>
    <x v="0"/>
    <n v="1862"/>
    <n v="5.0276673271425301"/>
    <n v="1"/>
    <x v="0"/>
    <n v="6"/>
    <n v="12.693176300842101"/>
    <n v="4"/>
    <n v="475"/>
    <x v="11"/>
    <n v="-7.6655089736995707"/>
    <x v="1"/>
  </r>
  <r>
    <d v="2022-12-05T00:00:00"/>
    <x v="1"/>
    <n v="1367"/>
    <n v="16.555965077411098"/>
    <n v="0"/>
    <x v="1"/>
    <n v="0"/>
    <n v="3.7079610984679201"/>
    <n v="8"/>
    <n v="96"/>
    <x v="11"/>
    <n v="12.848003978943179"/>
    <x v="2"/>
  </r>
  <r>
    <d v="2022-12-06T00:00:00"/>
    <x v="0"/>
    <n v="1614"/>
    <n v="7.1280315790818802"/>
    <n v="0"/>
    <x v="2"/>
    <n v="1"/>
    <n v="6.02437346819179"/>
    <n v="6"/>
    <n v="102"/>
    <x v="11"/>
    <n v="1.1036581108900902"/>
    <x v="3"/>
  </r>
  <r>
    <d v="2022-12-07T00:00:00"/>
    <x v="4"/>
    <n v="1972"/>
    <n v="1.4349826745462799"/>
    <n v="0"/>
    <x v="1"/>
    <n v="2"/>
    <n v="12.221883213958501"/>
    <n v="8"/>
    <n v="236"/>
    <x v="11"/>
    <n v="-10.786900539412221"/>
    <x v="4"/>
  </r>
  <r>
    <d v="2022-12-08T00:00:00"/>
    <x v="0"/>
    <n v="1057"/>
    <n v="3.9220318436925901"/>
    <n v="0"/>
    <x v="0"/>
    <n v="3"/>
    <n v="12.4425423558601"/>
    <n v="1"/>
    <n v="87"/>
    <x v="11"/>
    <n v="-8.52051051216751"/>
    <x v="5"/>
  </r>
  <r>
    <d v="2022-12-09T00:00:00"/>
    <x v="2"/>
    <n v="1630"/>
    <n v="5.2486742554299104"/>
    <n v="0"/>
    <x v="2"/>
    <n v="4"/>
    <n v="6.0768606016921298"/>
    <n v="6"/>
    <n v="275"/>
    <x v="11"/>
    <n v="-0.82818634626221943"/>
    <x v="6"/>
  </r>
  <r>
    <d v="2022-12-10T00:00:00"/>
    <x v="0"/>
    <n v="464"/>
    <n v="19.189134869997101"/>
    <n v="1"/>
    <x v="1"/>
    <n v="5"/>
    <n v="7.1572983376568704"/>
    <n v="1"/>
    <n v="102"/>
    <x v="11"/>
    <n v="12.031836532340231"/>
    <x v="0"/>
  </r>
  <r>
    <d v="2022-12-11T00:00:00"/>
    <x v="3"/>
    <n v="581"/>
    <n v="11.887787149686099"/>
    <n v="1"/>
    <x v="1"/>
    <n v="6"/>
    <n v="4.8976454173145996"/>
    <n v="1"/>
    <n v="448"/>
    <x v="11"/>
    <n v="6.9901417323714998"/>
    <x v="1"/>
  </r>
  <r>
    <d v="2022-12-12T00:00:00"/>
    <x v="3"/>
    <n v="300"/>
    <n v="18.721884069048802"/>
    <n v="0"/>
    <x v="1"/>
    <n v="0"/>
    <n v="14.022045737079999"/>
    <n v="8"/>
    <n v="273"/>
    <x v="11"/>
    <n v="4.6998383319688024"/>
    <x v="2"/>
  </r>
  <r>
    <d v="2022-12-13T00:00:00"/>
    <x v="2"/>
    <n v="253"/>
    <n v="11.9281036594358"/>
    <n v="0"/>
    <x v="2"/>
    <n v="1"/>
    <n v="2.2203346032529101"/>
    <n v="7"/>
    <n v="203"/>
    <x v="11"/>
    <n v="9.7077690561828902"/>
    <x v="3"/>
  </r>
  <r>
    <d v="2022-12-14T00:00:00"/>
    <x v="4"/>
    <n v="1573"/>
    <n v="10.1077343626191"/>
    <n v="1"/>
    <x v="2"/>
    <n v="2"/>
    <n v="14.039366633521301"/>
    <n v="3"/>
    <n v="97"/>
    <x v="11"/>
    <n v="-3.9316322709022007"/>
    <x v="4"/>
  </r>
  <r>
    <d v="2022-12-15T00:00:00"/>
    <x v="3"/>
    <n v="1624"/>
    <n v="6.9608261326878198"/>
    <n v="0"/>
    <x v="0"/>
    <n v="3"/>
    <n v="10.4160635516124"/>
    <n v="6"/>
    <n v="400"/>
    <x v="11"/>
    <n v="-3.4552374189245798"/>
    <x v="5"/>
  </r>
  <r>
    <d v="2022-12-16T00:00:00"/>
    <x v="1"/>
    <n v="172"/>
    <n v="12.5210479442341"/>
    <n v="0"/>
    <x v="2"/>
    <n v="4"/>
    <n v="8.2077962139576002"/>
    <n v="9"/>
    <n v="196"/>
    <x v="11"/>
    <n v="4.3132517302764999"/>
    <x v="6"/>
  </r>
  <r>
    <d v="2022-12-17T00:00:00"/>
    <x v="3"/>
    <n v="812"/>
    <n v="3.6447624677330599"/>
    <n v="0"/>
    <x v="2"/>
    <n v="5"/>
    <n v="0.97355638137518996"/>
    <n v="7"/>
    <n v="442"/>
    <x v="11"/>
    <n v="2.6712060863578699"/>
    <x v="0"/>
  </r>
  <r>
    <d v="2022-12-18T00:00:00"/>
    <x v="3"/>
    <n v="395"/>
    <n v="18.066970918561399"/>
    <n v="0"/>
    <x v="1"/>
    <n v="6"/>
    <n v="7.3961447814191201"/>
    <n v="3"/>
    <n v="113"/>
    <x v="11"/>
    <n v="10.670826137142278"/>
    <x v="1"/>
  </r>
  <r>
    <d v="2022-12-19T00:00:00"/>
    <x v="4"/>
    <n v="1140"/>
    <n v="16.757315697684302"/>
    <n v="0"/>
    <x v="2"/>
    <n v="0"/>
    <n v="6.4123475225396103"/>
    <n v="6"/>
    <n v="398"/>
    <x v="11"/>
    <n v="10.344968175144691"/>
    <x v="2"/>
  </r>
  <r>
    <d v="2022-12-20T00:00:00"/>
    <x v="0"/>
    <n v="1764"/>
    <n v="7.033097509658"/>
    <n v="1"/>
    <x v="1"/>
    <n v="1"/>
    <n v="2.83767277363927"/>
    <n v="4"/>
    <n v="231"/>
    <x v="11"/>
    <n v="4.1954247360187296"/>
    <x v="3"/>
  </r>
  <r>
    <d v="2022-12-21T00:00:00"/>
    <x v="3"/>
    <n v="1340"/>
    <n v="19.1031530244245"/>
    <n v="0"/>
    <x v="1"/>
    <n v="2"/>
    <n v="10.0179392507595"/>
    <n v="3"/>
    <n v="174"/>
    <x v="11"/>
    <n v="9.085213773665"/>
    <x v="4"/>
  </r>
  <r>
    <d v="2022-12-22T00:00:00"/>
    <x v="2"/>
    <n v="160"/>
    <n v="16.6788145808957"/>
    <n v="0"/>
    <x v="2"/>
    <n v="3"/>
    <n v="14.5816881568401"/>
    <n v="9"/>
    <n v="228"/>
    <x v="11"/>
    <n v="2.0971264240556007"/>
    <x v="5"/>
  </r>
  <r>
    <d v="2022-12-23T00:00:00"/>
    <x v="0"/>
    <n v="1038"/>
    <n v="13.659830830865699"/>
    <n v="0"/>
    <x v="0"/>
    <n v="4"/>
    <n v="8.6517377604356103"/>
    <n v="2"/>
    <n v="88"/>
    <x v="11"/>
    <n v="5.008093070430089"/>
    <x v="6"/>
  </r>
  <r>
    <d v="2022-12-24T00:00:00"/>
    <x v="1"/>
    <n v="1739"/>
    <n v="3.3134763113802199"/>
    <n v="1"/>
    <x v="0"/>
    <n v="5"/>
    <n v="10.8639225084372"/>
    <n v="1"/>
    <n v="309"/>
    <x v="11"/>
    <n v="-7.5504461970569805"/>
    <x v="0"/>
  </r>
  <r>
    <d v="2022-12-25T00:00:00"/>
    <x v="4"/>
    <n v="141"/>
    <n v="10.086446437913301"/>
    <n v="1"/>
    <x v="2"/>
    <n v="6"/>
    <n v="1.4925315622072399"/>
    <n v="2"/>
    <n v="431"/>
    <x v="11"/>
    <n v="8.5939148757060604"/>
    <x v="1"/>
  </r>
  <r>
    <d v="2022-12-26T00:00:00"/>
    <x v="1"/>
    <n v="124"/>
    <n v="10.6160435420882"/>
    <n v="1"/>
    <x v="0"/>
    <n v="0"/>
    <n v="6.5561714393464197"/>
    <n v="7"/>
    <n v="52"/>
    <x v="11"/>
    <n v="4.0598721027417799"/>
    <x v="2"/>
  </r>
  <r>
    <d v="2022-12-27T00:00:00"/>
    <x v="0"/>
    <n v="1162"/>
    <n v="5.4184758089422198"/>
    <n v="1"/>
    <x v="1"/>
    <n v="1"/>
    <n v="2.1871980348851898"/>
    <n v="1"/>
    <n v="113"/>
    <x v="11"/>
    <n v="3.23127777405703"/>
    <x v="3"/>
  </r>
  <r>
    <d v="2022-12-28T00:00:00"/>
    <x v="0"/>
    <n v="1926"/>
    <n v="2.5193424928267301"/>
    <n v="0"/>
    <x v="1"/>
    <n v="2"/>
    <n v="9.3855396152794004"/>
    <n v="6"/>
    <n v="78"/>
    <x v="11"/>
    <n v="-6.8661971224526699"/>
    <x v="4"/>
  </r>
  <r>
    <d v="2022-12-29T00:00:00"/>
    <x v="0"/>
    <n v="230"/>
    <n v="15.7577489789621"/>
    <n v="1"/>
    <x v="2"/>
    <n v="3"/>
    <n v="14.107991294105201"/>
    <n v="7"/>
    <n v="421"/>
    <x v="11"/>
    <n v="1.6497576848568993"/>
    <x v="5"/>
  </r>
  <r>
    <d v="2022-12-30T00:00:00"/>
    <x v="1"/>
    <n v="1621"/>
    <n v="3.3186659903634999"/>
    <n v="0"/>
    <x v="0"/>
    <n v="4"/>
    <n v="10.095777120838701"/>
    <n v="9"/>
    <n v="60"/>
    <x v="11"/>
    <n v="-6.777111130475201"/>
    <x v="6"/>
  </r>
  <r>
    <d v="2022-12-31T00:00:00"/>
    <x v="0"/>
    <n v="1352"/>
    <n v="12.2915242606737"/>
    <n v="0"/>
    <x v="0"/>
    <n v="5"/>
    <n v="1.6136442005591101"/>
    <n v="8"/>
    <n v="146"/>
    <x v="11"/>
    <n v="10.677880060114591"/>
    <x v="0"/>
  </r>
  <r>
    <d v="2023-01-01T00:00:00"/>
    <x v="1"/>
    <n v="207"/>
    <n v="18.792534303789498"/>
    <n v="1"/>
    <x v="1"/>
    <n v="6"/>
    <n v="5.6426599722836999"/>
    <n v="6"/>
    <n v="407"/>
    <x v="0"/>
    <n v="13.149874331505799"/>
    <x v="1"/>
  </r>
  <r>
    <d v="2023-01-02T00:00:00"/>
    <x v="0"/>
    <n v="271"/>
    <n v="17.6459986593628"/>
    <n v="1"/>
    <x v="2"/>
    <n v="0"/>
    <n v="8.4846190018923409"/>
    <n v="3"/>
    <n v="491"/>
    <x v="0"/>
    <n v="9.1613796574704587"/>
    <x v="2"/>
  </r>
  <r>
    <d v="2023-01-03T00:00:00"/>
    <x v="2"/>
    <n v="1558"/>
    <n v="6.2772998512359601"/>
    <n v="1"/>
    <x v="0"/>
    <n v="1"/>
    <n v="6.3465124639321502"/>
    <n v="8"/>
    <n v="252"/>
    <x v="0"/>
    <n v="-6.9212612696190057E-2"/>
    <x v="3"/>
  </r>
  <r>
    <d v="2023-01-04T00:00:00"/>
    <x v="0"/>
    <n v="1601"/>
    <n v="17.177524113474"/>
    <n v="1"/>
    <x v="2"/>
    <n v="2"/>
    <n v="12.587838151889899"/>
    <n v="7"/>
    <n v="460"/>
    <x v="0"/>
    <n v="4.5896859615841006"/>
    <x v="4"/>
  </r>
  <r>
    <d v="2023-01-05T00:00:00"/>
    <x v="1"/>
    <n v="201"/>
    <n v="1.00631761628929"/>
    <n v="1"/>
    <x v="0"/>
    <n v="3"/>
    <n v="12.312729568294801"/>
    <n v="3"/>
    <n v="70"/>
    <x v="0"/>
    <n v="-11.306411952005512"/>
    <x v="5"/>
  </r>
  <r>
    <d v="2023-01-06T00:00:00"/>
    <x v="3"/>
    <n v="965"/>
    <n v="1.33606838265188"/>
    <n v="0"/>
    <x v="1"/>
    <n v="4"/>
    <n v="9.3715497914967099"/>
    <n v="9"/>
    <n v="88"/>
    <x v="0"/>
    <n v="-8.0354814088448308"/>
    <x v="6"/>
  </r>
  <r>
    <d v="2023-01-07T00:00:00"/>
    <x v="0"/>
    <n v="623"/>
    <n v="12.4485101130144"/>
    <n v="1"/>
    <x v="1"/>
    <n v="5"/>
    <n v="5.9151402044242198"/>
    <n v="2"/>
    <n v="272"/>
    <x v="0"/>
    <n v="6.5333699085901804"/>
    <x v="0"/>
  </r>
  <r>
    <d v="2023-01-08T00:00:00"/>
    <x v="3"/>
    <n v="374"/>
    <n v="7.9311661637460604"/>
    <n v="1"/>
    <x v="2"/>
    <n v="6"/>
    <n v="4.20237741956704"/>
    <n v="3"/>
    <n v="151"/>
    <x v="0"/>
    <n v="3.7287887441790204"/>
    <x v="1"/>
  </r>
  <r>
    <d v="2023-01-09T00:00:00"/>
    <x v="2"/>
    <n v="1736"/>
    <n v="8.3427559820237907"/>
    <n v="1"/>
    <x v="1"/>
    <n v="0"/>
    <n v="2.0351776140903701"/>
    <n v="2"/>
    <n v="95"/>
    <x v="0"/>
    <n v="6.3075783679334201"/>
    <x v="2"/>
  </r>
  <r>
    <d v="2023-01-10T00:00:00"/>
    <x v="4"/>
    <n v="1167"/>
    <n v="11.724380722898699"/>
    <n v="0"/>
    <x v="0"/>
    <n v="1"/>
    <n v="5.6460164105550303"/>
    <n v="1"/>
    <n v="115"/>
    <x v="0"/>
    <n v="6.0783643123436688"/>
    <x v="3"/>
  </r>
  <r>
    <d v="2023-01-11T00:00:00"/>
    <x v="2"/>
    <n v="916"/>
    <n v="4.6438666562453497"/>
    <n v="1"/>
    <x v="1"/>
    <n v="2"/>
    <n v="6.4910014995119303"/>
    <n v="4"/>
    <n v="140"/>
    <x v="0"/>
    <n v="-1.8471348432665806"/>
    <x v="4"/>
  </r>
  <r>
    <d v="2023-01-12T00:00:00"/>
    <x v="0"/>
    <n v="1056"/>
    <n v="5.02335166264408"/>
    <n v="0"/>
    <x v="2"/>
    <n v="3"/>
    <n v="10.299432414009001"/>
    <n v="5"/>
    <n v="213"/>
    <x v="0"/>
    <n v="-5.2760807513649208"/>
    <x v="5"/>
  </r>
  <r>
    <d v="2023-01-13T00:00:00"/>
    <x v="3"/>
    <n v="1140"/>
    <n v="10.2074301533584"/>
    <n v="1"/>
    <x v="2"/>
    <n v="4"/>
    <n v="10.043317452314801"/>
    <n v="6"/>
    <n v="160"/>
    <x v="0"/>
    <n v="0.16411270104359943"/>
    <x v="6"/>
  </r>
  <r>
    <d v="2023-01-14T00:00:00"/>
    <x v="3"/>
    <n v="429"/>
    <n v="15.330817342533299"/>
    <n v="1"/>
    <x v="2"/>
    <n v="5"/>
    <n v="1.5165680247982201"/>
    <n v="5"/>
    <n v="387"/>
    <x v="0"/>
    <n v="13.814249317735079"/>
    <x v="0"/>
  </r>
  <r>
    <d v="2023-01-15T00:00:00"/>
    <x v="1"/>
    <n v="1692"/>
    <n v="12.7704572767441"/>
    <n v="0"/>
    <x v="0"/>
    <n v="6"/>
    <n v="6.2312600737517796"/>
    <n v="1"/>
    <n v="172"/>
    <x v="0"/>
    <n v="6.5391972029923204"/>
    <x v="1"/>
  </r>
  <r>
    <d v="2023-01-16T00:00:00"/>
    <x v="3"/>
    <n v="1946"/>
    <n v="6.6497459164999304"/>
    <n v="1"/>
    <x v="0"/>
    <n v="0"/>
    <n v="3.13579357465174"/>
    <n v="3"/>
    <n v="242"/>
    <x v="0"/>
    <n v="3.5139523418481904"/>
    <x v="2"/>
  </r>
  <r>
    <d v="2023-01-17T00:00:00"/>
    <x v="1"/>
    <n v="1620"/>
    <n v="9.1764063726695007"/>
    <n v="0"/>
    <x v="0"/>
    <n v="1"/>
    <n v="2.7737842270936799"/>
    <n v="1"/>
    <n v="496"/>
    <x v="0"/>
    <n v="6.4026221455758208"/>
    <x v="3"/>
  </r>
  <r>
    <d v="2023-01-18T00:00:00"/>
    <x v="4"/>
    <n v="1938"/>
    <n v="4.2426304124499596"/>
    <n v="0"/>
    <x v="0"/>
    <n v="2"/>
    <n v="12.49588117119"/>
    <n v="5"/>
    <n v="148"/>
    <x v="0"/>
    <n v="-8.253250758740041"/>
    <x v="4"/>
  </r>
  <r>
    <d v="2023-01-19T00:00:00"/>
    <x v="0"/>
    <n v="111"/>
    <n v="2.41796647240455"/>
    <n v="0"/>
    <x v="0"/>
    <n v="3"/>
    <n v="1.1077706423857301"/>
    <n v="5"/>
    <n v="340"/>
    <x v="0"/>
    <n v="1.3101958300188199"/>
    <x v="5"/>
  </r>
  <r>
    <d v="2023-01-20T00:00:00"/>
    <x v="1"/>
    <n v="1441"/>
    <n v="15.871224774138801"/>
    <n v="1"/>
    <x v="1"/>
    <n v="4"/>
    <n v="6.5781517005807597"/>
    <n v="6"/>
    <n v="208"/>
    <x v="0"/>
    <n v="9.2930730735580411"/>
    <x v="6"/>
  </r>
  <r>
    <d v="2023-01-21T00:00:00"/>
    <x v="4"/>
    <n v="1715"/>
    <n v="6.0423607745756902"/>
    <n v="1"/>
    <x v="0"/>
    <n v="5"/>
    <n v="2.9389530086145101"/>
    <n v="8"/>
    <n v="461"/>
    <x v="0"/>
    <n v="3.1034077659611801"/>
    <x v="0"/>
  </r>
  <r>
    <d v="2023-01-22T00:00:00"/>
    <x v="3"/>
    <n v="315"/>
    <n v="4.3775613691737103"/>
    <n v="1"/>
    <x v="0"/>
    <n v="6"/>
    <n v="13.2502881273378"/>
    <n v="1"/>
    <n v="152"/>
    <x v="0"/>
    <n v="-8.8727267581640898"/>
    <x v="1"/>
  </r>
  <r>
    <d v="2023-01-23T00:00:00"/>
    <x v="3"/>
    <n v="438"/>
    <n v="14.140743055817"/>
    <n v="0"/>
    <x v="1"/>
    <n v="0"/>
    <n v="8.5770874424880095"/>
    <n v="4"/>
    <n v="434"/>
    <x v="0"/>
    <n v="5.5636556133289901"/>
    <x v="2"/>
  </r>
  <r>
    <d v="2023-01-24T00:00:00"/>
    <x v="4"/>
    <n v="1899"/>
    <n v="12.742981811456501"/>
    <n v="1"/>
    <x v="0"/>
    <n v="1"/>
    <n v="3.85501922746429"/>
    <n v="1"/>
    <n v="330"/>
    <x v="0"/>
    <n v="8.887962583992211"/>
    <x v="3"/>
  </r>
  <r>
    <d v="2023-01-25T00:00:00"/>
    <x v="3"/>
    <n v="760"/>
    <n v="13.0306028942558"/>
    <n v="0"/>
    <x v="2"/>
    <n v="2"/>
    <n v="7.7851956639124502"/>
    <n v="9"/>
    <n v="92"/>
    <x v="0"/>
    <n v="5.2454072303433499"/>
    <x v="4"/>
  </r>
  <r>
    <d v="2023-01-26T00:00:00"/>
    <x v="4"/>
    <n v="1204"/>
    <n v="5.3489974920856502"/>
    <n v="1"/>
    <x v="0"/>
    <n v="3"/>
    <n v="11.1065522156951"/>
    <n v="7"/>
    <n v="133"/>
    <x v="0"/>
    <n v="-5.7575547236094495"/>
    <x v="5"/>
  </r>
  <r>
    <d v="2023-01-27T00:00:00"/>
    <x v="1"/>
    <n v="1850"/>
    <n v="5.4202652326909302"/>
    <n v="0"/>
    <x v="0"/>
    <n v="4"/>
    <n v="14.392711129331699"/>
    <n v="7"/>
    <n v="240"/>
    <x v="0"/>
    <n v="-8.9724458966407692"/>
    <x v="6"/>
  </r>
  <r>
    <d v="2023-01-28T00:00:00"/>
    <x v="1"/>
    <n v="1608"/>
    <n v="5.1952499659271396"/>
    <n v="0"/>
    <x v="2"/>
    <n v="5"/>
    <n v="3.69646706155857"/>
    <n v="5"/>
    <n v="100"/>
    <x v="0"/>
    <n v="1.4987829043685696"/>
    <x v="0"/>
  </r>
  <r>
    <d v="2023-01-29T00:00:00"/>
    <x v="4"/>
    <n v="473"/>
    <n v="4.3012993175835899"/>
    <n v="0"/>
    <x v="2"/>
    <n v="6"/>
    <n v="13.3496356958755"/>
    <n v="7"/>
    <n v="435"/>
    <x v="0"/>
    <n v="-9.0483363782919106"/>
    <x v="1"/>
  </r>
  <r>
    <d v="2023-01-30T00:00:00"/>
    <x v="1"/>
    <n v="1075"/>
    <n v="13.4587497786714"/>
    <n v="1"/>
    <x v="2"/>
    <n v="0"/>
    <n v="14.0474096554286"/>
    <n v="2"/>
    <n v="259"/>
    <x v="0"/>
    <n v="-0.5886598767572"/>
    <x v="2"/>
  </r>
  <r>
    <d v="2023-01-31T00:00:00"/>
    <x v="1"/>
    <n v="809"/>
    <n v="17.112301819738601"/>
    <n v="0"/>
    <x v="2"/>
    <n v="1"/>
    <n v="13.7880978957149"/>
    <n v="4"/>
    <n v="175"/>
    <x v="0"/>
    <n v="3.3242039240237009"/>
    <x v="3"/>
  </r>
  <r>
    <d v="2023-02-01T00:00:00"/>
    <x v="1"/>
    <n v="1323"/>
    <n v="14.762031923856499"/>
    <n v="0"/>
    <x v="0"/>
    <n v="2"/>
    <n v="9.7135081744976901"/>
    <n v="7"/>
    <n v="497"/>
    <x v="1"/>
    <n v="5.0485237493588091"/>
    <x v="4"/>
  </r>
  <r>
    <d v="2023-02-02T00:00:00"/>
    <x v="2"/>
    <n v="1660"/>
    <n v="16.0497790414503"/>
    <n v="0"/>
    <x v="2"/>
    <n v="3"/>
    <n v="9.6323994893032605"/>
    <n v="3"/>
    <n v="118"/>
    <x v="1"/>
    <n v="6.4173795521470396"/>
    <x v="5"/>
  </r>
  <r>
    <d v="2023-02-03T00:00:00"/>
    <x v="0"/>
    <n v="565"/>
    <n v="8.6911701526187901"/>
    <n v="0"/>
    <x v="2"/>
    <n v="4"/>
    <n v="6.3465541811654296"/>
    <n v="2"/>
    <n v="314"/>
    <x v="1"/>
    <n v="2.3446159714533605"/>
    <x v="6"/>
  </r>
  <r>
    <d v="2023-02-04T00:00:00"/>
    <x v="3"/>
    <n v="1212"/>
    <n v="13.427440112067901"/>
    <n v="0"/>
    <x v="1"/>
    <n v="5"/>
    <n v="11.409769293404899"/>
    <n v="2"/>
    <n v="307"/>
    <x v="1"/>
    <n v="2.0176708186630012"/>
    <x v="0"/>
  </r>
  <r>
    <d v="2023-02-05T00:00:00"/>
    <x v="2"/>
    <n v="1391"/>
    <n v="7.7304885684507099"/>
    <n v="0"/>
    <x v="2"/>
    <n v="6"/>
    <n v="8.2037632660885098"/>
    <n v="1"/>
    <n v="467"/>
    <x v="1"/>
    <n v="-0.47327469763779995"/>
    <x v="1"/>
  </r>
  <r>
    <d v="2023-02-06T00:00:00"/>
    <x v="1"/>
    <n v="1778"/>
    <n v="10.984587817404099"/>
    <n v="1"/>
    <x v="2"/>
    <n v="0"/>
    <n v="10.3228520328102"/>
    <n v="5"/>
    <n v="237"/>
    <x v="1"/>
    <n v="0.66173578459389937"/>
    <x v="2"/>
  </r>
  <r>
    <d v="2023-02-07T00:00:00"/>
    <x v="4"/>
    <n v="1694"/>
    <n v="10.1510620841623"/>
    <n v="1"/>
    <x v="1"/>
    <n v="1"/>
    <n v="6.7126396058075297"/>
    <n v="6"/>
    <n v="279"/>
    <x v="1"/>
    <n v="3.4384224783547701"/>
    <x v="3"/>
  </r>
  <r>
    <d v="2023-02-08T00:00:00"/>
    <x v="1"/>
    <n v="588"/>
    <n v="4.3608557577332299"/>
    <n v="0"/>
    <x v="1"/>
    <n v="2"/>
    <n v="11.106698728625499"/>
    <n v="6"/>
    <n v="238"/>
    <x v="1"/>
    <n v="-6.7458429708922694"/>
    <x v="4"/>
  </r>
  <r>
    <d v="2023-02-09T00:00:00"/>
    <x v="0"/>
    <n v="1661"/>
    <n v="8.3544964463769809"/>
    <n v="1"/>
    <x v="0"/>
    <n v="3"/>
    <n v="12.454837005265899"/>
    <n v="9"/>
    <n v="464"/>
    <x v="1"/>
    <n v="-4.1003405588889184"/>
    <x v="5"/>
  </r>
  <r>
    <d v="2023-02-10T00:00:00"/>
    <x v="1"/>
    <n v="146"/>
    <n v="19.312623234164601"/>
    <n v="1"/>
    <x v="1"/>
    <n v="4"/>
    <n v="2.62332572074083"/>
    <n v="4"/>
    <n v="59"/>
    <x v="1"/>
    <n v="16.689297513423771"/>
    <x v="6"/>
  </r>
  <r>
    <d v="2023-02-11T00:00:00"/>
    <x v="4"/>
    <n v="1411"/>
    <n v="5.7230248965838904"/>
    <n v="0"/>
    <x v="0"/>
    <n v="5"/>
    <n v="12.5774808758263"/>
    <n v="1"/>
    <n v="163"/>
    <x v="1"/>
    <n v="-6.8544559792424096"/>
    <x v="0"/>
  </r>
  <r>
    <d v="2023-02-12T00:00:00"/>
    <x v="0"/>
    <n v="877"/>
    <n v="3.5422709893102802"/>
    <n v="0"/>
    <x v="1"/>
    <n v="6"/>
    <n v="8.3342997109594492"/>
    <n v="6"/>
    <n v="125"/>
    <x v="1"/>
    <n v="-4.792028721649169"/>
    <x v="1"/>
  </r>
  <r>
    <d v="2023-02-13T00:00:00"/>
    <x v="1"/>
    <n v="1139"/>
    <n v="8.9530318108547693"/>
    <n v="0"/>
    <x v="1"/>
    <n v="0"/>
    <n v="12.747655681808199"/>
    <n v="5"/>
    <n v="213"/>
    <x v="1"/>
    <n v="-3.7946238709534299"/>
    <x v="2"/>
  </r>
  <r>
    <d v="2023-02-14T00:00:00"/>
    <x v="0"/>
    <n v="810"/>
    <n v="16.0164169813428"/>
    <n v="1"/>
    <x v="0"/>
    <n v="1"/>
    <n v="6.7538747419447098"/>
    <n v="6"/>
    <n v="134"/>
    <x v="1"/>
    <n v="9.2625422393980905"/>
    <x v="3"/>
  </r>
  <r>
    <d v="2023-02-15T00:00:00"/>
    <x v="3"/>
    <n v="500"/>
    <n v="12.060816365819401"/>
    <n v="0"/>
    <x v="1"/>
    <n v="2"/>
    <n v="5.9960870380540001"/>
    <n v="3"/>
    <n v="98"/>
    <x v="1"/>
    <n v="6.0647293277654004"/>
    <x v="4"/>
  </r>
  <r>
    <d v="2023-02-16T00:00:00"/>
    <x v="3"/>
    <n v="1917"/>
    <n v="13.9385217175266"/>
    <n v="1"/>
    <x v="0"/>
    <n v="3"/>
    <n v="13.7683806214997"/>
    <n v="2"/>
    <n v="375"/>
    <x v="1"/>
    <n v="0.17014109602689942"/>
    <x v="5"/>
  </r>
  <r>
    <d v="2023-02-17T00:00:00"/>
    <x v="1"/>
    <n v="1080"/>
    <n v="4.6042021153188601"/>
    <n v="0"/>
    <x v="1"/>
    <n v="4"/>
    <n v="4.1419543794518097"/>
    <n v="6"/>
    <n v="226"/>
    <x v="1"/>
    <n v="0.46224773586705048"/>
    <x v="6"/>
  </r>
  <r>
    <d v="2023-02-18T00:00:00"/>
    <x v="0"/>
    <n v="1209"/>
    <n v="12.7600156671467"/>
    <n v="1"/>
    <x v="2"/>
    <n v="5"/>
    <n v="12.741078716649"/>
    <n v="1"/>
    <n v="436"/>
    <x v="1"/>
    <n v="1.8936950497700167E-2"/>
    <x v="0"/>
  </r>
  <r>
    <d v="2023-02-19T00:00:00"/>
    <x v="4"/>
    <n v="349"/>
    <n v="7.1465075033180003"/>
    <n v="0"/>
    <x v="1"/>
    <n v="6"/>
    <n v="7.51829830138636"/>
    <n v="7"/>
    <n v="438"/>
    <x v="1"/>
    <n v="-0.37179079806835968"/>
    <x v="1"/>
  </r>
  <r>
    <d v="2023-02-20T00:00:00"/>
    <x v="1"/>
    <n v="490"/>
    <n v="16.851763953140502"/>
    <n v="0"/>
    <x v="0"/>
    <n v="0"/>
    <n v="7.95438391699326"/>
    <n v="7"/>
    <n v="267"/>
    <x v="1"/>
    <n v="8.8973800361472417"/>
    <x v="2"/>
  </r>
  <r>
    <d v="2023-02-21T00:00:00"/>
    <x v="3"/>
    <n v="1905"/>
    <n v="12.956677314203899"/>
    <n v="1"/>
    <x v="1"/>
    <n v="1"/>
    <n v="4.9727900815975099"/>
    <n v="7"/>
    <n v="238"/>
    <x v="1"/>
    <n v="7.9838872326063894"/>
    <x v="3"/>
  </r>
  <r>
    <d v="2023-02-22T00:00:00"/>
    <x v="3"/>
    <n v="434"/>
    <n v="4.7782692777306197"/>
    <n v="1"/>
    <x v="0"/>
    <n v="2"/>
    <n v="8.8091119089757193"/>
    <n v="1"/>
    <n v="395"/>
    <x v="1"/>
    <n v="-4.0308426312450996"/>
    <x v="4"/>
  </r>
  <r>
    <d v="2023-02-23T00:00:00"/>
    <x v="1"/>
    <n v="728"/>
    <n v="2.2277169170376299"/>
    <n v="1"/>
    <x v="0"/>
    <n v="3"/>
    <n v="5.2155623460050604"/>
    <n v="4"/>
    <n v="279"/>
    <x v="1"/>
    <n v="-2.9878454289674305"/>
    <x v="5"/>
  </r>
  <r>
    <d v="2023-02-24T00:00:00"/>
    <x v="0"/>
    <n v="1642"/>
    <n v="1.81003097645362"/>
    <n v="1"/>
    <x v="2"/>
    <n v="4"/>
    <n v="1.06940650650395"/>
    <n v="7"/>
    <n v="304"/>
    <x v="1"/>
    <n v="0.74062446994967002"/>
    <x v="6"/>
  </r>
  <r>
    <d v="2023-02-25T00:00:00"/>
    <x v="3"/>
    <n v="236"/>
    <n v="8.0567627853526709"/>
    <n v="1"/>
    <x v="2"/>
    <n v="5"/>
    <n v="4.4439797774931602"/>
    <n v="9"/>
    <n v="285"/>
    <x v="1"/>
    <n v="3.6127830078595107"/>
    <x v="0"/>
  </r>
  <r>
    <d v="2023-02-26T00:00:00"/>
    <x v="0"/>
    <n v="982"/>
    <n v="6.0511715964319501"/>
    <n v="1"/>
    <x v="0"/>
    <n v="6"/>
    <n v="0.59249612939556395"/>
    <n v="5"/>
    <n v="75"/>
    <x v="1"/>
    <n v="5.458675467036386"/>
    <x v="1"/>
  </r>
  <r>
    <d v="2023-02-27T00:00:00"/>
    <x v="3"/>
    <n v="787"/>
    <n v="13.2757123457876"/>
    <n v="0"/>
    <x v="1"/>
    <n v="0"/>
    <n v="14.686144412324399"/>
    <n v="2"/>
    <n v="121"/>
    <x v="1"/>
    <n v="-1.4104320665367993"/>
    <x v="2"/>
  </r>
  <r>
    <d v="2023-02-28T00:00:00"/>
    <x v="3"/>
    <n v="1963"/>
    <n v="10.4873428645937"/>
    <n v="1"/>
    <x v="0"/>
    <n v="1"/>
    <n v="14.5033345423863"/>
    <n v="7"/>
    <n v="310"/>
    <x v="1"/>
    <n v="-4.0159916777926004"/>
    <x v="3"/>
  </r>
  <r>
    <d v="2023-03-01T00:00:00"/>
    <x v="2"/>
    <n v="1621"/>
    <n v="6.0543662821022304"/>
    <n v="0"/>
    <x v="0"/>
    <n v="2"/>
    <n v="6.22975181334842"/>
    <n v="1"/>
    <n v="303"/>
    <x v="2"/>
    <n v="-0.17538553124618961"/>
    <x v="4"/>
  </r>
  <r>
    <d v="2023-03-02T00:00:00"/>
    <x v="3"/>
    <n v="926"/>
    <n v="3.8355177810533401"/>
    <n v="0"/>
    <x v="1"/>
    <n v="3"/>
    <n v="11.0613773879248"/>
    <n v="7"/>
    <n v="320"/>
    <x v="2"/>
    <n v="-7.2258596068714596"/>
    <x v="5"/>
  </r>
  <r>
    <d v="2023-03-03T00:00:00"/>
    <x v="4"/>
    <n v="826"/>
    <n v="3.4167954910615399"/>
    <n v="1"/>
    <x v="1"/>
    <n v="4"/>
    <n v="5.5141884269511596"/>
    <n v="6"/>
    <n v="172"/>
    <x v="2"/>
    <n v="-2.0973929358896197"/>
    <x v="6"/>
  </r>
  <r>
    <d v="2023-03-04T00:00:00"/>
    <x v="1"/>
    <n v="1600"/>
    <n v="17.428547450667899"/>
    <n v="0"/>
    <x v="1"/>
    <n v="5"/>
    <n v="10.2308507777466"/>
    <n v="7"/>
    <n v="193"/>
    <x v="2"/>
    <n v="7.1976966729212997"/>
    <x v="0"/>
  </r>
  <r>
    <d v="2023-03-05T00:00:00"/>
    <x v="1"/>
    <n v="693"/>
    <n v="5.6260813996924703"/>
    <n v="1"/>
    <x v="1"/>
    <n v="6"/>
    <n v="12.178735624166601"/>
    <n v="3"/>
    <n v="306"/>
    <x v="2"/>
    <n v="-6.5526542244741304"/>
    <x v="1"/>
  </r>
  <r>
    <d v="2023-03-06T00:00:00"/>
    <x v="0"/>
    <n v="1346"/>
    <n v="13.382502310308301"/>
    <n v="1"/>
    <x v="0"/>
    <n v="0"/>
    <n v="14.2279655480374"/>
    <n v="3"/>
    <n v="193"/>
    <x v="2"/>
    <n v="-0.84546323772909915"/>
    <x v="2"/>
  </r>
  <r>
    <d v="2023-03-07T00:00:00"/>
    <x v="3"/>
    <n v="1089"/>
    <n v="16.403032631738999"/>
    <n v="0"/>
    <x v="0"/>
    <n v="1"/>
    <n v="6.30307799982024"/>
    <n v="7"/>
    <n v="470"/>
    <x v="2"/>
    <n v="10.099954631918759"/>
    <x v="3"/>
  </r>
  <r>
    <d v="2023-03-08T00:00:00"/>
    <x v="4"/>
    <n v="471"/>
    <n v="12.6675449125099"/>
    <n v="0"/>
    <x v="2"/>
    <n v="2"/>
    <n v="11.857820752862599"/>
    <n v="2"/>
    <n v="308"/>
    <x v="2"/>
    <n v="0.80972415964730082"/>
    <x v="4"/>
  </r>
  <r>
    <d v="2023-03-09T00:00:00"/>
    <x v="0"/>
    <n v="1034"/>
    <n v="17.331739401291902"/>
    <n v="1"/>
    <x v="0"/>
    <n v="3"/>
    <n v="4.3559625341657204"/>
    <n v="1"/>
    <n v="485"/>
    <x v="2"/>
    <n v="12.975776867126182"/>
    <x v="5"/>
  </r>
  <r>
    <d v="2023-03-10T00:00:00"/>
    <x v="2"/>
    <n v="1094"/>
    <n v="8.4554807090410105"/>
    <n v="1"/>
    <x v="1"/>
    <n v="4"/>
    <n v="14.8598184050079"/>
    <n v="9"/>
    <n v="96"/>
    <x v="2"/>
    <n v="-6.4043376959668894"/>
    <x v="6"/>
  </r>
  <r>
    <d v="2023-03-11T00:00:00"/>
    <x v="0"/>
    <n v="501"/>
    <n v="19.168221622330002"/>
    <n v="0"/>
    <x v="2"/>
    <n v="5"/>
    <n v="0.87365918208309101"/>
    <n v="9"/>
    <n v="400"/>
    <x v="2"/>
    <n v="18.29456244024691"/>
    <x v="0"/>
  </r>
  <r>
    <d v="2023-03-12T00:00:00"/>
    <x v="0"/>
    <n v="1566"/>
    <n v="3.5297550793838401"/>
    <n v="0"/>
    <x v="1"/>
    <n v="6"/>
    <n v="9.2511676942662504"/>
    <n v="7"/>
    <n v="62"/>
    <x v="2"/>
    <n v="-5.7214126148824107"/>
    <x v="1"/>
  </r>
  <r>
    <d v="2023-03-13T00:00:00"/>
    <x v="3"/>
    <n v="1613"/>
    <n v="2.9408410634932198"/>
    <n v="0"/>
    <x v="0"/>
    <n v="0"/>
    <n v="10.0628367339442"/>
    <n v="7"/>
    <n v="425"/>
    <x v="2"/>
    <n v="-7.1219956704509801"/>
    <x v="2"/>
  </r>
  <r>
    <d v="2023-03-14T00:00:00"/>
    <x v="2"/>
    <n v="714"/>
    <n v="13.5151507779414"/>
    <n v="0"/>
    <x v="2"/>
    <n v="1"/>
    <n v="10.476660577574799"/>
    <n v="3"/>
    <n v="257"/>
    <x v="2"/>
    <n v="3.038490200366601"/>
    <x v="3"/>
  </r>
  <r>
    <d v="2023-03-15T00:00:00"/>
    <x v="0"/>
    <n v="1396"/>
    <n v="18.913791686851901"/>
    <n v="1"/>
    <x v="1"/>
    <n v="2"/>
    <n v="2.2456198924417898"/>
    <n v="2"/>
    <n v="360"/>
    <x v="2"/>
    <n v="16.66817179441011"/>
    <x v="4"/>
  </r>
  <r>
    <d v="2023-03-16T00:00:00"/>
    <x v="4"/>
    <n v="1649"/>
    <n v="16.368785771090199"/>
    <n v="1"/>
    <x v="2"/>
    <n v="3"/>
    <n v="14.108681860360299"/>
    <n v="7"/>
    <n v="284"/>
    <x v="2"/>
    <n v="2.2601039107298995"/>
    <x v="5"/>
  </r>
  <r>
    <d v="2023-03-17T00:00:00"/>
    <x v="4"/>
    <n v="1282"/>
    <n v="2.4519203293229701"/>
    <n v="1"/>
    <x v="2"/>
    <n v="4"/>
    <n v="3.1271575462261998"/>
    <n v="9"/>
    <n v="198"/>
    <x v="2"/>
    <n v="-0.67523721690322969"/>
    <x v="6"/>
  </r>
  <r>
    <d v="2023-03-18T00:00:00"/>
    <x v="1"/>
    <n v="1275"/>
    <n v="6.3079865647596103"/>
    <n v="1"/>
    <x v="0"/>
    <n v="5"/>
    <n v="9.5299243469776904"/>
    <n v="1"/>
    <n v="371"/>
    <x v="2"/>
    <n v="-3.2219377822180801"/>
    <x v="0"/>
  </r>
  <r>
    <d v="2023-03-19T00:00:00"/>
    <x v="2"/>
    <n v="1094"/>
    <n v="18.676058811918601"/>
    <n v="0"/>
    <x v="1"/>
    <n v="6"/>
    <n v="3.7288031472847298"/>
    <n v="4"/>
    <n v="487"/>
    <x v="2"/>
    <n v="14.947255664633872"/>
    <x v="1"/>
  </r>
  <r>
    <d v="2023-03-20T00:00:00"/>
    <x v="2"/>
    <n v="719"/>
    <n v="5.8081102232149"/>
    <n v="0"/>
    <x v="2"/>
    <n v="0"/>
    <n v="4.9546380468084203"/>
    <n v="6"/>
    <n v="204"/>
    <x v="2"/>
    <n v="0.85347217640647965"/>
    <x v="2"/>
  </r>
  <r>
    <d v="2023-03-21T00:00:00"/>
    <x v="1"/>
    <n v="287"/>
    <n v="15.8422380519514"/>
    <n v="1"/>
    <x v="2"/>
    <n v="1"/>
    <n v="8.4236488550578006"/>
    <n v="7"/>
    <n v="215"/>
    <x v="2"/>
    <n v="7.4185891968935991"/>
    <x v="3"/>
  </r>
  <r>
    <d v="2023-03-22T00:00:00"/>
    <x v="0"/>
    <n v="1936"/>
    <n v="16.677511722645299"/>
    <n v="1"/>
    <x v="1"/>
    <n v="2"/>
    <n v="6.5493045691863498"/>
    <n v="7"/>
    <n v="139"/>
    <x v="2"/>
    <n v="10.128207153458948"/>
    <x v="4"/>
  </r>
  <r>
    <d v="2023-03-23T00:00:00"/>
    <x v="2"/>
    <n v="1221"/>
    <n v="10.4135899657586"/>
    <n v="1"/>
    <x v="2"/>
    <n v="3"/>
    <n v="2.8232712141593401"/>
    <n v="2"/>
    <n v="235"/>
    <x v="2"/>
    <n v="7.5903187515992601"/>
    <x v="5"/>
  </r>
  <r>
    <d v="2023-03-24T00:00:00"/>
    <x v="4"/>
    <n v="230"/>
    <n v="8.3406292871179897"/>
    <n v="1"/>
    <x v="2"/>
    <n v="4"/>
    <n v="2.9785778351022998"/>
    <n v="4"/>
    <n v="367"/>
    <x v="2"/>
    <n v="5.3620514520156899"/>
    <x v="6"/>
  </r>
  <r>
    <d v="2023-03-25T00:00:00"/>
    <x v="4"/>
    <n v="904"/>
    <n v="9.5523642159754303"/>
    <n v="1"/>
    <x v="2"/>
    <n v="5"/>
    <n v="6.5630994283605899"/>
    <n v="5"/>
    <n v="407"/>
    <x v="2"/>
    <n v="2.9892647876148404"/>
    <x v="0"/>
  </r>
  <r>
    <d v="2023-03-26T00:00:00"/>
    <x v="3"/>
    <n v="1294"/>
    <n v="5.3123291929419096"/>
    <n v="1"/>
    <x v="1"/>
    <n v="6"/>
    <n v="11.480603184994701"/>
    <n v="1"/>
    <n v="223"/>
    <x v="2"/>
    <n v="-6.1682739920527911"/>
    <x v="1"/>
  </r>
  <r>
    <d v="2023-03-27T00:00:00"/>
    <x v="2"/>
    <n v="1035"/>
    <n v="17.898427406448"/>
    <n v="1"/>
    <x v="1"/>
    <n v="0"/>
    <n v="13.5204873792929"/>
    <n v="1"/>
    <n v="266"/>
    <x v="2"/>
    <n v="4.3779400271551001"/>
    <x v="2"/>
  </r>
  <r>
    <d v="2023-03-28T00:00:00"/>
    <x v="0"/>
    <n v="1085"/>
    <n v="9.5617734778653993"/>
    <n v="1"/>
    <x v="1"/>
    <n v="1"/>
    <n v="1.7198511027610499"/>
    <n v="3"/>
    <n v="444"/>
    <x v="2"/>
    <n v="7.8419223751043496"/>
    <x v="3"/>
  </r>
  <r>
    <d v="2023-03-29T00:00:00"/>
    <x v="1"/>
    <n v="282"/>
    <n v="17.7667293686658"/>
    <n v="1"/>
    <x v="1"/>
    <n v="2"/>
    <n v="6.2000066596113097"/>
    <n v="3"/>
    <n v="313"/>
    <x v="2"/>
    <n v="11.56672270905449"/>
    <x v="4"/>
  </r>
  <r>
    <d v="2023-03-30T00:00:00"/>
    <x v="1"/>
    <n v="1082"/>
    <n v="3.0081761182191999"/>
    <n v="0"/>
    <x v="0"/>
    <n v="3"/>
    <n v="1.95356067398171"/>
    <n v="8"/>
    <n v="146"/>
    <x v="2"/>
    <n v="1.05461544423749"/>
    <x v="5"/>
  </r>
  <r>
    <d v="2023-03-31T00:00:00"/>
    <x v="0"/>
    <n v="463"/>
    <n v="19.777230149002399"/>
    <n v="1"/>
    <x v="2"/>
    <n v="4"/>
    <n v="0.74059096917266898"/>
    <n v="9"/>
    <n v="166"/>
    <x v="2"/>
    <n v="19.036639179829731"/>
    <x v="6"/>
  </r>
  <r>
    <d v="2023-04-01T00:00:00"/>
    <x v="3"/>
    <n v="138"/>
    <n v="9.4221886614287396"/>
    <n v="0"/>
    <x v="1"/>
    <n v="5"/>
    <n v="10.0949208983373"/>
    <n v="1"/>
    <n v="248"/>
    <x v="3"/>
    <n v="-0.67273223690856021"/>
    <x v="0"/>
  </r>
  <r>
    <d v="2023-04-02T00:00:00"/>
    <x v="1"/>
    <n v="1650"/>
    <n v="1.908785587488"/>
    <n v="0"/>
    <x v="2"/>
    <n v="6"/>
    <n v="9.2355169085155193"/>
    <n v="2"/>
    <n v="369"/>
    <x v="3"/>
    <n v="-7.3267313210275198"/>
    <x v="1"/>
  </r>
  <r>
    <d v="2023-04-03T00:00:00"/>
    <x v="2"/>
    <n v="596"/>
    <n v="1.7224151165116399"/>
    <n v="1"/>
    <x v="2"/>
    <n v="0"/>
    <n v="2.8637771503158498"/>
    <n v="2"/>
    <n v="70"/>
    <x v="3"/>
    <n v="-1.1413620338042099"/>
    <x v="2"/>
  </r>
  <r>
    <d v="2023-04-04T00:00:00"/>
    <x v="3"/>
    <n v="1639"/>
    <n v="15.177937892154899"/>
    <n v="1"/>
    <x v="0"/>
    <n v="1"/>
    <n v="3.8902860798494201"/>
    <n v="4"/>
    <n v="249"/>
    <x v="3"/>
    <n v="11.28765181230548"/>
    <x v="3"/>
  </r>
  <r>
    <d v="2023-04-05T00:00:00"/>
    <x v="2"/>
    <n v="1472"/>
    <n v="13.5216751498699"/>
    <n v="0"/>
    <x v="1"/>
    <n v="2"/>
    <n v="0.84376242784551603"/>
    <n v="2"/>
    <n v="420"/>
    <x v="3"/>
    <n v="12.677912722024384"/>
    <x v="4"/>
  </r>
  <r>
    <d v="2023-04-06T00:00:00"/>
    <x v="4"/>
    <n v="1081"/>
    <n v="16.2404806044241"/>
    <n v="0"/>
    <x v="1"/>
    <n v="3"/>
    <n v="12.6067344825688"/>
    <n v="7"/>
    <n v="496"/>
    <x v="3"/>
    <n v="3.6337461218552995"/>
    <x v="5"/>
  </r>
  <r>
    <d v="2023-04-07T00:00:00"/>
    <x v="3"/>
    <n v="1020"/>
    <n v="3.0019831451033099"/>
    <n v="1"/>
    <x v="2"/>
    <n v="4"/>
    <n v="14.633013642703901"/>
    <n v="9"/>
    <n v="390"/>
    <x v="3"/>
    <n v="-11.631030497600591"/>
    <x v="6"/>
  </r>
  <r>
    <d v="2023-04-08T00:00:00"/>
    <x v="1"/>
    <n v="1520"/>
    <n v="1.67584647367541"/>
    <n v="0"/>
    <x v="1"/>
    <n v="5"/>
    <n v="2.4641632835230101"/>
    <n v="7"/>
    <n v="497"/>
    <x v="3"/>
    <n v="-0.78831680984760011"/>
    <x v="0"/>
  </r>
  <r>
    <d v="2023-04-09T00:00:00"/>
    <x v="3"/>
    <n v="821"/>
    <n v="10.663006499503901"/>
    <n v="1"/>
    <x v="2"/>
    <n v="6"/>
    <n v="3.85639059959682"/>
    <n v="6"/>
    <n v="297"/>
    <x v="3"/>
    <n v="6.8066158999070812"/>
    <x v="1"/>
  </r>
  <r>
    <d v="2023-04-10T00:00:00"/>
    <x v="3"/>
    <n v="1284"/>
    <n v="8.3643093981726206"/>
    <n v="1"/>
    <x v="2"/>
    <n v="0"/>
    <n v="13.0919380972305"/>
    <n v="1"/>
    <n v="325"/>
    <x v="3"/>
    <n v="-4.7276286990578793"/>
    <x v="2"/>
  </r>
  <r>
    <d v="2023-04-11T00:00:00"/>
    <x v="3"/>
    <n v="115"/>
    <n v="9.7769917967481597"/>
    <n v="1"/>
    <x v="0"/>
    <n v="1"/>
    <n v="13.9337250703646"/>
    <n v="9"/>
    <n v="313"/>
    <x v="3"/>
    <n v="-4.1567332736164406"/>
    <x v="3"/>
  </r>
  <r>
    <d v="2023-04-12T00:00:00"/>
    <x v="3"/>
    <n v="592"/>
    <n v="19.840179768535201"/>
    <n v="0"/>
    <x v="0"/>
    <n v="2"/>
    <n v="6.5845970506987497"/>
    <n v="5"/>
    <n v="107"/>
    <x v="3"/>
    <n v="13.25558271783645"/>
    <x v="4"/>
  </r>
  <r>
    <d v="2023-04-13T00:00:00"/>
    <x v="2"/>
    <n v="1549"/>
    <n v="19.444249195742699"/>
    <n v="0"/>
    <x v="0"/>
    <n v="3"/>
    <n v="1.23402584790157"/>
    <n v="5"/>
    <n v="351"/>
    <x v="3"/>
    <n v="18.210223347841129"/>
    <x v="5"/>
  </r>
  <r>
    <d v="2023-04-14T00:00:00"/>
    <x v="4"/>
    <n v="1231"/>
    <n v="18.9039924037906"/>
    <n v="1"/>
    <x v="2"/>
    <n v="4"/>
    <n v="1.07118158854588"/>
    <n v="6"/>
    <n v="80"/>
    <x v="3"/>
    <n v="17.83281081524472"/>
    <x v="6"/>
  </r>
  <r>
    <d v="2023-04-15T00:00:00"/>
    <x v="0"/>
    <n v="993"/>
    <n v="15.8930108585858"/>
    <n v="0"/>
    <x v="1"/>
    <n v="5"/>
    <n v="8.8222730580006505"/>
    <n v="9"/>
    <n v="298"/>
    <x v="3"/>
    <n v="7.0707378005851496"/>
    <x v="0"/>
  </r>
  <r>
    <d v="2023-04-16T00:00:00"/>
    <x v="3"/>
    <n v="1573"/>
    <n v="7.7419858448809098"/>
    <n v="0"/>
    <x v="0"/>
    <n v="6"/>
    <n v="6.1969790789510899"/>
    <n v="8"/>
    <n v="142"/>
    <x v="3"/>
    <n v="1.5450067659298199"/>
    <x v="1"/>
  </r>
  <r>
    <d v="2023-04-17T00:00:00"/>
    <x v="1"/>
    <n v="410"/>
    <n v="8.8304876749926606"/>
    <n v="0"/>
    <x v="1"/>
    <n v="0"/>
    <n v="0.91546019987599003"/>
    <n v="8"/>
    <n v="314"/>
    <x v="3"/>
    <n v="7.9150274751166707"/>
    <x v="2"/>
  </r>
  <r>
    <d v="2023-04-18T00:00:00"/>
    <x v="3"/>
    <n v="838"/>
    <n v="11.442704830659499"/>
    <n v="0"/>
    <x v="0"/>
    <n v="1"/>
    <n v="8.9571596885320695"/>
    <n v="8"/>
    <n v="320"/>
    <x v="3"/>
    <n v="2.4855451421274299"/>
    <x v="3"/>
  </r>
  <r>
    <d v="2023-04-19T00:00:00"/>
    <x v="1"/>
    <n v="1293"/>
    <n v="16.7801546716919"/>
    <n v="0"/>
    <x v="0"/>
    <n v="2"/>
    <n v="0.66388678054082495"/>
    <n v="1"/>
    <n v="143"/>
    <x v="3"/>
    <n v="16.116267891151075"/>
    <x v="4"/>
  </r>
  <r>
    <d v="2023-04-20T00:00:00"/>
    <x v="2"/>
    <n v="645"/>
    <n v="2.30554381784708"/>
    <n v="0"/>
    <x v="2"/>
    <n v="3"/>
    <n v="11.916893393164401"/>
    <n v="1"/>
    <n v="203"/>
    <x v="3"/>
    <n v="-9.6113495753173197"/>
    <x v="5"/>
  </r>
  <r>
    <d v="2023-04-21T00:00:00"/>
    <x v="1"/>
    <n v="513"/>
    <n v="9.0616408318128698"/>
    <n v="0"/>
    <x v="0"/>
    <n v="4"/>
    <n v="4.9432759291988804"/>
    <n v="8"/>
    <n v="443"/>
    <x v="3"/>
    <n v="4.1183649026139895"/>
    <x v="6"/>
  </r>
  <r>
    <d v="2023-04-22T00:00:00"/>
    <x v="0"/>
    <n v="350"/>
    <n v="2.5697356057261"/>
    <n v="1"/>
    <x v="0"/>
    <n v="5"/>
    <n v="1.0837410436338599"/>
    <n v="5"/>
    <n v="334"/>
    <x v="3"/>
    <n v="1.4859945620922401"/>
    <x v="0"/>
  </r>
  <r>
    <d v="2023-04-23T00:00:00"/>
    <x v="4"/>
    <n v="858"/>
    <n v="10.778494144896699"/>
    <n v="0"/>
    <x v="2"/>
    <n v="6"/>
    <n v="9.0311072042557203"/>
    <n v="9"/>
    <n v="129"/>
    <x v="3"/>
    <n v="1.747386940640979"/>
    <x v="1"/>
  </r>
  <r>
    <d v="2023-04-24T00:00:00"/>
    <x v="1"/>
    <n v="1904"/>
    <n v="18.0791156561184"/>
    <n v="0"/>
    <x v="1"/>
    <n v="0"/>
    <n v="6.26642400927929"/>
    <n v="2"/>
    <n v="341"/>
    <x v="3"/>
    <n v="11.812691646839109"/>
    <x v="2"/>
  </r>
  <r>
    <d v="2023-04-25T00:00:00"/>
    <x v="1"/>
    <n v="1264"/>
    <n v="15.867213566714801"/>
    <n v="0"/>
    <x v="0"/>
    <n v="1"/>
    <n v="14.6201059936786"/>
    <n v="9"/>
    <n v="133"/>
    <x v="3"/>
    <n v="1.2471075730362013"/>
    <x v="3"/>
  </r>
  <r>
    <d v="2023-04-26T00:00:00"/>
    <x v="4"/>
    <n v="1397"/>
    <n v="5.3290059333190802"/>
    <n v="0"/>
    <x v="2"/>
    <n v="2"/>
    <n v="8.3908806063036803"/>
    <n v="8"/>
    <n v="414"/>
    <x v="3"/>
    <n v="-3.0618746729846"/>
    <x v="4"/>
  </r>
  <r>
    <d v="2023-04-27T00:00:00"/>
    <x v="0"/>
    <n v="1539"/>
    <n v="19.543826142377"/>
    <n v="0"/>
    <x v="0"/>
    <n v="3"/>
    <n v="4.4909681250366198"/>
    <n v="9"/>
    <n v="423"/>
    <x v="3"/>
    <n v="15.05285801734038"/>
    <x v="5"/>
  </r>
  <r>
    <d v="2023-04-28T00:00:00"/>
    <x v="3"/>
    <n v="1731"/>
    <n v="13.679657562882101"/>
    <n v="0"/>
    <x v="2"/>
    <n v="4"/>
    <n v="10.7868635371926"/>
    <n v="4"/>
    <n v="86"/>
    <x v="3"/>
    <n v="2.8927940256895006"/>
    <x v="6"/>
  </r>
  <r>
    <d v="2023-04-29T00:00:00"/>
    <x v="1"/>
    <n v="1862"/>
    <n v="1.1981262885506501"/>
    <n v="0"/>
    <x v="1"/>
    <n v="5"/>
    <n v="4.43663403686931"/>
    <n v="1"/>
    <n v="391"/>
    <x v="3"/>
    <n v="-3.2385077483186597"/>
    <x v="0"/>
  </r>
  <r>
    <d v="2023-04-30T00:00:00"/>
    <x v="4"/>
    <n v="1162"/>
    <n v="5.85285620901917"/>
    <n v="0"/>
    <x v="1"/>
    <n v="6"/>
    <n v="13.6115277254096"/>
    <n v="1"/>
    <n v="376"/>
    <x v="3"/>
    <n v="-7.7586715163904296"/>
    <x v="1"/>
  </r>
  <r>
    <d v="2023-05-01T00:00:00"/>
    <x v="2"/>
    <n v="913"/>
    <n v="5.9535526984784104"/>
    <n v="1"/>
    <x v="2"/>
    <n v="0"/>
    <n v="5.9334685723569498"/>
    <n v="5"/>
    <n v="456"/>
    <x v="4"/>
    <n v="2.0084126121460599E-2"/>
    <x v="2"/>
  </r>
  <r>
    <d v="2023-05-02T00:00:00"/>
    <x v="4"/>
    <n v="128"/>
    <n v="2.3158318194313301"/>
    <n v="0"/>
    <x v="2"/>
    <n v="1"/>
    <n v="8.4730941602549699"/>
    <n v="2"/>
    <n v="474"/>
    <x v="4"/>
    <n v="-6.1572623408236398"/>
    <x v="3"/>
  </r>
  <r>
    <d v="2023-05-03T00:00:00"/>
    <x v="2"/>
    <n v="1057"/>
    <n v="19.236703843442601"/>
    <n v="0"/>
    <x v="2"/>
    <n v="2"/>
    <n v="1.23331000545131"/>
    <n v="8"/>
    <n v="281"/>
    <x v="4"/>
    <n v="18.00339383799129"/>
    <x v="4"/>
  </r>
  <r>
    <d v="2023-05-04T00:00:00"/>
    <x v="0"/>
    <n v="576"/>
    <n v="10.086850596942501"/>
    <n v="0"/>
    <x v="1"/>
    <n v="3"/>
    <n v="6.6787579503073404"/>
    <n v="5"/>
    <n v="142"/>
    <x v="4"/>
    <n v="3.4080926466351604"/>
    <x v="5"/>
  </r>
  <r>
    <d v="2023-05-05T00:00:00"/>
    <x v="3"/>
    <n v="417"/>
    <n v="18.020477350065701"/>
    <n v="0"/>
    <x v="0"/>
    <n v="4"/>
    <n v="12.569271325084401"/>
    <n v="5"/>
    <n v="385"/>
    <x v="4"/>
    <n v="5.4512060249812997"/>
    <x v="6"/>
  </r>
  <r>
    <d v="2023-05-06T00:00:00"/>
    <x v="4"/>
    <n v="344"/>
    <n v="7.12209456544793"/>
    <n v="1"/>
    <x v="1"/>
    <n v="5"/>
    <n v="12.1819076777684"/>
    <n v="2"/>
    <n v="151"/>
    <x v="4"/>
    <n v="-5.0598131123204704"/>
    <x v="0"/>
  </r>
  <r>
    <d v="2023-05-07T00:00:00"/>
    <x v="1"/>
    <n v="847"/>
    <n v="3.3794378382237098"/>
    <n v="1"/>
    <x v="2"/>
    <n v="6"/>
    <n v="3.75261910337613"/>
    <n v="7"/>
    <n v="461"/>
    <x v="4"/>
    <n v="-0.37318126515242023"/>
    <x v="1"/>
  </r>
  <r>
    <d v="2023-05-08T00:00:00"/>
    <x v="0"/>
    <n v="796"/>
    <n v="10.012386088217999"/>
    <n v="1"/>
    <x v="2"/>
    <n v="0"/>
    <n v="3.7781465296531498"/>
    <n v="8"/>
    <n v="481"/>
    <x v="4"/>
    <n v="6.23423955856485"/>
    <x v="2"/>
  </r>
  <r>
    <d v="2023-05-09T00:00:00"/>
    <x v="4"/>
    <n v="371"/>
    <n v="3.16517605957202"/>
    <n v="1"/>
    <x v="1"/>
    <n v="1"/>
    <n v="12.350927027091901"/>
    <n v="1"/>
    <n v="215"/>
    <x v="4"/>
    <n v="-9.1857509675198799"/>
    <x v="3"/>
  </r>
  <r>
    <d v="2023-05-10T00:00:00"/>
    <x v="1"/>
    <n v="1563"/>
    <n v="10.2342945565732"/>
    <n v="1"/>
    <x v="2"/>
    <n v="2"/>
    <n v="13.9907770924552"/>
    <n v="2"/>
    <n v="208"/>
    <x v="4"/>
    <n v="-3.7564825358820002"/>
    <x v="4"/>
  </r>
  <r>
    <d v="2023-05-11T00:00:00"/>
    <x v="4"/>
    <n v="1871"/>
    <n v="18.485646443168701"/>
    <n v="1"/>
    <x v="1"/>
    <n v="3"/>
    <n v="1.8827333584585499"/>
    <n v="4"/>
    <n v="63"/>
    <x v="4"/>
    <n v="16.602913084710153"/>
    <x v="5"/>
  </r>
  <r>
    <d v="2023-05-12T00:00:00"/>
    <x v="2"/>
    <n v="1362"/>
    <n v="10.894594694849999"/>
    <n v="1"/>
    <x v="2"/>
    <n v="4"/>
    <n v="7.0258502716802598"/>
    <n v="5"/>
    <n v="422"/>
    <x v="4"/>
    <n v="3.8687444231697397"/>
    <x v="6"/>
  </r>
  <r>
    <d v="2023-05-13T00:00:00"/>
    <x v="4"/>
    <n v="476"/>
    <n v="12.7134948110065"/>
    <n v="1"/>
    <x v="0"/>
    <n v="5"/>
    <n v="5.3930870449813204"/>
    <n v="2"/>
    <n v="274"/>
    <x v="4"/>
    <n v="7.3204077660251796"/>
    <x v="0"/>
  </r>
  <r>
    <d v="2023-05-14T00:00:00"/>
    <x v="4"/>
    <n v="365"/>
    <n v="3.9761303025023498"/>
    <n v="1"/>
    <x v="0"/>
    <n v="6"/>
    <n v="13.1249826041328"/>
    <n v="1"/>
    <n v="122"/>
    <x v="4"/>
    <n v="-9.1488523016304502"/>
    <x v="1"/>
  </r>
  <r>
    <d v="2023-05-15T00:00:00"/>
    <x v="4"/>
    <n v="1025"/>
    <n v="1.83097689171942"/>
    <n v="1"/>
    <x v="2"/>
    <n v="0"/>
    <n v="1.71111126286027"/>
    <n v="9"/>
    <n v="298"/>
    <x v="4"/>
    <n v="0.11986562885914998"/>
    <x v="2"/>
  </r>
  <r>
    <d v="2023-05-16T00:00:00"/>
    <x v="0"/>
    <n v="1020"/>
    <n v="3.10535128141633"/>
    <n v="1"/>
    <x v="1"/>
    <n v="1"/>
    <n v="3.5613261670915399"/>
    <n v="1"/>
    <n v="140"/>
    <x v="4"/>
    <n v="-0.45597488567520994"/>
    <x v="3"/>
  </r>
  <r>
    <d v="2023-05-17T00:00:00"/>
    <x v="4"/>
    <n v="1482"/>
    <n v="12.372099938002901"/>
    <n v="1"/>
    <x v="0"/>
    <n v="2"/>
    <n v="11.4107908950041"/>
    <n v="4"/>
    <n v="265"/>
    <x v="4"/>
    <n v="0.96130904299880093"/>
    <x v="4"/>
  </r>
  <r>
    <d v="2023-05-18T00:00:00"/>
    <x v="1"/>
    <n v="439"/>
    <n v="2.8052222808537799"/>
    <n v="1"/>
    <x v="1"/>
    <n v="3"/>
    <n v="1.2437608102276201"/>
    <n v="2"/>
    <n v="139"/>
    <x v="4"/>
    <n v="1.5614614706261598"/>
    <x v="5"/>
  </r>
  <r>
    <d v="2023-05-19T00:00:00"/>
    <x v="2"/>
    <n v="488"/>
    <n v="8.1438649088849093"/>
    <n v="1"/>
    <x v="2"/>
    <n v="4"/>
    <n v="7.6417630203571898"/>
    <n v="4"/>
    <n v="78"/>
    <x v="4"/>
    <n v="0.50210188852771953"/>
    <x v="6"/>
  </r>
  <r>
    <d v="2023-05-20T00:00:00"/>
    <x v="2"/>
    <n v="676"/>
    <n v="11.4517468687049"/>
    <n v="1"/>
    <x v="1"/>
    <n v="5"/>
    <n v="6.9105520028559404"/>
    <n v="8"/>
    <n v="484"/>
    <x v="4"/>
    <n v="4.5411948658489596"/>
    <x v="0"/>
  </r>
  <r>
    <d v="2023-05-21T00:00:00"/>
    <x v="4"/>
    <n v="1812"/>
    <n v="8.3844031739670903"/>
    <n v="1"/>
    <x v="0"/>
    <n v="6"/>
    <n v="5.3488170953368499"/>
    <n v="8"/>
    <n v="354"/>
    <x v="4"/>
    <n v="3.0355860786302404"/>
    <x v="1"/>
  </r>
  <r>
    <d v="2023-05-22T00:00:00"/>
    <x v="0"/>
    <n v="102"/>
    <n v="4.1099922278407197"/>
    <n v="0"/>
    <x v="1"/>
    <n v="0"/>
    <n v="6.2212985721243896"/>
    <n v="9"/>
    <n v="476"/>
    <x v="4"/>
    <n v="-2.1113063442836699"/>
    <x v="2"/>
  </r>
  <r>
    <d v="2023-05-23T00:00:00"/>
    <x v="0"/>
    <n v="1552"/>
    <n v="6.2020348427680201"/>
    <n v="1"/>
    <x v="1"/>
    <n v="1"/>
    <n v="8.1841385104883706"/>
    <n v="5"/>
    <n v="269"/>
    <x v="4"/>
    <n v="-1.9821036677203505"/>
    <x v="3"/>
  </r>
  <r>
    <d v="2023-05-24T00:00:00"/>
    <x v="1"/>
    <n v="1265"/>
    <n v="18.638033124122899"/>
    <n v="0"/>
    <x v="2"/>
    <n v="2"/>
    <n v="2.8398266966315502"/>
    <n v="7"/>
    <n v="377"/>
    <x v="4"/>
    <n v="15.798206427491348"/>
    <x v="4"/>
  </r>
  <r>
    <d v="2023-05-25T00:00:00"/>
    <x v="4"/>
    <n v="475"/>
    <n v="13.843663236140699"/>
    <n v="1"/>
    <x v="2"/>
    <n v="3"/>
    <n v="8.7939402351120908"/>
    <n v="3"/>
    <n v="264"/>
    <x v="4"/>
    <n v="5.0497230010286085"/>
    <x v="5"/>
  </r>
  <r>
    <d v="2023-05-26T00:00:00"/>
    <x v="2"/>
    <n v="1793"/>
    <n v="10.4249089349178"/>
    <n v="1"/>
    <x v="2"/>
    <n v="4"/>
    <n v="12.1787687748498"/>
    <n v="4"/>
    <n v="270"/>
    <x v="4"/>
    <n v="-1.7538598399319998"/>
    <x v="6"/>
  </r>
  <r>
    <d v="2023-05-27T00:00:00"/>
    <x v="0"/>
    <n v="423"/>
    <n v="1.2415829097509701"/>
    <n v="0"/>
    <x v="0"/>
    <n v="5"/>
    <n v="11.5223334819573"/>
    <n v="9"/>
    <n v="438"/>
    <x v="4"/>
    <n v="-10.28075057220633"/>
    <x v="0"/>
  </r>
  <r>
    <d v="2023-05-28T00:00:00"/>
    <x v="4"/>
    <n v="245"/>
    <n v="19.8558926092999"/>
    <n v="1"/>
    <x v="0"/>
    <n v="6"/>
    <n v="2.7315486180597102"/>
    <n v="1"/>
    <n v="91"/>
    <x v="4"/>
    <n v="17.124343991240188"/>
    <x v="1"/>
  </r>
  <r>
    <d v="2023-05-29T00:00:00"/>
    <x v="0"/>
    <n v="392"/>
    <n v="13.7576437629982"/>
    <n v="0"/>
    <x v="2"/>
    <n v="0"/>
    <n v="2.6641173112513701"/>
    <n v="2"/>
    <n v="184"/>
    <x v="4"/>
    <n v="11.093526451746829"/>
    <x v="2"/>
  </r>
  <r>
    <d v="2023-05-30T00:00:00"/>
    <x v="0"/>
    <n v="1788"/>
    <n v="7.02152706955395"/>
    <n v="0"/>
    <x v="2"/>
    <n v="1"/>
    <n v="4.3885283323012398"/>
    <n v="5"/>
    <n v="91"/>
    <x v="4"/>
    <n v="2.6329987372527102"/>
    <x v="3"/>
  </r>
  <r>
    <d v="2023-05-31T00:00:00"/>
    <x v="2"/>
    <n v="531"/>
    <n v="17.706104539958901"/>
    <n v="0"/>
    <x v="0"/>
    <n v="2"/>
    <n v="5.7355835319450303"/>
    <n v="3"/>
    <n v="213"/>
    <x v="4"/>
    <n v="11.97052100801387"/>
    <x v="4"/>
  </r>
  <r>
    <d v="2023-06-01T00:00:00"/>
    <x v="3"/>
    <n v="804"/>
    <n v="5.9102007855445402"/>
    <n v="1"/>
    <x v="0"/>
    <n v="3"/>
    <n v="6.4226059304229901"/>
    <n v="2"/>
    <n v="410"/>
    <x v="5"/>
    <n v="-0.5124051448784499"/>
    <x v="5"/>
  </r>
  <r>
    <d v="2023-06-02T00:00:00"/>
    <x v="1"/>
    <n v="1048"/>
    <n v="11.336315004472199"/>
    <n v="1"/>
    <x v="0"/>
    <n v="4"/>
    <n v="10.355609644083501"/>
    <n v="1"/>
    <n v="332"/>
    <x v="5"/>
    <n v="0.98070536038869882"/>
    <x v="6"/>
  </r>
  <r>
    <d v="2023-06-03T00:00:00"/>
    <x v="1"/>
    <n v="684"/>
    <n v="13.0853445108666"/>
    <n v="1"/>
    <x v="0"/>
    <n v="5"/>
    <n v="1.3218662664046099"/>
    <n v="3"/>
    <n v="107"/>
    <x v="5"/>
    <n v="11.763478244461989"/>
    <x v="0"/>
  </r>
  <r>
    <d v="2023-06-04T00:00:00"/>
    <x v="2"/>
    <n v="498"/>
    <n v="5.2002040576208399"/>
    <n v="0"/>
    <x v="2"/>
    <n v="6"/>
    <n v="1.0027542112779599"/>
    <n v="1"/>
    <n v="351"/>
    <x v="5"/>
    <n v="4.19744984634288"/>
    <x v="1"/>
  </r>
  <r>
    <d v="2023-06-05T00:00:00"/>
    <x v="0"/>
    <n v="916"/>
    <n v="19.589548297211302"/>
    <n v="0"/>
    <x v="0"/>
    <n v="0"/>
    <n v="6.1827031626866802"/>
    <n v="1"/>
    <n v="371"/>
    <x v="5"/>
    <n v="13.406845134524621"/>
    <x v="2"/>
  </r>
  <r>
    <d v="2023-06-06T00:00:00"/>
    <x v="4"/>
    <n v="1467"/>
    <n v="15.2156462136009"/>
    <n v="1"/>
    <x v="2"/>
    <n v="1"/>
    <n v="10.608873536000701"/>
    <n v="1"/>
    <n v="74"/>
    <x v="5"/>
    <n v="4.6067726776001994"/>
    <x v="3"/>
  </r>
  <r>
    <d v="2023-06-07T00:00:00"/>
    <x v="0"/>
    <n v="1063"/>
    <n v="11.598451284710301"/>
    <n v="1"/>
    <x v="1"/>
    <n v="2"/>
    <n v="3.3048124728689898"/>
    <n v="8"/>
    <n v="122"/>
    <x v="5"/>
    <n v="8.2936388118413102"/>
    <x v="4"/>
  </r>
  <r>
    <d v="2023-06-08T00:00:00"/>
    <x v="2"/>
    <n v="1263"/>
    <n v="4.4312973653307104"/>
    <n v="1"/>
    <x v="1"/>
    <n v="3"/>
    <n v="9.8018149782156492"/>
    <n v="3"/>
    <n v="422"/>
    <x v="5"/>
    <n v="-5.3705176128849388"/>
    <x v="5"/>
  </r>
  <r>
    <d v="2023-06-09T00:00:00"/>
    <x v="1"/>
    <n v="286"/>
    <n v="2.0233059329624901"/>
    <n v="1"/>
    <x v="0"/>
    <n v="4"/>
    <n v="4.26750800013434"/>
    <n v="1"/>
    <n v="460"/>
    <x v="5"/>
    <n v="-2.2442020671718499"/>
    <x v="6"/>
  </r>
  <r>
    <d v="2023-06-10T00:00:00"/>
    <x v="0"/>
    <n v="1928"/>
    <n v="7.0811368178986802"/>
    <n v="1"/>
    <x v="1"/>
    <n v="5"/>
    <n v="13.3482485777959"/>
    <n v="7"/>
    <n v="178"/>
    <x v="5"/>
    <n v="-6.2671117598972197"/>
    <x v="0"/>
  </r>
  <r>
    <d v="2023-06-11T00:00:00"/>
    <x v="1"/>
    <n v="160"/>
    <n v="15.310559382354599"/>
    <n v="0"/>
    <x v="1"/>
    <n v="6"/>
    <n v="13.4875041918659"/>
    <n v="3"/>
    <n v="136"/>
    <x v="5"/>
    <n v="1.8230551904886987"/>
    <x v="1"/>
  </r>
  <r>
    <d v="2023-06-12T00:00:00"/>
    <x v="4"/>
    <n v="1038"/>
    <n v="6.1172946677384701"/>
    <n v="0"/>
    <x v="1"/>
    <n v="0"/>
    <n v="4.81066446207923"/>
    <n v="8"/>
    <n v="379"/>
    <x v="5"/>
    <n v="1.30663020565924"/>
    <x v="2"/>
  </r>
  <r>
    <d v="2023-06-13T00:00:00"/>
    <x v="1"/>
    <n v="1503"/>
    <n v="11.251568189414501"/>
    <n v="0"/>
    <x v="0"/>
    <n v="1"/>
    <n v="3.8349094324669801"/>
    <n v="4"/>
    <n v="475"/>
    <x v="5"/>
    <n v="7.4166587569475206"/>
    <x v="3"/>
  </r>
  <r>
    <d v="2023-06-14T00:00:00"/>
    <x v="1"/>
    <n v="809"/>
    <n v="14.8309963578841"/>
    <n v="1"/>
    <x v="0"/>
    <n v="2"/>
    <n v="6.4639075949603502"/>
    <n v="4"/>
    <n v="485"/>
    <x v="5"/>
    <n v="8.3670887629237498"/>
    <x v="4"/>
  </r>
  <r>
    <d v="2023-06-15T00:00:00"/>
    <x v="3"/>
    <n v="906"/>
    <n v="3.05093057828282"/>
    <n v="0"/>
    <x v="1"/>
    <n v="3"/>
    <n v="3.98770798511215"/>
    <n v="5"/>
    <n v="202"/>
    <x v="5"/>
    <n v="-0.93677740682932997"/>
    <x v="5"/>
  </r>
  <r>
    <d v="2023-06-16T00:00:00"/>
    <x v="3"/>
    <n v="1563"/>
    <n v="14.020662306201499"/>
    <n v="0"/>
    <x v="2"/>
    <n v="4"/>
    <n v="10.249565727729699"/>
    <n v="6"/>
    <n v="231"/>
    <x v="5"/>
    <n v="3.7710965784718002"/>
    <x v="6"/>
  </r>
  <r>
    <d v="2023-06-17T00:00:00"/>
    <x v="3"/>
    <n v="1442"/>
    <n v="2.74554686649084"/>
    <n v="0"/>
    <x v="1"/>
    <n v="5"/>
    <n v="12.4779379259501"/>
    <n v="7"/>
    <n v="174"/>
    <x v="5"/>
    <n v="-9.7323910594592604"/>
    <x v="0"/>
  </r>
  <r>
    <d v="2023-06-18T00:00:00"/>
    <x v="1"/>
    <n v="1425"/>
    <n v="19.337465100412899"/>
    <n v="0"/>
    <x v="0"/>
    <n v="6"/>
    <n v="10.2598358982126"/>
    <n v="4"/>
    <n v="116"/>
    <x v="5"/>
    <n v="9.0776292022002991"/>
    <x v="1"/>
  </r>
  <r>
    <d v="2023-06-19T00:00:00"/>
    <x v="2"/>
    <n v="1467"/>
    <n v="10.279488471233799"/>
    <n v="0"/>
    <x v="0"/>
    <n v="0"/>
    <n v="12.453081485115501"/>
    <n v="8"/>
    <n v="55"/>
    <x v="5"/>
    <n v="-2.1735930138817015"/>
    <x v="2"/>
  </r>
  <r>
    <d v="2023-06-20T00:00:00"/>
    <x v="1"/>
    <n v="110"/>
    <n v="3.8628460464876699"/>
    <n v="1"/>
    <x v="0"/>
    <n v="1"/>
    <n v="6.25638635200837"/>
    <n v="6"/>
    <n v="174"/>
    <x v="5"/>
    <n v="-2.3935403055207001"/>
    <x v="3"/>
  </r>
  <r>
    <d v="2023-06-21T00:00:00"/>
    <x v="2"/>
    <n v="1185"/>
    <n v="7.5052890846373801"/>
    <n v="0"/>
    <x v="1"/>
    <n v="2"/>
    <n v="2.7665960752784802"/>
    <n v="1"/>
    <n v="363"/>
    <x v="5"/>
    <n v="4.7386930093588999"/>
    <x v="4"/>
  </r>
  <r>
    <d v="2023-06-22T00:00:00"/>
    <x v="2"/>
    <n v="1968"/>
    <n v="8.8549125366099606"/>
    <n v="1"/>
    <x v="2"/>
    <n v="3"/>
    <n v="11.200288737265"/>
    <n v="1"/>
    <n v="375"/>
    <x v="5"/>
    <n v="-2.3453762006550392"/>
    <x v="5"/>
  </r>
  <r>
    <d v="2023-06-23T00:00:00"/>
    <x v="3"/>
    <n v="325"/>
    <n v="15.405515210454199"/>
    <n v="1"/>
    <x v="0"/>
    <n v="4"/>
    <n v="5.7268803245525302"/>
    <n v="9"/>
    <n v="102"/>
    <x v="5"/>
    <n v="9.6786348859016691"/>
    <x v="6"/>
  </r>
  <r>
    <d v="2023-06-24T00:00:00"/>
    <x v="0"/>
    <n v="1276"/>
    <n v="15.125051935455501"/>
    <n v="1"/>
    <x v="0"/>
    <n v="5"/>
    <n v="10.2334269658224"/>
    <n v="6"/>
    <n v="115"/>
    <x v="5"/>
    <n v="4.8916249696331011"/>
    <x v="0"/>
  </r>
  <r>
    <d v="2023-06-25T00:00:00"/>
    <x v="4"/>
    <n v="1834"/>
    <n v="12.626869601409201"/>
    <n v="1"/>
    <x v="1"/>
    <n v="6"/>
    <n v="4.4243371587356002"/>
    <n v="8"/>
    <n v="363"/>
    <x v="5"/>
    <n v="8.2025324426736006"/>
    <x v="1"/>
  </r>
  <r>
    <d v="2023-06-26T00:00:00"/>
    <x v="3"/>
    <n v="663"/>
    <n v="3.01268353861136"/>
    <n v="1"/>
    <x v="2"/>
    <n v="0"/>
    <n v="1.6778297046967501"/>
    <n v="7"/>
    <n v="131"/>
    <x v="5"/>
    <n v="1.3348538339146099"/>
    <x v="2"/>
  </r>
  <r>
    <d v="2023-06-27T00:00:00"/>
    <x v="3"/>
    <n v="871"/>
    <n v="3.8798180601657899"/>
    <n v="0"/>
    <x v="1"/>
    <n v="1"/>
    <n v="14.8924360345725"/>
    <n v="6"/>
    <n v="136"/>
    <x v="5"/>
    <n v="-11.012617974406709"/>
    <x v="3"/>
  </r>
  <r>
    <d v="2023-06-28T00:00:00"/>
    <x v="0"/>
    <n v="1694"/>
    <n v="2.7813814922655702"/>
    <n v="0"/>
    <x v="0"/>
    <n v="2"/>
    <n v="2.76492186499368"/>
    <n v="4"/>
    <n v="51"/>
    <x v="5"/>
    <n v="1.6459627271890209E-2"/>
    <x v="4"/>
  </r>
  <r>
    <d v="2023-06-29T00:00:00"/>
    <x v="4"/>
    <n v="1707"/>
    <n v="11.9662828824634"/>
    <n v="1"/>
    <x v="2"/>
    <n v="3"/>
    <n v="14.8321044124704"/>
    <n v="7"/>
    <n v="253"/>
    <x v="5"/>
    <n v="-2.8658215300070005"/>
    <x v="5"/>
  </r>
  <r>
    <d v="2023-06-30T00:00:00"/>
    <x v="1"/>
    <n v="1783"/>
    <n v="17.6656303887166"/>
    <n v="1"/>
    <x v="2"/>
    <n v="4"/>
    <n v="14.6705590222134"/>
    <n v="9"/>
    <n v="199"/>
    <x v="5"/>
    <n v="2.9950713665032005"/>
    <x v="6"/>
  </r>
  <r>
    <d v="2023-07-01T00:00:00"/>
    <x v="1"/>
    <n v="1984"/>
    <n v="9.2422097328406601"/>
    <n v="1"/>
    <x v="0"/>
    <n v="5"/>
    <n v="12.0103625066665"/>
    <n v="7"/>
    <n v="342"/>
    <x v="6"/>
    <n v="-2.7681527738258396"/>
    <x v="0"/>
  </r>
  <r>
    <d v="2023-07-02T00:00:00"/>
    <x v="3"/>
    <n v="1698"/>
    <n v="4.0561153051971699"/>
    <n v="0"/>
    <x v="2"/>
    <n v="6"/>
    <n v="10.061632950188899"/>
    <n v="1"/>
    <n v="453"/>
    <x v="6"/>
    <n v="-6.0055176449917296"/>
    <x v="1"/>
  </r>
  <r>
    <d v="2023-07-03T00:00:00"/>
    <x v="4"/>
    <n v="1433"/>
    <n v="11.602804177830301"/>
    <n v="1"/>
    <x v="2"/>
    <n v="0"/>
    <n v="8.8782022286407205"/>
    <n v="9"/>
    <n v="152"/>
    <x v="6"/>
    <n v="2.7246019491895801"/>
    <x v="2"/>
  </r>
  <r>
    <d v="2023-07-04T00:00:00"/>
    <x v="3"/>
    <n v="984"/>
    <n v="16.423292120448401"/>
    <n v="0"/>
    <x v="1"/>
    <n v="1"/>
    <n v="13.0584724079786"/>
    <n v="4"/>
    <n v="73"/>
    <x v="6"/>
    <n v="3.3648197124698012"/>
    <x v="3"/>
  </r>
  <r>
    <d v="2023-07-05T00:00:00"/>
    <x v="2"/>
    <n v="1366"/>
    <n v="15.0925291687456"/>
    <n v="1"/>
    <x v="0"/>
    <n v="2"/>
    <n v="4.6968730634825704"/>
    <n v="3"/>
    <n v="417"/>
    <x v="6"/>
    <n v="10.395656105263029"/>
    <x v="4"/>
  </r>
  <r>
    <d v="2023-07-06T00:00:00"/>
    <x v="3"/>
    <n v="1616"/>
    <n v="17.747564813825399"/>
    <n v="0"/>
    <x v="0"/>
    <n v="3"/>
    <n v="7.2813775810307098"/>
    <n v="4"/>
    <n v="261"/>
    <x v="6"/>
    <n v="10.466187232794688"/>
    <x v="5"/>
  </r>
  <r>
    <d v="2023-07-07T00:00:00"/>
    <x v="3"/>
    <n v="1489"/>
    <n v="6.2801398477284804"/>
    <n v="1"/>
    <x v="0"/>
    <n v="4"/>
    <n v="9.4811545558142694"/>
    <n v="4"/>
    <n v="114"/>
    <x v="6"/>
    <n v="-3.2010147080857889"/>
    <x v="6"/>
  </r>
  <r>
    <d v="2023-07-08T00:00:00"/>
    <x v="1"/>
    <n v="1453"/>
    <n v="4.6851234780877196"/>
    <n v="0"/>
    <x v="0"/>
    <n v="5"/>
    <n v="6.4622619001076202"/>
    <n v="2"/>
    <n v="498"/>
    <x v="6"/>
    <n v="-1.7771384220199007"/>
    <x v="0"/>
  </r>
  <r>
    <d v="2023-07-09T00:00:00"/>
    <x v="1"/>
    <n v="1230"/>
    <n v="17.716513232896801"/>
    <n v="1"/>
    <x v="0"/>
    <n v="6"/>
    <n v="6.6985535843088799"/>
    <n v="1"/>
    <n v="258"/>
    <x v="6"/>
    <n v="11.017959648587922"/>
    <x v="1"/>
  </r>
  <r>
    <d v="2023-07-10T00:00:00"/>
    <x v="1"/>
    <n v="325"/>
    <n v="13.4936459427824"/>
    <n v="0"/>
    <x v="2"/>
    <n v="0"/>
    <n v="5.2891276787802202"/>
    <n v="1"/>
    <n v="300"/>
    <x v="6"/>
    <n v="8.2045182640021803"/>
    <x v="2"/>
  </r>
  <r>
    <d v="2023-07-11T00:00:00"/>
    <x v="2"/>
    <n v="924"/>
    <n v="6.9076496701435204"/>
    <n v="0"/>
    <x v="1"/>
    <n v="1"/>
    <n v="8.6813613419257702"/>
    <n v="8"/>
    <n v="434"/>
    <x v="6"/>
    <n v="-1.7737116717822499"/>
    <x v="3"/>
  </r>
  <r>
    <d v="2023-07-12T00:00:00"/>
    <x v="1"/>
    <n v="317"/>
    <n v="15.104612960877599"/>
    <n v="0"/>
    <x v="0"/>
    <n v="2"/>
    <n v="12.833330656219101"/>
    <n v="2"/>
    <n v="166"/>
    <x v="6"/>
    <n v="2.2712823046584987"/>
    <x v="4"/>
  </r>
  <r>
    <d v="2023-07-13T00:00:00"/>
    <x v="4"/>
    <n v="1036"/>
    <n v="16.487249305126898"/>
    <n v="0"/>
    <x v="1"/>
    <n v="3"/>
    <n v="3.4221614810915302"/>
    <n v="5"/>
    <n v="165"/>
    <x v="6"/>
    <n v="13.065087824035368"/>
    <x v="5"/>
  </r>
  <r>
    <d v="2023-07-14T00:00:00"/>
    <x v="0"/>
    <n v="852"/>
    <n v="12.684586566481499"/>
    <n v="0"/>
    <x v="1"/>
    <n v="4"/>
    <n v="14.049279061924899"/>
    <n v="4"/>
    <n v="286"/>
    <x v="6"/>
    <n v="-1.3646924954433999"/>
    <x v="6"/>
  </r>
  <r>
    <d v="2023-07-15T00:00:00"/>
    <x v="4"/>
    <n v="605"/>
    <n v="14.069798087718301"/>
    <n v="0"/>
    <x v="2"/>
    <n v="5"/>
    <n v="10.491770979349299"/>
    <n v="8"/>
    <n v="154"/>
    <x v="6"/>
    <n v="3.5780271083690014"/>
    <x v="0"/>
  </r>
  <r>
    <d v="2023-07-16T00:00:00"/>
    <x v="4"/>
    <n v="358"/>
    <n v="8.1299381844106602"/>
    <n v="0"/>
    <x v="0"/>
    <n v="6"/>
    <n v="12.437461583860401"/>
    <n v="2"/>
    <n v="308"/>
    <x v="6"/>
    <n v="-4.3075233994497406"/>
    <x v="1"/>
  </r>
  <r>
    <d v="2023-07-17T00:00:00"/>
    <x v="1"/>
    <n v="1897"/>
    <n v="11.235217679517699"/>
    <n v="1"/>
    <x v="2"/>
    <n v="0"/>
    <n v="8.5647650431351696"/>
    <n v="9"/>
    <n v="95"/>
    <x v="6"/>
    <n v="2.6704526363825298"/>
    <x v="2"/>
  </r>
  <r>
    <d v="2023-07-18T00:00:00"/>
    <x v="0"/>
    <n v="1640"/>
    <n v="10.959024243797"/>
    <n v="1"/>
    <x v="0"/>
    <n v="1"/>
    <n v="11.802992170648899"/>
    <n v="7"/>
    <n v="360"/>
    <x v="6"/>
    <n v="-0.84396792685189936"/>
    <x v="3"/>
  </r>
  <r>
    <d v="2023-07-19T00:00:00"/>
    <x v="0"/>
    <n v="1896"/>
    <n v="17.112908031484601"/>
    <n v="1"/>
    <x v="2"/>
    <n v="2"/>
    <n v="0.73490576142227404"/>
    <n v="7"/>
    <n v="380"/>
    <x v="6"/>
    <n v="16.378002270062325"/>
    <x v="4"/>
  </r>
  <r>
    <d v="2023-07-20T00:00:00"/>
    <x v="0"/>
    <n v="153"/>
    <n v="16.959315625361398"/>
    <n v="1"/>
    <x v="1"/>
    <n v="3"/>
    <n v="12.366516159303201"/>
    <n v="1"/>
    <n v="265"/>
    <x v="6"/>
    <n v="4.5927994660581977"/>
    <x v="5"/>
  </r>
  <r>
    <d v="2023-07-21T00:00:00"/>
    <x v="2"/>
    <n v="1170"/>
    <n v="16.8209289175938"/>
    <n v="1"/>
    <x v="0"/>
    <n v="4"/>
    <n v="1.0820134567378099"/>
    <n v="2"/>
    <n v="497"/>
    <x v="6"/>
    <n v="15.73891546085599"/>
    <x v="6"/>
  </r>
  <r>
    <d v="2023-07-22T00:00:00"/>
    <x v="1"/>
    <n v="826"/>
    <n v="1.2096006709868501"/>
    <n v="0"/>
    <x v="1"/>
    <n v="5"/>
    <n v="13.403743957261501"/>
    <n v="4"/>
    <n v="350"/>
    <x v="6"/>
    <n v="-12.194143286274651"/>
    <x v="0"/>
  </r>
  <r>
    <d v="2023-07-23T00:00:00"/>
    <x v="0"/>
    <n v="788"/>
    <n v="15.2413642049088"/>
    <n v="0"/>
    <x v="1"/>
    <n v="6"/>
    <n v="14.8834598349603"/>
    <n v="4"/>
    <n v="459"/>
    <x v="6"/>
    <n v="0.35790436994849983"/>
    <x v="1"/>
  </r>
  <r>
    <d v="2023-07-24T00:00:00"/>
    <x v="2"/>
    <n v="1644"/>
    <n v="15.414851412109"/>
    <n v="0"/>
    <x v="2"/>
    <n v="0"/>
    <n v="4.7639782015632699"/>
    <n v="3"/>
    <n v="382"/>
    <x v="6"/>
    <n v="10.650873210545729"/>
    <x v="2"/>
  </r>
  <r>
    <d v="2023-07-25T00:00:00"/>
    <x v="3"/>
    <n v="1222"/>
    <n v="13.8891976342476"/>
    <n v="0"/>
    <x v="0"/>
    <n v="1"/>
    <n v="3.5496190661439999"/>
    <n v="7"/>
    <n v="498"/>
    <x v="6"/>
    <n v="10.339578568103599"/>
    <x v="3"/>
  </r>
  <r>
    <d v="2023-07-26T00:00:00"/>
    <x v="3"/>
    <n v="1143"/>
    <n v="15.3690284999375"/>
    <n v="0"/>
    <x v="1"/>
    <n v="2"/>
    <n v="11.5977687759415"/>
    <n v="8"/>
    <n v="73"/>
    <x v="6"/>
    <n v="3.7712597239959997"/>
    <x v="4"/>
  </r>
  <r>
    <d v="2023-07-27T00:00:00"/>
    <x v="2"/>
    <n v="1876"/>
    <n v="16.997437058437399"/>
    <n v="1"/>
    <x v="2"/>
    <n v="3"/>
    <n v="4.1688819433436697"/>
    <n v="2"/>
    <n v="84"/>
    <x v="6"/>
    <n v="12.828555115093728"/>
    <x v="5"/>
  </r>
  <r>
    <d v="2023-07-28T00:00:00"/>
    <x v="2"/>
    <n v="1696"/>
    <n v="9.9360620279339198"/>
    <n v="1"/>
    <x v="0"/>
    <n v="4"/>
    <n v="13.0506545559969"/>
    <n v="4"/>
    <n v="73"/>
    <x v="6"/>
    <n v="-3.11459252806298"/>
    <x v="6"/>
  </r>
  <r>
    <d v="2023-07-29T00:00:00"/>
    <x v="1"/>
    <n v="1613"/>
    <n v="10.538954056280399"/>
    <n v="1"/>
    <x v="0"/>
    <n v="5"/>
    <n v="1.9912175862834101"/>
    <n v="3"/>
    <n v="77"/>
    <x v="6"/>
    <n v="8.5477364699969893"/>
    <x v="0"/>
  </r>
  <r>
    <d v="2023-07-30T00:00:00"/>
    <x v="1"/>
    <n v="518"/>
    <n v="3.36956708131641"/>
    <n v="1"/>
    <x v="1"/>
    <n v="6"/>
    <n v="2.3263503475006901"/>
    <n v="2"/>
    <n v="65"/>
    <x v="6"/>
    <n v="1.0432167338157199"/>
    <x v="1"/>
  </r>
  <r>
    <d v="2023-07-31T00:00:00"/>
    <x v="3"/>
    <n v="789"/>
    <n v="8.3221417778998692"/>
    <n v="0"/>
    <x v="0"/>
    <n v="0"/>
    <n v="14.697697548958899"/>
    <n v="6"/>
    <n v="108"/>
    <x v="6"/>
    <n v="-6.3755557710590303"/>
    <x v="2"/>
  </r>
  <r>
    <d v="2023-08-01T00:00:00"/>
    <x v="0"/>
    <n v="949"/>
    <n v="13.2239384183239"/>
    <n v="0"/>
    <x v="1"/>
    <n v="1"/>
    <n v="10.270664024915"/>
    <n v="4"/>
    <n v="292"/>
    <x v="7"/>
    <n v="2.9532743934089005"/>
    <x v="3"/>
  </r>
  <r>
    <d v="2023-08-02T00:00:00"/>
    <x v="3"/>
    <n v="161"/>
    <n v="15.827595746798201"/>
    <n v="0"/>
    <x v="0"/>
    <n v="2"/>
    <n v="12.779864754219799"/>
    <n v="6"/>
    <n v="487"/>
    <x v="7"/>
    <n v="3.0477309925784013"/>
    <x v="4"/>
  </r>
  <r>
    <d v="2023-08-03T00:00:00"/>
    <x v="0"/>
    <n v="1268"/>
    <n v="5.1269728561330004"/>
    <n v="1"/>
    <x v="2"/>
    <n v="3"/>
    <n v="5.2027759715970099"/>
    <n v="2"/>
    <n v="256"/>
    <x v="7"/>
    <n v="-7.5803115464009529E-2"/>
    <x v="5"/>
  </r>
  <r>
    <d v="2023-08-04T00:00:00"/>
    <x v="0"/>
    <n v="315"/>
    <n v="3.61863508402547"/>
    <n v="0"/>
    <x v="1"/>
    <n v="4"/>
    <n v="10.3090143680487"/>
    <n v="4"/>
    <n v="449"/>
    <x v="7"/>
    <n v="-6.6903792840232299"/>
    <x v="6"/>
  </r>
  <r>
    <d v="2023-08-05T00:00:00"/>
    <x v="1"/>
    <n v="102"/>
    <n v="13.5977980855093"/>
    <n v="1"/>
    <x v="1"/>
    <n v="5"/>
    <n v="9.1165064959746598"/>
    <n v="6"/>
    <n v="320"/>
    <x v="7"/>
    <n v="4.4812915895346404"/>
    <x v="0"/>
  </r>
  <r>
    <d v="2023-08-06T00:00:00"/>
    <x v="4"/>
    <n v="259"/>
    <n v="1.0357177869733001"/>
    <n v="0"/>
    <x v="0"/>
    <n v="6"/>
    <n v="9.2456767417827308"/>
    <n v="5"/>
    <n v="298"/>
    <x v="7"/>
    <n v="-8.2099589548094301"/>
    <x v="1"/>
  </r>
  <r>
    <d v="2023-08-07T00:00:00"/>
    <x v="4"/>
    <n v="1862"/>
    <n v="4.3890791018392603"/>
    <n v="0"/>
    <x v="0"/>
    <n v="0"/>
    <n v="10.3967206632969"/>
    <n v="3"/>
    <n v="316"/>
    <x v="7"/>
    <n v="-6.0076415614576399"/>
    <x v="2"/>
  </r>
  <r>
    <d v="2023-08-08T00:00:00"/>
    <x v="2"/>
    <n v="880"/>
    <n v="1.5523562265351201"/>
    <n v="1"/>
    <x v="1"/>
    <n v="1"/>
    <n v="8.8427080103719202"/>
    <n v="8"/>
    <n v="242"/>
    <x v="7"/>
    <n v="-7.2903517838368002"/>
    <x v="3"/>
  </r>
  <r>
    <d v="2023-08-09T00:00:00"/>
    <x v="1"/>
    <n v="1243"/>
    <n v="4.17081723924254"/>
    <n v="0"/>
    <x v="0"/>
    <n v="2"/>
    <n v="6.7214043548886497"/>
    <n v="7"/>
    <n v="384"/>
    <x v="7"/>
    <n v="-2.5505871156461097"/>
    <x v="4"/>
  </r>
  <r>
    <d v="2023-08-10T00:00:00"/>
    <x v="0"/>
    <n v="992"/>
    <n v="4.4450663185845896"/>
    <n v="0"/>
    <x v="2"/>
    <n v="3"/>
    <n v="4.5008790685179196"/>
    <n v="3"/>
    <n v="267"/>
    <x v="7"/>
    <n v="-5.5812749933330075E-2"/>
    <x v="5"/>
  </r>
  <r>
    <d v="2023-08-11T00:00:00"/>
    <x v="4"/>
    <n v="1212"/>
    <n v="8.3657983002574898"/>
    <n v="1"/>
    <x v="0"/>
    <n v="4"/>
    <n v="11.6444292982414"/>
    <n v="6"/>
    <n v="164"/>
    <x v="7"/>
    <n v="-3.2786309979839103"/>
    <x v="6"/>
  </r>
  <r>
    <d v="2023-08-12T00:00:00"/>
    <x v="0"/>
    <n v="428"/>
    <n v="8.6442153690445593"/>
    <n v="0"/>
    <x v="2"/>
    <n v="5"/>
    <n v="3.7809502350462001"/>
    <n v="4"/>
    <n v="117"/>
    <x v="7"/>
    <n v="4.8632651339983592"/>
    <x v="0"/>
  </r>
  <r>
    <d v="2023-08-13T00:00:00"/>
    <x v="4"/>
    <n v="679"/>
    <n v="17.610986941594501"/>
    <n v="1"/>
    <x v="2"/>
    <n v="6"/>
    <n v="10.539137439238999"/>
    <n v="5"/>
    <n v="348"/>
    <x v="7"/>
    <n v="7.0718495023555015"/>
    <x v="1"/>
  </r>
  <r>
    <d v="2023-08-14T00:00:00"/>
    <x v="4"/>
    <n v="1480"/>
    <n v="10.6920845374776"/>
    <n v="0"/>
    <x v="2"/>
    <n v="0"/>
    <n v="3.8833259284152302"/>
    <n v="5"/>
    <n v="374"/>
    <x v="7"/>
    <n v="6.8087586090623695"/>
    <x v="2"/>
  </r>
  <r>
    <d v="2023-08-15T00:00:00"/>
    <x v="4"/>
    <n v="1733"/>
    <n v="14.7446905466334"/>
    <n v="0"/>
    <x v="2"/>
    <n v="1"/>
    <n v="9.5672874643395804"/>
    <n v="7"/>
    <n v="446"/>
    <x v="7"/>
    <n v="5.1774030822938197"/>
    <x v="3"/>
  </r>
  <r>
    <d v="2023-08-16T00:00:00"/>
    <x v="1"/>
    <n v="1390"/>
    <n v="2.9786098004854602"/>
    <n v="0"/>
    <x v="2"/>
    <n v="2"/>
    <n v="11.3326348733709"/>
    <n v="5"/>
    <n v="443"/>
    <x v="7"/>
    <n v="-8.3540250728854399"/>
    <x v="4"/>
  </r>
  <r>
    <d v="2023-08-17T00:00:00"/>
    <x v="3"/>
    <n v="1740"/>
    <n v="5.2833363538101796"/>
    <n v="0"/>
    <x v="0"/>
    <n v="3"/>
    <n v="3.6713513891448102"/>
    <n v="3"/>
    <n v="124"/>
    <x v="7"/>
    <n v="1.6119849646653694"/>
    <x v="5"/>
  </r>
  <r>
    <d v="2023-08-18T00:00:00"/>
    <x v="0"/>
    <n v="1051"/>
    <n v="14.355925378594799"/>
    <n v="0"/>
    <x v="2"/>
    <n v="4"/>
    <n v="1.3691778624889701"/>
    <n v="5"/>
    <n v="152"/>
    <x v="7"/>
    <n v="12.986747516105829"/>
    <x v="6"/>
  </r>
  <r>
    <d v="2023-08-19T00:00:00"/>
    <x v="1"/>
    <n v="1446"/>
    <n v="2.00327524890203"/>
    <n v="0"/>
    <x v="0"/>
    <n v="5"/>
    <n v="2.3991192734155198"/>
    <n v="7"/>
    <n v="346"/>
    <x v="7"/>
    <n v="-0.39584402451348977"/>
    <x v="0"/>
  </r>
  <r>
    <d v="2023-08-20T00:00:00"/>
    <x v="1"/>
    <n v="734"/>
    <n v="10.2453555826313"/>
    <n v="0"/>
    <x v="2"/>
    <n v="6"/>
    <n v="9.2869560254298698"/>
    <n v="5"/>
    <n v="227"/>
    <x v="7"/>
    <n v="0.95839955720142989"/>
    <x v="1"/>
  </r>
  <r>
    <d v="2023-08-21T00:00:00"/>
    <x v="1"/>
    <n v="1087"/>
    <n v="12.388010347595699"/>
    <n v="0"/>
    <x v="1"/>
    <n v="0"/>
    <n v="12.816972890273099"/>
    <n v="5"/>
    <n v="264"/>
    <x v="7"/>
    <n v="-0.42896254267740019"/>
    <x v="2"/>
  </r>
  <r>
    <d v="2023-08-22T00:00:00"/>
    <x v="1"/>
    <n v="1664"/>
    <n v="12.4407672369971"/>
    <n v="1"/>
    <x v="2"/>
    <n v="1"/>
    <n v="1.15245390791365"/>
    <n v="9"/>
    <n v="364"/>
    <x v="7"/>
    <n v="11.288313329083451"/>
    <x v="3"/>
  </r>
  <r>
    <d v="2023-08-23T00:00:00"/>
    <x v="1"/>
    <n v="1772"/>
    <n v="1.4357234140927899"/>
    <n v="1"/>
    <x v="1"/>
    <n v="2"/>
    <n v="11.1451932561038"/>
    <n v="3"/>
    <n v="88"/>
    <x v="7"/>
    <n v="-9.7094698420110106"/>
    <x v="4"/>
  </r>
  <r>
    <d v="2023-08-24T00:00:00"/>
    <x v="2"/>
    <n v="1318"/>
    <n v="7.1200520803545198"/>
    <n v="0"/>
    <x v="2"/>
    <n v="3"/>
    <n v="5.4491203662757499"/>
    <n v="6"/>
    <n v="308"/>
    <x v="7"/>
    <n v="1.6709317140787698"/>
    <x v="5"/>
  </r>
  <r>
    <d v="2023-08-25T00:00:00"/>
    <x v="0"/>
    <n v="1020"/>
    <n v="13.093322369933899"/>
    <n v="0"/>
    <x v="2"/>
    <n v="4"/>
    <n v="7.4386613638330701"/>
    <n v="1"/>
    <n v="253"/>
    <x v="7"/>
    <n v="5.6546610061008291"/>
    <x v="6"/>
  </r>
  <r>
    <d v="2023-08-26T00:00:00"/>
    <x v="1"/>
    <n v="837"/>
    <n v="3.8309949868356199"/>
    <n v="1"/>
    <x v="2"/>
    <n v="5"/>
    <n v="13.9684634727607"/>
    <n v="5"/>
    <n v="56"/>
    <x v="7"/>
    <n v="-10.13746848592508"/>
    <x v="0"/>
  </r>
  <r>
    <d v="2023-08-27T00:00:00"/>
    <x v="0"/>
    <n v="1455"/>
    <n v="14.212897318233001"/>
    <n v="0"/>
    <x v="1"/>
    <n v="6"/>
    <n v="5.3135868186697497"/>
    <n v="8"/>
    <n v="98"/>
    <x v="7"/>
    <n v="8.899310499563251"/>
    <x v="1"/>
  </r>
  <r>
    <d v="2023-08-28T00:00:00"/>
    <x v="2"/>
    <n v="269"/>
    <n v="15.172578967459801"/>
    <n v="0"/>
    <x v="1"/>
    <n v="0"/>
    <n v="7.2473855421225402"/>
    <n v="5"/>
    <n v="75"/>
    <x v="7"/>
    <n v="7.9251934253372607"/>
    <x v="2"/>
  </r>
  <r>
    <d v="2023-08-29T00:00:00"/>
    <x v="2"/>
    <n v="620"/>
    <n v="19.6574146184767"/>
    <n v="1"/>
    <x v="2"/>
    <n v="1"/>
    <n v="0.69839501402987603"/>
    <n v="9"/>
    <n v="210"/>
    <x v="7"/>
    <n v="18.959019604446823"/>
    <x v="3"/>
  </r>
  <r>
    <d v="2023-08-30T00:00:00"/>
    <x v="0"/>
    <n v="1586"/>
    <n v="4.9869979022717699"/>
    <n v="0"/>
    <x v="0"/>
    <n v="2"/>
    <n v="1.6831814400701499"/>
    <n v="6"/>
    <n v="406"/>
    <x v="7"/>
    <n v="3.30381646220162"/>
    <x v="4"/>
  </r>
  <r>
    <d v="2023-08-31T00:00:00"/>
    <x v="4"/>
    <n v="139"/>
    <n v="16.677482685656098"/>
    <n v="0"/>
    <x v="2"/>
    <n v="3"/>
    <n v="4.2495780714543603"/>
    <n v="8"/>
    <n v="225"/>
    <x v="7"/>
    <n v="12.427904614201738"/>
    <x v="5"/>
  </r>
  <r>
    <d v="2023-09-01T00:00:00"/>
    <x v="3"/>
    <n v="1660"/>
    <n v="10.8856349614544"/>
    <n v="1"/>
    <x v="1"/>
    <n v="4"/>
    <n v="0.90385749190557796"/>
    <n v="8"/>
    <n v="128"/>
    <x v="8"/>
    <n v="9.9817774695488222"/>
    <x v="6"/>
  </r>
  <r>
    <d v="2023-09-02T00:00:00"/>
    <x v="4"/>
    <n v="1384"/>
    <n v="8.0957893267392897"/>
    <n v="0"/>
    <x v="2"/>
    <n v="5"/>
    <n v="9.65494222769963"/>
    <n v="3"/>
    <n v="51"/>
    <x v="8"/>
    <n v="-1.5591529009603402"/>
    <x v="0"/>
  </r>
  <r>
    <d v="2023-09-03T00:00:00"/>
    <x v="4"/>
    <n v="1518"/>
    <n v="3.3251583891783798"/>
    <n v="0"/>
    <x v="1"/>
    <n v="6"/>
    <n v="6.6827761736235196"/>
    <n v="7"/>
    <n v="432"/>
    <x v="8"/>
    <n v="-3.3576177844451398"/>
    <x v="1"/>
  </r>
  <r>
    <d v="2023-09-04T00:00:00"/>
    <x v="4"/>
    <n v="1054"/>
    <n v="14.9746065232632"/>
    <n v="1"/>
    <x v="1"/>
    <n v="0"/>
    <n v="8.4481054395563095"/>
    <n v="7"/>
    <n v="465"/>
    <x v="8"/>
    <n v="6.52650108370689"/>
    <x v="2"/>
  </r>
  <r>
    <d v="2023-09-05T00:00:00"/>
    <x v="1"/>
    <n v="1349"/>
    <n v="5.4812943837300496"/>
    <n v="0"/>
    <x v="1"/>
    <n v="1"/>
    <n v="3.0323841954967699"/>
    <n v="6"/>
    <n v="181"/>
    <x v="8"/>
    <n v="2.4489101882332798"/>
    <x v="3"/>
  </r>
  <r>
    <d v="2023-09-06T00:00:00"/>
    <x v="2"/>
    <n v="1083"/>
    <n v="8.0570180355878698"/>
    <n v="1"/>
    <x v="2"/>
    <n v="2"/>
    <n v="4.7910144268309303"/>
    <n v="7"/>
    <n v="325"/>
    <x v="8"/>
    <n v="3.2660036087569395"/>
    <x v="4"/>
  </r>
  <r>
    <d v="2023-09-07T00:00:00"/>
    <x v="4"/>
    <n v="1247"/>
    <n v="2.1883023110500002"/>
    <n v="0"/>
    <x v="1"/>
    <n v="3"/>
    <n v="10.125454885364499"/>
    <n v="2"/>
    <n v="166"/>
    <x v="8"/>
    <n v="-7.9371525743144993"/>
    <x v="5"/>
  </r>
  <r>
    <d v="2023-09-08T00:00:00"/>
    <x v="2"/>
    <n v="1074"/>
    <n v="16.225971400570799"/>
    <n v="0"/>
    <x v="1"/>
    <n v="4"/>
    <n v="14.496889492640699"/>
    <n v="9"/>
    <n v="213"/>
    <x v="8"/>
    <n v="1.7290819079300999"/>
    <x v="6"/>
  </r>
  <r>
    <d v="2023-09-09T00:00:00"/>
    <x v="0"/>
    <n v="137"/>
    <n v="15.565181955461201"/>
    <n v="1"/>
    <x v="2"/>
    <n v="5"/>
    <n v="1.23104321723203"/>
    <n v="1"/>
    <n v="337"/>
    <x v="8"/>
    <n v="14.334138738229171"/>
    <x v="0"/>
  </r>
  <r>
    <d v="2023-09-10T00:00:00"/>
    <x v="3"/>
    <n v="427"/>
    <n v="14.9387007708039"/>
    <n v="1"/>
    <x v="1"/>
    <n v="6"/>
    <n v="13.410572652401299"/>
    <n v="1"/>
    <n v="77"/>
    <x v="8"/>
    <n v="1.5281281184026003"/>
    <x v="1"/>
  </r>
  <r>
    <d v="2023-09-11T00:00:00"/>
    <x v="0"/>
    <n v="1374"/>
    <n v="6.68942669934584"/>
    <n v="0"/>
    <x v="2"/>
    <n v="0"/>
    <n v="8.8647774190125208"/>
    <n v="3"/>
    <n v="382"/>
    <x v="8"/>
    <n v="-2.1753507196666808"/>
    <x v="2"/>
  </r>
  <r>
    <d v="2023-09-12T00:00:00"/>
    <x v="0"/>
    <n v="1299"/>
    <n v="4.2961214110531802"/>
    <n v="1"/>
    <x v="1"/>
    <n v="1"/>
    <n v="8.6768337179565407"/>
    <n v="3"/>
    <n v="50"/>
    <x v="8"/>
    <n v="-4.3807123069033604"/>
    <x v="3"/>
  </r>
  <r>
    <d v="2023-09-13T00:00:00"/>
    <x v="1"/>
    <n v="1725"/>
    <n v="13.1135120249343"/>
    <n v="1"/>
    <x v="0"/>
    <n v="2"/>
    <n v="7.7540387605125201"/>
    <n v="1"/>
    <n v="237"/>
    <x v="8"/>
    <n v="5.35947326442178"/>
    <x v="4"/>
  </r>
  <r>
    <d v="2023-09-14T00:00:00"/>
    <x v="3"/>
    <n v="1013"/>
    <n v="10.4271612981511"/>
    <n v="0"/>
    <x v="0"/>
    <n v="3"/>
    <n v="1.50621424561065"/>
    <n v="7"/>
    <n v="105"/>
    <x v="8"/>
    <n v="8.9209470525404502"/>
    <x v="5"/>
  </r>
  <r>
    <d v="2023-09-15T00:00:00"/>
    <x v="0"/>
    <n v="553"/>
    <n v="4.3867968711881904"/>
    <n v="0"/>
    <x v="1"/>
    <n v="4"/>
    <n v="1.8032143501743201"/>
    <n v="4"/>
    <n v="84"/>
    <x v="8"/>
    <n v="2.5835825210138701"/>
    <x v="6"/>
  </r>
  <r>
    <d v="2023-09-16T00:00:00"/>
    <x v="0"/>
    <n v="136"/>
    <n v="14.0323141499474"/>
    <n v="0"/>
    <x v="0"/>
    <n v="5"/>
    <n v="9.2132240820567404"/>
    <n v="2"/>
    <n v="161"/>
    <x v="8"/>
    <n v="4.8190900678906594"/>
    <x v="0"/>
  </r>
  <r>
    <d v="2023-09-17T00:00:00"/>
    <x v="3"/>
    <n v="1439"/>
    <n v="19.8314022046047"/>
    <n v="1"/>
    <x v="2"/>
    <n v="6"/>
    <n v="5.4438992858155899"/>
    <n v="5"/>
    <n v="335"/>
    <x v="8"/>
    <n v="14.38750291878911"/>
    <x v="1"/>
  </r>
  <r>
    <d v="2023-09-18T00:00:00"/>
    <x v="3"/>
    <n v="1811"/>
    <n v="15.197172167098699"/>
    <n v="1"/>
    <x v="0"/>
    <n v="0"/>
    <n v="13.800386965376299"/>
    <n v="6"/>
    <n v="359"/>
    <x v="8"/>
    <n v="1.3967852017224001"/>
    <x v="2"/>
  </r>
  <r>
    <d v="2023-09-19T00:00:00"/>
    <x v="0"/>
    <n v="1072"/>
    <n v="15.0597413470266"/>
    <n v="1"/>
    <x v="1"/>
    <n v="1"/>
    <n v="6.3955627917123401"/>
    <n v="9"/>
    <n v="85"/>
    <x v="8"/>
    <n v="8.6641785553142601"/>
    <x v="3"/>
  </r>
  <r>
    <d v="2023-09-20T00:00:00"/>
    <x v="3"/>
    <n v="895"/>
    <n v="19.055942305681199"/>
    <n v="1"/>
    <x v="1"/>
    <n v="2"/>
    <n v="2.5775811511882898"/>
    <n v="4"/>
    <n v="488"/>
    <x v="8"/>
    <n v="16.478361154492909"/>
    <x v="4"/>
  </r>
  <r>
    <d v="2023-09-21T00:00:00"/>
    <x v="0"/>
    <n v="1072"/>
    <n v="4.8557909839231401"/>
    <n v="0"/>
    <x v="2"/>
    <n v="3"/>
    <n v="10.8634230857795"/>
    <n v="2"/>
    <n v="266"/>
    <x v="8"/>
    <n v="-6.0076321018563599"/>
    <x v="5"/>
  </r>
  <r>
    <d v="2023-09-22T00:00:00"/>
    <x v="0"/>
    <n v="692"/>
    <n v="11.745449333507301"/>
    <n v="1"/>
    <x v="1"/>
    <n v="4"/>
    <n v="4.7536246108946401"/>
    <n v="5"/>
    <n v="129"/>
    <x v="8"/>
    <n v="6.9918247226126606"/>
    <x v="6"/>
  </r>
  <r>
    <d v="2023-09-23T00:00:00"/>
    <x v="1"/>
    <n v="1237"/>
    <n v="19.6132875856437"/>
    <n v="0"/>
    <x v="2"/>
    <n v="5"/>
    <n v="8.1193194566604507"/>
    <n v="3"/>
    <n v="363"/>
    <x v="8"/>
    <n v="11.49396812898325"/>
    <x v="0"/>
  </r>
  <r>
    <d v="2023-09-24T00:00:00"/>
    <x v="4"/>
    <n v="1163"/>
    <n v="4.1405881084333096"/>
    <n v="1"/>
    <x v="0"/>
    <n v="6"/>
    <n v="10.618575389824899"/>
    <n v="2"/>
    <n v="132"/>
    <x v="8"/>
    <n v="-6.4779872813915897"/>
    <x v="1"/>
  </r>
  <r>
    <d v="2023-09-25T00:00:00"/>
    <x v="0"/>
    <n v="1424"/>
    <n v="14.3047872294459"/>
    <n v="0"/>
    <x v="0"/>
    <n v="0"/>
    <n v="13.55382961243"/>
    <n v="1"/>
    <n v="114"/>
    <x v="8"/>
    <n v="0.75095761701589936"/>
    <x v="2"/>
  </r>
  <r>
    <d v="2023-09-26T00:00:00"/>
    <x v="2"/>
    <n v="323"/>
    <n v="12.130392773466101"/>
    <n v="0"/>
    <x v="2"/>
    <n v="1"/>
    <n v="11.986772324624299"/>
    <n v="2"/>
    <n v="374"/>
    <x v="8"/>
    <n v="0.14362044884180136"/>
    <x v="3"/>
  </r>
  <r>
    <d v="2023-09-27T00:00:00"/>
    <x v="4"/>
    <n v="417"/>
    <n v="12.143102751585401"/>
    <n v="0"/>
    <x v="2"/>
    <n v="2"/>
    <n v="10.3072354841545"/>
    <n v="6"/>
    <n v="177"/>
    <x v="8"/>
    <n v="1.8358672674309009"/>
    <x v="4"/>
  </r>
  <r>
    <d v="2023-09-28T00:00:00"/>
    <x v="4"/>
    <n v="448"/>
    <n v="14.2557419228814"/>
    <n v="1"/>
    <x v="1"/>
    <n v="3"/>
    <n v="10.354681144729501"/>
    <n v="8"/>
    <n v="356"/>
    <x v="8"/>
    <n v="3.9010607781518996"/>
    <x v="5"/>
  </r>
  <r>
    <d v="2023-09-29T00:00:00"/>
    <x v="4"/>
    <n v="214"/>
    <n v="18.662721534637999"/>
    <n v="0"/>
    <x v="0"/>
    <n v="4"/>
    <n v="14.2159073384652"/>
    <n v="3"/>
    <n v="71"/>
    <x v="8"/>
    <n v="4.4468141961727987"/>
    <x v="6"/>
  </r>
  <r>
    <d v="2023-09-30T00:00:00"/>
    <x v="1"/>
    <n v="797"/>
    <n v="15.8690568571754"/>
    <n v="0"/>
    <x v="2"/>
    <n v="5"/>
    <n v="4.7894494136997698"/>
    <n v="9"/>
    <n v="265"/>
    <x v="8"/>
    <n v="11.079607443475631"/>
    <x v="0"/>
  </r>
  <r>
    <d v="2023-10-01T00:00:00"/>
    <x v="0"/>
    <n v="1446"/>
    <n v="2.0665859649079898"/>
    <n v="1"/>
    <x v="0"/>
    <n v="6"/>
    <n v="0.51612536584471702"/>
    <n v="9"/>
    <n v="156"/>
    <x v="9"/>
    <n v="1.5504605990632729"/>
    <x v="1"/>
  </r>
  <r>
    <d v="2023-10-02T00:00:00"/>
    <x v="1"/>
    <n v="1691"/>
    <n v="17.2018323776385"/>
    <n v="0"/>
    <x v="2"/>
    <n v="0"/>
    <n v="4.4433411112738801"/>
    <n v="2"/>
    <n v="158"/>
    <x v="9"/>
    <n v="12.758491266364619"/>
    <x v="2"/>
  </r>
  <r>
    <d v="2023-10-03T00:00:00"/>
    <x v="0"/>
    <n v="1163"/>
    <n v="5.28528526858892"/>
    <n v="1"/>
    <x v="0"/>
    <n v="1"/>
    <n v="3.6594250045877801"/>
    <n v="8"/>
    <n v="421"/>
    <x v="9"/>
    <n v="1.6258602640011399"/>
    <x v="3"/>
  </r>
  <r>
    <d v="2023-10-04T00:00:00"/>
    <x v="1"/>
    <n v="1989"/>
    <n v="8.1613691299910602"/>
    <n v="1"/>
    <x v="1"/>
    <n v="2"/>
    <n v="10.096601484152901"/>
    <n v="5"/>
    <n v="406"/>
    <x v="9"/>
    <n v="-1.9352323541618404"/>
    <x v="4"/>
  </r>
  <r>
    <d v="2023-10-05T00:00:00"/>
    <x v="1"/>
    <n v="139"/>
    <n v="9.77292345863526"/>
    <n v="0"/>
    <x v="0"/>
    <n v="3"/>
    <n v="9.6888181966001703"/>
    <n v="4"/>
    <n v="230"/>
    <x v="9"/>
    <n v="8.4105262035089723E-2"/>
    <x v="5"/>
  </r>
  <r>
    <d v="2023-10-06T00:00:00"/>
    <x v="2"/>
    <n v="1982"/>
    <n v="10.1372140143083"/>
    <n v="0"/>
    <x v="0"/>
    <n v="4"/>
    <n v="9.1051900492184892"/>
    <n v="5"/>
    <n v="405"/>
    <x v="9"/>
    <n v="1.0320239650898113"/>
    <x v="6"/>
  </r>
  <r>
    <d v="2023-10-07T00:00:00"/>
    <x v="1"/>
    <n v="1872"/>
    <n v="9.2684275858517697"/>
    <n v="1"/>
    <x v="0"/>
    <n v="5"/>
    <n v="0.73552992653707805"/>
    <n v="4"/>
    <n v="213"/>
    <x v="9"/>
    <n v="8.5328976593146919"/>
    <x v="0"/>
  </r>
  <r>
    <d v="2023-10-08T00:00:00"/>
    <x v="3"/>
    <n v="1412"/>
    <n v="18.809712590101402"/>
    <n v="0"/>
    <x v="0"/>
    <n v="6"/>
    <n v="11.067281789534301"/>
    <n v="8"/>
    <n v="117"/>
    <x v="9"/>
    <n v="7.7424308005671012"/>
    <x v="1"/>
  </r>
  <r>
    <d v="2023-10-09T00:00:00"/>
    <x v="2"/>
    <n v="1385"/>
    <n v="14.4143611456164"/>
    <n v="1"/>
    <x v="0"/>
    <n v="0"/>
    <n v="5.19119098103962"/>
    <n v="4"/>
    <n v="341"/>
    <x v="9"/>
    <n v="9.2231701645767803"/>
    <x v="2"/>
  </r>
  <r>
    <d v="2023-10-10T00:00:00"/>
    <x v="1"/>
    <n v="315"/>
    <n v="12.9922422731774"/>
    <n v="1"/>
    <x v="1"/>
    <n v="1"/>
    <n v="10.1433118405961"/>
    <n v="6"/>
    <n v="229"/>
    <x v="9"/>
    <n v="2.8489304325812999"/>
    <x v="3"/>
  </r>
  <r>
    <d v="2023-10-11T00:00:00"/>
    <x v="4"/>
    <n v="1270"/>
    <n v="1.9469985278758799"/>
    <n v="1"/>
    <x v="2"/>
    <n v="2"/>
    <n v="8.5703872132812204"/>
    <n v="2"/>
    <n v="230"/>
    <x v="9"/>
    <n v="-6.6233886854053408"/>
    <x v="4"/>
  </r>
  <r>
    <d v="2023-10-12T00:00:00"/>
    <x v="3"/>
    <n v="435"/>
    <n v="18.174353274947102"/>
    <n v="0"/>
    <x v="0"/>
    <n v="3"/>
    <n v="5.46959841870465"/>
    <n v="5"/>
    <n v="483"/>
    <x v="9"/>
    <n v="12.704754856242452"/>
    <x v="5"/>
  </r>
  <r>
    <d v="2023-10-13T00:00:00"/>
    <x v="3"/>
    <n v="1291"/>
    <n v="18.2784136481595"/>
    <n v="1"/>
    <x v="1"/>
    <n v="4"/>
    <n v="2.4513558730095601"/>
    <n v="6"/>
    <n v="218"/>
    <x v="9"/>
    <n v="15.827057775149939"/>
    <x v="6"/>
  </r>
  <r>
    <d v="2023-10-14T00:00:00"/>
    <x v="3"/>
    <n v="191"/>
    <n v="15.8240482051719"/>
    <n v="0"/>
    <x v="0"/>
    <n v="5"/>
    <n v="1.8690740160769701"/>
    <n v="5"/>
    <n v="451"/>
    <x v="9"/>
    <n v="13.95497418909493"/>
    <x v="0"/>
  </r>
  <r>
    <d v="2023-10-15T00:00:00"/>
    <x v="2"/>
    <n v="452"/>
    <n v="1.1335548724587601"/>
    <n v="0"/>
    <x v="0"/>
    <n v="6"/>
    <n v="12.557015830127201"/>
    <n v="2"/>
    <n v="71"/>
    <x v="9"/>
    <n v="-11.423460957668441"/>
    <x v="1"/>
  </r>
  <r>
    <d v="2023-10-16T00:00:00"/>
    <x v="1"/>
    <n v="670"/>
    <n v="2.08832477047484"/>
    <n v="0"/>
    <x v="2"/>
    <n v="0"/>
    <n v="13.8167643601825"/>
    <n v="7"/>
    <n v="115"/>
    <x v="9"/>
    <n v="-11.72843958970766"/>
    <x v="2"/>
  </r>
  <r>
    <d v="2023-10-17T00:00:00"/>
    <x v="1"/>
    <n v="1694"/>
    <n v="5.2792503431012996"/>
    <n v="0"/>
    <x v="0"/>
    <n v="1"/>
    <n v="9.9219266780823396"/>
    <n v="4"/>
    <n v="70"/>
    <x v="9"/>
    <n v="-4.64267633498104"/>
    <x v="3"/>
  </r>
  <r>
    <d v="2023-10-18T00:00:00"/>
    <x v="4"/>
    <n v="915"/>
    <n v="3.4956387547532199"/>
    <n v="1"/>
    <x v="1"/>
    <n v="2"/>
    <n v="1.999794665477"/>
    <n v="8"/>
    <n v="149"/>
    <x v="9"/>
    <n v="1.4958440892762199"/>
    <x v="4"/>
  </r>
  <r>
    <d v="2023-10-19T00:00:00"/>
    <x v="4"/>
    <n v="1804"/>
    <n v="8.5778845643708497"/>
    <n v="0"/>
    <x v="1"/>
    <n v="3"/>
    <n v="6.32939464487949"/>
    <n v="7"/>
    <n v="433"/>
    <x v="9"/>
    <n v="2.2484899194913597"/>
    <x v="5"/>
  </r>
  <r>
    <d v="2023-10-20T00:00:00"/>
    <x v="3"/>
    <n v="880"/>
    <n v="18.529838103667998"/>
    <n v="1"/>
    <x v="2"/>
    <n v="4"/>
    <n v="11.0696184015247"/>
    <n v="7"/>
    <n v="349"/>
    <x v="9"/>
    <n v="7.4602197021432985"/>
    <x v="6"/>
  </r>
  <r>
    <d v="2023-10-21T00:00:00"/>
    <x v="4"/>
    <n v="462"/>
    <n v="9.9691482497429593"/>
    <n v="1"/>
    <x v="0"/>
    <n v="5"/>
    <n v="11.807402818145899"/>
    <n v="9"/>
    <n v="152"/>
    <x v="9"/>
    <n v="-1.8382545684029399"/>
    <x v="0"/>
  </r>
  <r>
    <d v="2023-10-22T00:00:00"/>
    <x v="2"/>
    <n v="656"/>
    <n v="1.2546499022111399"/>
    <n v="0"/>
    <x v="1"/>
    <n v="6"/>
    <n v="2.2141700232207802"/>
    <n v="1"/>
    <n v="96"/>
    <x v="9"/>
    <n v="-0.95952012100964024"/>
    <x v="1"/>
  </r>
  <r>
    <d v="2023-10-23T00:00:00"/>
    <x v="1"/>
    <n v="1468"/>
    <n v="6.3721681019964702"/>
    <n v="1"/>
    <x v="0"/>
    <n v="0"/>
    <n v="0.50044542325804497"/>
    <n v="6"/>
    <n v="88"/>
    <x v="9"/>
    <n v="5.8717226787384256"/>
    <x v="2"/>
  </r>
  <r>
    <d v="2023-10-24T00:00:00"/>
    <x v="3"/>
    <n v="1816"/>
    <n v="1.8473032590862599"/>
    <n v="1"/>
    <x v="0"/>
    <n v="1"/>
    <n v="10.8259871652687"/>
    <n v="6"/>
    <n v="334"/>
    <x v="9"/>
    <n v="-8.9786839061824395"/>
    <x v="3"/>
  </r>
  <r>
    <d v="2023-10-25T00:00:00"/>
    <x v="4"/>
    <n v="1293"/>
    <n v="1.68946482965654"/>
    <n v="0"/>
    <x v="0"/>
    <n v="2"/>
    <n v="5.6706445517999802"/>
    <n v="6"/>
    <n v="359"/>
    <x v="9"/>
    <n v="-3.9811797221434402"/>
    <x v="4"/>
  </r>
  <r>
    <d v="2023-10-26T00:00:00"/>
    <x v="2"/>
    <n v="455"/>
    <n v="6.2386772088154903"/>
    <n v="1"/>
    <x v="2"/>
    <n v="3"/>
    <n v="4.1899793084647703"/>
    <n v="6"/>
    <n v="139"/>
    <x v="9"/>
    <n v="2.04869790035072"/>
    <x v="5"/>
  </r>
  <r>
    <d v="2023-10-27T00:00:00"/>
    <x v="2"/>
    <n v="290"/>
    <n v="6.2366344348999601"/>
    <n v="1"/>
    <x v="0"/>
    <n v="4"/>
    <n v="0.68701331194811799"/>
    <n v="7"/>
    <n v="134"/>
    <x v="9"/>
    <n v="5.5496211229518417"/>
    <x v="6"/>
  </r>
  <r>
    <d v="2023-10-28T00:00:00"/>
    <x v="4"/>
    <n v="1790"/>
    <n v="15.955405449430399"/>
    <n v="1"/>
    <x v="1"/>
    <n v="5"/>
    <n v="8.3343413980417402"/>
    <n v="6"/>
    <n v="322"/>
    <x v="9"/>
    <n v="7.6210640513886592"/>
    <x v="0"/>
  </r>
  <r>
    <d v="2023-10-29T00:00:00"/>
    <x v="1"/>
    <n v="521"/>
    <n v="19.521858402841101"/>
    <n v="1"/>
    <x v="0"/>
    <n v="6"/>
    <n v="12.841685663676699"/>
    <n v="1"/>
    <n v="385"/>
    <x v="9"/>
    <n v="6.6801727391644015"/>
    <x v="1"/>
  </r>
  <r>
    <d v="2023-10-30T00:00:00"/>
    <x v="4"/>
    <n v="799"/>
    <n v="8.0529347839099596"/>
    <n v="0"/>
    <x v="1"/>
    <n v="0"/>
    <n v="14.385658870952501"/>
    <n v="3"/>
    <n v="237"/>
    <x v="9"/>
    <n v="-6.332724087042541"/>
    <x v="2"/>
  </r>
  <r>
    <d v="2023-10-31T00:00:00"/>
    <x v="3"/>
    <n v="106"/>
    <n v="9.1488506983597304"/>
    <n v="1"/>
    <x v="0"/>
    <n v="1"/>
    <n v="8.7033017838926892"/>
    <n v="2"/>
    <n v="208"/>
    <x v="9"/>
    <n v="0.44554891446704126"/>
    <x v="3"/>
  </r>
  <r>
    <d v="2023-11-01T00:00:00"/>
    <x v="4"/>
    <n v="232"/>
    <n v="17.050999289434401"/>
    <n v="1"/>
    <x v="1"/>
    <n v="2"/>
    <n v="7.9596892522284604"/>
    <n v="6"/>
    <n v="292"/>
    <x v="10"/>
    <n v="9.0913100372059397"/>
    <x v="4"/>
  </r>
  <r>
    <d v="2023-11-02T00:00:00"/>
    <x v="2"/>
    <n v="1870"/>
    <n v="6.0946413818147498"/>
    <n v="1"/>
    <x v="1"/>
    <n v="3"/>
    <n v="1.7333175895939901"/>
    <n v="8"/>
    <n v="122"/>
    <x v="10"/>
    <n v="4.3613237922207597"/>
    <x v="5"/>
  </r>
  <r>
    <d v="2023-11-03T00:00:00"/>
    <x v="4"/>
    <n v="656"/>
    <n v="3.9712542836655098"/>
    <n v="1"/>
    <x v="0"/>
    <n v="4"/>
    <n v="8.4586556223676901"/>
    <n v="3"/>
    <n v="98"/>
    <x v="10"/>
    <n v="-4.4874013387021803"/>
    <x v="6"/>
  </r>
  <r>
    <d v="2023-11-04T00:00:00"/>
    <x v="1"/>
    <n v="925"/>
    <n v="17.2087028446693"/>
    <n v="0"/>
    <x v="0"/>
    <n v="5"/>
    <n v="6.0096966449982201"/>
    <n v="8"/>
    <n v="150"/>
    <x v="10"/>
    <n v="11.19900619967108"/>
    <x v="0"/>
  </r>
  <r>
    <d v="2023-11-05T00:00:00"/>
    <x v="0"/>
    <n v="860"/>
    <n v="1.8835111423612401"/>
    <n v="1"/>
    <x v="1"/>
    <n v="6"/>
    <n v="9.3034615728118606"/>
    <n v="8"/>
    <n v="51"/>
    <x v="10"/>
    <n v="-7.419950430450621"/>
    <x v="1"/>
  </r>
  <r>
    <d v="2023-11-06T00:00:00"/>
    <x v="4"/>
    <n v="1154"/>
    <n v="12.7742893637888"/>
    <n v="0"/>
    <x v="2"/>
    <n v="0"/>
    <n v="6.13653204420992"/>
    <n v="5"/>
    <n v="293"/>
    <x v="10"/>
    <n v="6.6377573195788795"/>
    <x v="2"/>
  </r>
  <r>
    <d v="2023-11-07T00:00:00"/>
    <x v="1"/>
    <n v="634"/>
    <n v="11.6778641018693"/>
    <n v="1"/>
    <x v="0"/>
    <n v="1"/>
    <n v="3.98433729003031"/>
    <n v="8"/>
    <n v="225"/>
    <x v="10"/>
    <n v="7.6935268118389901"/>
    <x v="3"/>
  </r>
  <r>
    <d v="2023-11-08T00:00:00"/>
    <x v="1"/>
    <n v="525"/>
    <n v="7.57248850253219"/>
    <n v="0"/>
    <x v="2"/>
    <n v="2"/>
    <n v="1.87699649081145"/>
    <n v="6"/>
    <n v="287"/>
    <x v="10"/>
    <n v="5.6954920117207397"/>
    <x v="4"/>
  </r>
  <r>
    <d v="2023-11-09T00:00:00"/>
    <x v="2"/>
    <n v="1517"/>
    <n v="6.9886009008498204"/>
    <n v="0"/>
    <x v="0"/>
    <n v="3"/>
    <n v="5.0663174465389798"/>
    <n v="5"/>
    <n v="447"/>
    <x v="10"/>
    <n v="1.9222834543108407"/>
    <x v="5"/>
  </r>
  <r>
    <d v="2023-11-10T00:00:00"/>
    <x v="1"/>
    <n v="771"/>
    <n v="15.6652967974508"/>
    <n v="0"/>
    <x v="0"/>
    <n v="4"/>
    <n v="1.9013500971724"/>
    <n v="9"/>
    <n v="108"/>
    <x v="10"/>
    <n v="13.7639467002784"/>
    <x v="6"/>
  </r>
  <r>
    <d v="2023-11-11T00:00:00"/>
    <x v="1"/>
    <n v="462"/>
    <n v="2.6420676044883802"/>
    <n v="0"/>
    <x v="0"/>
    <n v="5"/>
    <n v="3.06500578694776"/>
    <n v="7"/>
    <n v="402"/>
    <x v="10"/>
    <n v="-0.42293818245937986"/>
    <x v="0"/>
  </r>
  <r>
    <d v="2023-11-12T00:00:00"/>
    <x v="1"/>
    <n v="1560"/>
    <n v="5.49890187691632"/>
    <n v="0"/>
    <x v="0"/>
    <n v="6"/>
    <n v="14.8163742994034"/>
    <n v="8"/>
    <n v="148"/>
    <x v="10"/>
    <n v="-9.3174724224870786"/>
    <x v="1"/>
  </r>
  <r>
    <d v="2023-11-13T00:00:00"/>
    <x v="1"/>
    <n v="1793"/>
    <n v="14.9165259049237"/>
    <n v="1"/>
    <x v="2"/>
    <n v="0"/>
    <n v="6.9395015751459699"/>
    <n v="1"/>
    <n v="491"/>
    <x v="10"/>
    <n v="7.9770243297777306"/>
    <x v="2"/>
  </r>
  <r>
    <d v="2023-11-14T00:00:00"/>
    <x v="3"/>
    <n v="1674"/>
    <n v="11.418091090801999"/>
    <n v="1"/>
    <x v="0"/>
    <n v="1"/>
    <n v="8.21214061432274"/>
    <n v="2"/>
    <n v="408"/>
    <x v="10"/>
    <n v="3.2059504764792592"/>
    <x v="3"/>
  </r>
  <r>
    <d v="2023-11-15T00:00:00"/>
    <x v="3"/>
    <n v="181"/>
    <n v="3.4317759621381398"/>
    <n v="1"/>
    <x v="1"/>
    <n v="2"/>
    <n v="13.167468666689601"/>
    <n v="8"/>
    <n v="491"/>
    <x v="10"/>
    <n v="-9.735692704551461"/>
    <x v="4"/>
  </r>
  <r>
    <d v="2023-11-16T00:00:00"/>
    <x v="2"/>
    <n v="455"/>
    <n v="17.7605766713591"/>
    <n v="0"/>
    <x v="1"/>
    <n v="3"/>
    <n v="14.935749057114901"/>
    <n v="9"/>
    <n v="484"/>
    <x v="10"/>
    <n v="2.8248276142441995"/>
    <x v="5"/>
  </r>
  <r>
    <d v="2023-11-17T00:00:00"/>
    <x v="4"/>
    <n v="1381"/>
    <n v="8.4755090847082393"/>
    <n v="1"/>
    <x v="2"/>
    <n v="4"/>
    <n v="8.9493595154978802"/>
    <n v="4"/>
    <n v="51"/>
    <x v="10"/>
    <n v="-0.47385043078964095"/>
    <x v="6"/>
  </r>
  <r>
    <d v="2023-11-18T00:00:00"/>
    <x v="1"/>
    <n v="1841"/>
    <n v="16.729499131121202"/>
    <n v="0"/>
    <x v="0"/>
    <n v="5"/>
    <n v="12.2808704051404"/>
    <n v="9"/>
    <n v="292"/>
    <x v="10"/>
    <n v="4.4486287259808019"/>
    <x v="0"/>
  </r>
  <r>
    <d v="2023-11-19T00:00:00"/>
    <x v="4"/>
    <n v="688"/>
    <n v="15.9665472950264"/>
    <n v="0"/>
    <x v="1"/>
    <n v="6"/>
    <n v="5.2406448528817897"/>
    <n v="4"/>
    <n v="346"/>
    <x v="10"/>
    <n v="10.72590244214461"/>
    <x v="1"/>
  </r>
  <r>
    <d v="2023-11-20T00:00:00"/>
    <x v="4"/>
    <n v="1647"/>
    <n v="12.864083482962799"/>
    <n v="1"/>
    <x v="2"/>
    <n v="0"/>
    <n v="4.9332873829857196"/>
    <n v="9"/>
    <n v="260"/>
    <x v="10"/>
    <n v="7.9307960999770799"/>
    <x v="2"/>
  </r>
  <r>
    <d v="2023-11-21T00:00:00"/>
    <x v="2"/>
    <n v="394"/>
    <n v="10.395141494606699"/>
    <n v="1"/>
    <x v="0"/>
    <n v="1"/>
    <n v="6.3392039544211203"/>
    <n v="7"/>
    <n v="172"/>
    <x v="10"/>
    <n v="4.0559375401855791"/>
    <x v="3"/>
  </r>
  <r>
    <d v="2023-11-22T00:00:00"/>
    <x v="1"/>
    <n v="1347"/>
    <n v="19.611465967253299"/>
    <n v="0"/>
    <x v="1"/>
    <n v="2"/>
    <n v="10.2513553087679"/>
    <n v="2"/>
    <n v="278"/>
    <x v="10"/>
    <n v="9.3601106584853984"/>
    <x v="4"/>
  </r>
  <r>
    <d v="2023-11-23T00:00:00"/>
    <x v="1"/>
    <n v="1648"/>
    <n v="3.75433637521652"/>
    <n v="0"/>
    <x v="1"/>
    <n v="3"/>
    <n v="10.3917794941989"/>
    <n v="9"/>
    <n v="131"/>
    <x v="10"/>
    <n v="-6.6374431189823806"/>
    <x v="5"/>
  </r>
  <r>
    <d v="2023-11-24T00:00:00"/>
    <x v="0"/>
    <n v="1169"/>
    <n v="14.777958823471099"/>
    <n v="1"/>
    <x v="2"/>
    <n v="4"/>
    <n v="5.0709718024170298"/>
    <n v="4"/>
    <n v="193"/>
    <x v="10"/>
    <n v="9.7069870210540685"/>
    <x v="6"/>
  </r>
  <r>
    <d v="2023-11-25T00:00:00"/>
    <x v="4"/>
    <n v="1790"/>
    <n v="4.6326233278309896"/>
    <n v="1"/>
    <x v="0"/>
    <n v="5"/>
    <n v="2.4315438999811101"/>
    <n v="8"/>
    <n v="437"/>
    <x v="10"/>
    <n v="2.2010794278498795"/>
    <x v="0"/>
  </r>
  <r>
    <d v="2023-11-26T00:00:00"/>
    <x v="4"/>
    <n v="1236"/>
    <n v="7.4269990013146101"/>
    <n v="1"/>
    <x v="0"/>
    <n v="6"/>
    <n v="9.6697457187498692"/>
    <n v="7"/>
    <n v="189"/>
    <x v="10"/>
    <n v="-2.2427467174352591"/>
    <x v="1"/>
  </r>
  <r>
    <d v="2023-11-27T00:00:00"/>
    <x v="3"/>
    <n v="1356"/>
    <n v="6.8652761240907099"/>
    <n v="1"/>
    <x v="1"/>
    <n v="0"/>
    <n v="2.3607250017370802"/>
    <n v="7"/>
    <n v="78"/>
    <x v="10"/>
    <n v="4.5045511223536296"/>
    <x v="2"/>
  </r>
  <r>
    <d v="2023-11-28T00:00:00"/>
    <x v="0"/>
    <n v="116"/>
    <n v="18.993683767035701"/>
    <n v="0"/>
    <x v="1"/>
    <n v="1"/>
    <n v="8.8881413693252806"/>
    <n v="8"/>
    <n v="440"/>
    <x v="10"/>
    <n v="10.105542397710421"/>
    <x v="3"/>
  </r>
  <r>
    <d v="2023-11-29T00:00:00"/>
    <x v="3"/>
    <n v="459"/>
    <n v="19.379767377977199"/>
    <n v="1"/>
    <x v="1"/>
    <n v="2"/>
    <n v="10.554620856816401"/>
    <n v="1"/>
    <n v="319"/>
    <x v="10"/>
    <n v="8.8251465211607982"/>
    <x v="4"/>
  </r>
  <r>
    <d v="2023-11-30T00:00:00"/>
    <x v="3"/>
    <n v="1346"/>
    <n v="4.4772934404598104"/>
    <n v="1"/>
    <x v="0"/>
    <n v="3"/>
    <n v="10.6588666977195"/>
    <n v="5"/>
    <n v="296"/>
    <x v="10"/>
    <n v="-6.1815732572596893"/>
    <x v="5"/>
  </r>
  <r>
    <d v="2023-12-01T00:00:00"/>
    <x v="3"/>
    <n v="965"/>
    <n v="1.41866804565257"/>
    <n v="1"/>
    <x v="2"/>
    <n v="4"/>
    <n v="11.4253456045641"/>
    <n v="2"/>
    <n v="61"/>
    <x v="11"/>
    <n v="-10.00667755891153"/>
    <x v="6"/>
  </r>
  <r>
    <d v="2023-12-02T00:00:00"/>
    <x v="2"/>
    <n v="799"/>
    <n v="14.680152753599099"/>
    <n v="0"/>
    <x v="2"/>
    <n v="5"/>
    <n v="13.156461612702101"/>
    <n v="2"/>
    <n v="404"/>
    <x v="11"/>
    <n v="1.5236911408969984"/>
    <x v="0"/>
  </r>
  <r>
    <d v="2023-12-03T00:00:00"/>
    <x v="2"/>
    <n v="547"/>
    <n v="8.9418087435392"/>
    <n v="0"/>
    <x v="0"/>
    <n v="6"/>
    <n v="7.7494053834894299"/>
    <n v="1"/>
    <n v="438"/>
    <x v="11"/>
    <n v="1.1924033600497701"/>
    <x v="1"/>
  </r>
  <r>
    <d v="2023-12-04T00:00:00"/>
    <x v="3"/>
    <n v="955"/>
    <n v="2.6879646566637199"/>
    <n v="0"/>
    <x v="2"/>
    <n v="0"/>
    <n v="11.088613248178699"/>
    <n v="5"/>
    <n v="386"/>
    <x v="11"/>
    <n v="-8.4006485915149796"/>
    <x v="2"/>
  </r>
  <r>
    <d v="2023-12-05T00:00:00"/>
    <x v="0"/>
    <n v="464"/>
    <n v="13.991328005963799"/>
    <n v="0"/>
    <x v="1"/>
    <n v="1"/>
    <n v="9.4780046628046293"/>
    <n v="2"/>
    <n v="155"/>
    <x v="11"/>
    <n v="4.5133233431591702"/>
    <x v="3"/>
  </r>
  <r>
    <d v="2023-12-06T00:00:00"/>
    <x v="4"/>
    <n v="774"/>
    <n v="11.357005036953201"/>
    <n v="1"/>
    <x v="2"/>
    <n v="2"/>
    <n v="3.2062791270663902"/>
    <n v="4"/>
    <n v="81"/>
    <x v="11"/>
    <n v="8.1507259098868108"/>
    <x v="4"/>
  </r>
  <r>
    <d v="2023-12-07T00:00:00"/>
    <x v="0"/>
    <n v="1107"/>
    <n v="19.629819618020999"/>
    <n v="0"/>
    <x v="2"/>
    <n v="3"/>
    <n v="0.87249985060641799"/>
    <n v="3"/>
    <n v="123"/>
    <x v="11"/>
    <n v="18.757319767414582"/>
    <x v="5"/>
  </r>
  <r>
    <d v="2023-12-08T00:00:00"/>
    <x v="1"/>
    <n v="1449"/>
    <n v="5.3207804213661998"/>
    <n v="1"/>
    <x v="2"/>
    <n v="4"/>
    <n v="4.6258500923155399"/>
    <n v="3"/>
    <n v="220"/>
    <x v="11"/>
    <n v="0.69493032905065988"/>
    <x v="6"/>
  </r>
  <r>
    <d v="2023-12-09T00:00:00"/>
    <x v="2"/>
    <n v="566"/>
    <n v="8.6755796502044102"/>
    <n v="1"/>
    <x v="1"/>
    <n v="5"/>
    <n v="6.9239887418954797"/>
    <n v="2"/>
    <n v="386"/>
    <x v="11"/>
    <n v="1.7515909083089305"/>
    <x v="0"/>
  </r>
  <r>
    <d v="2023-12-10T00:00:00"/>
    <x v="4"/>
    <n v="513"/>
    <n v="11.308370264513"/>
    <n v="1"/>
    <x v="0"/>
    <n v="6"/>
    <n v="9.4480361942155096"/>
    <n v="6"/>
    <n v="118"/>
    <x v="11"/>
    <n v="1.8603340702974904"/>
    <x v="1"/>
  </r>
  <r>
    <d v="2023-12-11T00:00:00"/>
    <x v="4"/>
    <n v="1578"/>
    <n v="16.0422997806136"/>
    <n v="1"/>
    <x v="1"/>
    <n v="0"/>
    <n v="12.824410292296401"/>
    <n v="2"/>
    <n v="350"/>
    <x v="11"/>
    <n v="3.2178894883171996"/>
    <x v="2"/>
  </r>
  <r>
    <d v="2023-12-12T00:00:00"/>
    <x v="1"/>
    <n v="685"/>
    <n v="11.4279344776811"/>
    <n v="0"/>
    <x v="0"/>
    <n v="1"/>
    <n v="3.3455628922393998"/>
    <n v="8"/>
    <n v="411"/>
    <x v="11"/>
    <n v="8.0823715854417006"/>
    <x v="3"/>
  </r>
  <r>
    <d v="2023-12-13T00:00:00"/>
    <x v="1"/>
    <n v="1356"/>
    <n v="12.645103056377"/>
    <n v="0"/>
    <x v="0"/>
    <n v="2"/>
    <n v="2.3204719535279099"/>
    <n v="8"/>
    <n v="186"/>
    <x v="11"/>
    <n v="10.324631102849089"/>
    <x v="4"/>
  </r>
  <r>
    <d v="2023-12-14T00:00:00"/>
    <x v="3"/>
    <n v="1347"/>
    <n v="5.2967939802088697"/>
    <n v="0"/>
    <x v="0"/>
    <n v="3"/>
    <n v="14.4704592383777"/>
    <n v="5"/>
    <n v="482"/>
    <x v="11"/>
    <n v="-9.1736652581688301"/>
    <x v="5"/>
  </r>
  <r>
    <d v="2023-12-15T00:00:00"/>
    <x v="2"/>
    <n v="1093"/>
    <n v="17.091455833682598"/>
    <n v="1"/>
    <x v="2"/>
    <n v="4"/>
    <n v="2.0666461109579002"/>
    <n v="7"/>
    <n v="466"/>
    <x v="11"/>
    <n v="15.024809722724697"/>
    <x v="6"/>
  </r>
  <r>
    <d v="2023-12-16T00:00:00"/>
    <x v="2"/>
    <n v="1954"/>
    <n v="9.1439803924390297"/>
    <n v="1"/>
    <x v="2"/>
    <n v="5"/>
    <n v="7.4381205165542399"/>
    <n v="4"/>
    <n v="149"/>
    <x v="11"/>
    <n v="1.7058598758847898"/>
    <x v="0"/>
  </r>
  <r>
    <d v="2023-12-17T00:00:00"/>
    <x v="0"/>
    <n v="1535"/>
    <n v="3.6782329229136099"/>
    <n v="1"/>
    <x v="0"/>
    <n v="6"/>
    <n v="8.9906740675028693"/>
    <n v="1"/>
    <n v="195"/>
    <x v="11"/>
    <n v="-5.3124411445892594"/>
    <x v="1"/>
  </r>
  <r>
    <d v="2023-12-18T00:00:00"/>
    <x v="3"/>
    <n v="671"/>
    <n v="13.619570375602899"/>
    <n v="1"/>
    <x v="0"/>
    <n v="0"/>
    <n v="8.3499291031578498"/>
    <n v="2"/>
    <n v="58"/>
    <x v="11"/>
    <n v="5.2696412724450497"/>
    <x v="2"/>
  </r>
  <r>
    <d v="2023-12-19T00:00:00"/>
    <x v="3"/>
    <n v="434"/>
    <n v="5.1057186105208396"/>
    <n v="1"/>
    <x v="2"/>
    <n v="1"/>
    <n v="1.7474662769776701"/>
    <n v="4"/>
    <n v="111"/>
    <x v="11"/>
    <n v="3.3582523335431693"/>
    <x v="3"/>
  </r>
  <r>
    <d v="2023-12-20T00:00:00"/>
    <x v="3"/>
    <n v="1345"/>
    <n v="2.8536876945466898"/>
    <n v="0"/>
    <x v="1"/>
    <n v="2"/>
    <n v="1.32689025305248"/>
    <n v="1"/>
    <n v="234"/>
    <x v="11"/>
    <n v="1.5267974414942098"/>
    <x v="4"/>
  </r>
  <r>
    <d v="2023-12-21T00:00:00"/>
    <x v="3"/>
    <n v="136"/>
    <n v="17.377751259681101"/>
    <n v="1"/>
    <x v="0"/>
    <n v="3"/>
    <n v="2.0295096981850098"/>
    <n v="8"/>
    <n v="78"/>
    <x v="11"/>
    <n v="15.348241561496092"/>
    <x v="5"/>
  </r>
  <r>
    <d v="2023-12-22T00:00:00"/>
    <x v="2"/>
    <n v="1088"/>
    <n v="9.7430830252803506"/>
    <n v="0"/>
    <x v="1"/>
    <n v="4"/>
    <n v="8.9910214161528792"/>
    <n v="9"/>
    <n v="430"/>
    <x v="11"/>
    <n v="0.75206160912747144"/>
    <x v="6"/>
  </r>
  <r>
    <d v="2023-12-23T00:00:00"/>
    <x v="2"/>
    <n v="377"/>
    <n v="15.2363905412197"/>
    <n v="1"/>
    <x v="2"/>
    <n v="5"/>
    <n v="8.3930008706976498"/>
    <n v="4"/>
    <n v="163"/>
    <x v="11"/>
    <n v="6.8433896705220505"/>
    <x v="0"/>
  </r>
  <r>
    <d v="2023-12-24T00:00:00"/>
    <x v="3"/>
    <n v="1319"/>
    <n v="6.5211636363207397"/>
    <n v="1"/>
    <x v="0"/>
    <n v="6"/>
    <n v="3.8892414845327901"/>
    <n v="3"/>
    <n v="458"/>
    <x v="11"/>
    <n v="2.6319221517879496"/>
    <x v="1"/>
  </r>
  <r>
    <d v="2023-12-25T00:00:00"/>
    <x v="0"/>
    <n v="1015"/>
    <n v="15.9524325634356"/>
    <n v="0"/>
    <x v="1"/>
    <n v="0"/>
    <n v="9.7477250567610696"/>
    <n v="2"/>
    <n v="192"/>
    <x v="11"/>
    <n v="6.2047075066745307"/>
    <x v="2"/>
  </r>
  <r>
    <d v="2023-12-26T00:00:00"/>
    <x v="4"/>
    <n v="1987"/>
    <n v="3.1267826134090702"/>
    <n v="0"/>
    <x v="1"/>
    <n v="1"/>
    <n v="12.3909787798069"/>
    <n v="5"/>
    <n v="439"/>
    <x v="11"/>
    <n v="-9.2641961663978307"/>
    <x v="3"/>
  </r>
  <r>
    <d v="2023-12-27T00:00:00"/>
    <x v="4"/>
    <n v="583"/>
    <n v="7.7634941021022001"/>
    <n v="1"/>
    <x v="1"/>
    <n v="2"/>
    <n v="1.1028949177756"/>
    <n v="3"/>
    <n v="169"/>
    <x v="11"/>
    <n v="6.6605991843265997"/>
    <x v="4"/>
  </r>
  <r>
    <d v="2023-12-28T00:00:00"/>
    <x v="0"/>
    <n v="1365"/>
    <n v="19.583174541497002"/>
    <n v="1"/>
    <x v="2"/>
    <n v="3"/>
    <n v="7.7228841814466103"/>
    <n v="7"/>
    <n v="219"/>
    <x v="11"/>
    <n v="11.860290360050392"/>
    <x v="5"/>
  </r>
  <r>
    <d v="2023-12-29T00:00:00"/>
    <x v="3"/>
    <n v="1447"/>
    <n v="16.085804610992099"/>
    <n v="1"/>
    <x v="2"/>
    <n v="4"/>
    <n v="10.495000975489001"/>
    <n v="6"/>
    <n v="206"/>
    <x v="11"/>
    <n v="5.5908036355030983"/>
    <x v="6"/>
  </r>
  <r>
    <d v="2023-12-30T00:00:00"/>
    <x v="2"/>
    <n v="830"/>
    <n v="10.447862675979"/>
    <n v="1"/>
    <x v="1"/>
    <n v="5"/>
    <n v="4.1585229425104604"/>
    <n v="1"/>
    <n v="384"/>
    <x v="11"/>
    <n v="6.2893397334685393"/>
    <x v="0"/>
  </r>
  <r>
    <d v="2023-12-31T00:00:00"/>
    <x v="4"/>
    <n v="291"/>
    <n v="7.4557719596758103"/>
    <n v="0"/>
    <x v="1"/>
    <n v="6"/>
    <n v="4.9626781267506601"/>
    <n v="8"/>
    <n v="398"/>
    <x v="11"/>
    <n v="2.4930938329251502"/>
    <x v="1"/>
  </r>
  <r>
    <d v="2024-01-01T00:00:00"/>
    <x v="1"/>
    <n v="1140"/>
    <n v="17.570578300427002"/>
    <n v="1"/>
    <x v="2"/>
    <n v="0"/>
    <n v="9.3977495933460595"/>
    <n v="2"/>
    <n v="309"/>
    <x v="0"/>
    <n v="8.1728287070809422"/>
    <x v="2"/>
  </r>
  <r>
    <d v="2024-01-02T00:00:00"/>
    <x v="1"/>
    <n v="623"/>
    <n v="11.3521074226057"/>
    <n v="0"/>
    <x v="1"/>
    <n v="1"/>
    <n v="13.520061754934099"/>
    <n v="5"/>
    <n v="131"/>
    <x v="0"/>
    <n v="-2.1679543323283994"/>
    <x v="3"/>
  </r>
  <r>
    <d v="2024-01-03T00:00:00"/>
    <x v="0"/>
    <n v="1017"/>
    <n v="15.410075339513099"/>
    <n v="1"/>
    <x v="1"/>
    <n v="2"/>
    <n v="12.243904094392001"/>
    <n v="9"/>
    <n v="291"/>
    <x v="0"/>
    <n v="3.1661712451210988"/>
    <x v="4"/>
  </r>
  <r>
    <d v="2024-01-04T00:00:00"/>
    <x v="3"/>
    <n v="500"/>
    <n v="15.3280459260071"/>
    <n v="0"/>
    <x v="2"/>
    <n v="3"/>
    <n v="8.9553881769439592"/>
    <n v="8"/>
    <n v="490"/>
    <x v="0"/>
    <n v="6.3726577490631406"/>
    <x v="5"/>
  </r>
  <r>
    <d v="2024-01-05T00:00:00"/>
    <x v="4"/>
    <n v="985"/>
    <n v="1.34096789280134"/>
    <n v="0"/>
    <x v="1"/>
    <n v="4"/>
    <n v="11.088214907480101"/>
    <n v="2"/>
    <n v="482"/>
    <x v="0"/>
    <n v="-9.7472470146787611"/>
    <x v="6"/>
  </r>
  <r>
    <d v="2024-01-06T00:00:00"/>
    <x v="3"/>
    <n v="804"/>
    <n v="3.3988218730596498"/>
    <n v="1"/>
    <x v="1"/>
    <n v="5"/>
    <n v="5.7899258180130797"/>
    <n v="9"/>
    <n v="221"/>
    <x v="0"/>
    <n v="-2.3911039449534299"/>
    <x v="0"/>
  </r>
  <r>
    <d v="2024-01-07T00:00:00"/>
    <x v="4"/>
    <n v="121"/>
    <n v="13.532957961500101"/>
    <n v="0"/>
    <x v="1"/>
    <n v="6"/>
    <n v="9.7940001574319808"/>
    <n v="5"/>
    <n v="280"/>
    <x v="0"/>
    <n v="3.7389578040681197"/>
    <x v="1"/>
  </r>
  <r>
    <d v="2024-01-08T00:00:00"/>
    <x v="0"/>
    <n v="573"/>
    <n v="4.0707764144315499"/>
    <n v="1"/>
    <x v="2"/>
    <n v="0"/>
    <n v="7.2596330713495698"/>
    <n v="6"/>
    <n v="257"/>
    <x v="0"/>
    <n v="-3.1888566569180199"/>
    <x v="2"/>
  </r>
  <r>
    <d v="2024-01-09T00:00:00"/>
    <x v="0"/>
    <n v="1243"/>
    <n v="5.8543735484564801"/>
    <n v="0"/>
    <x v="1"/>
    <n v="1"/>
    <n v="3.2540739786346302"/>
    <n v="3"/>
    <n v="124"/>
    <x v="0"/>
    <n v="2.6002995698218498"/>
    <x v="3"/>
  </r>
  <r>
    <d v="2024-01-10T00:00:00"/>
    <x v="1"/>
    <n v="309"/>
    <n v="18.986121129792501"/>
    <n v="1"/>
    <x v="2"/>
    <n v="2"/>
    <n v="10.6752049712202"/>
    <n v="3"/>
    <n v="319"/>
    <x v="0"/>
    <n v="8.3109161585723008"/>
    <x v="4"/>
  </r>
  <r>
    <d v="2024-01-11T00:00:00"/>
    <x v="3"/>
    <n v="405"/>
    <n v="11.643462909123301"/>
    <n v="0"/>
    <x v="2"/>
    <n v="3"/>
    <n v="8.5687372415579102"/>
    <n v="8"/>
    <n v="436"/>
    <x v="0"/>
    <n v="3.0747256675653905"/>
    <x v="5"/>
  </r>
  <r>
    <d v="2024-01-12T00:00:00"/>
    <x v="1"/>
    <n v="1393"/>
    <n v="15.2638606329875"/>
    <n v="1"/>
    <x v="0"/>
    <n v="4"/>
    <n v="5.7000129383270703"/>
    <n v="2"/>
    <n v="163"/>
    <x v="0"/>
    <n v="9.5638476946604296"/>
    <x v="6"/>
  </r>
  <r>
    <d v="2024-01-13T00:00:00"/>
    <x v="3"/>
    <n v="803"/>
    <n v="11.601634036870101"/>
    <n v="1"/>
    <x v="0"/>
    <n v="5"/>
    <n v="13.7144182561401"/>
    <n v="2"/>
    <n v="111"/>
    <x v="0"/>
    <n v="-2.112784219269999"/>
    <x v="0"/>
  </r>
  <r>
    <d v="2024-01-14T00:00:00"/>
    <x v="1"/>
    <n v="786"/>
    <n v="11.4977586808717"/>
    <n v="0"/>
    <x v="1"/>
    <n v="6"/>
    <n v="0.80354470848763204"/>
    <n v="5"/>
    <n v="411"/>
    <x v="0"/>
    <n v="10.694213972384068"/>
    <x v="1"/>
  </r>
  <r>
    <d v="2024-01-15T00:00:00"/>
    <x v="2"/>
    <n v="384"/>
    <n v="2.78888629238826"/>
    <n v="0"/>
    <x v="2"/>
    <n v="0"/>
    <n v="5.0787106931176904"/>
    <n v="6"/>
    <n v="369"/>
    <x v="0"/>
    <n v="-2.2898244007294304"/>
    <x v="2"/>
  </r>
  <r>
    <d v="2024-01-16T00:00:00"/>
    <x v="2"/>
    <n v="815"/>
    <n v="7.5296006595729503"/>
    <n v="0"/>
    <x v="0"/>
    <n v="1"/>
    <n v="1.32478026777587"/>
    <n v="2"/>
    <n v="151"/>
    <x v="0"/>
    <n v="6.2048203917970799"/>
    <x v="3"/>
  </r>
  <r>
    <d v="2024-01-17T00:00:00"/>
    <x v="2"/>
    <n v="1799"/>
    <n v="6.3661870750437197"/>
    <n v="0"/>
    <x v="1"/>
    <n v="2"/>
    <n v="11.614646085213501"/>
    <n v="5"/>
    <n v="478"/>
    <x v="0"/>
    <n v="-5.248459010169781"/>
    <x v="4"/>
  </r>
  <r>
    <d v="2024-01-18T00:00:00"/>
    <x v="2"/>
    <n v="862"/>
    <n v="8.4238389466586501"/>
    <n v="1"/>
    <x v="0"/>
    <n v="3"/>
    <n v="10.680558084649901"/>
    <n v="7"/>
    <n v="411"/>
    <x v="0"/>
    <n v="-2.2567191379912508"/>
    <x v="5"/>
  </r>
  <r>
    <d v="2024-01-19T00:00:00"/>
    <x v="4"/>
    <n v="1350"/>
    <n v="16.168539576262202"/>
    <n v="0"/>
    <x v="0"/>
    <n v="4"/>
    <n v="5.3046071716765901"/>
    <n v="8"/>
    <n v="259"/>
    <x v="0"/>
    <n v="10.863932404585611"/>
    <x v="6"/>
  </r>
  <r>
    <d v="2024-01-20T00:00:00"/>
    <x v="2"/>
    <n v="1047"/>
    <n v="8.0667206904204303"/>
    <n v="1"/>
    <x v="2"/>
    <n v="5"/>
    <n v="10.297112082002499"/>
    <n v="7"/>
    <n v="491"/>
    <x v="0"/>
    <n v="-2.230391391582069"/>
    <x v="0"/>
  </r>
  <r>
    <d v="2024-01-21T00:00:00"/>
    <x v="0"/>
    <n v="480"/>
    <n v="9.5822395654019701"/>
    <n v="0"/>
    <x v="2"/>
    <n v="6"/>
    <n v="6.2410897798412703"/>
    <n v="8"/>
    <n v="304"/>
    <x v="0"/>
    <n v="3.3411497855606997"/>
    <x v="1"/>
  </r>
  <r>
    <d v="2024-01-22T00:00:00"/>
    <x v="0"/>
    <n v="559"/>
    <n v="8.5502464192210095"/>
    <n v="1"/>
    <x v="0"/>
    <n v="0"/>
    <n v="11.4656799756252"/>
    <n v="9"/>
    <n v="69"/>
    <x v="0"/>
    <n v="-2.9154335564041904"/>
    <x v="2"/>
  </r>
  <r>
    <d v="2024-01-23T00:00:00"/>
    <x v="4"/>
    <n v="1130"/>
    <n v="2.77475146753061"/>
    <n v="1"/>
    <x v="0"/>
    <n v="1"/>
    <n v="7.0856631096822298"/>
    <n v="5"/>
    <n v="107"/>
    <x v="0"/>
    <n v="-4.3109116421516198"/>
    <x v="3"/>
  </r>
  <r>
    <d v="2024-01-24T00:00:00"/>
    <x v="2"/>
    <n v="128"/>
    <n v="9.3803710067648893"/>
    <n v="1"/>
    <x v="2"/>
    <n v="2"/>
    <n v="6.4780560535591496"/>
    <n v="5"/>
    <n v="161"/>
    <x v="0"/>
    <n v="2.9023149532057397"/>
    <x v="4"/>
  </r>
  <r>
    <d v="2024-01-25T00:00:00"/>
    <x v="2"/>
    <n v="1006"/>
    <n v="4.7165761878457797"/>
    <n v="1"/>
    <x v="1"/>
    <n v="3"/>
    <n v="14.0535837745803"/>
    <n v="4"/>
    <n v="362"/>
    <x v="0"/>
    <n v="-9.3370075867345204"/>
    <x v="5"/>
  </r>
  <r>
    <d v="2024-01-26T00:00:00"/>
    <x v="2"/>
    <n v="1156"/>
    <n v="4.5477426196877797"/>
    <n v="0"/>
    <x v="2"/>
    <n v="4"/>
    <n v="4.1377469484151499"/>
    <n v="9"/>
    <n v="245"/>
    <x v="0"/>
    <n v="0.40999567127262981"/>
    <x v="6"/>
  </r>
  <r>
    <d v="2024-01-27T00:00:00"/>
    <x v="1"/>
    <n v="1769"/>
    <n v="2.7866859842510601"/>
    <n v="0"/>
    <x v="0"/>
    <n v="5"/>
    <n v="2.2464864299501901"/>
    <n v="5"/>
    <n v="424"/>
    <x v="0"/>
    <n v="0.54019955430086997"/>
    <x v="0"/>
  </r>
  <r>
    <d v="2024-01-28T00:00:00"/>
    <x v="3"/>
    <n v="978"/>
    <n v="7.7767485086935304"/>
    <n v="1"/>
    <x v="1"/>
    <n v="6"/>
    <n v="8.9758751422621401"/>
    <n v="2"/>
    <n v="402"/>
    <x v="0"/>
    <n v="-1.1991266335686097"/>
    <x v="1"/>
  </r>
  <r>
    <d v="2024-01-29T00:00:00"/>
    <x v="1"/>
    <n v="178"/>
    <n v="15.392155810998901"/>
    <n v="0"/>
    <x v="0"/>
    <n v="0"/>
    <n v="14.555166278120501"/>
    <n v="8"/>
    <n v="141"/>
    <x v="0"/>
    <n v="0.83698953287840006"/>
    <x v="2"/>
  </r>
  <r>
    <d v="2024-01-30T00:00:00"/>
    <x v="3"/>
    <n v="1046"/>
    <n v="6.2523921210845197"/>
    <n v="0"/>
    <x v="1"/>
    <n v="1"/>
    <n v="5.9786685990441999"/>
    <n v="7"/>
    <n v="101"/>
    <x v="0"/>
    <n v="0.2737235220403198"/>
    <x v="3"/>
  </r>
  <r>
    <d v="2024-01-31T00:00:00"/>
    <x v="2"/>
    <n v="558"/>
    <n v="6.9346329358247498"/>
    <n v="1"/>
    <x v="0"/>
    <n v="2"/>
    <n v="1.3995330726173301"/>
    <n v="8"/>
    <n v="342"/>
    <x v="0"/>
    <n v="5.53509986320742"/>
    <x v="4"/>
  </r>
  <r>
    <d v="2024-02-01T00:00:00"/>
    <x v="2"/>
    <n v="669"/>
    <n v="13.210818495776"/>
    <n v="0"/>
    <x v="1"/>
    <n v="3"/>
    <n v="5.4199263759887204"/>
    <n v="3"/>
    <n v="57"/>
    <x v="1"/>
    <n v="7.7908921197872791"/>
    <x v="5"/>
  </r>
  <r>
    <d v="2024-02-02T00:00:00"/>
    <x v="1"/>
    <n v="1661"/>
    <n v="4.7209754391514496"/>
    <n v="0"/>
    <x v="1"/>
    <n v="4"/>
    <n v="7.8360089876335897"/>
    <n v="4"/>
    <n v="349"/>
    <x v="1"/>
    <n v="-3.1150335484821401"/>
    <x v="6"/>
  </r>
  <r>
    <d v="2024-02-03T00:00:00"/>
    <x v="1"/>
    <n v="1605"/>
    <n v="18.042200678047099"/>
    <n v="0"/>
    <x v="0"/>
    <n v="5"/>
    <n v="2.8478835961670899"/>
    <n v="5"/>
    <n v="147"/>
    <x v="1"/>
    <n v="15.194317081880008"/>
    <x v="0"/>
  </r>
  <r>
    <d v="2024-02-04T00:00:00"/>
    <x v="3"/>
    <n v="1553"/>
    <n v="10.8836199417795"/>
    <n v="1"/>
    <x v="1"/>
    <n v="6"/>
    <n v="10.0424821618191"/>
    <n v="6"/>
    <n v="285"/>
    <x v="1"/>
    <n v="0.84113777996040007"/>
    <x v="1"/>
  </r>
  <r>
    <d v="2024-02-05T00:00:00"/>
    <x v="0"/>
    <n v="837"/>
    <n v="9.5044558660841201"/>
    <n v="0"/>
    <x v="2"/>
    <n v="0"/>
    <n v="14.967366140647901"/>
    <n v="1"/>
    <n v="438"/>
    <x v="1"/>
    <n v="-5.4629102745637805"/>
    <x v="2"/>
  </r>
  <r>
    <d v="2024-02-06T00:00:00"/>
    <x v="3"/>
    <n v="1408"/>
    <n v="11.5985836466548"/>
    <n v="1"/>
    <x v="0"/>
    <n v="1"/>
    <n v="7.0502224017309301"/>
    <n v="4"/>
    <n v="423"/>
    <x v="1"/>
    <n v="4.5483612449238704"/>
    <x v="3"/>
  </r>
  <r>
    <d v="2024-02-07T00:00:00"/>
    <x v="1"/>
    <n v="615"/>
    <n v="4.1546519549077097"/>
    <n v="0"/>
    <x v="2"/>
    <n v="2"/>
    <n v="5.64356407258808"/>
    <n v="5"/>
    <n v="118"/>
    <x v="1"/>
    <n v="-1.4889121176803704"/>
    <x v="4"/>
  </r>
  <r>
    <d v="2024-02-08T00:00:00"/>
    <x v="1"/>
    <n v="1222"/>
    <n v="12.6559896341443"/>
    <n v="0"/>
    <x v="0"/>
    <n v="3"/>
    <n v="6.3102104190997599"/>
    <n v="7"/>
    <n v="464"/>
    <x v="1"/>
    <n v="6.3457792150445398"/>
    <x v="5"/>
  </r>
  <r>
    <d v="2024-02-09T00:00:00"/>
    <x v="4"/>
    <n v="496"/>
    <n v="7.8989139960461898"/>
    <n v="0"/>
    <x v="1"/>
    <n v="4"/>
    <n v="2.16961958673041"/>
    <n v="5"/>
    <n v="94"/>
    <x v="1"/>
    <n v="5.7292944093157798"/>
    <x v="6"/>
  </r>
  <r>
    <d v="2024-02-10T00:00:00"/>
    <x v="1"/>
    <n v="1612"/>
    <n v="18.046540478327699"/>
    <n v="1"/>
    <x v="1"/>
    <n v="5"/>
    <n v="13.3074672206802"/>
    <n v="1"/>
    <n v="186"/>
    <x v="1"/>
    <n v="4.7390732576474992"/>
    <x v="0"/>
  </r>
  <r>
    <d v="2024-02-11T00:00:00"/>
    <x v="4"/>
    <n v="138"/>
    <n v="4.2082299268760304"/>
    <n v="1"/>
    <x v="1"/>
    <n v="6"/>
    <n v="6.5149720050596001"/>
    <n v="7"/>
    <n v="283"/>
    <x v="1"/>
    <n v="-2.3067420781835697"/>
    <x v="1"/>
  </r>
  <r>
    <d v="2024-02-12T00:00:00"/>
    <x v="0"/>
    <n v="1394"/>
    <n v="10.633970973443301"/>
    <n v="0"/>
    <x v="0"/>
    <n v="0"/>
    <n v="6.1154789656601896"/>
    <n v="8"/>
    <n v="81"/>
    <x v="1"/>
    <n v="4.5184920077831112"/>
    <x v="2"/>
  </r>
  <r>
    <d v="2024-02-13T00:00:00"/>
    <x v="3"/>
    <n v="986"/>
    <n v="12.3641399580113"/>
    <n v="1"/>
    <x v="2"/>
    <n v="1"/>
    <n v="10.065508957491801"/>
    <n v="7"/>
    <n v="338"/>
    <x v="1"/>
    <n v="2.2986310005194994"/>
    <x v="3"/>
  </r>
  <r>
    <d v="2024-02-14T00:00:00"/>
    <x v="3"/>
    <n v="896"/>
    <n v="1.63428843394124"/>
    <n v="0"/>
    <x v="2"/>
    <n v="2"/>
    <n v="6.9094846035012898"/>
    <n v="4"/>
    <n v="175"/>
    <x v="1"/>
    <n v="-5.2751961695600498"/>
    <x v="4"/>
  </r>
  <r>
    <d v="2024-02-15T00:00:00"/>
    <x v="4"/>
    <n v="256"/>
    <n v="7.9101693703666598"/>
    <n v="1"/>
    <x v="0"/>
    <n v="3"/>
    <n v="9.89938529771376"/>
    <n v="8"/>
    <n v="116"/>
    <x v="1"/>
    <n v="-1.9892159273471002"/>
    <x v="5"/>
  </r>
  <r>
    <d v="2024-02-16T00:00:00"/>
    <x v="3"/>
    <n v="1198"/>
    <n v="14.920069459315799"/>
    <n v="1"/>
    <x v="0"/>
    <n v="4"/>
    <n v="1.39097120689641"/>
    <n v="5"/>
    <n v="79"/>
    <x v="1"/>
    <n v="13.52909825241939"/>
    <x v="6"/>
  </r>
  <r>
    <d v="2024-02-17T00:00:00"/>
    <x v="1"/>
    <n v="983"/>
    <n v="16.587172641530401"/>
    <n v="0"/>
    <x v="2"/>
    <n v="5"/>
    <n v="12.298988483972201"/>
    <n v="9"/>
    <n v="163"/>
    <x v="1"/>
    <n v="4.2881841575582005"/>
    <x v="0"/>
  </r>
  <r>
    <d v="2024-02-18T00:00:00"/>
    <x v="2"/>
    <n v="1923"/>
    <n v="6.9500779015283598"/>
    <n v="0"/>
    <x v="2"/>
    <n v="6"/>
    <n v="14.137307316751301"/>
    <n v="5"/>
    <n v="253"/>
    <x v="1"/>
    <n v="-7.1872294152229408"/>
    <x v="1"/>
  </r>
  <r>
    <d v="2024-02-19T00:00:00"/>
    <x v="4"/>
    <n v="1253"/>
    <n v="16.173272175272199"/>
    <n v="0"/>
    <x v="2"/>
    <n v="0"/>
    <n v="9.9070980993110904"/>
    <n v="1"/>
    <n v="78"/>
    <x v="1"/>
    <n v="6.2661740759611089"/>
    <x v="2"/>
  </r>
  <r>
    <d v="2024-02-20T00:00:00"/>
    <x v="3"/>
    <n v="1810"/>
    <n v="19.387361664964299"/>
    <n v="0"/>
    <x v="2"/>
    <n v="1"/>
    <n v="14.3412059684527"/>
    <n v="9"/>
    <n v="180"/>
    <x v="1"/>
    <n v="5.0461556965115992"/>
    <x v="3"/>
  </r>
  <r>
    <d v="2024-02-21T00:00:00"/>
    <x v="4"/>
    <n v="1073"/>
    <n v="17.2806047854267"/>
    <n v="1"/>
    <x v="0"/>
    <n v="2"/>
    <n v="2.6957685583644602"/>
    <n v="5"/>
    <n v="234"/>
    <x v="1"/>
    <n v="14.58483622706224"/>
    <x v="4"/>
  </r>
  <r>
    <d v="2024-02-22T00:00:00"/>
    <x v="4"/>
    <n v="1207"/>
    <n v="3.2352357750271699"/>
    <n v="1"/>
    <x v="0"/>
    <n v="3"/>
    <n v="7.4225347474651198"/>
    <n v="6"/>
    <n v="302"/>
    <x v="1"/>
    <n v="-4.1872989724379499"/>
    <x v="5"/>
  </r>
  <r>
    <d v="2024-02-23T00:00:00"/>
    <x v="2"/>
    <n v="1145"/>
    <n v="15.0548763096252"/>
    <n v="1"/>
    <x v="1"/>
    <n v="4"/>
    <n v="9.2261976422089802"/>
    <n v="4"/>
    <n v="335"/>
    <x v="1"/>
    <n v="5.8286786674162201"/>
    <x v="6"/>
  </r>
  <r>
    <d v="2024-02-24T00:00:00"/>
    <x v="1"/>
    <n v="1582"/>
    <n v="7.0736698163703497"/>
    <n v="0"/>
    <x v="2"/>
    <n v="5"/>
    <n v="8.9351813876071997"/>
    <n v="6"/>
    <n v="442"/>
    <x v="1"/>
    <n v="-1.86151157123685"/>
    <x v="0"/>
  </r>
  <r>
    <d v="2024-02-25T00:00:00"/>
    <x v="4"/>
    <n v="1662"/>
    <n v="19.779903798829402"/>
    <n v="0"/>
    <x v="1"/>
    <n v="6"/>
    <n v="6.3211957967911196"/>
    <n v="8"/>
    <n v="459"/>
    <x v="1"/>
    <n v="13.458708002038282"/>
    <x v="1"/>
  </r>
  <r>
    <d v="2024-02-26T00:00:00"/>
    <x v="3"/>
    <n v="1830"/>
    <n v="10.2218206800378"/>
    <n v="1"/>
    <x v="0"/>
    <n v="0"/>
    <n v="5.40222393581079"/>
    <n v="3"/>
    <n v="435"/>
    <x v="1"/>
    <n v="4.8195967442270096"/>
    <x v="2"/>
  </r>
  <r>
    <d v="2024-02-27T00:00:00"/>
    <x v="0"/>
    <n v="948"/>
    <n v="3.3262440688198698"/>
    <n v="0"/>
    <x v="0"/>
    <n v="1"/>
    <n v="2.33894832698107"/>
    <n v="5"/>
    <n v="111"/>
    <x v="1"/>
    <n v="0.98729574183879976"/>
    <x v="3"/>
  </r>
  <r>
    <d v="2024-02-28T00:00:00"/>
    <x v="4"/>
    <n v="1505"/>
    <n v="14.7785254125204"/>
    <n v="1"/>
    <x v="1"/>
    <n v="2"/>
    <n v="6.1802655331530296"/>
    <n v="2"/>
    <n v="52"/>
    <x v="1"/>
    <n v="8.5982598793673706"/>
    <x v="4"/>
  </r>
  <r>
    <d v="2024-02-29T00:00:00"/>
    <x v="4"/>
    <n v="847"/>
    <n v="7.1372127693380598"/>
    <n v="1"/>
    <x v="2"/>
    <n v="3"/>
    <n v="2.85858181902953"/>
    <n v="2"/>
    <n v="479"/>
    <x v="1"/>
    <n v="4.2786309503085302"/>
    <x v="5"/>
  </r>
  <r>
    <d v="2024-03-01T00:00:00"/>
    <x v="2"/>
    <n v="1563"/>
    <n v="19.944484984551501"/>
    <n v="1"/>
    <x v="2"/>
    <n v="4"/>
    <n v="11.148302309137099"/>
    <n v="7"/>
    <n v="117"/>
    <x v="2"/>
    <n v="8.7961826754144017"/>
    <x v="6"/>
  </r>
  <r>
    <d v="2024-03-02T00:00:00"/>
    <x v="1"/>
    <n v="1727"/>
    <n v="19.615866699235902"/>
    <n v="1"/>
    <x v="2"/>
    <n v="5"/>
    <n v="3.52804856467155"/>
    <n v="6"/>
    <n v="74"/>
    <x v="2"/>
    <n v="16.087818134564351"/>
    <x v="0"/>
  </r>
  <r>
    <d v="2024-03-03T00:00:00"/>
    <x v="0"/>
    <n v="1088"/>
    <n v="13.466546342391"/>
    <n v="1"/>
    <x v="2"/>
    <n v="6"/>
    <n v="1.34919692662574"/>
    <n v="4"/>
    <n v="228"/>
    <x v="2"/>
    <n v="12.117349415765259"/>
    <x v="1"/>
  </r>
  <r>
    <d v="2024-03-04T00:00:00"/>
    <x v="3"/>
    <n v="120"/>
    <n v="3.46670253008263"/>
    <n v="0"/>
    <x v="1"/>
    <n v="0"/>
    <n v="8.5093089983498906"/>
    <n v="5"/>
    <n v="190"/>
    <x v="2"/>
    <n v="-5.0426064682672607"/>
    <x v="2"/>
  </r>
  <r>
    <d v="2024-03-05T00:00:00"/>
    <x v="0"/>
    <n v="402"/>
    <n v="14.0503589558255"/>
    <n v="0"/>
    <x v="1"/>
    <n v="1"/>
    <n v="9.1308311244313192"/>
    <n v="1"/>
    <n v="280"/>
    <x v="2"/>
    <n v="4.9195278313941806"/>
    <x v="3"/>
  </r>
  <r>
    <d v="2024-03-06T00:00:00"/>
    <x v="3"/>
    <n v="968"/>
    <n v="2.7675792427405099"/>
    <n v="0"/>
    <x v="0"/>
    <n v="2"/>
    <n v="13.1427393885673"/>
    <n v="7"/>
    <n v="349"/>
    <x v="2"/>
    <n v="-10.37516014582679"/>
    <x v="4"/>
  </r>
  <r>
    <d v="2024-03-07T00:00:00"/>
    <x v="1"/>
    <n v="183"/>
    <n v="1.55791902294545"/>
    <n v="1"/>
    <x v="2"/>
    <n v="3"/>
    <n v="8.8662333800563804"/>
    <n v="8"/>
    <n v="212"/>
    <x v="2"/>
    <n v="-7.3083143571109304"/>
    <x v="5"/>
  </r>
  <r>
    <d v="2024-03-08T00:00:00"/>
    <x v="3"/>
    <n v="1897"/>
    <n v="16.636210478208199"/>
    <n v="1"/>
    <x v="2"/>
    <n v="4"/>
    <n v="5.50947237898996"/>
    <n v="9"/>
    <n v="360"/>
    <x v="2"/>
    <n v="11.126738099218239"/>
    <x v="6"/>
  </r>
  <r>
    <d v="2024-03-09T00:00:00"/>
    <x v="2"/>
    <n v="1782"/>
    <n v="4.9853060059899397"/>
    <n v="1"/>
    <x v="2"/>
    <n v="5"/>
    <n v="12.1436722821316"/>
    <n v="8"/>
    <n v="442"/>
    <x v="2"/>
    <n v="-7.1583662761416607"/>
    <x v="0"/>
  </r>
  <r>
    <d v="2024-03-10T00:00:00"/>
    <x v="2"/>
    <n v="1576"/>
    <n v="8.2015153981628508"/>
    <n v="1"/>
    <x v="1"/>
    <n v="6"/>
    <n v="8.3340439512176001"/>
    <n v="5"/>
    <n v="179"/>
    <x v="2"/>
    <n v="-0.13252855305474931"/>
    <x v="1"/>
  </r>
  <r>
    <d v="2024-03-11T00:00:00"/>
    <x v="2"/>
    <n v="1510"/>
    <n v="19.495690409547201"/>
    <n v="0"/>
    <x v="2"/>
    <n v="0"/>
    <n v="1.6495641271522801"/>
    <n v="3"/>
    <n v="494"/>
    <x v="2"/>
    <n v="17.84612628239492"/>
    <x v="2"/>
  </r>
  <r>
    <d v="2024-03-12T00:00:00"/>
    <x v="2"/>
    <n v="1630"/>
    <n v="7.3999695353609596"/>
    <n v="0"/>
    <x v="1"/>
    <n v="1"/>
    <n v="8.7048331245420698"/>
    <n v="9"/>
    <n v="295"/>
    <x v="2"/>
    <n v="-1.3048635891811102"/>
    <x v="3"/>
  </r>
  <r>
    <d v="2024-03-13T00:00:00"/>
    <x v="0"/>
    <n v="1380"/>
    <n v="6.6333058443829902"/>
    <n v="1"/>
    <x v="2"/>
    <n v="2"/>
    <n v="13.6662689086141"/>
    <n v="6"/>
    <n v="346"/>
    <x v="2"/>
    <n v="-7.0329630642311098"/>
    <x v="4"/>
  </r>
  <r>
    <d v="2024-03-14T00:00:00"/>
    <x v="1"/>
    <n v="669"/>
    <n v="18.4459519928327"/>
    <n v="1"/>
    <x v="2"/>
    <n v="3"/>
    <n v="6.2465330697241903"/>
    <n v="5"/>
    <n v="221"/>
    <x v="2"/>
    <n v="12.19941892310851"/>
    <x v="5"/>
  </r>
  <r>
    <d v="2024-03-15T00:00:00"/>
    <x v="3"/>
    <n v="1033"/>
    <n v="3.1042204610602"/>
    <n v="1"/>
    <x v="0"/>
    <n v="4"/>
    <n v="4.7967241275471002"/>
    <n v="3"/>
    <n v="113"/>
    <x v="2"/>
    <n v="-1.6925036664869002"/>
    <x v="6"/>
  </r>
  <r>
    <d v="2024-03-16T00:00:00"/>
    <x v="3"/>
    <n v="1650"/>
    <n v="15.432065792177999"/>
    <n v="0"/>
    <x v="2"/>
    <n v="5"/>
    <n v="2.5803071267612898"/>
    <n v="6"/>
    <n v="80"/>
    <x v="2"/>
    <n v="12.85175866541671"/>
    <x v="0"/>
  </r>
  <r>
    <d v="2024-03-17T00:00:00"/>
    <x v="2"/>
    <n v="1285"/>
    <n v="19.773245766402699"/>
    <n v="0"/>
    <x v="2"/>
    <n v="6"/>
    <n v="2.6959600680626798"/>
    <n v="3"/>
    <n v="96"/>
    <x v="2"/>
    <n v="17.07728569834002"/>
    <x v="1"/>
  </r>
  <r>
    <d v="2024-03-18T00:00:00"/>
    <x v="2"/>
    <n v="1286"/>
    <n v="18.124624204718302"/>
    <n v="0"/>
    <x v="0"/>
    <n v="0"/>
    <n v="6.7751865229563704"/>
    <n v="6"/>
    <n v="179"/>
    <x v="2"/>
    <n v="11.34943768176193"/>
    <x v="2"/>
  </r>
  <r>
    <d v="2024-03-19T00:00:00"/>
    <x v="4"/>
    <n v="1955"/>
    <n v="13.381690455422"/>
    <n v="1"/>
    <x v="1"/>
    <n v="1"/>
    <n v="9.1373574503421704"/>
    <n v="4"/>
    <n v="401"/>
    <x v="2"/>
    <n v="4.2443330050798291"/>
    <x v="3"/>
  </r>
  <r>
    <d v="2024-03-20T00:00:00"/>
    <x v="1"/>
    <n v="1108"/>
    <n v="6.9671551048618996"/>
    <n v="1"/>
    <x v="1"/>
    <n v="2"/>
    <n v="1.6689233749592201"/>
    <n v="2"/>
    <n v="382"/>
    <x v="2"/>
    <n v="5.29823172990268"/>
    <x v="4"/>
  </r>
  <r>
    <d v="2024-03-21T00:00:00"/>
    <x v="0"/>
    <n v="892"/>
    <n v="5.8321176423880097"/>
    <n v="0"/>
    <x v="2"/>
    <n v="3"/>
    <n v="14.1237445408649"/>
    <n v="8"/>
    <n v="159"/>
    <x v="2"/>
    <n v="-8.2916268984768902"/>
    <x v="5"/>
  </r>
  <r>
    <d v="2024-03-22T00:00:00"/>
    <x v="3"/>
    <n v="891"/>
    <n v="16.565846992557699"/>
    <n v="1"/>
    <x v="1"/>
    <n v="4"/>
    <n v="11.4494374529553"/>
    <n v="4"/>
    <n v="118"/>
    <x v="2"/>
    <n v="5.1164095396023992"/>
    <x v="6"/>
  </r>
  <r>
    <d v="2024-03-23T00:00:00"/>
    <x v="4"/>
    <n v="1647"/>
    <n v="17.716616365082199"/>
    <n v="0"/>
    <x v="2"/>
    <n v="5"/>
    <n v="9.0060468151131001"/>
    <n v="9"/>
    <n v="107"/>
    <x v="2"/>
    <n v="8.7105695499690992"/>
    <x v="0"/>
  </r>
  <r>
    <d v="2024-03-24T00:00:00"/>
    <x v="4"/>
    <n v="1909"/>
    <n v="10.983263338368101"/>
    <n v="1"/>
    <x v="0"/>
    <n v="6"/>
    <n v="12.512360728615301"/>
    <n v="7"/>
    <n v="155"/>
    <x v="2"/>
    <n v="-1.5290973902472"/>
    <x v="1"/>
  </r>
  <r>
    <d v="2024-03-25T00:00:00"/>
    <x v="3"/>
    <n v="1394"/>
    <n v="5.6424588749428501"/>
    <n v="0"/>
    <x v="0"/>
    <n v="0"/>
    <n v="1.6627079737756401"/>
    <n v="2"/>
    <n v="349"/>
    <x v="2"/>
    <n v="3.9797509011672103"/>
    <x v="2"/>
  </r>
  <r>
    <d v="2024-03-26T00:00:00"/>
    <x v="0"/>
    <n v="591"/>
    <n v="3.1459209598122899"/>
    <n v="1"/>
    <x v="2"/>
    <n v="1"/>
    <n v="7.4141637271303003"/>
    <n v="4"/>
    <n v="379"/>
    <x v="2"/>
    <n v="-4.2682427673180108"/>
    <x v="3"/>
  </r>
  <r>
    <d v="2024-03-27T00:00:00"/>
    <x v="4"/>
    <n v="307"/>
    <n v="2.6564098888047898"/>
    <n v="0"/>
    <x v="0"/>
    <n v="2"/>
    <n v="9.6363503394941201"/>
    <n v="5"/>
    <n v="305"/>
    <x v="2"/>
    <n v="-6.9799404506893303"/>
    <x v="4"/>
  </r>
  <r>
    <d v="2024-03-28T00:00:00"/>
    <x v="4"/>
    <n v="1662"/>
    <n v="14.6624714997232"/>
    <n v="0"/>
    <x v="0"/>
    <n v="3"/>
    <n v="12.515467138715101"/>
    <n v="3"/>
    <n v="361"/>
    <x v="2"/>
    <n v="2.1470043610080989"/>
    <x v="5"/>
  </r>
  <r>
    <d v="2024-03-29T00:00:00"/>
    <x v="1"/>
    <n v="1707"/>
    <n v="8.9822558291067693"/>
    <n v="0"/>
    <x v="2"/>
    <n v="4"/>
    <n v="11.860308620714299"/>
    <n v="9"/>
    <n v="220"/>
    <x v="2"/>
    <n v="-2.87805279160753"/>
    <x v="6"/>
  </r>
  <r>
    <d v="2024-03-30T00:00:00"/>
    <x v="0"/>
    <n v="1183"/>
    <n v="18.201837611279501"/>
    <n v="0"/>
    <x v="2"/>
    <n v="5"/>
    <n v="4.5175041208442899"/>
    <n v="5"/>
    <n v="432"/>
    <x v="2"/>
    <n v="13.684333490435211"/>
    <x v="0"/>
  </r>
  <r>
    <d v="2024-03-31T00:00:00"/>
    <x v="4"/>
    <n v="529"/>
    <n v="15.0537547138085"/>
    <n v="0"/>
    <x v="0"/>
    <n v="6"/>
    <n v="14.1427624586084"/>
    <n v="2"/>
    <n v="211"/>
    <x v="2"/>
    <n v="0.91099225520009952"/>
    <x v="1"/>
  </r>
  <r>
    <d v="2024-04-01T00:00:00"/>
    <x v="0"/>
    <n v="1084"/>
    <n v="4.6339479403771398"/>
    <n v="0"/>
    <x v="1"/>
    <n v="0"/>
    <n v="2.30301470074762"/>
    <n v="3"/>
    <n v="335"/>
    <x v="3"/>
    <n v="2.3309332396295197"/>
    <x v="2"/>
  </r>
  <r>
    <d v="2024-04-02T00:00:00"/>
    <x v="3"/>
    <n v="1780"/>
    <n v="12.6617709574982"/>
    <n v="1"/>
    <x v="1"/>
    <n v="1"/>
    <n v="13.1894374700067"/>
    <n v="9"/>
    <n v="120"/>
    <x v="3"/>
    <n v="-0.52766651250849961"/>
    <x v="3"/>
  </r>
  <r>
    <d v="2024-04-03T00:00:00"/>
    <x v="2"/>
    <n v="1728"/>
    <n v="9.2746036335650199"/>
    <n v="1"/>
    <x v="2"/>
    <n v="2"/>
    <n v="14.578633619266901"/>
    <n v="7"/>
    <n v="304"/>
    <x v="3"/>
    <n v="-5.3040299857018809"/>
    <x v="4"/>
  </r>
  <r>
    <d v="2024-04-04T00:00:00"/>
    <x v="4"/>
    <n v="1432"/>
    <n v="11.967744884603601"/>
    <n v="1"/>
    <x v="2"/>
    <n v="3"/>
    <n v="3.0687260867280699"/>
    <n v="2"/>
    <n v="423"/>
    <x v="3"/>
    <n v="8.8990187978755309"/>
    <x v="5"/>
  </r>
  <r>
    <d v="2024-04-05T00:00:00"/>
    <x v="1"/>
    <n v="619"/>
    <n v="15.0233133434318"/>
    <n v="0"/>
    <x v="1"/>
    <n v="4"/>
    <n v="10.9699579309548"/>
    <n v="9"/>
    <n v="104"/>
    <x v="3"/>
    <n v="4.0533554124769999"/>
    <x v="6"/>
  </r>
  <r>
    <d v="2024-04-06T00:00:00"/>
    <x v="3"/>
    <n v="690"/>
    <n v="16.317721739071999"/>
    <n v="0"/>
    <x v="0"/>
    <n v="5"/>
    <n v="1.0841400222809701"/>
    <n v="4"/>
    <n v="372"/>
    <x v="3"/>
    <n v="15.233581716791029"/>
    <x v="0"/>
  </r>
  <r>
    <d v="2024-04-07T00:00:00"/>
    <x v="0"/>
    <n v="1150"/>
    <n v="17.031009201727699"/>
    <n v="1"/>
    <x v="1"/>
    <n v="6"/>
    <n v="6.3786309645177397"/>
    <n v="9"/>
    <n v="446"/>
    <x v="3"/>
    <n v="10.652378237209959"/>
    <x v="1"/>
  </r>
  <r>
    <d v="2024-04-08T00:00:00"/>
    <x v="3"/>
    <n v="1809"/>
    <n v="5.8255226168684597"/>
    <n v="0"/>
    <x v="1"/>
    <n v="0"/>
    <n v="7.9861078383662703"/>
    <n v="2"/>
    <n v="52"/>
    <x v="3"/>
    <n v="-2.1605852214978105"/>
    <x v="2"/>
  </r>
  <r>
    <d v="2024-04-09T00:00:00"/>
    <x v="4"/>
    <n v="1685"/>
    <n v="1.5911963984297901"/>
    <n v="0"/>
    <x v="1"/>
    <n v="1"/>
    <n v="8.9193557756896897"/>
    <n v="4"/>
    <n v="75"/>
    <x v="3"/>
    <n v="-7.3281593772598992"/>
    <x v="3"/>
  </r>
  <r>
    <d v="2024-04-10T00:00:00"/>
    <x v="0"/>
    <n v="298"/>
    <n v="15.0465999681306"/>
    <n v="0"/>
    <x v="1"/>
    <n v="2"/>
    <n v="14.071090099604101"/>
    <n v="5"/>
    <n v="362"/>
    <x v="3"/>
    <n v="0.97550986852649935"/>
    <x v="4"/>
  </r>
  <r>
    <d v="2024-04-11T00:00:00"/>
    <x v="2"/>
    <n v="486"/>
    <n v="3.0205307988597099"/>
    <n v="0"/>
    <x v="2"/>
    <n v="3"/>
    <n v="10.247634965765799"/>
    <n v="2"/>
    <n v="175"/>
    <x v="3"/>
    <n v="-7.2271041669060896"/>
    <x v="5"/>
  </r>
  <r>
    <d v="2024-04-12T00:00:00"/>
    <x v="3"/>
    <n v="448"/>
    <n v="6.9834721836463798"/>
    <n v="0"/>
    <x v="2"/>
    <n v="4"/>
    <n v="7.4785302926789301"/>
    <n v="1"/>
    <n v="457"/>
    <x v="3"/>
    <n v="-0.49505810903255032"/>
    <x v="6"/>
  </r>
  <r>
    <d v="2024-04-13T00:00:00"/>
    <x v="4"/>
    <n v="1059"/>
    <n v="1.07252554836259"/>
    <n v="1"/>
    <x v="0"/>
    <n v="5"/>
    <n v="12.2402880258553"/>
    <n v="7"/>
    <n v="102"/>
    <x v="3"/>
    <n v="-11.16776247749271"/>
    <x v="0"/>
  </r>
  <r>
    <d v="2024-04-14T00:00:00"/>
    <x v="1"/>
    <n v="792"/>
    <n v="13.9517201656307"/>
    <n v="1"/>
    <x v="0"/>
    <n v="6"/>
    <n v="14.2827259038389"/>
    <n v="1"/>
    <n v="247"/>
    <x v="3"/>
    <n v="-0.33100573820819967"/>
    <x v="1"/>
  </r>
  <r>
    <d v="2024-04-15T00:00:00"/>
    <x v="0"/>
    <n v="1659"/>
    <n v="4.1755082179532002"/>
    <n v="1"/>
    <x v="0"/>
    <n v="0"/>
    <n v="0.819959155893217"/>
    <n v="8"/>
    <n v="348"/>
    <x v="3"/>
    <n v="3.3555490620599833"/>
    <x v="2"/>
  </r>
  <r>
    <d v="2024-04-16T00:00:00"/>
    <x v="3"/>
    <n v="1951"/>
    <n v="13.4503657841415"/>
    <n v="1"/>
    <x v="0"/>
    <n v="1"/>
    <n v="14.7465584477125"/>
    <n v="3"/>
    <n v="237"/>
    <x v="3"/>
    <n v="-1.2961926635710004"/>
    <x v="3"/>
  </r>
  <r>
    <d v="2024-04-17T00:00:00"/>
    <x v="3"/>
    <n v="477"/>
    <n v="19.843109726188899"/>
    <n v="1"/>
    <x v="1"/>
    <n v="2"/>
    <n v="1.7489160164233599"/>
    <n v="6"/>
    <n v="235"/>
    <x v="3"/>
    <n v="18.094193709765541"/>
    <x v="4"/>
  </r>
  <r>
    <d v="2024-04-18T00:00:00"/>
    <x v="2"/>
    <n v="998"/>
    <n v="2.3807465605903002"/>
    <n v="0"/>
    <x v="2"/>
    <n v="3"/>
    <n v="12.308608299396999"/>
    <n v="7"/>
    <n v="354"/>
    <x v="3"/>
    <n v="-9.9278617388066994"/>
    <x v="5"/>
  </r>
  <r>
    <d v="2024-04-19T00:00:00"/>
    <x v="2"/>
    <n v="1015"/>
    <n v="2.4644822270777502"/>
    <n v="0"/>
    <x v="2"/>
    <n v="4"/>
    <n v="4.5648539119954803"/>
    <n v="1"/>
    <n v="347"/>
    <x v="3"/>
    <n v="-2.1003716849177301"/>
    <x v="6"/>
  </r>
  <r>
    <d v="2024-04-20T00:00:00"/>
    <x v="1"/>
    <n v="1681"/>
    <n v="7.4672217606668196"/>
    <n v="0"/>
    <x v="0"/>
    <n v="5"/>
    <n v="2.4166050374311401"/>
    <n v="6"/>
    <n v="253"/>
    <x v="3"/>
    <n v="5.0506167232356791"/>
    <x v="0"/>
  </r>
  <r>
    <d v="2024-04-21T00:00:00"/>
    <x v="1"/>
    <n v="626"/>
    <n v="17.4613437707755"/>
    <n v="0"/>
    <x v="0"/>
    <n v="6"/>
    <n v="6.8779067758506001"/>
    <n v="7"/>
    <n v="499"/>
    <x v="3"/>
    <n v="10.583436994924899"/>
    <x v="1"/>
  </r>
  <r>
    <d v="2024-04-22T00:00:00"/>
    <x v="4"/>
    <n v="1276"/>
    <n v="5.0950675070353002"/>
    <n v="1"/>
    <x v="1"/>
    <n v="0"/>
    <n v="9.8373704019903894"/>
    <n v="6"/>
    <n v="60"/>
    <x v="3"/>
    <n v="-4.7423028949550892"/>
    <x v="2"/>
  </r>
  <r>
    <d v="2024-04-23T00:00:00"/>
    <x v="4"/>
    <n v="833"/>
    <n v="7.8471785786766004"/>
    <n v="1"/>
    <x v="1"/>
    <n v="1"/>
    <n v="6.02380175284038"/>
    <n v="4"/>
    <n v="408"/>
    <x v="3"/>
    <n v="1.8233768258362204"/>
    <x v="3"/>
  </r>
  <r>
    <d v="2024-04-24T00:00:00"/>
    <x v="1"/>
    <n v="305"/>
    <n v="2.3016027259126099"/>
    <n v="1"/>
    <x v="0"/>
    <n v="2"/>
    <n v="1.29119842009913"/>
    <n v="1"/>
    <n v="403"/>
    <x v="3"/>
    <n v="1.01040430581348"/>
    <x v="4"/>
  </r>
  <r>
    <d v="2024-04-25T00:00:00"/>
    <x v="1"/>
    <n v="554"/>
    <n v="15.499950533918801"/>
    <n v="0"/>
    <x v="2"/>
    <n v="3"/>
    <n v="9.1921865250513903"/>
    <n v="9"/>
    <n v="195"/>
    <x v="3"/>
    <n v="6.3077640088674105"/>
    <x v="5"/>
  </r>
  <r>
    <d v="2024-04-26T00:00:00"/>
    <x v="0"/>
    <n v="1396"/>
    <n v="8.7578205124295696"/>
    <n v="1"/>
    <x v="2"/>
    <n v="4"/>
    <n v="13.584847503604699"/>
    <n v="4"/>
    <n v="134"/>
    <x v="3"/>
    <n v="-4.8270269911751296"/>
    <x v="6"/>
  </r>
  <r>
    <d v="2024-04-27T00:00:00"/>
    <x v="2"/>
    <n v="1359"/>
    <n v="15.425725928156"/>
    <n v="0"/>
    <x v="2"/>
    <n v="5"/>
    <n v="6.0566228062351497"/>
    <n v="7"/>
    <n v="149"/>
    <x v="3"/>
    <n v="9.3691031219208512"/>
    <x v="0"/>
  </r>
  <r>
    <d v="2024-04-28T00:00:00"/>
    <x v="4"/>
    <n v="1975"/>
    <n v="18.168549042589099"/>
    <n v="1"/>
    <x v="0"/>
    <n v="6"/>
    <n v="3.6368252756469901"/>
    <n v="7"/>
    <n v="153"/>
    <x v="3"/>
    <n v="14.531723766942109"/>
    <x v="1"/>
  </r>
  <r>
    <d v="2024-04-29T00:00:00"/>
    <x v="2"/>
    <n v="1863"/>
    <n v="5.4224997949244802"/>
    <n v="1"/>
    <x v="2"/>
    <n v="0"/>
    <n v="6.9173715160258196"/>
    <n v="2"/>
    <n v="485"/>
    <x v="3"/>
    <n v="-1.4948717211013394"/>
    <x v="2"/>
  </r>
  <r>
    <d v="2024-04-30T00:00:00"/>
    <x v="2"/>
    <n v="620"/>
    <n v="16.340524576459"/>
    <n v="0"/>
    <x v="1"/>
    <n v="1"/>
    <n v="1.2012593102073199"/>
    <n v="1"/>
    <n v="95"/>
    <x v="3"/>
    <n v="15.13926526625168"/>
    <x v="3"/>
  </r>
  <r>
    <d v="2024-05-01T00:00:00"/>
    <x v="1"/>
    <n v="1801"/>
    <n v="2.1227839114868101"/>
    <n v="0"/>
    <x v="1"/>
    <n v="2"/>
    <n v="12.3970699749639"/>
    <n v="8"/>
    <n v="93"/>
    <x v="4"/>
    <n v="-10.27428606347709"/>
    <x v="4"/>
  </r>
  <r>
    <d v="2024-05-02T00:00:00"/>
    <x v="0"/>
    <n v="1116"/>
    <n v="18.0781003754247"/>
    <n v="1"/>
    <x v="0"/>
    <n v="3"/>
    <n v="12.481941758777699"/>
    <n v="8"/>
    <n v="327"/>
    <x v="4"/>
    <n v="5.596158616647001"/>
    <x v="5"/>
  </r>
  <r>
    <d v="2024-05-03T00:00:00"/>
    <x v="3"/>
    <n v="1055"/>
    <n v="13.3646024036162"/>
    <n v="1"/>
    <x v="1"/>
    <n v="4"/>
    <n v="9.0260067197296099"/>
    <n v="7"/>
    <n v="230"/>
    <x v="4"/>
    <n v="4.3385956838865898"/>
    <x v="6"/>
  </r>
  <r>
    <d v="2024-05-04T00:00:00"/>
    <x v="0"/>
    <n v="1954"/>
    <n v="17.610307758628601"/>
    <n v="0"/>
    <x v="0"/>
    <n v="5"/>
    <n v="5.6199918896066396"/>
    <n v="8"/>
    <n v="236"/>
    <x v="4"/>
    <n v="11.990315869021961"/>
    <x v="0"/>
  </r>
  <r>
    <d v="2024-05-05T00:00:00"/>
    <x v="0"/>
    <n v="825"/>
    <n v="1.0035795915750501"/>
    <n v="1"/>
    <x v="2"/>
    <n v="6"/>
    <n v="12.0968587844638"/>
    <n v="3"/>
    <n v="163"/>
    <x v="4"/>
    <n v="-11.093279192888749"/>
    <x v="1"/>
  </r>
  <r>
    <d v="2024-05-06T00:00:00"/>
    <x v="2"/>
    <n v="1113"/>
    <n v="4.2125403367638503"/>
    <n v="1"/>
    <x v="2"/>
    <n v="0"/>
    <n v="8.5429618594313208"/>
    <n v="2"/>
    <n v="304"/>
    <x v="4"/>
    <n v="-4.3304215226674705"/>
    <x v="2"/>
  </r>
  <r>
    <d v="2024-05-07T00:00:00"/>
    <x v="0"/>
    <n v="600"/>
    <n v="8.4054283611033505"/>
    <n v="0"/>
    <x v="2"/>
    <n v="1"/>
    <n v="12.4760184739752"/>
    <n v="7"/>
    <n v="430"/>
    <x v="4"/>
    <n v="-4.0705901128718498"/>
    <x v="3"/>
  </r>
  <r>
    <d v="2024-05-08T00:00:00"/>
    <x v="4"/>
    <n v="216"/>
    <n v="8.2105551641196506"/>
    <n v="1"/>
    <x v="1"/>
    <n v="2"/>
    <n v="9.6561524924537991"/>
    <n v="8"/>
    <n v="429"/>
    <x v="4"/>
    <n v="-1.4455973283341486"/>
    <x v="4"/>
  </r>
  <r>
    <d v="2024-05-09T00:00:00"/>
    <x v="2"/>
    <n v="485"/>
    <n v="5.3078772755466996"/>
    <n v="0"/>
    <x v="0"/>
    <n v="3"/>
    <n v="11.8738793615855"/>
    <n v="1"/>
    <n v="79"/>
    <x v="4"/>
    <n v="-6.5660020860388002"/>
    <x v="5"/>
  </r>
  <r>
    <d v="2024-05-10T00:00:00"/>
    <x v="4"/>
    <n v="1467"/>
    <n v="8.2506268574767994"/>
    <n v="1"/>
    <x v="2"/>
    <n v="4"/>
    <n v="9.1791634016575099"/>
    <n v="9"/>
    <n v="313"/>
    <x v="4"/>
    <n v="-0.92853654418071052"/>
    <x v="6"/>
  </r>
  <r>
    <d v="2024-05-11T00:00:00"/>
    <x v="3"/>
    <n v="683"/>
    <n v="3.44812552800484"/>
    <n v="0"/>
    <x v="0"/>
    <n v="5"/>
    <n v="6.5050454891271601"/>
    <n v="4"/>
    <n v="147"/>
    <x v="4"/>
    <n v="-3.0569199611223201"/>
    <x v="0"/>
  </r>
  <r>
    <d v="2024-05-12T00:00:00"/>
    <x v="2"/>
    <n v="494"/>
    <n v="8.8424614560544903"/>
    <n v="1"/>
    <x v="2"/>
    <n v="6"/>
    <n v="14.3902149689289"/>
    <n v="4"/>
    <n v="362"/>
    <x v="4"/>
    <n v="-5.5477535128744098"/>
    <x v="1"/>
  </r>
  <r>
    <d v="2024-05-13T00:00:00"/>
    <x v="3"/>
    <n v="1187"/>
    <n v="16.244732254026001"/>
    <n v="0"/>
    <x v="1"/>
    <n v="0"/>
    <n v="8.3461504607432495"/>
    <n v="3"/>
    <n v="416"/>
    <x v="4"/>
    <n v="7.8985817932827516"/>
    <x v="2"/>
  </r>
  <r>
    <d v="2024-05-14T00:00:00"/>
    <x v="2"/>
    <n v="1840"/>
    <n v="10.102331198963601"/>
    <n v="1"/>
    <x v="1"/>
    <n v="1"/>
    <n v="9.2737980188378"/>
    <n v="6"/>
    <n v="378"/>
    <x v="4"/>
    <n v="0.82853318012580068"/>
    <x v="3"/>
  </r>
  <r>
    <d v="2024-05-15T00:00:00"/>
    <x v="1"/>
    <n v="820"/>
    <n v="1.3420016899590801"/>
    <n v="0"/>
    <x v="0"/>
    <n v="2"/>
    <n v="3.69707077151386"/>
    <n v="1"/>
    <n v="164"/>
    <x v="4"/>
    <n v="-2.3550690815547801"/>
    <x v="4"/>
  </r>
  <r>
    <d v="2024-05-16T00:00:00"/>
    <x v="0"/>
    <n v="171"/>
    <n v="9.0074367900057002"/>
    <n v="1"/>
    <x v="1"/>
    <n v="3"/>
    <n v="9.5719364466954993"/>
    <n v="6"/>
    <n v="325"/>
    <x v="4"/>
    <n v="-0.56449965668979907"/>
    <x v="5"/>
  </r>
  <r>
    <d v="2024-05-17T00:00:00"/>
    <x v="1"/>
    <n v="1912"/>
    <n v="1.51632530572603"/>
    <n v="1"/>
    <x v="1"/>
    <n v="4"/>
    <n v="8.7883109175026792"/>
    <n v="2"/>
    <n v="330"/>
    <x v="4"/>
    <n v="-7.2719856117766497"/>
    <x v="6"/>
  </r>
  <r>
    <d v="2024-05-18T00:00:00"/>
    <x v="3"/>
    <n v="373"/>
    <n v="19.358624803429102"/>
    <n v="1"/>
    <x v="0"/>
    <n v="5"/>
    <n v="3.1801567702318598"/>
    <n v="9"/>
    <n v="324"/>
    <x v="4"/>
    <n v="16.178468033197241"/>
    <x v="0"/>
  </r>
  <r>
    <d v="2024-05-19T00:00:00"/>
    <x v="0"/>
    <n v="1443"/>
    <n v="3.4216252290345102"/>
    <n v="1"/>
    <x v="2"/>
    <n v="6"/>
    <n v="1.3640129116205799"/>
    <n v="2"/>
    <n v="310"/>
    <x v="4"/>
    <n v="2.0576123174139305"/>
    <x v="1"/>
  </r>
  <r>
    <d v="2024-05-20T00:00:00"/>
    <x v="2"/>
    <n v="437"/>
    <n v="14.446078200281701"/>
    <n v="1"/>
    <x v="1"/>
    <n v="0"/>
    <n v="9.2632101358641794"/>
    <n v="7"/>
    <n v="380"/>
    <x v="4"/>
    <n v="5.1828680644175211"/>
    <x v="2"/>
  </r>
  <r>
    <d v="2024-05-21T00:00:00"/>
    <x v="0"/>
    <n v="1489"/>
    <n v="19.482750134949601"/>
    <n v="1"/>
    <x v="0"/>
    <n v="1"/>
    <n v="11.573537905579601"/>
    <n v="1"/>
    <n v="256"/>
    <x v="4"/>
    <n v="7.9092122293700005"/>
    <x v="3"/>
  </r>
  <r>
    <d v="2024-05-22T00:00:00"/>
    <x v="4"/>
    <n v="1618"/>
    <n v="16.694741981664802"/>
    <n v="1"/>
    <x v="1"/>
    <n v="2"/>
    <n v="8.0893198783691194"/>
    <n v="7"/>
    <n v="433"/>
    <x v="4"/>
    <n v="8.6054221032956821"/>
    <x v="4"/>
  </r>
  <r>
    <d v="2024-05-23T00:00:00"/>
    <x v="0"/>
    <n v="706"/>
    <n v="14.2869921273978"/>
    <n v="1"/>
    <x v="1"/>
    <n v="3"/>
    <n v="3.7882030671348601"/>
    <n v="5"/>
    <n v="377"/>
    <x v="4"/>
    <n v="10.49878906026294"/>
    <x v="5"/>
  </r>
  <r>
    <d v="2024-05-24T00:00:00"/>
    <x v="4"/>
    <n v="265"/>
    <n v="16.9497572805145"/>
    <n v="1"/>
    <x v="1"/>
    <n v="4"/>
    <n v="10.164568662049"/>
    <n v="8"/>
    <n v="260"/>
    <x v="4"/>
    <n v="6.7851886184655008"/>
    <x v="6"/>
  </r>
  <r>
    <d v="2024-05-25T00:00:00"/>
    <x v="0"/>
    <n v="1667"/>
    <n v="19.654175171951898"/>
    <n v="0"/>
    <x v="1"/>
    <n v="5"/>
    <n v="1.66153303583923"/>
    <n v="4"/>
    <n v="264"/>
    <x v="4"/>
    <n v="17.992642136112668"/>
    <x v="0"/>
  </r>
  <r>
    <d v="2024-05-26T00:00:00"/>
    <x v="4"/>
    <n v="110"/>
    <n v="12.805545447817"/>
    <n v="0"/>
    <x v="0"/>
    <n v="6"/>
    <n v="6.9065887196283402"/>
    <n v="7"/>
    <n v="460"/>
    <x v="4"/>
    <n v="5.8989567281886597"/>
    <x v="1"/>
  </r>
  <r>
    <d v="2024-05-27T00:00:00"/>
    <x v="3"/>
    <n v="1424"/>
    <n v="11.624511329757199"/>
    <n v="1"/>
    <x v="0"/>
    <n v="0"/>
    <n v="2.8688179967770902"/>
    <n v="6"/>
    <n v="89"/>
    <x v="4"/>
    <n v="8.7556933329801083"/>
    <x v="2"/>
  </r>
  <r>
    <d v="2024-05-28T00:00:00"/>
    <x v="1"/>
    <n v="828"/>
    <n v="12.9365240988023"/>
    <n v="0"/>
    <x v="0"/>
    <n v="1"/>
    <n v="3.1746562403683001"/>
    <n v="5"/>
    <n v="75"/>
    <x v="4"/>
    <n v="9.761867858434"/>
    <x v="3"/>
  </r>
  <r>
    <d v="2024-05-29T00:00:00"/>
    <x v="2"/>
    <n v="900"/>
    <n v="11.1208418484695"/>
    <n v="1"/>
    <x v="1"/>
    <n v="2"/>
    <n v="3.4332622627939502"/>
    <n v="4"/>
    <n v="76"/>
    <x v="4"/>
    <n v="7.6875795856755493"/>
    <x v="4"/>
  </r>
  <r>
    <d v="2024-05-30T00:00:00"/>
    <x v="0"/>
    <n v="201"/>
    <n v="13.066693012284601"/>
    <n v="1"/>
    <x v="1"/>
    <n v="3"/>
    <n v="6.1072523271376697"/>
    <n v="7"/>
    <n v="239"/>
    <x v="4"/>
    <n v="6.959440685146931"/>
    <x v="5"/>
  </r>
  <r>
    <d v="2024-05-31T00:00:00"/>
    <x v="1"/>
    <n v="1548"/>
    <n v="9.5470019514786202"/>
    <n v="0"/>
    <x v="1"/>
    <n v="4"/>
    <n v="1.2416779814957599"/>
    <n v="5"/>
    <n v="132"/>
    <x v="4"/>
    <n v="8.3053239699828598"/>
    <x v="6"/>
  </r>
  <r>
    <d v="2024-06-01T00:00:00"/>
    <x v="2"/>
    <n v="1515"/>
    <n v="5.1504204747828304"/>
    <n v="1"/>
    <x v="0"/>
    <n v="5"/>
    <n v="6.2680048934719199"/>
    <n v="5"/>
    <n v="433"/>
    <x v="5"/>
    <n v="-1.1175844186890895"/>
    <x v="0"/>
  </r>
  <r>
    <d v="2024-06-02T00:00:00"/>
    <x v="2"/>
    <n v="878"/>
    <n v="3.2846973037218299"/>
    <n v="1"/>
    <x v="1"/>
    <n v="6"/>
    <n v="7.9197579831631604"/>
    <n v="1"/>
    <n v="483"/>
    <x v="5"/>
    <n v="-4.6350606794413309"/>
    <x v="1"/>
  </r>
  <r>
    <d v="2024-06-03T00:00:00"/>
    <x v="4"/>
    <n v="313"/>
    <n v="2.2984777751129402"/>
    <n v="0"/>
    <x v="2"/>
    <n v="0"/>
    <n v="7.5077671320117103"/>
    <n v="2"/>
    <n v="219"/>
    <x v="5"/>
    <n v="-5.2092893568987702"/>
    <x v="2"/>
  </r>
  <r>
    <d v="2024-06-04T00:00:00"/>
    <x v="3"/>
    <n v="1814"/>
    <n v="6.0029998913108003"/>
    <n v="0"/>
    <x v="1"/>
    <n v="1"/>
    <n v="6.0503694558440797"/>
    <n v="5"/>
    <n v="462"/>
    <x v="5"/>
    <n v="-4.7369564533279451E-2"/>
    <x v="3"/>
  </r>
  <r>
    <d v="2024-06-05T00:00:00"/>
    <x v="3"/>
    <n v="1211"/>
    <n v="1.87634772237894"/>
    <n v="1"/>
    <x v="2"/>
    <n v="2"/>
    <n v="12.6676258170259"/>
    <n v="3"/>
    <n v="216"/>
    <x v="5"/>
    <n v="-10.791278094646961"/>
    <x v="4"/>
  </r>
  <r>
    <d v="2024-06-06T00:00:00"/>
    <x v="1"/>
    <n v="1676"/>
    <n v="11.7762448184683"/>
    <n v="0"/>
    <x v="1"/>
    <n v="3"/>
    <n v="2.6072370400973002"/>
    <n v="2"/>
    <n v="237"/>
    <x v="5"/>
    <n v="9.1690077783710002"/>
    <x v="5"/>
  </r>
  <r>
    <d v="2024-06-07T00:00:00"/>
    <x v="3"/>
    <n v="500"/>
    <n v="6.3927404934468797"/>
    <n v="0"/>
    <x v="0"/>
    <n v="4"/>
    <n v="7.8326027848299198"/>
    <n v="4"/>
    <n v="218"/>
    <x v="5"/>
    <n v="-1.4398622913830401"/>
    <x v="6"/>
  </r>
  <r>
    <d v="2024-06-08T00:00:00"/>
    <x v="0"/>
    <n v="687"/>
    <n v="16.6661613536536"/>
    <n v="1"/>
    <x v="1"/>
    <n v="5"/>
    <n v="1.39960054587003"/>
    <n v="4"/>
    <n v="338"/>
    <x v="5"/>
    <n v="15.26656080778357"/>
    <x v="0"/>
  </r>
  <r>
    <d v="2024-06-09T00:00:00"/>
    <x v="3"/>
    <n v="988"/>
    <n v="2.4105765867793401"/>
    <n v="0"/>
    <x v="2"/>
    <n v="6"/>
    <n v="1.5317573437296901"/>
    <n v="4"/>
    <n v="278"/>
    <x v="5"/>
    <n v="0.87881924304964998"/>
    <x v="1"/>
  </r>
  <r>
    <d v="2024-06-10T00:00:00"/>
    <x v="1"/>
    <n v="1169"/>
    <n v="5.3006783924882299"/>
    <n v="0"/>
    <x v="2"/>
    <n v="0"/>
    <n v="8.8210548203178902"/>
    <n v="4"/>
    <n v="146"/>
    <x v="5"/>
    <n v="-3.5203764278296603"/>
    <x v="2"/>
  </r>
  <r>
    <d v="2024-06-11T00:00:00"/>
    <x v="3"/>
    <n v="1795"/>
    <n v="14.8746767947127"/>
    <n v="1"/>
    <x v="1"/>
    <n v="1"/>
    <n v="8.7072671608733998"/>
    <n v="3"/>
    <n v="416"/>
    <x v="5"/>
    <n v="6.1674096338393003"/>
    <x v="3"/>
  </r>
  <r>
    <d v="2024-06-12T00:00:00"/>
    <x v="0"/>
    <n v="1586"/>
    <n v="12.3773576312863"/>
    <n v="0"/>
    <x v="2"/>
    <n v="2"/>
    <n v="13.231485936244599"/>
    <n v="7"/>
    <n v="65"/>
    <x v="5"/>
    <n v="-0.85412830495829972"/>
    <x v="4"/>
  </r>
  <r>
    <d v="2024-06-13T00:00:00"/>
    <x v="4"/>
    <n v="691"/>
    <n v="2.2253341537341802"/>
    <n v="0"/>
    <x v="2"/>
    <n v="3"/>
    <n v="8.5891682970710601"/>
    <n v="9"/>
    <n v="328"/>
    <x v="5"/>
    <n v="-6.3638341433368799"/>
    <x v="5"/>
  </r>
  <r>
    <d v="2024-06-14T00:00:00"/>
    <x v="1"/>
    <n v="1433"/>
    <n v="17.667549686081799"/>
    <n v="1"/>
    <x v="0"/>
    <n v="4"/>
    <n v="14.416969795870299"/>
    <n v="5"/>
    <n v="184"/>
    <x v="5"/>
    <n v="3.2505798902114993"/>
    <x v="6"/>
  </r>
  <r>
    <d v="2024-06-15T00:00:00"/>
    <x v="4"/>
    <n v="1209"/>
    <n v="17.667973493697399"/>
    <n v="1"/>
    <x v="1"/>
    <n v="5"/>
    <n v="1.20607530179898"/>
    <n v="4"/>
    <n v="75"/>
    <x v="5"/>
    <n v="16.46189819189842"/>
    <x v="0"/>
  </r>
  <r>
    <d v="2024-06-16T00:00:00"/>
    <x v="4"/>
    <n v="191"/>
    <n v="7.2777520736397001"/>
    <n v="1"/>
    <x v="1"/>
    <n v="6"/>
    <n v="1.9211114293207401"/>
    <n v="2"/>
    <n v="401"/>
    <x v="5"/>
    <n v="5.3566406443189596"/>
    <x v="1"/>
  </r>
  <r>
    <d v="2024-06-17T00:00:00"/>
    <x v="4"/>
    <n v="1783"/>
    <n v="7.4677110236417201"/>
    <n v="0"/>
    <x v="1"/>
    <n v="0"/>
    <n v="1.13895499277053"/>
    <n v="2"/>
    <n v="61"/>
    <x v="5"/>
    <n v="6.3287560308711903"/>
    <x v="2"/>
  </r>
  <r>
    <d v="2024-06-18T00:00:00"/>
    <x v="2"/>
    <n v="772"/>
    <n v="19.7915388086533"/>
    <n v="1"/>
    <x v="2"/>
    <n v="1"/>
    <n v="3.1865143298363301"/>
    <n v="5"/>
    <n v="121"/>
    <x v="5"/>
    <n v="16.605024478816969"/>
    <x v="3"/>
  </r>
  <r>
    <d v="2024-06-19T00:00:00"/>
    <x v="2"/>
    <n v="813"/>
    <n v="12.8973472602696"/>
    <n v="1"/>
    <x v="1"/>
    <n v="2"/>
    <n v="8.3484166086543308"/>
    <n v="7"/>
    <n v="182"/>
    <x v="5"/>
    <n v="4.5489306516152688"/>
    <x v="4"/>
  </r>
  <r>
    <d v="2024-06-20T00:00:00"/>
    <x v="4"/>
    <n v="1035"/>
    <n v="11.0950138907931"/>
    <n v="0"/>
    <x v="1"/>
    <n v="3"/>
    <n v="9.8607966306977008"/>
    <n v="9"/>
    <n v="155"/>
    <x v="5"/>
    <n v="1.2342172600953987"/>
    <x v="5"/>
  </r>
  <r>
    <d v="2024-06-21T00:00:00"/>
    <x v="1"/>
    <n v="341"/>
    <n v="16.924891487486502"/>
    <n v="1"/>
    <x v="0"/>
    <n v="4"/>
    <n v="1.16098479025569"/>
    <n v="7"/>
    <n v="269"/>
    <x v="5"/>
    <n v="15.763906697230812"/>
    <x v="6"/>
  </r>
  <r>
    <d v="2024-06-22T00:00:00"/>
    <x v="0"/>
    <n v="1988"/>
    <n v="6.4205164287890097"/>
    <n v="1"/>
    <x v="0"/>
    <n v="5"/>
    <n v="14.216577902761101"/>
    <n v="5"/>
    <n v="422"/>
    <x v="5"/>
    <n v="-7.7960614739720908"/>
    <x v="0"/>
  </r>
  <r>
    <d v="2024-06-23T00:00:00"/>
    <x v="0"/>
    <n v="101"/>
    <n v="9.1544692745307792"/>
    <n v="1"/>
    <x v="0"/>
    <n v="6"/>
    <n v="12.711397961430499"/>
    <n v="6"/>
    <n v="226"/>
    <x v="5"/>
    <n v="-3.5569286868997203"/>
    <x v="1"/>
  </r>
  <r>
    <d v="2024-06-24T00:00:00"/>
    <x v="3"/>
    <n v="324"/>
    <n v="6.0877568342783404"/>
    <n v="1"/>
    <x v="2"/>
    <n v="0"/>
    <n v="4.8008809912778503"/>
    <n v="3"/>
    <n v="331"/>
    <x v="5"/>
    <n v="1.2868758430004901"/>
    <x v="2"/>
  </r>
  <r>
    <d v="2024-06-25T00:00:00"/>
    <x v="1"/>
    <n v="900"/>
    <n v="15.9940560851858"/>
    <n v="0"/>
    <x v="1"/>
    <n v="1"/>
    <n v="1.6192191882837801"/>
    <n v="5"/>
    <n v="182"/>
    <x v="5"/>
    <n v="14.374836896902019"/>
    <x v="3"/>
  </r>
  <r>
    <d v="2024-06-26T00:00:00"/>
    <x v="2"/>
    <n v="1868"/>
    <n v="11.893637567069099"/>
    <n v="1"/>
    <x v="0"/>
    <n v="2"/>
    <n v="2.9633625616763299"/>
    <n v="8"/>
    <n v="71"/>
    <x v="5"/>
    <n v="8.9302750053927689"/>
    <x v="4"/>
  </r>
  <r>
    <d v="2024-06-27T00:00:00"/>
    <x v="4"/>
    <n v="688"/>
    <n v="13.517676332661299"/>
    <n v="1"/>
    <x v="0"/>
    <n v="3"/>
    <n v="2.3406939994471001"/>
    <n v="1"/>
    <n v="318"/>
    <x v="5"/>
    <n v="11.176982333214198"/>
    <x v="5"/>
  </r>
  <r>
    <d v="2024-06-28T00:00:00"/>
    <x v="3"/>
    <n v="215"/>
    <n v="5.7938377469487197"/>
    <n v="0"/>
    <x v="0"/>
    <n v="4"/>
    <n v="2.2876147998347198"/>
    <n v="1"/>
    <n v="461"/>
    <x v="5"/>
    <n v="3.5062229471139998"/>
    <x v="6"/>
  </r>
  <r>
    <d v="2024-06-29T00:00:00"/>
    <x v="0"/>
    <n v="1789"/>
    <n v="5.1842807261689803"/>
    <n v="1"/>
    <x v="1"/>
    <n v="5"/>
    <n v="8.0191444856531398"/>
    <n v="7"/>
    <n v="210"/>
    <x v="5"/>
    <n v="-2.8348637594841595"/>
    <x v="0"/>
  </r>
  <r>
    <d v="2024-06-30T00:00:00"/>
    <x v="2"/>
    <n v="1017"/>
    <n v="10.279117950675801"/>
    <n v="0"/>
    <x v="1"/>
    <n v="6"/>
    <n v="4.0647879161542999"/>
    <n v="5"/>
    <n v="156"/>
    <x v="5"/>
    <n v="6.2143300345215007"/>
    <x v="1"/>
  </r>
  <r>
    <d v="2024-07-01T00:00:00"/>
    <x v="2"/>
    <n v="1226"/>
    <n v="15.013749232763701"/>
    <n v="0"/>
    <x v="1"/>
    <n v="0"/>
    <n v="5.6930258896725903"/>
    <n v="5"/>
    <n v="328"/>
    <x v="6"/>
    <n v="9.3207233430911103"/>
    <x v="2"/>
  </r>
  <r>
    <d v="2024-07-02T00:00:00"/>
    <x v="4"/>
    <n v="293"/>
    <n v="10.979555392883"/>
    <n v="0"/>
    <x v="2"/>
    <n v="1"/>
    <n v="14.847827334072599"/>
    <n v="1"/>
    <n v="402"/>
    <x v="6"/>
    <n v="-3.8682719411895992"/>
    <x v="3"/>
  </r>
  <r>
    <d v="2024-07-03T00:00:00"/>
    <x v="0"/>
    <n v="1289"/>
    <n v="1.6202678733677001"/>
    <n v="1"/>
    <x v="2"/>
    <n v="2"/>
    <n v="10.4225566094175"/>
    <n v="9"/>
    <n v="284"/>
    <x v="6"/>
    <n v="-8.8022887360497997"/>
    <x v="4"/>
  </r>
  <r>
    <d v="2024-07-04T00:00:00"/>
    <x v="1"/>
    <n v="970"/>
    <n v="17.502478620085402"/>
    <n v="0"/>
    <x v="0"/>
    <n v="3"/>
    <n v="14.260219672181501"/>
    <n v="1"/>
    <n v="67"/>
    <x v="6"/>
    <n v="3.2422589479039008"/>
    <x v="5"/>
  </r>
  <r>
    <d v="2024-07-05T00:00:00"/>
    <x v="2"/>
    <n v="189"/>
    <n v="2.22905097678749"/>
    <n v="0"/>
    <x v="1"/>
    <n v="4"/>
    <n v="2.5670700479801698"/>
    <n v="5"/>
    <n v="291"/>
    <x v="6"/>
    <n v="-0.33801907119267982"/>
    <x v="6"/>
  </r>
  <r>
    <d v="2024-07-06T00:00:00"/>
    <x v="4"/>
    <n v="1809"/>
    <n v="19.1606651906942"/>
    <n v="0"/>
    <x v="0"/>
    <n v="5"/>
    <n v="6.0410223850722504"/>
    <n v="9"/>
    <n v="166"/>
    <x v="6"/>
    <n v="13.11964280562195"/>
    <x v="0"/>
  </r>
  <r>
    <d v="2024-07-07T00:00:00"/>
    <x v="1"/>
    <n v="221"/>
    <n v="1.47769720726818"/>
    <n v="1"/>
    <x v="1"/>
    <n v="6"/>
    <n v="8.5436111475941292"/>
    <n v="4"/>
    <n v="335"/>
    <x v="6"/>
    <n v="-7.0659139403259488"/>
    <x v="1"/>
  </r>
  <r>
    <d v="2024-07-08T00:00:00"/>
    <x v="0"/>
    <n v="242"/>
    <n v="14.194558666483401"/>
    <n v="1"/>
    <x v="1"/>
    <n v="0"/>
    <n v="1.6129918973866999"/>
    <n v="8"/>
    <n v="331"/>
    <x v="6"/>
    <n v="12.581566769096701"/>
    <x v="2"/>
  </r>
  <r>
    <d v="2024-07-09T00:00:00"/>
    <x v="2"/>
    <n v="1093"/>
    <n v="2.5619342105238498"/>
    <n v="1"/>
    <x v="1"/>
    <n v="1"/>
    <n v="0.56071793260538905"/>
    <n v="6"/>
    <n v="193"/>
    <x v="6"/>
    <n v="2.001216277918461"/>
    <x v="3"/>
  </r>
  <r>
    <d v="2024-07-10T00:00:00"/>
    <x v="1"/>
    <n v="205"/>
    <n v="18.302855009267599"/>
    <n v="1"/>
    <x v="2"/>
    <n v="2"/>
    <n v="10.2212978400553"/>
    <n v="3"/>
    <n v="254"/>
    <x v="6"/>
    <n v="8.0815571692122994"/>
    <x v="4"/>
  </r>
  <r>
    <d v="2024-07-11T00:00:00"/>
    <x v="1"/>
    <n v="986"/>
    <n v="9.8242314882853101"/>
    <n v="1"/>
    <x v="2"/>
    <n v="3"/>
    <n v="9.8063829936208098"/>
    <n v="4"/>
    <n v="88"/>
    <x v="6"/>
    <n v="1.7848494664500336E-2"/>
    <x v="5"/>
  </r>
  <r>
    <d v="2024-07-12T00:00:00"/>
    <x v="1"/>
    <n v="527"/>
    <n v="3.6129517215232898"/>
    <n v="1"/>
    <x v="1"/>
    <n v="4"/>
    <n v="6.4564377449943704"/>
    <n v="2"/>
    <n v="466"/>
    <x v="6"/>
    <n v="-2.8434860234710806"/>
    <x v="6"/>
  </r>
  <r>
    <d v="2024-07-13T00:00:00"/>
    <x v="2"/>
    <n v="1428"/>
    <n v="7.4754982960070802"/>
    <n v="1"/>
    <x v="0"/>
    <n v="5"/>
    <n v="7.59983910246447"/>
    <n v="1"/>
    <n v="203"/>
    <x v="6"/>
    <n v="-0.12434080645738987"/>
    <x v="0"/>
  </r>
  <r>
    <d v="2024-07-14T00:00:00"/>
    <x v="2"/>
    <n v="1995"/>
    <n v="4.1316688315884704"/>
    <n v="0"/>
    <x v="1"/>
    <n v="6"/>
    <n v="6.5239235085852902"/>
    <n v="8"/>
    <n v="225"/>
    <x v="6"/>
    <n v="-2.3922546769968198"/>
    <x v="1"/>
  </r>
  <r>
    <d v="2024-07-15T00:00:00"/>
    <x v="3"/>
    <n v="416"/>
    <n v="4.2410563195847102"/>
    <n v="0"/>
    <x v="1"/>
    <n v="0"/>
    <n v="0.84807315025088803"/>
    <n v="1"/>
    <n v="498"/>
    <x v="6"/>
    <n v="3.3929831693338222"/>
    <x v="2"/>
  </r>
  <r>
    <d v="2024-07-16T00:00:00"/>
    <x v="0"/>
    <n v="734"/>
    <n v="19.0140580832574"/>
    <n v="0"/>
    <x v="0"/>
    <n v="1"/>
    <n v="5.3628882901532"/>
    <n v="1"/>
    <n v="290"/>
    <x v="6"/>
    <n v="13.651169793104199"/>
    <x v="3"/>
  </r>
  <r>
    <d v="2024-07-17T00:00:00"/>
    <x v="4"/>
    <n v="108"/>
    <n v="9.4596761334109694"/>
    <n v="0"/>
    <x v="1"/>
    <n v="2"/>
    <n v="3.0676927032607"/>
    <n v="4"/>
    <n v="471"/>
    <x v="6"/>
    <n v="6.3919834301502689"/>
    <x v="4"/>
  </r>
  <r>
    <d v="2024-07-18T00:00:00"/>
    <x v="1"/>
    <n v="873"/>
    <n v="15.9872430142018"/>
    <n v="1"/>
    <x v="0"/>
    <n v="3"/>
    <n v="1.9271507419698399"/>
    <n v="6"/>
    <n v="435"/>
    <x v="6"/>
    <n v="14.060092272231961"/>
    <x v="5"/>
  </r>
  <r>
    <d v="2024-07-19T00:00:00"/>
    <x v="3"/>
    <n v="1196"/>
    <n v="13.1525056623759"/>
    <n v="0"/>
    <x v="2"/>
    <n v="4"/>
    <n v="14.3724462913955"/>
    <n v="9"/>
    <n v="418"/>
    <x v="6"/>
    <n v="-1.2199406290196002"/>
    <x v="6"/>
  </r>
  <r>
    <d v="2024-07-20T00:00:00"/>
    <x v="4"/>
    <n v="1482"/>
    <n v="13.852100884429399"/>
    <n v="0"/>
    <x v="2"/>
    <n v="5"/>
    <n v="9.1907160131114001"/>
    <n v="1"/>
    <n v="183"/>
    <x v="6"/>
    <n v="4.6613848713179991"/>
    <x v="0"/>
  </r>
  <r>
    <d v="2024-07-21T00:00:00"/>
    <x v="3"/>
    <n v="322"/>
    <n v="3.50217533096873"/>
    <n v="0"/>
    <x v="0"/>
    <n v="6"/>
    <n v="11.065516121430701"/>
    <n v="7"/>
    <n v="95"/>
    <x v="6"/>
    <n v="-7.5633407904619707"/>
    <x v="1"/>
  </r>
  <r>
    <d v="2024-07-22T00:00:00"/>
    <x v="2"/>
    <n v="1539"/>
    <n v="5.4495044894942204"/>
    <n v="0"/>
    <x v="2"/>
    <n v="0"/>
    <n v="5.0727742773587003"/>
    <n v="5"/>
    <n v="99"/>
    <x v="6"/>
    <n v="0.37673021213552005"/>
    <x v="2"/>
  </r>
  <r>
    <d v="2024-07-23T00:00:00"/>
    <x v="1"/>
    <n v="652"/>
    <n v="15.948256367934301"/>
    <n v="1"/>
    <x v="2"/>
    <n v="1"/>
    <n v="6.2006333776632196"/>
    <n v="8"/>
    <n v="215"/>
    <x v="6"/>
    <n v="9.7476229902710809"/>
    <x v="3"/>
  </r>
  <r>
    <d v="2024-07-24T00:00:00"/>
    <x v="4"/>
    <n v="1493"/>
    <n v="19.444557923020799"/>
    <n v="1"/>
    <x v="0"/>
    <n v="2"/>
    <n v="3.93539791150249"/>
    <n v="7"/>
    <n v="155"/>
    <x v="6"/>
    <n v="15.509160011518309"/>
    <x v="4"/>
  </r>
  <r>
    <d v="2024-07-25T00:00:00"/>
    <x v="4"/>
    <n v="815"/>
    <n v="5.99083720937438"/>
    <n v="1"/>
    <x v="2"/>
    <n v="3"/>
    <n v="1.90600222899865"/>
    <n v="4"/>
    <n v="265"/>
    <x v="6"/>
    <n v="4.0848349803757298"/>
    <x v="5"/>
  </r>
  <r>
    <d v="2024-07-26T00:00:00"/>
    <x v="4"/>
    <n v="1387"/>
    <n v="6.1598065302697496"/>
    <n v="0"/>
    <x v="1"/>
    <n v="4"/>
    <n v="3.09595874290296"/>
    <n v="4"/>
    <n v="195"/>
    <x v="6"/>
    <n v="3.0638477873667895"/>
    <x v="6"/>
  </r>
  <r>
    <d v="2024-07-27T00:00:00"/>
    <x v="4"/>
    <n v="1963"/>
    <n v="9.9850455234071909"/>
    <n v="1"/>
    <x v="1"/>
    <n v="5"/>
    <n v="12.063953656799001"/>
    <n v="6"/>
    <n v="460"/>
    <x v="6"/>
    <n v="-2.0789081333918098"/>
    <x v="0"/>
  </r>
  <r>
    <d v="2024-07-28T00:00:00"/>
    <x v="4"/>
    <n v="1813"/>
    <n v="19.692965944253299"/>
    <n v="0"/>
    <x v="0"/>
    <n v="6"/>
    <n v="10.3244141751647"/>
    <n v="6"/>
    <n v="474"/>
    <x v="6"/>
    <n v="9.3685517690885991"/>
    <x v="1"/>
  </r>
  <r>
    <d v="2024-07-29T00:00:00"/>
    <x v="3"/>
    <n v="1983"/>
    <n v="6.1102199707029499"/>
    <n v="1"/>
    <x v="2"/>
    <n v="0"/>
    <n v="8.43046870178941"/>
    <n v="9"/>
    <n v="121"/>
    <x v="6"/>
    <n v="-2.3202487310864601"/>
    <x v="2"/>
  </r>
  <r>
    <d v="2024-07-30T00:00:00"/>
    <x v="1"/>
    <n v="1441"/>
    <n v="8.7324662830510107"/>
    <n v="1"/>
    <x v="1"/>
    <n v="1"/>
    <n v="7.3888031565681302"/>
    <n v="5"/>
    <n v="379"/>
    <x v="6"/>
    <n v="1.3436631264828804"/>
    <x v="3"/>
  </r>
  <r>
    <d v="2024-07-31T00:00:00"/>
    <x v="2"/>
    <n v="1207"/>
    <n v="17.938120296846598"/>
    <n v="1"/>
    <x v="1"/>
    <n v="2"/>
    <n v="13.875297113013801"/>
    <n v="8"/>
    <n v="322"/>
    <x v="6"/>
    <n v="4.0628231838327977"/>
    <x v="4"/>
  </r>
  <r>
    <d v="2024-08-01T00:00:00"/>
    <x v="2"/>
    <n v="1441"/>
    <n v="1.0554996198058699"/>
    <n v="1"/>
    <x v="2"/>
    <n v="3"/>
    <n v="1.5546567427906901"/>
    <n v="5"/>
    <n v="296"/>
    <x v="7"/>
    <n v="-0.49915712298482018"/>
    <x v="5"/>
  </r>
  <r>
    <d v="2024-08-02T00:00:00"/>
    <x v="2"/>
    <n v="210"/>
    <n v="1.7555533347828201"/>
    <n v="1"/>
    <x v="2"/>
    <n v="4"/>
    <n v="4.5687117919497799"/>
    <n v="2"/>
    <n v="495"/>
    <x v="7"/>
    <n v="-2.8131584571669599"/>
    <x v="6"/>
  </r>
  <r>
    <d v="2024-08-03T00:00:00"/>
    <x v="2"/>
    <n v="350"/>
    <n v="12.477361864353099"/>
    <n v="0"/>
    <x v="1"/>
    <n v="5"/>
    <n v="5.5740988767753503"/>
    <n v="6"/>
    <n v="462"/>
    <x v="7"/>
    <n v="6.9032629875777491"/>
    <x v="0"/>
  </r>
  <r>
    <d v="2024-08-04T00:00:00"/>
    <x v="3"/>
    <n v="482"/>
    <n v="18.240223129543999"/>
    <n v="1"/>
    <x v="1"/>
    <n v="6"/>
    <n v="11.8451742770854"/>
    <n v="9"/>
    <n v="235"/>
    <x v="7"/>
    <n v="6.3950488524585989"/>
    <x v="1"/>
  </r>
  <r>
    <d v="2024-08-05T00:00:00"/>
    <x v="0"/>
    <n v="106"/>
    <n v="5.5382765476366203"/>
    <n v="0"/>
    <x v="0"/>
    <n v="0"/>
    <n v="14.8914619923485"/>
    <n v="3"/>
    <n v="119"/>
    <x v="7"/>
    <n v="-9.3531854447118796"/>
    <x v="2"/>
  </r>
  <r>
    <d v="2024-08-06T00:00:00"/>
    <x v="1"/>
    <n v="558"/>
    <n v="9.9231937189334705"/>
    <n v="0"/>
    <x v="0"/>
    <n v="1"/>
    <n v="3.9897224639787101"/>
    <n v="1"/>
    <n v="199"/>
    <x v="7"/>
    <n v="5.9334712549547604"/>
    <x v="3"/>
  </r>
  <r>
    <d v="2024-08-07T00:00:00"/>
    <x v="4"/>
    <n v="1207"/>
    <n v="9.55884073149854"/>
    <n v="0"/>
    <x v="1"/>
    <n v="2"/>
    <n v="13.177456344987601"/>
    <n v="1"/>
    <n v="295"/>
    <x v="7"/>
    <n v="-3.6186156134890606"/>
    <x v="4"/>
  </r>
  <r>
    <d v="2024-08-08T00:00:00"/>
    <x v="0"/>
    <n v="307"/>
    <n v="9.9864555758146896"/>
    <n v="0"/>
    <x v="0"/>
    <n v="3"/>
    <n v="12.5440300262609"/>
    <n v="3"/>
    <n v="311"/>
    <x v="7"/>
    <n v="-2.5575744504462108"/>
    <x v="5"/>
  </r>
  <r>
    <d v="2024-08-09T00:00:00"/>
    <x v="2"/>
    <n v="999"/>
    <n v="12.8278742188651"/>
    <n v="0"/>
    <x v="1"/>
    <n v="4"/>
    <n v="3.7575322658056098"/>
    <n v="5"/>
    <n v="75"/>
    <x v="7"/>
    <n v="9.07034195305949"/>
    <x v="6"/>
  </r>
  <r>
    <d v="2024-08-10T00:00:00"/>
    <x v="0"/>
    <n v="1513"/>
    <n v="9.9251314968229902"/>
    <n v="1"/>
    <x v="1"/>
    <n v="5"/>
    <n v="6.2903224128887203"/>
    <n v="3"/>
    <n v="472"/>
    <x v="7"/>
    <n v="3.6348090839342699"/>
    <x v="0"/>
  </r>
  <r>
    <d v="2024-08-11T00:00:00"/>
    <x v="1"/>
    <n v="1437"/>
    <n v="9.5018946851266897"/>
    <n v="1"/>
    <x v="0"/>
    <n v="6"/>
    <n v="6.4402566047415197"/>
    <n v="9"/>
    <n v="189"/>
    <x v="7"/>
    <n v="3.0616380803851699"/>
    <x v="1"/>
  </r>
  <r>
    <d v="2024-08-12T00:00:00"/>
    <x v="4"/>
    <n v="121"/>
    <n v="10.0114799881939"/>
    <n v="1"/>
    <x v="0"/>
    <n v="0"/>
    <n v="14.684199693635"/>
    <n v="8"/>
    <n v="148"/>
    <x v="7"/>
    <n v="-4.6727197054411"/>
    <x v="2"/>
  </r>
  <r>
    <d v="2024-08-13T00:00:00"/>
    <x v="4"/>
    <n v="509"/>
    <n v="12.2264813841497"/>
    <n v="1"/>
    <x v="2"/>
    <n v="1"/>
    <n v="3.12293256999402"/>
    <n v="3"/>
    <n v="447"/>
    <x v="7"/>
    <n v="9.1035488141556797"/>
    <x v="3"/>
  </r>
  <r>
    <d v="2024-08-14T00:00:00"/>
    <x v="1"/>
    <n v="994"/>
    <n v="11.2031422786758"/>
    <n v="0"/>
    <x v="2"/>
    <n v="2"/>
    <n v="12.0877905810193"/>
    <n v="9"/>
    <n v="327"/>
    <x v="7"/>
    <n v="-0.88464830234349989"/>
    <x v="4"/>
  </r>
  <r>
    <d v="2024-08-15T00:00:00"/>
    <x v="1"/>
    <n v="614"/>
    <n v="17.2285839553595"/>
    <n v="1"/>
    <x v="2"/>
    <n v="3"/>
    <n v="5.3457943555100904"/>
    <n v="6"/>
    <n v="100"/>
    <x v="7"/>
    <n v="11.88278959984941"/>
    <x v="5"/>
  </r>
  <r>
    <d v="2024-08-16T00:00:00"/>
    <x v="2"/>
    <n v="1250"/>
    <n v="1.9404402163796599"/>
    <n v="1"/>
    <x v="1"/>
    <n v="4"/>
    <n v="11.0976200137543"/>
    <n v="7"/>
    <n v="200"/>
    <x v="7"/>
    <n v="-9.1571797973746403"/>
    <x v="6"/>
  </r>
  <r>
    <d v="2024-08-17T00:00:00"/>
    <x v="4"/>
    <n v="908"/>
    <n v="16.833024357987199"/>
    <n v="0"/>
    <x v="0"/>
    <n v="5"/>
    <n v="6.5901595622871101"/>
    <n v="4"/>
    <n v="481"/>
    <x v="7"/>
    <n v="10.24286479570009"/>
    <x v="0"/>
  </r>
  <r>
    <d v="2024-08-18T00:00:00"/>
    <x v="0"/>
    <n v="1823"/>
    <n v="17.034567639622701"/>
    <n v="0"/>
    <x v="1"/>
    <n v="6"/>
    <n v="8.8862165651898302"/>
    <n v="4"/>
    <n v="153"/>
    <x v="7"/>
    <n v="8.1483510744328704"/>
    <x v="1"/>
  </r>
  <r>
    <d v="2024-08-19T00:00:00"/>
    <x v="3"/>
    <n v="973"/>
    <n v="6.4132524090882503"/>
    <n v="1"/>
    <x v="0"/>
    <n v="0"/>
    <n v="12.5728707132289"/>
    <n v="2"/>
    <n v="483"/>
    <x v="7"/>
    <n v="-6.1596183041406496"/>
    <x v="2"/>
  </r>
  <r>
    <d v="2024-08-20T00:00:00"/>
    <x v="3"/>
    <n v="113"/>
    <n v="9.7941871453011604"/>
    <n v="1"/>
    <x v="1"/>
    <n v="1"/>
    <n v="12.1604006922663"/>
    <n v="5"/>
    <n v="138"/>
    <x v="7"/>
    <n v="-2.36621354696514"/>
    <x v="3"/>
  </r>
  <r>
    <d v="2024-08-21T00:00:00"/>
    <x v="1"/>
    <n v="1070"/>
    <n v="9.3322312822112696"/>
    <n v="0"/>
    <x v="2"/>
    <n v="2"/>
    <n v="13.0631361613256"/>
    <n v="8"/>
    <n v="190"/>
    <x v="7"/>
    <n v="-3.7309048791143304"/>
    <x v="4"/>
  </r>
  <r>
    <d v="2024-08-22T00:00:00"/>
    <x v="2"/>
    <n v="1077"/>
    <n v="5.1516868527284698"/>
    <n v="1"/>
    <x v="2"/>
    <n v="3"/>
    <n v="1.3644512174975501"/>
    <n v="7"/>
    <n v="262"/>
    <x v="7"/>
    <n v="3.7872356352309198"/>
    <x v="5"/>
  </r>
  <r>
    <d v="2024-08-23T00:00:00"/>
    <x v="3"/>
    <n v="1113"/>
    <n v="8.5391400946400093"/>
    <n v="1"/>
    <x v="2"/>
    <n v="4"/>
    <n v="10.534733019076301"/>
    <n v="7"/>
    <n v="282"/>
    <x v="7"/>
    <n v="-1.9955929244362913"/>
    <x v="6"/>
  </r>
  <r>
    <d v="2024-08-24T00:00:00"/>
    <x v="4"/>
    <n v="1135"/>
    <n v="1.8433676712462299"/>
    <n v="1"/>
    <x v="1"/>
    <n v="5"/>
    <n v="2.52981696246556"/>
    <n v="6"/>
    <n v="443"/>
    <x v="7"/>
    <n v="-0.68644929121933007"/>
    <x v="0"/>
  </r>
  <r>
    <d v="2024-08-25T00:00:00"/>
    <x v="1"/>
    <n v="186"/>
    <n v="6.2786193828529502"/>
    <n v="1"/>
    <x v="0"/>
    <n v="6"/>
    <n v="6.5293692362669598"/>
    <n v="3"/>
    <n v="232"/>
    <x v="7"/>
    <n v="-0.25074985341400957"/>
    <x v="1"/>
  </r>
  <r>
    <d v="2024-08-26T00:00:00"/>
    <x v="0"/>
    <n v="1647"/>
    <n v="16.5169613335636"/>
    <n v="0"/>
    <x v="0"/>
    <n v="0"/>
    <n v="8.45453201829298"/>
    <n v="5"/>
    <n v="300"/>
    <x v="7"/>
    <n v="8.0624293152706201"/>
    <x v="2"/>
  </r>
  <r>
    <d v="2024-08-27T00:00:00"/>
    <x v="1"/>
    <n v="1008"/>
    <n v="6.4066837334950497"/>
    <n v="0"/>
    <x v="2"/>
    <n v="1"/>
    <n v="6.3397225288290402"/>
    <n v="1"/>
    <n v="58"/>
    <x v="7"/>
    <n v="6.6961204666009522E-2"/>
    <x v="3"/>
  </r>
  <r>
    <d v="2024-08-28T00:00:00"/>
    <x v="0"/>
    <n v="1660"/>
    <n v="16.545926706216701"/>
    <n v="0"/>
    <x v="2"/>
    <n v="2"/>
    <n v="8.0343692991436093"/>
    <n v="7"/>
    <n v="128"/>
    <x v="7"/>
    <n v="8.5115574070730915"/>
    <x v="4"/>
  </r>
  <r>
    <d v="2024-08-29T00:00:00"/>
    <x v="1"/>
    <n v="1424"/>
    <n v="11.100389827484101"/>
    <n v="1"/>
    <x v="2"/>
    <n v="3"/>
    <n v="14.949631477579899"/>
    <n v="9"/>
    <n v="101"/>
    <x v="7"/>
    <n v="-3.8492416500957987"/>
    <x v="5"/>
  </r>
  <r>
    <d v="2024-08-30T00:00:00"/>
    <x v="1"/>
    <n v="1366"/>
    <n v="17.717390869862001"/>
    <n v="1"/>
    <x v="2"/>
    <n v="4"/>
    <n v="2.46065104883639"/>
    <n v="1"/>
    <n v="435"/>
    <x v="7"/>
    <n v="15.256739821025612"/>
    <x v="6"/>
  </r>
  <r>
    <d v="2024-08-31T00:00:00"/>
    <x v="1"/>
    <n v="221"/>
    <n v="11.9208115310238"/>
    <n v="1"/>
    <x v="0"/>
    <n v="5"/>
    <n v="10.294112657378101"/>
    <n v="2"/>
    <n v="458"/>
    <x v="7"/>
    <n v="1.6266988736456991"/>
    <x v="0"/>
  </r>
  <r>
    <d v="2024-09-01T00:00:00"/>
    <x v="0"/>
    <n v="1270"/>
    <n v="1.5636962382300501"/>
    <n v="1"/>
    <x v="1"/>
    <n v="6"/>
    <n v="6.2420140125914196"/>
    <n v="3"/>
    <n v="318"/>
    <x v="8"/>
    <n v="-4.6783177743613695"/>
    <x v="1"/>
  </r>
  <r>
    <d v="2024-09-02T00:00:00"/>
    <x v="0"/>
    <n v="1690"/>
    <n v="13.8329839433946"/>
    <n v="1"/>
    <x v="1"/>
    <n v="0"/>
    <n v="2.4286420841562602"/>
    <n v="3"/>
    <n v="275"/>
    <x v="8"/>
    <n v="11.40434185923834"/>
    <x v="2"/>
  </r>
  <r>
    <d v="2024-09-03T00:00:00"/>
    <x v="1"/>
    <n v="849"/>
    <n v="1.8522177924478"/>
    <n v="0"/>
    <x v="1"/>
    <n v="1"/>
    <n v="2.8016830689274799"/>
    <n v="8"/>
    <n v="100"/>
    <x v="8"/>
    <n v="-0.94946527647967982"/>
    <x v="3"/>
  </r>
  <r>
    <d v="2024-09-04T00:00:00"/>
    <x v="3"/>
    <n v="1479"/>
    <n v="9.5613433606795404"/>
    <n v="1"/>
    <x v="1"/>
    <n v="2"/>
    <n v="14.264460040561399"/>
    <n v="7"/>
    <n v="235"/>
    <x v="8"/>
    <n v="-4.7031166798818589"/>
    <x v="4"/>
  </r>
  <r>
    <d v="2024-09-05T00:00:00"/>
    <x v="2"/>
    <n v="784"/>
    <n v="18.659107194989101"/>
    <n v="1"/>
    <x v="2"/>
    <n v="3"/>
    <n v="13.2542217023205"/>
    <n v="6"/>
    <n v="83"/>
    <x v="8"/>
    <n v="5.4048854926686012"/>
    <x v="5"/>
  </r>
  <r>
    <d v="2024-09-06T00:00:00"/>
    <x v="2"/>
    <n v="1856"/>
    <n v="4.1388748474191503"/>
    <n v="0"/>
    <x v="2"/>
    <n v="4"/>
    <n v="13.652108426017801"/>
    <n v="4"/>
    <n v="340"/>
    <x v="8"/>
    <n v="-9.5132335785986513"/>
    <x v="6"/>
  </r>
  <r>
    <d v="2024-09-07T00:00:00"/>
    <x v="2"/>
    <n v="1754"/>
    <n v="8.4075747058893295"/>
    <n v="1"/>
    <x v="2"/>
    <n v="5"/>
    <n v="14.8772252494971"/>
    <n v="9"/>
    <n v="279"/>
    <x v="8"/>
    <n v="-6.46965054360777"/>
    <x v="0"/>
  </r>
  <r>
    <d v="2024-09-08T00:00:00"/>
    <x v="0"/>
    <n v="408"/>
    <n v="14.867345868120999"/>
    <n v="0"/>
    <x v="1"/>
    <n v="6"/>
    <n v="3.5205731551235102"/>
    <n v="1"/>
    <n v="180"/>
    <x v="8"/>
    <n v="11.346772712997488"/>
    <x v="1"/>
  </r>
  <r>
    <d v="2024-09-09T00:00:00"/>
    <x v="0"/>
    <n v="794"/>
    <n v="17.7629125658021"/>
    <n v="0"/>
    <x v="2"/>
    <n v="0"/>
    <n v="5.6538703917788897"/>
    <n v="2"/>
    <n v="169"/>
    <x v="8"/>
    <n v="12.109042174023211"/>
    <x v="2"/>
  </r>
  <r>
    <d v="2024-09-10T00:00:00"/>
    <x v="3"/>
    <n v="387"/>
    <n v="13.747917090107601"/>
    <n v="0"/>
    <x v="2"/>
    <n v="1"/>
    <n v="10.2036759339105"/>
    <n v="4"/>
    <n v="492"/>
    <x v="8"/>
    <n v="3.544241156197101"/>
    <x v="3"/>
  </r>
  <r>
    <d v="2024-09-11T00:00:00"/>
    <x v="2"/>
    <n v="406"/>
    <n v="5.9052918296322101"/>
    <n v="0"/>
    <x v="0"/>
    <n v="2"/>
    <n v="7.5151368279793802"/>
    <n v="3"/>
    <n v="375"/>
    <x v="8"/>
    <n v="-1.6098449983471701"/>
    <x v="4"/>
  </r>
  <r>
    <d v="2024-09-12T00:00:00"/>
    <x v="2"/>
    <n v="1935"/>
    <n v="13.817549205408101"/>
    <n v="0"/>
    <x v="0"/>
    <n v="3"/>
    <n v="6.5666482339858296"/>
    <n v="1"/>
    <n v="296"/>
    <x v="8"/>
    <n v="7.2509009714222712"/>
    <x v="5"/>
  </r>
  <r>
    <d v="2024-09-13T00:00:00"/>
    <x v="1"/>
    <n v="1717"/>
    <n v="6.6378251809777096"/>
    <n v="1"/>
    <x v="2"/>
    <n v="4"/>
    <n v="5.6882631153660901"/>
    <n v="5"/>
    <n v="481"/>
    <x v="8"/>
    <n v="0.94956206561161949"/>
    <x v="6"/>
  </r>
  <r>
    <d v="2024-09-14T00:00:00"/>
    <x v="0"/>
    <n v="1013"/>
    <n v="14.6501553665559"/>
    <n v="0"/>
    <x v="0"/>
    <n v="5"/>
    <n v="9.1098191631800507"/>
    <n v="7"/>
    <n v="241"/>
    <x v="8"/>
    <n v="5.5403362033758494"/>
    <x v="0"/>
  </r>
  <r>
    <d v="2024-09-15T00:00:00"/>
    <x v="2"/>
    <n v="1846"/>
    <n v="19.126629424115698"/>
    <n v="0"/>
    <x v="0"/>
    <n v="6"/>
    <n v="8.8461047152811894"/>
    <n v="2"/>
    <n v="452"/>
    <x v="8"/>
    <n v="10.280524708834509"/>
    <x v="1"/>
  </r>
  <r>
    <d v="2024-09-16T00:00:00"/>
    <x v="3"/>
    <n v="761"/>
    <n v="14.7064755710194"/>
    <n v="1"/>
    <x v="2"/>
    <n v="0"/>
    <n v="2.8411385939314799"/>
    <n v="5"/>
    <n v="372"/>
    <x v="8"/>
    <n v="11.865336977087921"/>
    <x v="2"/>
  </r>
  <r>
    <d v="2024-09-17T00:00:00"/>
    <x v="3"/>
    <n v="648"/>
    <n v="17.3947295553358"/>
    <n v="1"/>
    <x v="2"/>
    <n v="1"/>
    <n v="7.3402276440173599"/>
    <n v="6"/>
    <n v="259"/>
    <x v="8"/>
    <n v="10.05450191131844"/>
    <x v="3"/>
  </r>
  <r>
    <d v="2024-09-18T00:00:00"/>
    <x v="2"/>
    <n v="1475"/>
    <n v="1.0399730203417801"/>
    <n v="0"/>
    <x v="2"/>
    <n v="2"/>
    <n v="8.5253407550428193"/>
    <n v="7"/>
    <n v="152"/>
    <x v="8"/>
    <n v="-7.4853677347010397"/>
    <x v="4"/>
  </r>
  <r>
    <d v="2024-09-19T00:00:00"/>
    <x v="0"/>
    <n v="411"/>
    <n v="14.633870369900199"/>
    <n v="1"/>
    <x v="2"/>
    <n v="3"/>
    <n v="8.7691606116051606"/>
    <n v="1"/>
    <n v="378"/>
    <x v="8"/>
    <n v="5.8647097582950387"/>
    <x v="5"/>
  </r>
  <r>
    <d v="2024-09-20T00:00:00"/>
    <x v="3"/>
    <n v="972"/>
    <n v="16.762163580439701"/>
    <n v="1"/>
    <x v="1"/>
    <n v="4"/>
    <n v="3.5465542972291"/>
    <n v="7"/>
    <n v="421"/>
    <x v="8"/>
    <n v="13.2156092832106"/>
    <x v="6"/>
  </r>
  <r>
    <d v="2024-09-21T00:00:00"/>
    <x v="1"/>
    <n v="1182"/>
    <n v="1.7706160133489399"/>
    <n v="0"/>
    <x v="1"/>
    <n v="5"/>
    <n v="11.262935187658099"/>
    <n v="4"/>
    <n v="182"/>
    <x v="8"/>
    <n v="-9.4923191743091593"/>
    <x v="0"/>
  </r>
  <r>
    <d v="2024-09-22T00:00:00"/>
    <x v="3"/>
    <n v="1766"/>
    <n v="17.560356818476301"/>
    <n v="0"/>
    <x v="2"/>
    <n v="6"/>
    <n v="0.86538687490550903"/>
    <n v="8"/>
    <n v="372"/>
    <x v="8"/>
    <n v="16.69496994357079"/>
    <x v="1"/>
  </r>
  <r>
    <d v="2024-09-23T00:00:00"/>
    <x v="4"/>
    <n v="1023"/>
    <n v="5.8771903378908696"/>
    <n v="1"/>
    <x v="0"/>
    <n v="0"/>
    <n v="5.64506190537585"/>
    <n v="4"/>
    <n v="188"/>
    <x v="8"/>
    <n v="0.23212843251501969"/>
    <x v="2"/>
  </r>
  <r>
    <d v="2024-09-24T00:00:00"/>
    <x v="4"/>
    <n v="1837"/>
    <n v="13.640549937583"/>
    <n v="0"/>
    <x v="2"/>
    <n v="1"/>
    <n v="11.813083403766599"/>
    <n v="6"/>
    <n v="170"/>
    <x v="8"/>
    <n v="1.8274665338164002"/>
    <x v="3"/>
  </r>
  <r>
    <d v="2024-09-25T00:00:00"/>
    <x v="0"/>
    <n v="854"/>
    <n v="16.2067427014447"/>
    <n v="0"/>
    <x v="2"/>
    <n v="2"/>
    <n v="8.6764473553033294"/>
    <n v="9"/>
    <n v="143"/>
    <x v="8"/>
    <n v="7.5302953461413704"/>
    <x v="4"/>
  </r>
  <r>
    <d v="2024-09-26T00:00:00"/>
    <x v="2"/>
    <n v="134"/>
    <n v="13.5906257481277"/>
    <n v="1"/>
    <x v="0"/>
    <n v="3"/>
    <n v="4.2868552714074699"/>
    <n v="5"/>
    <n v="178"/>
    <x v="8"/>
    <n v="9.303770476720229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07006-4B59-4188-9387-FC73077000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7" firstHeaderRow="1" firstDataRow="1" firstDataCol="1"/>
  <pivotFields count="13">
    <pivotField numFmtId="14" showAll="0"/>
    <pivotField axis="axisRow" showAll="0" sortType="ascending">
      <items count="6">
        <item x="4"/>
        <item x="2"/>
        <item x="0"/>
        <item x="1"/>
        <item x="3"/>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pivotField showAll="0"/>
    <pivotField showAll="0"/>
    <pivotField numFmtId="164" showAll="0"/>
    <pivotField showAll="0"/>
    <pivotField showAll="0"/>
    <pivotField showAll="0">
      <items count="13">
        <item x="0"/>
        <item x="1"/>
        <item x="2"/>
        <item x="3"/>
        <item x="4"/>
        <item x="5"/>
        <item x="6"/>
        <item x="7"/>
        <item x="8"/>
        <item x="9"/>
        <item x="10"/>
        <item x="11"/>
        <item t="default"/>
      </items>
    </pivotField>
    <pivotField numFmtId="164" showAll="0"/>
    <pivotField showAll="0"/>
  </pivotFields>
  <rowFields count="1">
    <field x="1"/>
  </rowFields>
  <rowItems count="6">
    <i>
      <x v="4"/>
    </i>
    <i>
      <x v="1"/>
    </i>
    <i>
      <x v="2"/>
    </i>
    <i>
      <x v="3"/>
    </i>
    <i>
      <x/>
    </i>
    <i t="grand">
      <x/>
    </i>
  </rowItems>
  <colItems count="1">
    <i/>
  </colItems>
  <dataFields count="1">
    <dataField name="Sum of Sales_Volume" fld="2" baseField="0" baseItem="0" numFmtId="164"/>
  </dataFields>
  <formats count="1">
    <format dxfId="5">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4"/>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 chart="7" format="17">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44C024-7CFE-4F0C-BB1A-CE86D349E1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G3:G4" firstHeaderRow="1" firstDataRow="1" firstDataCol="0"/>
  <pivotFields count="13">
    <pivotField numFmtId="14" showAll="0"/>
    <pivotField showAll="0">
      <items count="6">
        <item x="4"/>
        <item x="2"/>
        <item x="0"/>
        <item x="1"/>
        <item x="3"/>
        <item t="default"/>
      </items>
    </pivotField>
    <pivotField showAll="0"/>
    <pivotField numFmtId="164" showAll="0"/>
    <pivotField showAll="0"/>
    <pivotField showAll="0"/>
    <pivotField showAll="0"/>
    <pivotField numFmtId="164" showAll="0"/>
    <pivotField showAll="0"/>
    <pivotField showAll="0"/>
    <pivotField showAll="0">
      <items count="13">
        <item x="0"/>
        <item x="1"/>
        <item x="2"/>
        <item x="3"/>
        <item x="4"/>
        <item x="5"/>
        <item x="6"/>
        <item x="7"/>
        <item x="8"/>
        <item x="9"/>
        <item x="10"/>
        <item x="11"/>
        <item t="default"/>
      </items>
    </pivotField>
    <pivotField dataField="1" numFmtId="164" showAll="0"/>
    <pivotField showAll="0"/>
  </pivotFields>
  <rowItems count="1">
    <i/>
  </rowItems>
  <colItems count="1">
    <i/>
  </colItems>
  <dataFields count="1">
    <dataField name="Sum of Profit " fld="11"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2DB0C-0EE1-48D6-884F-49EC082041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7" firstHeaderRow="1" firstDataRow="1" firstDataCol="1"/>
  <pivotFields count="13">
    <pivotField numFmtId="14" showAll="0"/>
    <pivotField axis="axisRow" showAll="0" sortType="descending">
      <items count="6">
        <item x="4"/>
        <item x="2"/>
        <item x="0"/>
        <item x="1"/>
        <item x="3"/>
        <item t="default"/>
      </items>
      <autoSortScope>
        <pivotArea dataOnly="0" outline="0" fieldPosition="0">
          <references count="1">
            <reference field="4294967294" count="1" selected="0">
              <x v="0"/>
            </reference>
          </references>
        </pivotArea>
      </autoSortScope>
    </pivotField>
    <pivotField showAll="0"/>
    <pivotField numFmtId="164" showAll="0"/>
    <pivotField dataField="1" showAll="0"/>
    <pivotField showAll="0"/>
    <pivotField showAll="0"/>
    <pivotField numFmtId="164" showAll="0"/>
    <pivotField showAll="0"/>
    <pivotField showAll="0"/>
    <pivotField showAll="0">
      <items count="13">
        <item x="0"/>
        <item x="1"/>
        <item x="2"/>
        <item x="3"/>
        <item x="4"/>
        <item x="5"/>
        <item x="6"/>
        <item x="7"/>
        <item x="8"/>
        <item x="9"/>
        <item x="10"/>
        <item x="11"/>
        <item t="default"/>
      </items>
    </pivotField>
    <pivotField numFmtId="164" showAll="0"/>
    <pivotField showAll="0"/>
  </pivotFields>
  <rowFields count="1">
    <field x="1"/>
  </rowFields>
  <rowItems count="6">
    <i>
      <x/>
    </i>
    <i>
      <x v="2"/>
    </i>
    <i>
      <x v="4"/>
    </i>
    <i>
      <x v="3"/>
    </i>
    <i>
      <x v="1"/>
    </i>
    <i t="grand">
      <x/>
    </i>
  </rowItems>
  <colItems count="1">
    <i/>
  </colItems>
  <dataFields count="1">
    <dataField name="Sum of Promotion" fld="4"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2"/>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2"/>
          </reference>
        </references>
      </pivotArea>
    </chartFormat>
    <chartFormat chart="6" format="15">
      <pivotArea type="data" outline="0" fieldPosition="0">
        <references count="2">
          <reference field="4294967294" count="1" selected="0">
            <x v="0"/>
          </reference>
          <reference field="1" count="1" selected="0">
            <x v="4"/>
          </reference>
        </references>
      </pivotArea>
    </chartFormat>
    <chartFormat chart="6" format="16">
      <pivotArea type="data" outline="0" fieldPosition="0">
        <references count="2">
          <reference field="4294967294" count="1" selected="0">
            <x v="0"/>
          </reference>
          <reference field="1" count="1" selected="0">
            <x v="3"/>
          </reference>
        </references>
      </pivotArea>
    </chartFormat>
    <chartFormat chart="6" format="1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A30AAB-66A6-4E27-A9AE-DBBBF3B95E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5" firstHeaderRow="1" firstDataRow="1" firstDataCol="1"/>
  <pivotFields count="13">
    <pivotField numFmtId="14" showAll="0"/>
    <pivotField showAll="0">
      <items count="6">
        <item x="4"/>
        <item x="2"/>
        <item x="0"/>
        <item x="1"/>
        <item x="3"/>
        <item t="default"/>
      </items>
    </pivotField>
    <pivotField dataField="1" showAll="0"/>
    <pivotField numFmtId="164" showAll="0"/>
    <pivotField showAll="0"/>
    <pivotField axis="axisRow" showAll="0">
      <items count="4">
        <item x="1"/>
        <item x="2"/>
        <item x="0"/>
        <item t="default"/>
      </items>
    </pivotField>
    <pivotField showAll="0"/>
    <pivotField numFmtId="164" showAll="0"/>
    <pivotField showAll="0"/>
    <pivotField showAll="0"/>
    <pivotField showAll="0">
      <items count="13">
        <item x="0"/>
        <item x="1"/>
        <item x="2"/>
        <item x="3"/>
        <item x="4"/>
        <item x="5"/>
        <item x="6"/>
        <item x="7"/>
        <item x="8"/>
        <item x="9"/>
        <item x="10"/>
        <item x="11"/>
        <item t="default"/>
      </items>
    </pivotField>
    <pivotField numFmtId="164" showAll="0"/>
    <pivotField showAll="0"/>
  </pivotFields>
  <rowFields count="1">
    <field x="5"/>
  </rowFields>
  <rowItems count="4">
    <i>
      <x/>
    </i>
    <i>
      <x v="1"/>
    </i>
    <i>
      <x v="2"/>
    </i>
    <i t="grand">
      <x/>
    </i>
  </rowItems>
  <colItems count="1">
    <i/>
  </colItems>
  <dataFields count="1">
    <dataField name="Sum of Sales_Volume" fld="2" showDataAs="percentOfTotal" baseField="0" baseItem="0" numFmtId="10"/>
  </dataFields>
  <chartFormats count="9">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2"/>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5" count="1" selected="0">
            <x v="0"/>
          </reference>
        </references>
      </pivotArea>
    </chartFormat>
    <chartFormat chart="13" format="10">
      <pivotArea type="data" outline="0" fieldPosition="0">
        <references count="2">
          <reference field="4294967294" count="1" selected="0">
            <x v="0"/>
          </reference>
          <reference field="5" count="1" selected="0">
            <x v="1"/>
          </reference>
        </references>
      </pivotArea>
    </chartFormat>
    <chartFormat chart="13"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D56ADF-8085-4393-8D72-9FDA00F7FF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4" firstHeaderRow="1" firstDataRow="1" firstDataCol="1"/>
  <pivotFields count="13">
    <pivotField numFmtId="14" showAll="0"/>
    <pivotField showAll="0"/>
    <pivotField dataField="1" showAll="0"/>
    <pivotField numFmtId="164" showAll="0"/>
    <pivotField showAll="0"/>
    <pivotField showAll="0"/>
    <pivotField showAll="0"/>
    <pivotField numFmtId="164" showAll="0"/>
    <pivotField showAll="0"/>
    <pivotField showAll="0"/>
    <pivotField axis="axisRow" showAll="0">
      <items count="13">
        <item x="0"/>
        <item x="1"/>
        <item x="2"/>
        <item x="3"/>
        <item x="4"/>
        <item x="5"/>
        <item x="6"/>
        <item x="7"/>
        <item x="8"/>
        <item x="9"/>
        <item x="10"/>
        <item x="11"/>
        <item t="default"/>
      </items>
    </pivotField>
    <pivotField numFmtId="164"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Sum of Sales_Volume" fld="2" baseField="0" baseItem="0" numFmtId="164"/>
  </dataFields>
  <formats count="1">
    <format dxfId="4">
      <pivotArea outline="0" collapsedLevelsAreSubtotals="1" fieldPosition="0"/>
    </format>
  </formats>
  <chartFormats count="22">
    <chartFormat chart="9" format="13"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10" count="1" selected="0">
            <x v="4"/>
          </reference>
        </references>
      </pivotArea>
    </chartFormat>
    <chartFormat chart="12" format="17">
      <pivotArea type="data" outline="0" fieldPosition="0">
        <references count="2">
          <reference field="4294967294" count="1" selected="0">
            <x v="0"/>
          </reference>
          <reference field="10" count="1" selected="0">
            <x v="1"/>
          </reference>
        </references>
      </pivotArea>
    </chartFormat>
    <chartFormat chart="12" format="18">
      <pivotArea type="data" outline="0" fieldPosition="0">
        <references count="2">
          <reference field="4294967294" count="1" selected="0">
            <x v="0"/>
          </reference>
          <reference field="10" count="1" selected="0">
            <x v="0"/>
          </reference>
        </references>
      </pivotArea>
    </chartFormat>
    <chartFormat chart="12" format="19">
      <pivotArea type="data" outline="0" fieldPosition="0">
        <references count="2">
          <reference field="4294967294" count="1" selected="0">
            <x v="0"/>
          </reference>
          <reference field="10" count="1" selected="0">
            <x v="2"/>
          </reference>
        </references>
      </pivotArea>
    </chartFormat>
    <chartFormat chart="12" format="20">
      <pivotArea type="data" outline="0" fieldPosition="0">
        <references count="2">
          <reference field="4294967294" count="1" selected="0">
            <x v="0"/>
          </reference>
          <reference field="10" count="1" selected="0">
            <x v="3"/>
          </reference>
        </references>
      </pivotArea>
    </chartFormat>
    <chartFormat chart="12" format="21">
      <pivotArea type="data" outline="0" fieldPosition="0">
        <references count="2">
          <reference field="4294967294" count="1" selected="0">
            <x v="0"/>
          </reference>
          <reference field="10" count="1" selected="0">
            <x v="5"/>
          </reference>
        </references>
      </pivotArea>
    </chartFormat>
    <chartFormat chart="12" format="22">
      <pivotArea type="data" outline="0" fieldPosition="0">
        <references count="2">
          <reference field="4294967294" count="1" selected="0">
            <x v="0"/>
          </reference>
          <reference field="10" count="1" selected="0">
            <x v="7"/>
          </reference>
        </references>
      </pivotArea>
    </chartFormat>
    <chartFormat chart="12" format="23">
      <pivotArea type="data" outline="0" fieldPosition="0">
        <references count="2">
          <reference field="4294967294" count="1" selected="0">
            <x v="0"/>
          </reference>
          <reference field="10" count="1" selected="0">
            <x v="10"/>
          </reference>
        </references>
      </pivotArea>
    </chartFormat>
    <chartFormat chart="12" format="24">
      <pivotArea type="data" outline="0" fieldPosition="0">
        <references count="2">
          <reference field="4294967294" count="1" selected="0">
            <x v="0"/>
          </reference>
          <reference field="10" count="1" selected="0">
            <x v="11"/>
          </reference>
        </references>
      </pivotArea>
    </chartFormat>
    <chartFormat chart="12" format="25">
      <pivotArea type="data" outline="0" fieldPosition="0">
        <references count="2">
          <reference field="4294967294" count="1" selected="0">
            <x v="0"/>
          </reference>
          <reference field="10" count="1" selected="0">
            <x v="9"/>
          </reference>
        </references>
      </pivotArea>
    </chartFormat>
    <chartFormat chart="12" format="26">
      <pivotArea type="data" outline="0" fieldPosition="0">
        <references count="2">
          <reference field="4294967294" count="1" selected="0">
            <x v="0"/>
          </reference>
          <reference field="10" count="1" selected="0">
            <x v="8"/>
          </reference>
        </references>
      </pivotArea>
    </chartFormat>
    <chartFormat chart="12" format="27">
      <pivotArea type="data" outline="0" fieldPosition="0">
        <references count="2">
          <reference field="4294967294" count="1" selected="0">
            <x v="0"/>
          </reference>
          <reference field="10" count="1" selected="0">
            <x v="6"/>
          </reference>
        </references>
      </pivotArea>
    </chartFormat>
    <chartFormat chart="9" format="14">
      <pivotArea type="data" outline="0" fieldPosition="0">
        <references count="2">
          <reference field="4294967294" count="1" selected="0">
            <x v="0"/>
          </reference>
          <reference field="10" count="1" selected="0">
            <x v="0"/>
          </reference>
        </references>
      </pivotArea>
    </chartFormat>
    <chartFormat chart="9" format="15">
      <pivotArea type="data" outline="0" fieldPosition="0">
        <references count="2">
          <reference field="4294967294" count="1" selected="0">
            <x v="0"/>
          </reference>
          <reference field="10" count="1" selected="0">
            <x v="1"/>
          </reference>
        </references>
      </pivotArea>
    </chartFormat>
    <chartFormat chart="9" format="16">
      <pivotArea type="data" outline="0" fieldPosition="0">
        <references count="2">
          <reference field="4294967294" count="1" selected="0">
            <x v="0"/>
          </reference>
          <reference field="10" count="1" selected="0">
            <x v="2"/>
          </reference>
        </references>
      </pivotArea>
    </chartFormat>
    <chartFormat chart="9" format="17">
      <pivotArea type="data" outline="0" fieldPosition="0">
        <references count="2">
          <reference field="4294967294" count="1" selected="0">
            <x v="0"/>
          </reference>
          <reference field="10" count="1" selected="0">
            <x v="3"/>
          </reference>
        </references>
      </pivotArea>
    </chartFormat>
    <chartFormat chart="9" format="18">
      <pivotArea type="data" outline="0" fieldPosition="0">
        <references count="2">
          <reference field="4294967294" count="1" selected="0">
            <x v="0"/>
          </reference>
          <reference field="10" count="1" selected="0">
            <x v="5"/>
          </reference>
        </references>
      </pivotArea>
    </chartFormat>
    <chartFormat chart="9" format="19">
      <pivotArea type="data" outline="0" fieldPosition="0">
        <references count="2">
          <reference field="4294967294" count="1" selected="0">
            <x v="0"/>
          </reference>
          <reference field="10" count="1" selected="0">
            <x v="7"/>
          </reference>
        </references>
      </pivotArea>
    </chartFormat>
    <chartFormat chart="9" format="20">
      <pivotArea type="data" outline="0" fieldPosition="0">
        <references count="2">
          <reference field="4294967294" count="1" selected="0">
            <x v="0"/>
          </reference>
          <reference field="10" count="1" selected="0">
            <x v="9"/>
          </reference>
        </references>
      </pivotArea>
    </chartFormat>
    <chartFormat chart="9" format="21">
      <pivotArea type="data" outline="0" fieldPosition="0">
        <references count="2">
          <reference field="4294967294" count="1" selected="0">
            <x v="0"/>
          </reference>
          <reference field="1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C1A6C8-4628-4271-B56C-C1F97013AC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7" firstHeaderRow="1" firstDataRow="1" firstDataCol="1"/>
  <pivotFields count="13">
    <pivotField numFmtId="14" showAll="0"/>
    <pivotField axis="axisRow" showAll="0">
      <items count="6">
        <item x="4"/>
        <item x="2"/>
        <item x="0"/>
        <item x="1"/>
        <item x="3"/>
        <item t="default"/>
      </items>
    </pivotField>
    <pivotField showAll="0"/>
    <pivotField numFmtId="164" showAll="0"/>
    <pivotField showAll="0"/>
    <pivotField showAll="0"/>
    <pivotField showAll="0"/>
    <pivotField numFmtId="164" showAll="0"/>
    <pivotField showAll="0"/>
    <pivotField showAll="0"/>
    <pivotField showAll="0">
      <items count="13">
        <item x="0"/>
        <item x="1"/>
        <item x="2"/>
        <item x="3"/>
        <item x="4"/>
        <item x="5"/>
        <item x="6"/>
        <item x="7"/>
        <item x="8"/>
        <item x="9"/>
        <item x="10"/>
        <item x="11"/>
        <item t="default"/>
      </items>
    </pivotField>
    <pivotField dataField="1" numFmtId="164" showAll="0"/>
    <pivotField showAll="0"/>
  </pivotFields>
  <rowFields count="1">
    <field x="1"/>
  </rowFields>
  <rowItems count="6">
    <i>
      <x/>
    </i>
    <i>
      <x v="1"/>
    </i>
    <i>
      <x v="2"/>
    </i>
    <i>
      <x v="3"/>
    </i>
    <i>
      <x v="4"/>
    </i>
    <i t="grand">
      <x/>
    </i>
  </rowItems>
  <colItems count="1">
    <i/>
  </colItems>
  <dataFields count="1">
    <dataField name="Sum of Profit " fld="11" showDataAs="percentOfTotal" baseField="0" baseItem="0" numFmtId="10"/>
  </dataField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4"/>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0" format="4">
      <pivotArea type="data" outline="0" fieldPosition="0">
        <references count="2">
          <reference field="4294967294" count="1" selected="0">
            <x v="0"/>
          </reference>
          <reference field="1" count="1" selected="0">
            <x v="2"/>
          </reference>
        </references>
      </pivotArea>
    </chartFormat>
    <chartFormat chart="10" format="5">
      <pivotArea type="data" outline="0" fieldPosition="0">
        <references count="2">
          <reference field="4294967294" count="1" selected="0">
            <x v="0"/>
          </reference>
          <reference field="1" count="1" selected="0">
            <x v="3"/>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0"/>
          </reference>
        </references>
      </pivotArea>
    </chartFormat>
    <chartFormat chart="13" format="14">
      <pivotArea type="data" outline="0" fieldPosition="0">
        <references count="2">
          <reference field="4294967294" count="1" selected="0">
            <x v="0"/>
          </reference>
          <reference field="1" count="1" selected="0">
            <x v="1"/>
          </reference>
        </references>
      </pivotArea>
    </chartFormat>
    <chartFormat chart="13" format="15">
      <pivotArea type="data" outline="0" fieldPosition="0">
        <references count="2">
          <reference field="4294967294" count="1" selected="0">
            <x v="0"/>
          </reference>
          <reference field="1" count="1" selected="0">
            <x v="2"/>
          </reference>
        </references>
      </pivotArea>
    </chartFormat>
    <chartFormat chart="13" format="16">
      <pivotArea type="data" outline="0" fieldPosition="0">
        <references count="2">
          <reference field="4294967294" count="1" selected="0">
            <x v="0"/>
          </reference>
          <reference field="1" count="1" selected="0">
            <x v="3"/>
          </reference>
        </references>
      </pivotArea>
    </chartFormat>
    <chartFormat chart="13"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84A163-08A8-41B7-94E9-BA317D481A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5" firstHeaderRow="1" firstDataRow="1" firstDataCol="1"/>
  <pivotFields count="13">
    <pivotField numFmtId="14" showAll="0"/>
    <pivotField showAll="0">
      <items count="6">
        <item x="4"/>
        <item x="2"/>
        <item x="0"/>
        <item x="1"/>
        <item x="3"/>
        <item t="default"/>
      </items>
    </pivotField>
    <pivotField showAll="0"/>
    <pivotField numFmtId="164" showAll="0"/>
    <pivotField showAll="0"/>
    <pivotField axis="axisRow" showAll="0">
      <items count="4">
        <item x="1"/>
        <item x="2"/>
        <item x="0"/>
        <item t="default"/>
      </items>
    </pivotField>
    <pivotField showAll="0"/>
    <pivotField numFmtId="164" showAll="0"/>
    <pivotField showAll="0"/>
    <pivotField showAll="0"/>
    <pivotField showAll="0">
      <items count="13">
        <item x="0"/>
        <item x="1"/>
        <item x="2"/>
        <item x="3"/>
        <item x="4"/>
        <item x="5"/>
        <item x="6"/>
        <item x="7"/>
        <item x="8"/>
        <item x="9"/>
        <item x="10"/>
        <item x="11"/>
        <item t="default"/>
      </items>
    </pivotField>
    <pivotField dataField="1" numFmtId="164" showAll="0"/>
    <pivotField showAll="0"/>
  </pivotFields>
  <rowFields count="1">
    <field x="5"/>
  </rowFields>
  <rowItems count="4">
    <i>
      <x/>
    </i>
    <i>
      <x v="1"/>
    </i>
    <i>
      <x v="2"/>
    </i>
    <i t="grand">
      <x/>
    </i>
  </rowItems>
  <colItems count="1">
    <i/>
  </colItems>
  <dataFields count="1">
    <dataField name="Sum of Profit " fld="11" showDataAs="percentOfTotal" baseField="0" baseItem="0" numFmtId="10"/>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5" count="1" selected="0">
            <x v="2"/>
          </reference>
        </references>
      </pivotArea>
    </chartFormat>
    <chartFormat chart="13" format="2">
      <pivotArea type="data" outline="0" fieldPosition="0">
        <references count="2">
          <reference field="4294967294" count="1" selected="0">
            <x v="0"/>
          </reference>
          <reference field="5" count="1" selected="0">
            <x v="1"/>
          </reference>
        </references>
      </pivotArea>
    </chartFormat>
    <chartFormat chart="13" format="3">
      <pivotArea type="data" outline="0" fieldPosition="0">
        <references count="2">
          <reference field="4294967294" count="1" selected="0">
            <x v="0"/>
          </reference>
          <reference field="5"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5" count="1" selected="0">
            <x v="0"/>
          </reference>
        </references>
      </pivotArea>
    </chartFormat>
    <chartFormat chart="17" format="10">
      <pivotArea type="data" outline="0" fieldPosition="0">
        <references count="2">
          <reference field="4294967294" count="1" selected="0">
            <x v="0"/>
          </reference>
          <reference field="5" count="1" selected="0">
            <x v="1"/>
          </reference>
        </references>
      </pivotArea>
    </chartFormat>
    <chartFormat chart="17"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280AC5-545A-45D4-B74E-C39084AD94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9" firstHeaderRow="1" firstDataRow="1" firstDataCol="1"/>
  <pivotFields count="13">
    <pivotField numFmtId="14" showAll="0"/>
    <pivotField showAll="0">
      <items count="6">
        <item x="4"/>
        <item x="2"/>
        <item x="0"/>
        <item x="1"/>
        <item x="3"/>
        <item t="default"/>
      </items>
    </pivotField>
    <pivotField dataField="1" showAll="0"/>
    <pivotField numFmtId="164" showAll="0"/>
    <pivotField showAll="0"/>
    <pivotField showAll="0"/>
    <pivotField showAll="0"/>
    <pivotField numFmtId="164" showAll="0"/>
    <pivotField showAll="0"/>
    <pivotField showAll="0"/>
    <pivotField showAll="0">
      <items count="13">
        <item x="0"/>
        <item x="1"/>
        <item x="2"/>
        <item x="3"/>
        <item x="4"/>
        <item x="5"/>
        <item x="6"/>
        <item x="7"/>
        <item x="8"/>
        <item x="9"/>
        <item x="10"/>
        <item x="11"/>
        <item t="default"/>
      </items>
    </pivotField>
    <pivotField numFmtId="164" showAll="0"/>
    <pivotField axis="axisRow" showAll="0" sortType="ascending">
      <items count="8">
        <item x="1"/>
        <item x="2"/>
        <item x="3"/>
        <item x="4"/>
        <item x="5"/>
        <item x="6"/>
        <item x="0"/>
        <item t="default"/>
      </items>
      <autoSortScope>
        <pivotArea dataOnly="0" outline="0" fieldPosition="0">
          <references count="1">
            <reference field="4294967294" count="1" selected="0">
              <x v="0"/>
            </reference>
          </references>
        </pivotArea>
      </autoSortScope>
    </pivotField>
  </pivotFields>
  <rowFields count="1">
    <field x="12"/>
  </rowFields>
  <rowItems count="8">
    <i>
      <x/>
    </i>
    <i>
      <x v="4"/>
    </i>
    <i>
      <x v="5"/>
    </i>
    <i>
      <x v="1"/>
    </i>
    <i>
      <x v="2"/>
    </i>
    <i>
      <x v="3"/>
    </i>
    <i>
      <x v="6"/>
    </i>
    <i t="grand">
      <x/>
    </i>
  </rowItems>
  <colItems count="1">
    <i/>
  </colItems>
  <dataFields count="1">
    <dataField name="Sum of Sales_Volume" fld="2" baseField="0" baseItem="0" numFmtId="164"/>
  </dataFields>
  <formats count="1">
    <format dxfId="3">
      <pivotArea outline="0" collapsedLevelsAreSubtotals="1" fieldPosition="0"/>
    </format>
  </formats>
  <chartFormats count="16">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2" count="1" selected="0">
            <x v="6"/>
          </reference>
        </references>
      </pivotArea>
    </chartFormat>
    <chartFormat chart="17" format="2">
      <pivotArea type="data" outline="0" fieldPosition="0">
        <references count="2">
          <reference field="4294967294" count="1" selected="0">
            <x v="0"/>
          </reference>
          <reference field="12" count="1" selected="0">
            <x v="3"/>
          </reference>
        </references>
      </pivotArea>
    </chartFormat>
    <chartFormat chart="17" format="3">
      <pivotArea type="data" outline="0" fieldPosition="0">
        <references count="2">
          <reference field="4294967294" count="1" selected="0">
            <x v="0"/>
          </reference>
          <reference field="12" count="1" selected="0">
            <x v="2"/>
          </reference>
        </references>
      </pivotArea>
    </chartFormat>
    <chartFormat chart="17" format="4">
      <pivotArea type="data" outline="0" fieldPosition="0">
        <references count="2">
          <reference field="4294967294" count="1" selected="0">
            <x v="0"/>
          </reference>
          <reference field="12" count="1" selected="0">
            <x v="1"/>
          </reference>
        </references>
      </pivotArea>
    </chartFormat>
    <chartFormat chart="17" format="5">
      <pivotArea type="data" outline="0" fieldPosition="0">
        <references count="2">
          <reference field="4294967294" count="1" selected="0">
            <x v="0"/>
          </reference>
          <reference field="12" count="1" selected="0">
            <x v="5"/>
          </reference>
        </references>
      </pivotArea>
    </chartFormat>
    <chartFormat chart="17" format="6">
      <pivotArea type="data" outline="0" fieldPosition="0">
        <references count="2">
          <reference field="4294967294" count="1" selected="0">
            <x v="0"/>
          </reference>
          <reference field="12" count="1" selected="0">
            <x v="4"/>
          </reference>
        </references>
      </pivotArea>
    </chartFormat>
    <chartFormat chart="17" format="7">
      <pivotArea type="data" outline="0" fieldPosition="0">
        <references count="2">
          <reference field="4294967294" count="1" selected="0">
            <x v="0"/>
          </reference>
          <reference field="12" count="1" selected="0">
            <x v="0"/>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12" count="1" selected="0">
            <x v="0"/>
          </reference>
        </references>
      </pivotArea>
    </chartFormat>
    <chartFormat chart="22" format="18">
      <pivotArea type="data" outline="0" fieldPosition="0">
        <references count="2">
          <reference field="4294967294" count="1" selected="0">
            <x v="0"/>
          </reference>
          <reference field="12" count="1" selected="0">
            <x v="4"/>
          </reference>
        </references>
      </pivotArea>
    </chartFormat>
    <chartFormat chart="22" format="19">
      <pivotArea type="data" outline="0" fieldPosition="0">
        <references count="2">
          <reference field="4294967294" count="1" selected="0">
            <x v="0"/>
          </reference>
          <reference field="12" count="1" selected="0">
            <x v="5"/>
          </reference>
        </references>
      </pivotArea>
    </chartFormat>
    <chartFormat chart="22" format="20">
      <pivotArea type="data" outline="0" fieldPosition="0">
        <references count="2">
          <reference field="4294967294" count="1" selected="0">
            <x v="0"/>
          </reference>
          <reference field="12" count="1" selected="0">
            <x v="1"/>
          </reference>
        </references>
      </pivotArea>
    </chartFormat>
    <chartFormat chart="22" format="21">
      <pivotArea type="data" outline="0" fieldPosition="0">
        <references count="2">
          <reference field="4294967294" count="1" selected="0">
            <x v="0"/>
          </reference>
          <reference field="12" count="1" selected="0">
            <x v="2"/>
          </reference>
        </references>
      </pivotArea>
    </chartFormat>
    <chartFormat chart="22" format="22">
      <pivotArea type="data" outline="0" fieldPosition="0">
        <references count="2">
          <reference field="4294967294" count="1" selected="0">
            <x v="0"/>
          </reference>
          <reference field="12" count="1" selected="0">
            <x v="3"/>
          </reference>
        </references>
      </pivotArea>
    </chartFormat>
    <chartFormat chart="22" format="23">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407771-CBBD-4ACA-A9DA-6FCF83481F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C2:D10" firstHeaderRow="1" firstDataRow="1" firstDataCol="1"/>
  <pivotFields count="13">
    <pivotField numFmtId="14" showAll="0"/>
    <pivotField showAll="0">
      <items count="6">
        <item x="4"/>
        <item x="2"/>
        <item x="0"/>
        <item x="1"/>
        <item x="3"/>
        <item t="default"/>
      </items>
    </pivotField>
    <pivotField dataField="1" showAll="0"/>
    <pivotField numFmtId="164" showAll="0"/>
    <pivotField showAll="0"/>
    <pivotField showAll="0"/>
    <pivotField showAll="0"/>
    <pivotField numFmtId="164" showAll="0"/>
    <pivotField showAll="0"/>
    <pivotField showAll="0"/>
    <pivotField showAll="0">
      <items count="13">
        <item x="0"/>
        <item x="1"/>
        <item x="2"/>
        <item x="3"/>
        <item x="4"/>
        <item x="5"/>
        <item x="6"/>
        <item x="7"/>
        <item x="8"/>
        <item x="9"/>
        <item x="10"/>
        <item x="11"/>
        <item t="default"/>
      </items>
    </pivotField>
    <pivotField numFmtId="164" showAll="0"/>
    <pivotField axis="axisRow" showAll="0">
      <items count="8">
        <item x="1"/>
        <item x="2"/>
        <item x="3"/>
        <item x="4"/>
        <item x="5"/>
        <item x="6"/>
        <item x="0"/>
        <item t="default"/>
      </items>
    </pivotField>
  </pivotFields>
  <rowFields count="1">
    <field x="12"/>
  </rowFields>
  <rowItems count="8">
    <i>
      <x/>
    </i>
    <i>
      <x v="1"/>
    </i>
    <i>
      <x v="2"/>
    </i>
    <i>
      <x v="3"/>
    </i>
    <i>
      <x v="4"/>
    </i>
    <i>
      <x v="5"/>
    </i>
    <i>
      <x v="6"/>
    </i>
    <i t="grand">
      <x/>
    </i>
  </rowItems>
  <colItems count="1">
    <i/>
  </colItems>
  <dataFields count="1">
    <dataField name="Sum of Sales_Volume" fld="2"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4D2375-FE3E-4BD3-A101-FE12276227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A2" firstHeaderRow="1" firstDataRow="1" firstDataCol="0"/>
  <pivotFields count="13">
    <pivotField numFmtId="14" showAll="0"/>
    <pivotField showAll="0">
      <items count="6">
        <item x="4"/>
        <item x="2"/>
        <item x="0"/>
        <item x="1"/>
        <item x="3"/>
        <item t="default"/>
      </items>
    </pivotField>
    <pivotField dataField="1" showAll="0"/>
    <pivotField numFmtId="164" showAll="0"/>
    <pivotField showAll="0"/>
    <pivotField showAll="0"/>
    <pivotField showAll="0"/>
    <pivotField numFmtId="164" showAll="0"/>
    <pivotField showAll="0"/>
    <pivotField showAll="0"/>
    <pivotField showAll="0">
      <items count="13">
        <item x="0"/>
        <item x="1"/>
        <item x="2"/>
        <item x="3"/>
        <item x="4"/>
        <item x="5"/>
        <item x="6"/>
        <item x="7"/>
        <item x="8"/>
        <item x="9"/>
        <item x="10"/>
        <item x="11"/>
        <item t="default"/>
      </items>
    </pivotField>
    <pivotField numFmtId="164" showAll="0"/>
    <pivotField showAll="0"/>
  </pivotFields>
  <rowItems count="1">
    <i/>
  </rowItems>
  <colItems count="1">
    <i/>
  </colItems>
  <dataFields count="1">
    <dataField name="Sum of Sales_Volume" fld="2"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4CB3D04-CE30-40CB-A227-4E14617EF2BF}" sourceName="Product_Category">
  <pivotTables>
    <pivotTable tabId="4" name="PivotTable1"/>
    <pivotTable tabId="12" name="PivotTable1"/>
    <pivotTable tabId="12" name="PivotTable2"/>
    <pivotTable tabId="12" name="PivotTable3"/>
    <pivotTable tabId="9" name="PivotTable1"/>
    <pivotTable tabId="10" name="PivotTable1"/>
    <pivotTable tabId="7" name="PivotTable1"/>
    <pivotTable tabId="5" name="PivotTable1"/>
    <pivotTable tabId="11" name="PivotTable1"/>
  </pivotTables>
  <data>
    <tabular pivotCacheId="1089200367">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B82CFCA-298B-41B0-9706-89EA46E50435}" sourceName="Month">
  <pivotTables>
    <pivotTable tabId="11" name="PivotTable1"/>
    <pivotTable tabId="12" name="PivotTable1"/>
    <pivotTable tabId="12" name="PivotTable2"/>
    <pivotTable tabId="12" name="PivotTable3"/>
    <pivotTable tabId="9" name="PivotTable1"/>
    <pivotTable tabId="10" name="PivotTable1"/>
    <pivotTable tabId="7" name="PivotTable1"/>
    <pivotTable tabId="4" name="PivotTable1"/>
    <pivotTable tabId="5" name="PivotTable1"/>
  </pivotTables>
  <data>
    <tabular pivotCacheId="1089200367">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D6700BC4-9FF0-48C0-A47D-2002A022D62E}" sourceName="Store_Location">
  <pivotTables>
    <pivotTable tabId="7" name="PivotTable1"/>
  </pivotTables>
  <data>
    <tabular pivotCacheId="108920036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6E9DA37F-EF61-4F80-AB28-6272CF87AC93}" cache="Slicer_Product_Category" caption="Product_Category" style="SlicerStyleDark2" rowHeight="241300"/>
  <slicer name="Month" xr10:uid="{C3DE8F57-7CEB-4EE5-AAA7-7D9D6FF54B78}" cache="Slicer_Month" caption="Month" style="SlicerStyleDark2" rowHeight="241300"/>
  <slicer name="Store_Location" xr10:uid="{7B8BF40B-D2C1-4BF7-AF66-4F03C28A1412}" cache="Slicer_Store_Location" caption="Store_Location"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EDB239-DEEE-45AD-8016-108865359F70}" name="Table1" displayName="Table1" ref="A1:M1001" totalsRowShown="0" headerRowDxfId="15">
  <autoFilter ref="A1:M1001" xr:uid="{80EDB239-DEEE-45AD-8016-108865359F70}"/>
  <tableColumns count="13">
    <tableColumn id="1" xr3:uid="{AC6A9158-5B2D-4694-BAE4-08A3C8E2B0E5}" name="Date" dataDxfId="14"/>
    <tableColumn id="2" xr3:uid="{45D257DB-8400-4B35-BB00-5BB52321C131}" name="Product_Category"/>
    <tableColumn id="3" xr3:uid="{4BE6B57C-825D-4AA4-858E-EC1F64637EEC}" name="Sales_Volume" dataDxfId="13" dataCellStyle="Comma"/>
    <tableColumn id="4" xr3:uid="{63B98612-7ED1-446E-9F05-72DB51A19B0A}" name="Price" dataDxfId="12"/>
    <tableColumn id="5" xr3:uid="{8EECA050-9D56-4164-8C0F-807B24B30679}" name="Promotion"/>
    <tableColumn id="6" xr3:uid="{0A3DD78B-F379-47D8-A703-2275912F0384}" name="Store_Location"/>
    <tableColumn id="7" xr3:uid="{23214B6D-D614-4B00-807D-BB411CEA624C}" name="Weekday"/>
    <tableColumn id="8" xr3:uid="{45468649-8460-4E4A-ABF8-73F5502164C4}" name="Supplier_Cost" dataDxfId="11"/>
    <tableColumn id="9" xr3:uid="{3B31A86C-51C2-4247-9F52-64E66D683638}" name="Replenishment_Lead_Time" dataDxfId="10"/>
    <tableColumn id="10" xr3:uid="{96419D70-41FE-4C94-805F-201F1D647FDA}" name="Stock_Level" dataDxfId="9"/>
    <tableColumn id="11" xr3:uid="{1D47C329-16E0-4478-A011-DEB5BCF8E56F}" name="Month" dataDxfId="8">
      <calculatedColumnFormula>TEXT(Table1[[#This Row],[Date]],"mmmm")</calculatedColumnFormula>
    </tableColumn>
    <tableColumn id="12" xr3:uid="{97A501FD-27E6-4069-BD11-4BD1425DF61B}" name="Profit " dataDxfId="7">
      <calculatedColumnFormula>Table1[[#This Row],[Price]]-Table1[[#This Row],[Supplier_Cost]]</calculatedColumnFormula>
    </tableColumn>
    <tableColumn id="13" xr3:uid="{752A216B-5DD1-4B42-8AF5-E87B0D2469E6}" name="Weekdays" dataDxfId="6">
      <calculatedColumnFormula>TEXT(Table1[[#This Row],[Date]],"dddd")</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1B159-A366-41E3-9DFE-4209F6C77C31}">
  <dimension ref="A1:J1001"/>
  <sheetViews>
    <sheetView workbookViewId="0">
      <selection sqref="A1:J1"/>
    </sheetView>
  </sheetViews>
  <sheetFormatPr defaultRowHeight="15" x14ac:dyDescent="0.25"/>
  <cols>
    <col min="1" max="1" width="17.140625" customWidth="1"/>
    <col min="2" max="2" width="20.5703125" customWidth="1"/>
    <col min="3" max="3" width="16.7109375" customWidth="1"/>
    <col min="4" max="4" width="17.7109375" customWidth="1"/>
    <col min="5" max="5" width="10.85546875" customWidth="1"/>
    <col min="6" max="6" width="15.28515625" customWidth="1"/>
    <col min="7" max="7" width="10.85546875" customWidth="1"/>
    <col min="8" max="8" width="13.5703125" customWidth="1"/>
    <col min="9" max="9" width="12.85546875" customWidth="1"/>
    <col min="10" max="10" width="10.42578125" customWidth="1"/>
  </cols>
  <sheetData>
    <row r="1" spans="1:10" x14ac:dyDescent="0.25">
      <c r="A1" t="s">
        <v>0</v>
      </c>
      <c r="B1" t="s">
        <v>1</v>
      </c>
      <c r="C1" t="s">
        <v>2</v>
      </c>
      <c r="D1" t="s">
        <v>3</v>
      </c>
      <c r="E1" t="s">
        <v>4</v>
      </c>
      <c r="F1" t="s">
        <v>5</v>
      </c>
      <c r="G1" t="s">
        <v>6</v>
      </c>
      <c r="H1" t="s">
        <v>7</v>
      </c>
      <c r="I1" t="s">
        <v>8</v>
      </c>
      <c r="J1" t="s">
        <v>9</v>
      </c>
    </row>
    <row r="2" spans="1:10" x14ac:dyDescent="0.25">
      <c r="A2" s="1">
        <v>44562</v>
      </c>
      <c r="B2" t="s">
        <v>10</v>
      </c>
      <c r="C2">
        <v>1583</v>
      </c>
      <c r="D2">
        <v>5.19066137352414</v>
      </c>
      <c r="E2">
        <v>0</v>
      </c>
      <c r="F2" t="s">
        <v>11</v>
      </c>
      <c r="G2">
        <v>5</v>
      </c>
      <c r="H2">
        <v>9.2992808553320092</v>
      </c>
      <c r="I2">
        <v>9</v>
      </c>
      <c r="J2">
        <v>207</v>
      </c>
    </row>
    <row r="3" spans="1:10" x14ac:dyDescent="0.25">
      <c r="A3" s="1">
        <v>44563</v>
      </c>
      <c r="B3" t="s">
        <v>12</v>
      </c>
      <c r="C3">
        <v>1103</v>
      </c>
      <c r="D3">
        <v>8.9495959846854003</v>
      </c>
      <c r="E3">
        <v>0</v>
      </c>
      <c r="F3" t="s">
        <v>11</v>
      </c>
      <c r="G3">
        <v>6</v>
      </c>
      <c r="H3">
        <v>13.274108581775</v>
      </c>
      <c r="I3">
        <v>5</v>
      </c>
      <c r="J3">
        <v>253</v>
      </c>
    </row>
    <row r="4" spans="1:10" x14ac:dyDescent="0.25">
      <c r="A4" s="1">
        <v>44564</v>
      </c>
      <c r="B4" t="s">
        <v>13</v>
      </c>
      <c r="C4">
        <v>455</v>
      </c>
      <c r="D4">
        <v>4.8679873265026101</v>
      </c>
      <c r="E4">
        <v>0</v>
      </c>
      <c r="F4" t="s">
        <v>14</v>
      </c>
      <c r="G4">
        <v>0</v>
      </c>
      <c r="H4">
        <v>13.302264839521399</v>
      </c>
      <c r="I4">
        <v>9</v>
      </c>
      <c r="J4">
        <v>245</v>
      </c>
    </row>
    <row r="5" spans="1:10" x14ac:dyDescent="0.25">
      <c r="A5" s="1">
        <v>44565</v>
      </c>
      <c r="B5" t="s">
        <v>12</v>
      </c>
      <c r="C5">
        <v>1107</v>
      </c>
      <c r="D5">
        <v>16.9685957192617</v>
      </c>
      <c r="E5">
        <v>1</v>
      </c>
      <c r="F5" t="s">
        <v>11</v>
      </c>
      <c r="G5">
        <v>1</v>
      </c>
      <c r="H5">
        <v>10.0561584469173</v>
      </c>
      <c r="I5">
        <v>5</v>
      </c>
      <c r="J5">
        <v>265</v>
      </c>
    </row>
    <row r="6" spans="1:10" x14ac:dyDescent="0.25">
      <c r="A6" s="1">
        <v>44566</v>
      </c>
      <c r="B6" t="s">
        <v>12</v>
      </c>
      <c r="C6">
        <v>1447</v>
      </c>
      <c r="D6">
        <v>4.3096733949868096</v>
      </c>
      <c r="E6">
        <v>1</v>
      </c>
      <c r="F6" t="s">
        <v>14</v>
      </c>
      <c r="G6">
        <v>2</v>
      </c>
      <c r="H6">
        <v>3.5628615563574901</v>
      </c>
      <c r="I6">
        <v>8</v>
      </c>
      <c r="J6">
        <v>334</v>
      </c>
    </row>
    <row r="7" spans="1:10" x14ac:dyDescent="0.25">
      <c r="A7" s="1">
        <v>44567</v>
      </c>
      <c r="B7" t="s">
        <v>15</v>
      </c>
      <c r="C7">
        <v>1256</v>
      </c>
      <c r="D7">
        <v>19.254830478252501</v>
      </c>
      <c r="E7">
        <v>1</v>
      </c>
      <c r="F7" t="s">
        <v>11</v>
      </c>
      <c r="G7">
        <v>3</v>
      </c>
      <c r="H7">
        <v>13.013454054703599</v>
      </c>
      <c r="I7">
        <v>1</v>
      </c>
      <c r="J7">
        <v>245</v>
      </c>
    </row>
    <row r="8" spans="1:10" x14ac:dyDescent="0.25">
      <c r="A8" s="1">
        <v>44568</v>
      </c>
      <c r="B8" t="s">
        <v>13</v>
      </c>
      <c r="C8">
        <v>987</v>
      </c>
      <c r="D8">
        <v>8.9022399567918704</v>
      </c>
      <c r="E8">
        <v>0</v>
      </c>
      <c r="F8" t="s">
        <v>16</v>
      </c>
      <c r="G8">
        <v>4</v>
      </c>
      <c r="H8">
        <v>13.348354812041499</v>
      </c>
      <c r="I8">
        <v>7</v>
      </c>
      <c r="J8">
        <v>356</v>
      </c>
    </row>
    <row r="9" spans="1:10" x14ac:dyDescent="0.25">
      <c r="A9" s="1">
        <v>44569</v>
      </c>
      <c r="B9" t="s">
        <v>13</v>
      </c>
      <c r="C9">
        <v>1928</v>
      </c>
      <c r="D9">
        <v>17.078660548361899</v>
      </c>
      <c r="E9">
        <v>0</v>
      </c>
      <c r="F9" t="s">
        <v>14</v>
      </c>
      <c r="G9">
        <v>5</v>
      </c>
      <c r="H9">
        <v>3.3514769818179002</v>
      </c>
      <c r="I9">
        <v>4</v>
      </c>
      <c r="J9">
        <v>201</v>
      </c>
    </row>
    <row r="10" spans="1:10" x14ac:dyDescent="0.25">
      <c r="A10" s="1">
        <v>44570</v>
      </c>
      <c r="B10" t="s">
        <v>13</v>
      </c>
      <c r="C10">
        <v>1963</v>
      </c>
      <c r="D10">
        <v>12.946531545912899</v>
      </c>
      <c r="E10">
        <v>1</v>
      </c>
      <c r="F10" t="s">
        <v>14</v>
      </c>
      <c r="G10">
        <v>6</v>
      </c>
      <c r="H10">
        <v>11.1926782436748</v>
      </c>
      <c r="I10">
        <v>5</v>
      </c>
      <c r="J10">
        <v>63</v>
      </c>
    </row>
    <row r="11" spans="1:10" x14ac:dyDescent="0.25">
      <c r="A11" s="1">
        <v>44571</v>
      </c>
      <c r="B11" t="s">
        <v>12</v>
      </c>
      <c r="C11">
        <v>226</v>
      </c>
      <c r="D11">
        <v>14.9716556746493</v>
      </c>
      <c r="E11">
        <v>1</v>
      </c>
      <c r="F11" t="s">
        <v>11</v>
      </c>
      <c r="G11">
        <v>0</v>
      </c>
      <c r="H11">
        <v>4.6545334594432797</v>
      </c>
      <c r="I11">
        <v>6</v>
      </c>
      <c r="J11">
        <v>374</v>
      </c>
    </row>
    <row r="12" spans="1:10" x14ac:dyDescent="0.25">
      <c r="A12" s="1">
        <v>44572</v>
      </c>
      <c r="B12" t="s">
        <v>10</v>
      </c>
      <c r="C12">
        <v>1229</v>
      </c>
      <c r="D12">
        <v>15.586753873268799</v>
      </c>
      <c r="E12">
        <v>0</v>
      </c>
      <c r="F12" t="s">
        <v>14</v>
      </c>
      <c r="G12">
        <v>1</v>
      </c>
      <c r="H12">
        <v>12.138284529117399</v>
      </c>
      <c r="I12">
        <v>5</v>
      </c>
      <c r="J12">
        <v>195</v>
      </c>
    </row>
    <row r="13" spans="1:10" x14ac:dyDescent="0.25">
      <c r="A13" s="1">
        <v>44573</v>
      </c>
      <c r="B13" t="s">
        <v>13</v>
      </c>
      <c r="C13">
        <v>1108</v>
      </c>
      <c r="D13">
        <v>10.5920527559673</v>
      </c>
      <c r="E13">
        <v>0</v>
      </c>
      <c r="F13" t="s">
        <v>14</v>
      </c>
      <c r="G13">
        <v>2</v>
      </c>
      <c r="H13">
        <v>14.9599495486022</v>
      </c>
      <c r="I13">
        <v>1</v>
      </c>
      <c r="J13">
        <v>475</v>
      </c>
    </row>
    <row r="14" spans="1:10" x14ac:dyDescent="0.25">
      <c r="A14" s="1">
        <v>44574</v>
      </c>
      <c r="B14" t="s">
        <v>12</v>
      </c>
      <c r="C14">
        <v>703</v>
      </c>
      <c r="D14">
        <v>11.322709943902399</v>
      </c>
      <c r="E14">
        <v>0</v>
      </c>
      <c r="F14" t="s">
        <v>16</v>
      </c>
      <c r="G14">
        <v>3</v>
      </c>
      <c r="H14">
        <v>0.93537707727619501</v>
      </c>
      <c r="I14">
        <v>9</v>
      </c>
      <c r="J14">
        <v>106</v>
      </c>
    </row>
    <row r="15" spans="1:10" x14ac:dyDescent="0.25">
      <c r="A15" s="1">
        <v>44575</v>
      </c>
      <c r="B15" t="s">
        <v>15</v>
      </c>
      <c r="C15">
        <v>1922</v>
      </c>
      <c r="D15">
        <v>10.7659214883657</v>
      </c>
      <c r="E15">
        <v>0</v>
      </c>
      <c r="F15" t="s">
        <v>16</v>
      </c>
      <c r="G15">
        <v>4</v>
      </c>
      <c r="H15">
        <v>13.5118050539685</v>
      </c>
      <c r="I15">
        <v>2</v>
      </c>
      <c r="J15">
        <v>260</v>
      </c>
    </row>
    <row r="16" spans="1:10" x14ac:dyDescent="0.25">
      <c r="A16" s="1">
        <v>44576</v>
      </c>
      <c r="B16" t="s">
        <v>10</v>
      </c>
      <c r="C16">
        <v>1501</v>
      </c>
      <c r="D16">
        <v>12.1731091837115</v>
      </c>
      <c r="E16">
        <v>1</v>
      </c>
      <c r="F16" t="s">
        <v>11</v>
      </c>
      <c r="G16">
        <v>5</v>
      </c>
      <c r="H16">
        <v>9.5281427371805396</v>
      </c>
      <c r="I16">
        <v>9</v>
      </c>
      <c r="J16">
        <v>317</v>
      </c>
    </row>
    <row r="17" spans="1:10" x14ac:dyDescent="0.25">
      <c r="A17" s="1">
        <v>44577</v>
      </c>
      <c r="B17" t="s">
        <v>15</v>
      </c>
      <c r="C17">
        <v>1113</v>
      </c>
      <c r="D17">
        <v>1.55849446937363</v>
      </c>
      <c r="E17">
        <v>0</v>
      </c>
      <c r="F17" t="s">
        <v>16</v>
      </c>
      <c r="G17">
        <v>6</v>
      </c>
      <c r="H17">
        <v>14.6140479778899</v>
      </c>
      <c r="I17">
        <v>2</v>
      </c>
      <c r="J17">
        <v>259</v>
      </c>
    </row>
    <row r="18" spans="1:10" x14ac:dyDescent="0.25">
      <c r="A18" s="1">
        <v>44578</v>
      </c>
      <c r="B18" t="s">
        <v>10</v>
      </c>
      <c r="C18">
        <v>150</v>
      </c>
      <c r="D18">
        <v>8.5147882271312891</v>
      </c>
      <c r="E18">
        <v>0</v>
      </c>
      <c r="F18" t="s">
        <v>11</v>
      </c>
      <c r="G18">
        <v>0</v>
      </c>
      <c r="H18">
        <v>7.2426380041331999</v>
      </c>
      <c r="I18">
        <v>9</v>
      </c>
      <c r="J18">
        <v>66</v>
      </c>
    </row>
    <row r="19" spans="1:10" x14ac:dyDescent="0.25">
      <c r="A19" s="1">
        <v>44579</v>
      </c>
      <c r="B19" t="s">
        <v>12</v>
      </c>
      <c r="C19">
        <v>1152</v>
      </c>
      <c r="D19">
        <v>12.517585557662199</v>
      </c>
      <c r="E19">
        <v>0</v>
      </c>
      <c r="F19" t="s">
        <v>11</v>
      </c>
      <c r="G19">
        <v>1</v>
      </c>
      <c r="H19">
        <v>12.7871249932849</v>
      </c>
      <c r="I19">
        <v>6</v>
      </c>
      <c r="J19">
        <v>335</v>
      </c>
    </row>
    <row r="20" spans="1:10" x14ac:dyDescent="0.25">
      <c r="A20" s="1">
        <v>44580</v>
      </c>
      <c r="B20" t="s">
        <v>17</v>
      </c>
      <c r="C20">
        <v>1585</v>
      </c>
      <c r="D20">
        <v>12.356747739861399</v>
      </c>
      <c r="E20">
        <v>1</v>
      </c>
      <c r="F20" t="s">
        <v>11</v>
      </c>
      <c r="G20">
        <v>2</v>
      </c>
      <c r="H20">
        <v>1.40471399467501</v>
      </c>
      <c r="I20">
        <v>9</v>
      </c>
      <c r="J20">
        <v>393</v>
      </c>
    </row>
    <row r="21" spans="1:10" x14ac:dyDescent="0.25">
      <c r="A21" s="1">
        <v>44581</v>
      </c>
      <c r="B21" t="s">
        <v>10</v>
      </c>
      <c r="C21">
        <v>1419</v>
      </c>
      <c r="D21">
        <v>16.066165797506901</v>
      </c>
      <c r="E21">
        <v>1</v>
      </c>
      <c r="F21" t="s">
        <v>14</v>
      </c>
      <c r="G21">
        <v>3</v>
      </c>
      <c r="H21">
        <v>5.36154622613528</v>
      </c>
      <c r="I21">
        <v>6</v>
      </c>
      <c r="J21">
        <v>252</v>
      </c>
    </row>
    <row r="22" spans="1:10" x14ac:dyDescent="0.25">
      <c r="A22" s="1">
        <v>44582</v>
      </c>
      <c r="B22" t="s">
        <v>15</v>
      </c>
      <c r="C22">
        <v>1420</v>
      </c>
      <c r="D22">
        <v>13.445177437810001</v>
      </c>
      <c r="E22">
        <v>0</v>
      </c>
      <c r="F22" t="s">
        <v>16</v>
      </c>
      <c r="G22">
        <v>4</v>
      </c>
      <c r="H22">
        <v>1.4717397973925399</v>
      </c>
      <c r="I22">
        <v>6</v>
      </c>
      <c r="J22">
        <v>148</v>
      </c>
    </row>
    <row r="23" spans="1:10" x14ac:dyDescent="0.25">
      <c r="A23" s="1">
        <v>44583</v>
      </c>
      <c r="B23" t="s">
        <v>12</v>
      </c>
      <c r="C23">
        <v>1849</v>
      </c>
      <c r="D23">
        <v>19.850533010472699</v>
      </c>
      <c r="E23">
        <v>0</v>
      </c>
      <c r="F23" t="s">
        <v>11</v>
      </c>
      <c r="G23">
        <v>5</v>
      </c>
      <c r="H23">
        <v>14.642475435446499</v>
      </c>
      <c r="I23">
        <v>2</v>
      </c>
      <c r="J23">
        <v>328</v>
      </c>
    </row>
    <row r="24" spans="1:10" x14ac:dyDescent="0.25">
      <c r="A24" s="1">
        <v>44584</v>
      </c>
      <c r="B24" t="s">
        <v>10</v>
      </c>
      <c r="C24">
        <v>878</v>
      </c>
      <c r="D24">
        <v>6.3932360435642499</v>
      </c>
      <c r="E24">
        <v>0</v>
      </c>
      <c r="F24" t="s">
        <v>16</v>
      </c>
      <c r="G24">
        <v>6</v>
      </c>
      <c r="H24">
        <v>12.3461216554416</v>
      </c>
      <c r="I24">
        <v>8</v>
      </c>
      <c r="J24">
        <v>258</v>
      </c>
    </row>
    <row r="25" spans="1:10" x14ac:dyDescent="0.25">
      <c r="A25" s="1">
        <v>44585</v>
      </c>
      <c r="B25" t="s">
        <v>17</v>
      </c>
      <c r="C25">
        <v>1530</v>
      </c>
      <c r="D25">
        <v>7.8238695636583904</v>
      </c>
      <c r="E25">
        <v>1</v>
      </c>
      <c r="F25" t="s">
        <v>11</v>
      </c>
      <c r="G25">
        <v>0</v>
      </c>
      <c r="H25">
        <v>12.8619376080665</v>
      </c>
      <c r="I25">
        <v>3</v>
      </c>
      <c r="J25">
        <v>178</v>
      </c>
    </row>
    <row r="26" spans="1:10" x14ac:dyDescent="0.25">
      <c r="A26" s="1">
        <v>44586</v>
      </c>
      <c r="B26" t="s">
        <v>17</v>
      </c>
      <c r="C26">
        <v>1892</v>
      </c>
      <c r="D26">
        <v>8.2930958854881194</v>
      </c>
      <c r="E26">
        <v>1</v>
      </c>
      <c r="F26" t="s">
        <v>16</v>
      </c>
      <c r="G26">
        <v>1</v>
      </c>
      <c r="H26">
        <v>14.100495855791401</v>
      </c>
      <c r="I26">
        <v>7</v>
      </c>
      <c r="J26">
        <v>384</v>
      </c>
    </row>
    <row r="27" spans="1:10" x14ac:dyDescent="0.25">
      <c r="A27" s="1">
        <v>44587</v>
      </c>
      <c r="B27" t="s">
        <v>13</v>
      </c>
      <c r="C27">
        <v>913</v>
      </c>
      <c r="D27">
        <v>9.8504433333847192</v>
      </c>
      <c r="E27">
        <v>1</v>
      </c>
      <c r="F27" t="s">
        <v>16</v>
      </c>
      <c r="G27">
        <v>2</v>
      </c>
      <c r="H27">
        <v>1.7340005487368799</v>
      </c>
      <c r="I27">
        <v>5</v>
      </c>
      <c r="J27">
        <v>337</v>
      </c>
    </row>
    <row r="28" spans="1:10" x14ac:dyDescent="0.25">
      <c r="A28" s="1">
        <v>44588</v>
      </c>
      <c r="B28" t="s">
        <v>13</v>
      </c>
      <c r="C28">
        <v>1736</v>
      </c>
      <c r="D28">
        <v>16.8839632118429</v>
      </c>
      <c r="E28">
        <v>0</v>
      </c>
      <c r="F28" t="s">
        <v>11</v>
      </c>
      <c r="G28">
        <v>3</v>
      </c>
      <c r="H28">
        <v>6.0911650914433304</v>
      </c>
      <c r="I28">
        <v>3</v>
      </c>
      <c r="J28">
        <v>301</v>
      </c>
    </row>
    <row r="29" spans="1:10" x14ac:dyDescent="0.25">
      <c r="A29" s="1">
        <v>44589</v>
      </c>
      <c r="B29" t="s">
        <v>15</v>
      </c>
      <c r="C29">
        <v>1528</v>
      </c>
      <c r="D29">
        <v>5.4800497852249803</v>
      </c>
      <c r="E29">
        <v>1</v>
      </c>
      <c r="F29" t="s">
        <v>14</v>
      </c>
      <c r="G29">
        <v>4</v>
      </c>
      <c r="H29">
        <v>1.5300058911380301</v>
      </c>
      <c r="I29">
        <v>1</v>
      </c>
      <c r="J29">
        <v>314</v>
      </c>
    </row>
    <row r="30" spans="1:10" x14ac:dyDescent="0.25">
      <c r="A30" s="1">
        <v>44590</v>
      </c>
      <c r="B30" t="s">
        <v>10</v>
      </c>
      <c r="C30">
        <v>1469</v>
      </c>
      <c r="D30">
        <v>15.744003933673101</v>
      </c>
      <c r="E30">
        <v>0</v>
      </c>
      <c r="F30" t="s">
        <v>16</v>
      </c>
      <c r="G30">
        <v>5</v>
      </c>
      <c r="H30">
        <v>3.5564999724754101</v>
      </c>
      <c r="I30">
        <v>8</v>
      </c>
      <c r="J30">
        <v>320</v>
      </c>
    </row>
    <row r="31" spans="1:10" x14ac:dyDescent="0.25">
      <c r="A31" s="1">
        <v>44591</v>
      </c>
      <c r="B31" t="s">
        <v>10</v>
      </c>
      <c r="C31">
        <v>1745</v>
      </c>
      <c r="D31">
        <v>8.7008934786291192</v>
      </c>
      <c r="E31">
        <v>0</v>
      </c>
      <c r="F31" t="s">
        <v>14</v>
      </c>
      <c r="G31">
        <v>6</v>
      </c>
      <c r="H31">
        <v>3.8258037670462399</v>
      </c>
      <c r="I31">
        <v>3</v>
      </c>
      <c r="J31">
        <v>461</v>
      </c>
    </row>
    <row r="32" spans="1:10" x14ac:dyDescent="0.25">
      <c r="A32" s="1">
        <v>44592</v>
      </c>
      <c r="B32" t="s">
        <v>13</v>
      </c>
      <c r="C32">
        <v>519</v>
      </c>
      <c r="D32">
        <v>12.4352522895781</v>
      </c>
      <c r="E32">
        <v>0</v>
      </c>
      <c r="F32" t="s">
        <v>14</v>
      </c>
      <c r="G32">
        <v>0</v>
      </c>
      <c r="H32">
        <v>7.3020545601898901</v>
      </c>
      <c r="I32">
        <v>2</v>
      </c>
      <c r="J32">
        <v>457</v>
      </c>
    </row>
    <row r="33" spans="1:10" x14ac:dyDescent="0.25">
      <c r="A33" s="1">
        <v>44593</v>
      </c>
      <c r="B33" t="s">
        <v>10</v>
      </c>
      <c r="C33">
        <v>1305</v>
      </c>
      <c r="D33">
        <v>13.018270131299801</v>
      </c>
      <c r="E33">
        <v>1</v>
      </c>
      <c r="F33" t="s">
        <v>11</v>
      </c>
      <c r="G33">
        <v>1</v>
      </c>
      <c r="H33">
        <v>4.3941514280778096</v>
      </c>
      <c r="I33">
        <v>1</v>
      </c>
      <c r="J33">
        <v>237</v>
      </c>
    </row>
    <row r="34" spans="1:10" x14ac:dyDescent="0.25">
      <c r="A34" s="1">
        <v>44594</v>
      </c>
      <c r="B34" t="s">
        <v>10</v>
      </c>
      <c r="C34">
        <v>1082</v>
      </c>
      <c r="D34">
        <v>8.0841241065897496</v>
      </c>
      <c r="E34">
        <v>0</v>
      </c>
      <c r="F34" t="s">
        <v>11</v>
      </c>
      <c r="G34">
        <v>2</v>
      </c>
      <c r="H34">
        <v>1.96418254885753</v>
      </c>
      <c r="I34">
        <v>4</v>
      </c>
      <c r="J34">
        <v>468</v>
      </c>
    </row>
    <row r="35" spans="1:10" x14ac:dyDescent="0.25">
      <c r="A35" s="1">
        <v>44595</v>
      </c>
      <c r="B35" t="s">
        <v>17</v>
      </c>
      <c r="C35">
        <v>924</v>
      </c>
      <c r="D35">
        <v>10.739688898910201</v>
      </c>
      <c r="E35">
        <v>1</v>
      </c>
      <c r="F35" t="s">
        <v>11</v>
      </c>
      <c r="G35">
        <v>3</v>
      </c>
      <c r="H35">
        <v>2.9286207918645601</v>
      </c>
      <c r="I35">
        <v>8</v>
      </c>
      <c r="J35">
        <v>263</v>
      </c>
    </row>
    <row r="36" spans="1:10" x14ac:dyDescent="0.25">
      <c r="A36" s="1">
        <v>44596</v>
      </c>
      <c r="B36" t="s">
        <v>13</v>
      </c>
      <c r="C36">
        <v>1124</v>
      </c>
      <c r="D36">
        <v>8.8475923183062406</v>
      </c>
      <c r="E36">
        <v>1</v>
      </c>
      <c r="F36" t="s">
        <v>16</v>
      </c>
      <c r="G36">
        <v>4</v>
      </c>
      <c r="H36">
        <v>2.6354956715053102</v>
      </c>
      <c r="I36">
        <v>3</v>
      </c>
      <c r="J36">
        <v>332</v>
      </c>
    </row>
    <row r="37" spans="1:10" x14ac:dyDescent="0.25">
      <c r="A37" s="1">
        <v>44597</v>
      </c>
      <c r="B37" t="s">
        <v>12</v>
      </c>
      <c r="C37">
        <v>1954</v>
      </c>
      <c r="D37">
        <v>2.31352293754576</v>
      </c>
      <c r="E37">
        <v>0</v>
      </c>
      <c r="F37" t="s">
        <v>11</v>
      </c>
      <c r="G37">
        <v>5</v>
      </c>
      <c r="H37">
        <v>14.6096135697283</v>
      </c>
      <c r="I37">
        <v>1</v>
      </c>
      <c r="J37">
        <v>260</v>
      </c>
    </row>
    <row r="38" spans="1:10" x14ac:dyDescent="0.25">
      <c r="A38" s="1">
        <v>44598</v>
      </c>
      <c r="B38" t="s">
        <v>13</v>
      </c>
      <c r="C38">
        <v>666</v>
      </c>
      <c r="D38">
        <v>9.3061423875196994</v>
      </c>
      <c r="E38">
        <v>0</v>
      </c>
      <c r="F38" t="s">
        <v>11</v>
      </c>
      <c r="G38">
        <v>6</v>
      </c>
      <c r="H38">
        <v>11.5097413503178</v>
      </c>
      <c r="I38">
        <v>4</v>
      </c>
      <c r="J38">
        <v>414</v>
      </c>
    </row>
    <row r="39" spans="1:10" x14ac:dyDescent="0.25">
      <c r="A39" s="1">
        <v>44599</v>
      </c>
      <c r="B39" t="s">
        <v>12</v>
      </c>
      <c r="C39">
        <v>470</v>
      </c>
      <c r="D39">
        <v>2.8504744585174899</v>
      </c>
      <c r="E39">
        <v>1</v>
      </c>
      <c r="F39" t="s">
        <v>16</v>
      </c>
      <c r="G39">
        <v>0</v>
      </c>
      <c r="H39">
        <v>14.5325412464086</v>
      </c>
      <c r="I39">
        <v>9</v>
      </c>
      <c r="J39">
        <v>125</v>
      </c>
    </row>
    <row r="40" spans="1:10" x14ac:dyDescent="0.25">
      <c r="A40" s="1">
        <v>44600</v>
      </c>
      <c r="B40" t="s">
        <v>17</v>
      </c>
      <c r="C40">
        <v>1035</v>
      </c>
      <c r="D40">
        <v>8.6953951825261093</v>
      </c>
      <c r="E40">
        <v>0</v>
      </c>
      <c r="F40" t="s">
        <v>16</v>
      </c>
      <c r="G40">
        <v>1</v>
      </c>
      <c r="H40">
        <v>6.8762370543646698</v>
      </c>
      <c r="I40">
        <v>1</v>
      </c>
      <c r="J40">
        <v>197</v>
      </c>
    </row>
    <row r="41" spans="1:10" x14ac:dyDescent="0.25">
      <c r="A41" s="1">
        <v>44601</v>
      </c>
      <c r="B41" t="s">
        <v>15</v>
      </c>
      <c r="C41">
        <v>760</v>
      </c>
      <c r="D41">
        <v>12.2654495968038</v>
      </c>
      <c r="E41">
        <v>1</v>
      </c>
      <c r="F41" t="s">
        <v>11</v>
      </c>
      <c r="G41">
        <v>2</v>
      </c>
      <c r="H41">
        <v>4.5363429841085203</v>
      </c>
      <c r="I41">
        <v>2</v>
      </c>
      <c r="J41">
        <v>370</v>
      </c>
    </row>
    <row r="42" spans="1:10" x14ac:dyDescent="0.25">
      <c r="A42" s="1">
        <v>44602</v>
      </c>
      <c r="B42" t="s">
        <v>10</v>
      </c>
      <c r="C42">
        <v>1554</v>
      </c>
      <c r="D42">
        <v>12.008883087526501</v>
      </c>
      <c r="E42">
        <v>0</v>
      </c>
      <c r="F42" t="s">
        <v>11</v>
      </c>
      <c r="G42">
        <v>3</v>
      </c>
      <c r="H42">
        <v>12.075251359533199</v>
      </c>
      <c r="I42">
        <v>9</v>
      </c>
      <c r="J42">
        <v>262</v>
      </c>
    </row>
    <row r="43" spans="1:10" x14ac:dyDescent="0.25">
      <c r="A43" s="1">
        <v>44603</v>
      </c>
      <c r="B43" t="s">
        <v>17</v>
      </c>
      <c r="C43">
        <v>1068</v>
      </c>
      <c r="D43">
        <v>13.589804301158001</v>
      </c>
      <c r="E43">
        <v>1</v>
      </c>
      <c r="F43" t="s">
        <v>11</v>
      </c>
      <c r="G43">
        <v>4</v>
      </c>
      <c r="H43">
        <v>5.2306818115966198</v>
      </c>
      <c r="I43">
        <v>2</v>
      </c>
      <c r="J43">
        <v>482</v>
      </c>
    </row>
    <row r="44" spans="1:10" x14ac:dyDescent="0.25">
      <c r="A44" s="1">
        <v>44604</v>
      </c>
      <c r="B44" t="s">
        <v>10</v>
      </c>
      <c r="C44">
        <v>1432</v>
      </c>
      <c r="D44">
        <v>2.8099686511378899</v>
      </c>
      <c r="E44">
        <v>1</v>
      </c>
      <c r="F44" t="s">
        <v>11</v>
      </c>
      <c r="G44">
        <v>5</v>
      </c>
      <c r="H44">
        <v>4.8410589187275503</v>
      </c>
      <c r="I44">
        <v>3</v>
      </c>
      <c r="J44">
        <v>158</v>
      </c>
    </row>
    <row r="45" spans="1:10" x14ac:dyDescent="0.25">
      <c r="A45" s="1">
        <v>44605</v>
      </c>
      <c r="B45" t="s">
        <v>15</v>
      </c>
      <c r="C45">
        <v>1260</v>
      </c>
      <c r="D45">
        <v>13.390341665078299</v>
      </c>
      <c r="E45">
        <v>1</v>
      </c>
      <c r="F45" t="s">
        <v>14</v>
      </c>
      <c r="G45">
        <v>6</v>
      </c>
      <c r="H45">
        <v>3.8713368870135501</v>
      </c>
      <c r="I45">
        <v>7</v>
      </c>
      <c r="J45">
        <v>178</v>
      </c>
    </row>
    <row r="46" spans="1:10" x14ac:dyDescent="0.25">
      <c r="A46" s="1">
        <v>44606</v>
      </c>
      <c r="B46" t="s">
        <v>15</v>
      </c>
      <c r="C46">
        <v>301</v>
      </c>
      <c r="D46">
        <v>6.9308130772324903</v>
      </c>
      <c r="E46">
        <v>1</v>
      </c>
      <c r="F46" t="s">
        <v>14</v>
      </c>
      <c r="G46">
        <v>0</v>
      </c>
      <c r="H46">
        <v>2.3803451842514098</v>
      </c>
      <c r="I46">
        <v>3</v>
      </c>
      <c r="J46">
        <v>59</v>
      </c>
    </row>
    <row r="47" spans="1:10" x14ac:dyDescent="0.25">
      <c r="A47" s="1">
        <v>44607</v>
      </c>
      <c r="B47" t="s">
        <v>17</v>
      </c>
      <c r="C47">
        <v>1559</v>
      </c>
      <c r="D47">
        <v>8.5818729766051103</v>
      </c>
      <c r="E47">
        <v>0</v>
      </c>
      <c r="F47" t="s">
        <v>11</v>
      </c>
      <c r="G47">
        <v>1</v>
      </c>
      <c r="H47">
        <v>4.2187143847430999</v>
      </c>
      <c r="I47">
        <v>9</v>
      </c>
      <c r="J47">
        <v>96</v>
      </c>
    </row>
    <row r="48" spans="1:10" x14ac:dyDescent="0.25">
      <c r="A48" s="1">
        <v>44608</v>
      </c>
      <c r="B48" t="s">
        <v>15</v>
      </c>
      <c r="C48">
        <v>412</v>
      </c>
      <c r="D48">
        <v>17.301738824531402</v>
      </c>
      <c r="E48">
        <v>0</v>
      </c>
      <c r="F48" t="s">
        <v>14</v>
      </c>
      <c r="G48">
        <v>2</v>
      </c>
      <c r="H48">
        <v>5.65213635287137</v>
      </c>
      <c r="I48">
        <v>6</v>
      </c>
      <c r="J48">
        <v>428</v>
      </c>
    </row>
    <row r="49" spans="1:10" x14ac:dyDescent="0.25">
      <c r="A49" s="1">
        <v>44609</v>
      </c>
      <c r="B49" t="s">
        <v>12</v>
      </c>
      <c r="C49">
        <v>216</v>
      </c>
      <c r="D49">
        <v>1.17157767846145</v>
      </c>
      <c r="E49">
        <v>1</v>
      </c>
      <c r="F49" t="s">
        <v>16</v>
      </c>
      <c r="G49">
        <v>3</v>
      </c>
      <c r="H49">
        <v>10.272916018112999</v>
      </c>
      <c r="I49">
        <v>3</v>
      </c>
      <c r="J49">
        <v>364</v>
      </c>
    </row>
    <row r="50" spans="1:10" x14ac:dyDescent="0.25">
      <c r="A50" s="1">
        <v>44610</v>
      </c>
      <c r="B50" t="s">
        <v>15</v>
      </c>
      <c r="C50">
        <v>1789</v>
      </c>
      <c r="D50">
        <v>12.1798400334715</v>
      </c>
      <c r="E50">
        <v>1</v>
      </c>
      <c r="F50" t="s">
        <v>14</v>
      </c>
      <c r="G50">
        <v>4</v>
      </c>
      <c r="H50">
        <v>1.4071902121820401</v>
      </c>
      <c r="I50">
        <v>9</v>
      </c>
      <c r="J50">
        <v>145</v>
      </c>
    </row>
    <row r="51" spans="1:10" x14ac:dyDescent="0.25">
      <c r="A51" s="1">
        <v>44611</v>
      </c>
      <c r="B51" t="s">
        <v>10</v>
      </c>
      <c r="C51">
        <v>1036</v>
      </c>
      <c r="D51">
        <v>12.375565621902</v>
      </c>
      <c r="E51">
        <v>0</v>
      </c>
      <c r="F51" t="s">
        <v>14</v>
      </c>
      <c r="G51">
        <v>5</v>
      </c>
      <c r="H51">
        <v>3.5523506251474699</v>
      </c>
      <c r="I51">
        <v>1</v>
      </c>
      <c r="J51">
        <v>495</v>
      </c>
    </row>
    <row r="52" spans="1:10" x14ac:dyDescent="0.25">
      <c r="A52" s="1">
        <v>44612</v>
      </c>
      <c r="B52" t="s">
        <v>10</v>
      </c>
      <c r="C52">
        <v>1926</v>
      </c>
      <c r="D52">
        <v>8.5365357505276709</v>
      </c>
      <c r="E52">
        <v>0</v>
      </c>
      <c r="F52" t="s">
        <v>11</v>
      </c>
      <c r="G52">
        <v>6</v>
      </c>
      <c r="H52">
        <v>12.230842784229299</v>
      </c>
      <c r="I52">
        <v>3</v>
      </c>
      <c r="J52">
        <v>152</v>
      </c>
    </row>
    <row r="53" spans="1:10" x14ac:dyDescent="0.25">
      <c r="A53" s="1">
        <v>44613</v>
      </c>
      <c r="B53" t="s">
        <v>10</v>
      </c>
      <c r="C53">
        <v>674</v>
      </c>
      <c r="D53">
        <v>5.5035292850583799</v>
      </c>
      <c r="E53">
        <v>0</v>
      </c>
      <c r="F53" t="s">
        <v>14</v>
      </c>
      <c r="G53">
        <v>0</v>
      </c>
      <c r="H53">
        <v>2.6303678919646698</v>
      </c>
      <c r="I53">
        <v>1</v>
      </c>
      <c r="J53">
        <v>429</v>
      </c>
    </row>
    <row r="54" spans="1:10" x14ac:dyDescent="0.25">
      <c r="A54" s="1">
        <v>44614</v>
      </c>
      <c r="B54" t="s">
        <v>10</v>
      </c>
      <c r="C54">
        <v>343</v>
      </c>
      <c r="D54">
        <v>5.4588067269694696</v>
      </c>
      <c r="E54">
        <v>0</v>
      </c>
      <c r="F54" t="s">
        <v>14</v>
      </c>
      <c r="G54">
        <v>1</v>
      </c>
      <c r="H54">
        <v>5.46835462457656</v>
      </c>
      <c r="I54">
        <v>2</v>
      </c>
      <c r="J54">
        <v>391</v>
      </c>
    </row>
    <row r="55" spans="1:10" x14ac:dyDescent="0.25">
      <c r="A55" s="1">
        <v>44615</v>
      </c>
      <c r="B55" t="s">
        <v>12</v>
      </c>
      <c r="C55">
        <v>636</v>
      </c>
      <c r="D55">
        <v>17.790483723554299</v>
      </c>
      <c r="E55">
        <v>0</v>
      </c>
      <c r="F55" t="s">
        <v>14</v>
      </c>
      <c r="G55">
        <v>2</v>
      </c>
      <c r="H55">
        <v>13.037554366943001</v>
      </c>
      <c r="I55">
        <v>8</v>
      </c>
      <c r="J55">
        <v>195</v>
      </c>
    </row>
    <row r="56" spans="1:10" x14ac:dyDescent="0.25">
      <c r="A56" s="1">
        <v>44616</v>
      </c>
      <c r="B56" t="s">
        <v>13</v>
      </c>
      <c r="C56">
        <v>1725</v>
      </c>
      <c r="D56">
        <v>9.3984631018742899</v>
      </c>
      <c r="E56">
        <v>0</v>
      </c>
      <c r="F56" t="s">
        <v>14</v>
      </c>
      <c r="G56">
        <v>3</v>
      </c>
      <c r="H56">
        <v>2.74641701157991</v>
      </c>
      <c r="I56">
        <v>7</v>
      </c>
      <c r="J56">
        <v>417</v>
      </c>
    </row>
    <row r="57" spans="1:10" x14ac:dyDescent="0.25">
      <c r="A57" s="1">
        <v>44617</v>
      </c>
      <c r="B57" t="s">
        <v>17</v>
      </c>
      <c r="C57">
        <v>174</v>
      </c>
      <c r="D57">
        <v>7.2868978967942599</v>
      </c>
      <c r="E57">
        <v>1</v>
      </c>
      <c r="F57" t="s">
        <v>16</v>
      </c>
      <c r="G57">
        <v>4</v>
      </c>
      <c r="H57">
        <v>1.6996841164637499</v>
      </c>
      <c r="I57">
        <v>2</v>
      </c>
      <c r="J57">
        <v>479</v>
      </c>
    </row>
    <row r="58" spans="1:10" x14ac:dyDescent="0.25">
      <c r="A58" s="1">
        <v>44618</v>
      </c>
      <c r="B58" t="s">
        <v>10</v>
      </c>
      <c r="C58">
        <v>1929</v>
      </c>
      <c r="D58">
        <v>9.5267739027966503</v>
      </c>
      <c r="E58">
        <v>0</v>
      </c>
      <c r="F58" t="s">
        <v>11</v>
      </c>
      <c r="G58">
        <v>5</v>
      </c>
      <c r="H58">
        <v>7.5258009286601499</v>
      </c>
      <c r="I58">
        <v>2</v>
      </c>
      <c r="J58">
        <v>465</v>
      </c>
    </row>
    <row r="59" spans="1:10" x14ac:dyDescent="0.25">
      <c r="A59" s="1">
        <v>44619</v>
      </c>
      <c r="B59" t="s">
        <v>15</v>
      </c>
      <c r="C59">
        <v>485</v>
      </c>
      <c r="D59">
        <v>13.718417627727799</v>
      </c>
      <c r="E59">
        <v>0</v>
      </c>
      <c r="F59" t="s">
        <v>11</v>
      </c>
      <c r="G59">
        <v>6</v>
      </c>
      <c r="H59">
        <v>4.8850829135387697</v>
      </c>
      <c r="I59">
        <v>9</v>
      </c>
      <c r="J59">
        <v>76</v>
      </c>
    </row>
    <row r="60" spans="1:10" x14ac:dyDescent="0.25">
      <c r="A60" s="1">
        <v>44620</v>
      </c>
      <c r="B60" t="s">
        <v>10</v>
      </c>
      <c r="C60">
        <v>1333</v>
      </c>
      <c r="D60">
        <v>3.76937479665028</v>
      </c>
      <c r="E60">
        <v>1</v>
      </c>
      <c r="F60" t="s">
        <v>16</v>
      </c>
      <c r="G60">
        <v>0</v>
      </c>
      <c r="H60">
        <v>8.6694212850158792</v>
      </c>
      <c r="I60">
        <v>6</v>
      </c>
      <c r="J60">
        <v>269</v>
      </c>
    </row>
    <row r="61" spans="1:10" x14ac:dyDescent="0.25">
      <c r="A61" s="1">
        <v>44621</v>
      </c>
      <c r="B61" t="s">
        <v>15</v>
      </c>
      <c r="C61">
        <v>574</v>
      </c>
      <c r="D61">
        <v>9.5392428690610096</v>
      </c>
      <c r="E61">
        <v>0</v>
      </c>
      <c r="F61" t="s">
        <v>14</v>
      </c>
      <c r="G61">
        <v>1</v>
      </c>
      <c r="H61">
        <v>12.1551709120103</v>
      </c>
      <c r="I61">
        <v>5</v>
      </c>
      <c r="J61">
        <v>67</v>
      </c>
    </row>
    <row r="62" spans="1:10" x14ac:dyDescent="0.25">
      <c r="A62" s="1">
        <v>44622</v>
      </c>
      <c r="B62" t="s">
        <v>15</v>
      </c>
      <c r="C62">
        <v>517</v>
      </c>
      <c r="D62">
        <v>12.169803051097301</v>
      </c>
      <c r="E62">
        <v>0</v>
      </c>
      <c r="F62" t="s">
        <v>16</v>
      </c>
      <c r="G62">
        <v>2</v>
      </c>
      <c r="H62">
        <v>2.48865307821477</v>
      </c>
      <c r="I62">
        <v>6</v>
      </c>
      <c r="J62">
        <v>216</v>
      </c>
    </row>
    <row r="63" spans="1:10" x14ac:dyDescent="0.25">
      <c r="A63" s="1">
        <v>44623</v>
      </c>
      <c r="B63" t="s">
        <v>10</v>
      </c>
      <c r="C63">
        <v>446</v>
      </c>
      <c r="D63">
        <v>19.023083742177199</v>
      </c>
      <c r="E63">
        <v>0</v>
      </c>
      <c r="F63" t="s">
        <v>14</v>
      </c>
      <c r="G63">
        <v>3</v>
      </c>
      <c r="H63">
        <v>8.9201367260371303</v>
      </c>
      <c r="I63">
        <v>9</v>
      </c>
      <c r="J63">
        <v>482</v>
      </c>
    </row>
    <row r="64" spans="1:10" x14ac:dyDescent="0.25">
      <c r="A64" s="1">
        <v>44624</v>
      </c>
      <c r="B64" t="s">
        <v>12</v>
      </c>
      <c r="C64">
        <v>1652</v>
      </c>
      <c r="D64">
        <v>5.7980278594329597</v>
      </c>
      <c r="E64">
        <v>0</v>
      </c>
      <c r="F64" t="s">
        <v>16</v>
      </c>
      <c r="G64">
        <v>4</v>
      </c>
      <c r="H64">
        <v>7.8298770256530199</v>
      </c>
      <c r="I64">
        <v>7</v>
      </c>
      <c r="J64">
        <v>131</v>
      </c>
    </row>
    <row r="65" spans="1:10" x14ac:dyDescent="0.25">
      <c r="A65" s="1">
        <v>44625</v>
      </c>
      <c r="B65" t="s">
        <v>15</v>
      </c>
      <c r="C65">
        <v>739</v>
      </c>
      <c r="D65">
        <v>7.8257642104086598</v>
      </c>
      <c r="E65">
        <v>0</v>
      </c>
      <c r="F65" t="s">
        <v>11</v>
      </c>
      <c r="G65">
        <v>5</v>
      </c>
      <c r="H65">
        <v>2.5891423971913898</v>
      </c>
      <c r="I65">
        <v>9</v>
      </c>
      <c r="J65">
        <v>477</v>
      </c>
    </row>
    <row r="66" spans="1:10" x14ac:dyDescent="0.25">
      <c r="A66" s="1">
        <v>44626</v>
      </c>
      <c r="B66" t="s">
        <v>15</v>
      </c>
      <c r="C66">
        <v>1038</v>
      </c>
      <c r="D66">
        <v>8.2078132085260496</v>
      </c>
      <c r="E66">
        <v>1</v>
      </c>
      <c r="F66" t="s">
        <v>11</v>
      </c>
      <c r="G66">
        <v>6</v>
      </c>
      <c r="H66">
        <v>9.5479780401702392</v>
      </c>
      <c r="I66">
        <v>4</v>
      </c>
      <c r="J66">
        <v>121</v>
      </c>
    </row>
    <row r="67" spans="1:10" x14ac:dyDescent="0.25">
      <c r="A67" s="1">
        <v>44627</v>
      </c>
      <c r="B67" t="s">
        <v>10</v>
      </c>
      <c r="C67">
        <v>1054</v>
      </c>
      <c r="D67">
        <v>12.5052249952527</v>
      </c>
      <c r="E67">
        <v>0</v>
      </c>
      <c r="F67" t="s">
        <v>11</v>
      </c>
      <c r="G67">
        <v>0</v>
      </c>
      <c r="H67">
        <v>4.4677860589811802</v>
      </c>
      <c r="I67">
        <v>2</v>
      </c>
      <c r="J67">
        <v>359</v>
      </c>
    </row>
    <row r="68" spans="1:10" x14ac:dyDescent="0.25">
      <c r="A68" s="1">
        <v>44628</v>
      </c>
      <c r="B68" t="s">
        <v>15</v>
      </c>
      <c r="C68">
        <v>975</v>
      </c>
      <c r="D68">
        <v>7.7779090077600301</v>
      </c>
      <c r="E68">
        <v>1</v>
      </c>
      <c r="F68" t="s">
        <v>14</v>
      </c>
      <c r="G68">
        <v>1</v>
      </c>
      <c r="H68">
        <v>7.5735976188881802</v>
      </c>
      <c r="I68">
        <v>8</v>
      </c>
      <c r="J68">
        <v>303</v>
      </c>
    </row>
    <row r="69" spans="1:10" x14ac:dyDescent="0.25">
      <c r="A69" s="1">
        <v>44629</v>
      </c>
      <c r="B69" t="s">
        <v>15</v>
      </c>
      <c r="C69">
        <v>862</v>
      </c>
      <c r="D69">
        <v>11.1367265806942</v>
      </c>
      <c r="E69">
        <v>1</v>
      </c>
      <c r="F69" t="s">
        <v>14</v>
      </c>
      <c r="G69">
        <v>2</v>
      </c>
      <c r="H69">
        <v>1.6929487020173899</v>
      </c>
      <c r="I69">
        <v>4</v>
      </c>
      <c r="J69">
        <v>211</v>
      </c>
    </row>
    <row r="70" spans="1:10" x14ac:dyDescent="0.25">
      <c r="A70" s="1">
        <v>44630</v>
      </c>
      <c r="B70" t="s">
        <v>10</v>
      </c>
      <c r="C70">
        <v>1302</v>
      </c>
      <c r="D70">
        <v>15.854016267055499</v>
      </c>
      <c r="E70">
        <v>0</v>
      </c>
      <c r="F70" t="s">
        <v>16</v>
      </c>
      <c r="G70">
        <v>3</v>
      </c>
      <c r="H70">
        <v>7.1639688295975299</v>
      </c>
      <c r="I70">
        <v>9</v>
      </c>
      <c r="J70">
        <v>376</v>
      </c>
    </row>
    <row r="71" spans="1:10" x14ac:dyDescent="0.25">
      <c r="A71" s="1">
        <v>44631</v>
      </c>
      <c r="B71" t="s">
        <v>10</v>
      </c>
      <c r="C71">
        <v>1305</v>
      </c>
      <c r="D71">
        <v>14.4023262881318</v>
      </c>
      <c r="E71">
        <v>1</v>
      </c>
      <c r="F71" t="s">
        <v>16</v>
      </c>
      <c r="G71">
        <v>4</v>
      </c>
      <c r="H71">
        <v>4.9437202866208896</v>
      </c>
      <c r="I71">
        <v>4</v>
      </c>
      <c r="J71">
        <v>469</v>
      </c>
    </row>
    <row r="72" spans="1:10" x14ac:dyDescent="0.25">
      <c r="A72" s="1">
        <v>44632</v>
      </c>
      <c r="B72" t="s">
        <v>17</v>
      </c>
      <c r="C72">
        <v>763</v>
      </c>
      <c r="D72">
        <v>9.4810042837391197</v>
      </c>
      <c r="E72">
        <v>0</v>
      </c>
      <c r="F72" t="s">
        <v>11</v>
      </c>
      <c r="G72">
        <v>5</v>
      </c>
      <c r="H72">
        <v>12.424527562187601</v>
      </c>
      <c r="I72">
        <v>8</v>
      </c>
      <c r="J72">
        <v>451</v>
      </c>
    </row>
    <row r="73" spans="1:10" x14ac:dyDescent="0.25">
      <c r="A73" s="1">
        <v>44633</v>
      </c>
      <c r="B73" t="s">
        <v>12</v>
      </c>
      <c r="C73">
        <v>124</v>
      </c>
      <c r="D73">
        <v>17.420107375809199</v>
      </c>
      <c r="E73">
        <v>1</v>
      </c>
      <c r="F73" t="s">
        <v>14</v>
      </c>
      <c r="G73">
        <v>6</v>
      </c>
      <c r="H73">
        <v>1.3261915414618399</v>
      </c>
      <c r="I73">
        <v>9</v>
      </c>
      <c r="J73">
        <v>87</v>
      </c>
    </row>
    <row r="74" spans="1:10" x14ac:dyDescent="0.25">
      <c r="A74" s="1">
        <v>44634</v>
      </c>
      <c r="B74" t="s">
        <v>12</v>
      </c>
      <c r="C74">
        <v>1303</v>
      </c>
      <c r="D74">
        <v>11.604664742283299</v>
      </c>
      <c r="E74">
        <v>1</v>
      </c>
      <c r="F74" t="s">
        <v>16</v>
      </c>
      <c r="G74">
        <v>0</v>
      </c>
      <c r="H74">
        <v>6.5698054863157802</v>
      </c>
      <c r="I74">
        <v>9</v>
      </c>
      <c r="J74">
        <v>492</v>
      </c>
    </row>
    <row r="75" spans="1:10" x14ac:dyDescent="0.25">
      <c r="A75" s="1">
        <v>44635</v>
      </c>
      <c r="B75" t="s">
        <v>15</v>
      </c>
      <c r="C75">
        <v>809</v>
      </c>
      <c r="D75">
        <v>11.258210950542001</v>
      </c>
      <c r="E75">
        <v>0</v>
      </c>
      <c r="F75" t="s">
        <v>14</v>
      </c>
      <c r="G75">
        <v>1</v>
      </c>
      <c r="H75">
        <v>7.1472556499058504</v>
      </c>
      <c r="I75">
        <v>4</v>
      </c>
      <c r="J75">
        <v>442</v>
      </c>
    </row>
    <row r="76" spans="1:10" x14ac:dyDescent="0.25">
      <c r="A76" s="1">
        <v>44636</v>
      </c>
      <c r="B76" t="s">
        <v>12</v>
      </c>
      <c r="C76">
        <v>1624</v>
      </c>
      <c r="D76">
        <v>1.6495675528439999</v>
      </c>
      <c r="E76">
        <v>0</v>
      </c>
      <c r="F76" t="s">
        <v>14</v>
      </c>
      <c r="G76">
        <v>2</v>
      </c>
      <c r="H76">
        <v>11.0125881063372</v>
      </c>
      <c r="I76">
        <v>1</v>
      </c>
      <c r="J76">
        <v>250</v>
      </c>
    </row>
    <row r="77" spans="1:10" x14ac:dyDescent="0.25">
      <c r="A77" s="1">
        <v>44637</v>
      </c>
      <c r="B77" t="s">
        <v>15</v>
      </c>
      <c r="C77">
        <v>1979</v>
      </c>
      <c r="D77">
        <v>19.747166626786001</v>
      </c>
      <c r="E77">
        <v>0</v>
      </c>
      <c r="F77" t="s">
        <v>11</v>
      </c>
      <c r="G77">
        <v>3</v>
      </c>
      <c r="H77">
        <v>8.8271698388080502</v>
      </c>
      <c r="I77">
        <v>3</v>
      </c>
      <c r="J77">
        <v>249</v>
      </c>
    </row>
    <row r="78" spans="1:10" x14ac:dyDescent="0.25">
      <c r="A78" s="1">
        <v>44638</v>
      </c>
      <c r="B78" t="s">
        <v>17</v>
      </c>
      <c r="C78">
        <v>1284</v>
      </c>
      <c r="D78">
        <v>3.3364453620629</v>
      </c>
      <c r="E78">
        <v>0</v>
      </c>
      <c r="F78" t="s">
        <v>11</v>
      </c>
      <c r="G78">
        <v>4</v>
      </c>
      <c r="H78">
        <v>10.174578889315599</v>
      </c>
      <c r="I78">
        <v>9</v>
      </c>
      <c r="J78">
        <v>304</v>
      </c>
    </row>
    <row r="79" spans="1:10" x14ac:dyDescent="0.25">
      <c r="A79" s="1">
        <v>44639</v>
      </c>
      <c r="B79" t="s">
        <v>10</v>
      </c>
      <c r="C79">
        <v>276</v>
      </c>
      <c r="D79">
        <v>5.3914873361252802</v>
      </c>
      <c r="E79">
        <v>0</v>
      </c>
      <c r="F79" t="s">
        <v>14</v>
      </c>
      <c r="G79">
        <v>5</v>
      </c>
      <c r="H79">
        <v>11.7672146419504</v>
      </c>
      <c r="I79">
        <v>4</v>
      </c>
      <c r="J79">
        <v>228</v>
      </c>
    </row>
    <row r="80" spans="1:10" x14ac:dyDescent="0.25">
      <c r="A80" s="1">
        <v>44640</v>
      </c>
      <c r="B80" t="s">
        <v>10</v>
      </c>
      <c r="C80">
        <v>384</v>
      </c>
      <c r="D80">
        <v>1.98223990758901</v>
      </c>
      <c r="E80">
        <v>1</v>
      </c>
      <c r="F80" t="s">
        <v>14</v>
      </c>
      <c r="G80">
        <v>6</v>
      </c>
      <c r="H80">
        <v>13.0019431180437</v>
      </c>
      <c r="I80">
        <v>5</v>
      </c>
      <c r="J80">
        <v>84</v>
      </c>
    </row>
    <row r="81" spans="1:10" x14ac:dyDescent="0.25">
      <c r="A81" s="1">
        <v>44641</v>
      </c>
      <c r="B81" t="s">
        <v>10</v>
      </c>
      <c r="C81">
        <v>162</v>
      </c>
      <c r="D81">
        <v>13.1600563699013</v>
      </c>
      <c r="E81">
        <v>1</v>
      </c>
      <c r="F81" t="s">
        <v>14</v>
      </c>
      <c r="G81">
        <v>0</v>
      </c>
      <c r="H81">
        <v>5.0511947024758204</v>
      </c>
      <c r="I81">
        <v>7</v>
      </c>
      <c r="J81">
        <v>131</v>
      </c>
    </row>
    <row r="82" spans="1:10" x14ac:dyDescent="0.25">
      <c r="A82" s="1">
        <v>44642</v>
      </c>
      <c r="B82" t="s">
        <v>12</v>
      </c>
      <c r="C82">
        <v>1102</v>
      </c>
      <c r="D82">
        <v>5.2693223624809198</v>
      </c>
      <c r="E82">
        <v>1</v>
      </c>
      <c r="F82" t="s">
        <v>14</v>
      </c>
      <c r="G82">
        <v>1</v>
      </c>
      <c r="H82">
        <v>8.3013292277765895</v>
      </c>
      <c r="I82">
        <v>5</v>
      </c>
      <c r="J82">
        <v>438</v>
      </c>
    </row>
    <row r="83" spans="1:10" x14ac:dyDescent="0.25">
      <c r="A83" s="1">
        <v>44643</v>
      </c>
      <c r="B83" t="s">
        <v>17</v>
      </c>
      <c r="C83">
        <v>761</v>
      </c>
      <c r="D83">
        <v>4.4201983119817401</v>
      </c>
      <c r="E83">
        <v>1</v>
      </c>
      <c r="F83" t="s">
        <v>11</v>
      </c>
      <c r="G83">
        <v>2</v>
      </c>
      <c r="H83">
        <v>12.681567137368299</v>
      </c>
      <c r="I83">
        <v>4</v>
      </c>
      <c r="J83">
        <v>447</v>
      </c>
    </row>
    <row r="84" spans="1:10" x14ac:dyDescent="0.25">
      <c r="A84" s="1">
        <v>44644</v>
      </c>
      <c r="B84" t="s">
        <v>12</v>
      </c>
      <c r="C84">
        <v>765</v>
      </c>
      <c r="D84">
        <v>2.6825561002415799</v>
      </c>
      <c r="E84">
        <v>1</v>
      </c>
      <c r="F84" t="s">
        <v>16</v>
      </c>
      <c r="G84">
        <v>3</v>
      </c>
      <c r="H84">
        <v>14.8470413989933</v>
      </c>
      <c r="I84">
        <v>2</v>
      </c>
      <c r="J84">
        <v>269</v>
      </c>
    </row>
    <row r="85" spans="1:10" x14ac:dyDescent="0.25">
      <c r="A85" s="1">
        <v>44645</v>
      </c>
      <c r="B85" t="s">
        <v>12</v>
      </c>
      <c r="C85">
        <v>255</v>
      </c>
      <c r="D85">
        <v>2.96287018535629</v>
      </c>
      <c r="E85">
        <v>1</v>
      </c>
      <c r="F85" t="s">
        <v>11</v>
      </c>
      <c r="G85">
        <v>4</v>
      </c>
      <c r="H85">
        <v>13.3980300101345</v>
      </c>
      <c r="I85">
        <v>2</v>
      </c>
      <c r="J85">
        <v>207</v>
      </c>
    </row>
    <row r="86" spans="1:10" x14ac:dyDescent="0.25">
      <c r="A86" s="1">
        <v>44646</v>
      </c>
      <c r="B86" t="s">
        <v>17</v>
      </c>
      <c r="C86">
        <v>1592</v>
      </c>
      <c r="D86">
        <v>12.1087433084091</v>
      </c>
      <c r="E86">
        <v>1</v>
      </c>
      <c r="F86" t="s">
        <v>16</v>
      </c>
      <c r="G86">
        <v>5</v>
      </c>
      <c r="H86">
        <v>5.8862753080534604</v>
      </c>
      <c r="I86">
        <v>4</v>
      </c>
      <c r="J86">
        <v>53</v>
      </c>
    </row>
    <row r="87" spans="1:10" x14ac:dyDescent="0.25">
      <c r="A87" s="1">
        <v>44647</v>
      </c>
      <c r="B87" t="s">
        <v>17</v>
      </c>
      <c r="C87">
        <v>1172</v>
      </c>
      <c r="D87">
        <v>14.0759494514653</v>
      </c>
      <c r="E87">
        <v>0</v>
      </c>
      <c r="F87" t="s">
        <v>14</v>
      </c>
      <c r="G87">
        <v>6</v>
      </c>
      <c r="H87">
        <v>3.32991449967043</v>
      </c>
      <c r="I87">
        <v>9</v>
      </c>
      <c r="J87">
        <v>216</v>
      </c>
    </row>
    <row r="88" spans="1:10" x14ac:dyDescent="0.25">
      <c r="A88" s="1">
        <v>44648</v>
      </c>
      <c r="B88" t="s">
        <v>17</v>
      </c>
      <c r="C88">
        <v>1066</v>
      </c>
      <c r="D88">
        <v>8.5502007808236193</v>
      </c>
      <c r="E88">
        <v>0</v>
      </c>
      <c r="F88" t="s">
        <v>16</v>
      </c>
      <c r="G88">
        <v>0</v>
      </c>
      <c r="H88">
        <v>7.5961917923955298</v>
      </c>
      <c r="I88">
        <v>8</v>
      </c>
      <c r="J88">
        <v>497</v>
      </c>
    </row>
    <row r="89" spans="1:10" x14ac:dyDescent="0.25">
      <c r="A89" s="1">
        <v>44649</v>
      </c>
      <c r="B89" t="s">
        <v>17</v>
      </c>
      <c r="C89">
        <v>948</v>
      </c>
      <c r="D89">
        <v>10.1180445502493</v>
      </c>
      <c r="E89">
        <v>1</v>
      </c>
      <c r="F89" t="s">
        <v>11</v>
      </c>
      <c r="G89">
        <v>1</v>
      </c>
      <c r="H89">
        <v>11.253801051622601</v>
      </c>
      <c r="I89">
        <v>3</v>
      </c>
      <c r="J89">
        <v>458</v>
      </c>
    </row>
    <row r="90" spans="1:10" x14ac:dyDescent="0.25">
      <c r="A90" s="1">
        <v>44650</v>
      </c>
      <c r="B90" t="s">
        <v>10</v>
      </c>
      <c r="C90">
        <v>1207</v>
      </c>
      <c r="D90">
        <v>14.0333869836766</v>
      </c>
      <c r="E90">
        <v>1</v>
      </c>
      <c r="F90" t="s">
        <v>11</v>
      </c>
      <c r="G90">
        <v>2</v>
      </c>
      <c r="H90">
        <v>7.6422515259228101</v>
      </c>
      <c r="I90">
        <v>9</v>
      </c>
      <c r="J90">
        <v>461</v>
      </c>
    </row>
    <row r="91" spans="1:10" x14ac:dyDescent="0.25">
      <c r="A91" s="1">
        <v>44651</v>
      </c>
      <c r="B91" t="s">
        <v>13</v>
      </c>
      <c r="C91">
        <v>1484</v>
      </c>
      <c r="D91">
        <v>1.3302160135241099</v>
      </c>
      <c r="E91">
        <v>0</v>
      </c>
      <c r="F91" t="s">
        <v>14</v>
      </c>
      <c r="G91">
        <v>3</v>
      </c>
      <c r="H91">
        <v>7.5061225180481896</v>
      </c>
      <c r="I91">
        <v>5</v>
      </c>
      <c r="J91">
        <v>253</v>
      </c>
    </row>
    <row r="92" spans="1:10" x14ac:dyDescent="0.25">
      <c r="A92" s="1">
        <v>44652</v>
      </c>
      <c r="B92" t="s">
        <v>13</v>
      </c>
      <c r="C92">
        <v>788</v>
      </c>
      <c r="D92">
        <v>7.1394824843352902</v>
      </c>
      <c r="E92">
        <v>0</v>
      </c>
      <c r="F92" t="s">
        <v>11</v>
      </c>
      <c r="G92">
        <v>4</v>
      </c>
      <c r="H92">
        <v>12.6543411056861</v>
      </c>
      <c r="I92">
        <v>3</v>
      </c>
      <c r="J92">
        <v>243</v>
      </c>
    </row>
    <row r="93" spans="1:10" x14ac:dyDescent="0.25">
      <c r="A93" s="1">
        <v>44653</v>
      </c>
      <c r="B93" t="s">
        <v>17</v>
      </c>
      <c r="C93">
        <v>247</v>
      </c>
      <c r="D93">
        <v>19.488857213336502</v>
      </c>
      <c r="E93">
        <v>0</v>
      </c>
      <c r="F93" t="s">
        <v>14</v>
      </c>
      <c r="G93">
        <v>5</v>
      </c>
      <c r="H93">
        <v>5.7403547964742003</v>
      </c>
      <c r="I93">
        <v>5</v>
      </c>
      <c r="J93">
        <v>284</v>
      </c>
    </row>
    <row r="94" spans="1:10" x14ac:dyDescent="0.25">
      <c r="A94" s="1">
        <v>44654</v>
      </c>
      <c r="B94" t="s">
        <v>13</v>
      </c>
      <c r="C94">
        <v>1753</v>
      </c>
      <c r="D94">
        <v>12.0221323642138</v>
      </c>
      <c r="E94">
        <v>0</v>
      </c>
      <c r="F94" t="s">
        <v>11</v>
      </c>
      <c r="G94">
        <v>6</v>
      </c>
      <c r="H94">
        <v>12.967022784768799</v>
      </c>
      <c r="I94">
        <v>4</v>
      </c>
      <c r="J94">
        <v>255</v>
      </c>
    </row>
    <row r="95" spans="1:10" x14ac:dyDescent="0.25">
      <c r="A95" s="1">
        <v>44655</v>
      </c>
      <c r="B95" t="s">
        <v>13</v>
      </c>
      <c r="C95">
        <v>441</v>
      </c>
      <c r="D95">
        <v>5.8302670180523704</v>
      </c>
      <c r="E95">
        <v>1</v>
      </c>
      <c r="F95" t="s">
        <v>11</v>
      </c>
      <c r="G95">
        <v>0</v>
      </c>
      <c r="H95">
        <v>6.3986696137999903</v>
      </c>
      <c r="I95">
        <v>8</v>
      </c>
      <c r="J95">
        <v>199</v>
      </c>
    </row>
    <row r="96" spans="1:10" x14ac:dyDescent="0.25">
      <c r="A96" s="1">
        <v>44656</v>
      </c>
      <c r="B96" t="s">
        <v>17</v>
      </c>
      <c r="C96">
        <v>575</v>
      </c>
      <c r="D96">
        <v>10.912870886087999</v>
      </c>
      <c r="E96">
        <v>0</v>
      </c>
      <c r="F96" t="s">
        <v>14</v>
      </c>
      <c r="G96">
        <v>1</v>
      </c>
      <c r="H96">
        <v>5.2593800323359199</v>
      </c>
      <c r="I96">
        <v>5</v>
      </c>
      <c r="J96">
        <v>208</v>
      </c>
    </row>
    <row r="97" spans="1:10" x14ac:dyDescent="0.25">
      <c r="A97" s="1">
        <v>44657</v>
      </c>
      <c r="B97" t="s">
        <v>13</v>
      </c>
      <c r="C97">
        <v>1186</v>
      </c>
      <c r="D97">
        <v>7.5104162742973903</v>
      </c>
      <c r="E97">
        <v>1</v>
      </c>
      <c r="F97" t="s">
        <v>16</v>
      </c>
      <c r="G97">
        <v>2</v>
      </c>
      <c r="H97">
        <v>7.0828537123956297</v>
      </c>
      <c r="I97">
        <v>8</v>
      </c>
      <c r="J97">
        <v>328</v>
      </c>
    </row>
    <row r="98" spans="1:10" x14ac:dyDescent="0.25">
      <c r="A98" s="1">
        <v>44658</v>
      </c>
      <c r="B98" t="s">
        <v>12</v>
      </c>
      <c r="C98">
        <v>1824</v>
      </c>
      <c r="D98">
        <v>11.112654787699601</v>
      </c>
      <c r="E98">
        <v>1</v>
      </c>
      <c r="F98" t="s">
        <v>11</v>
      </c>
      <c r="G98">
        <v>3</v>
      </c>
      <c r="H98">
        <v>11.555480900785501</v>
      </c>
      <c r="I98">
        <v>9</v>
      </c>
      <c r="J98">
        <v>353</v>
      </c>
    </row>
    <row r="99" spans="1:10" x14ac:dyDescent="0.25">
      <c r="A99" s="1">
        <v>44659</v>
      </c>
      <c r="B99" t="s">
        <v>15</v>
      </c>
      <c r="C99">
        <v>1483</v>
      </c>
      <c r="D99">
        <v>3.3890887243263199</v>
      </c>
      <c r="E99">
        <v>1</v>
      </c>
      <c r="F99" t="s">
        <v>16</v>
      </c>
      <c r="G99">
        <v>4</v>
      </c>
      <c r="H99">
        <v>2.3270294040279098</v>
      </c>
      <c r="I99">
        <v>4</v>
      </c>
      <c r="J99">
        <v>453</v>
      </c>
    </row>
    <row r="100" spans="1:10" x14ac:dyDescent="0.25">
      <c r="A100" s="1">
        <v>44660</v>
      </c>
      <c r="B100" t="s">
        <v>15</v>
      </c>
      <c r="C100">
        <v>660</v>
      </c>
      <c r="D100">
        <v>3.5215784225662699</v>
      </c>
      <c r="E100">
        <v>0</v>
      </c>
      <c r="F100" t="s">
        <v>11</v>
      </c>
      <c r="G100">
        <v>5</v>
      </c>
      <c r="H100">
        <v>3.3480786301442498</v>
      </c>
      <c r="I100">
        <v>7</v>
      </c>
      <c r="J100">
        <v>430</v>
      </c>
    </row>
    <row r="101" spans="1:10" x14ac:dyDescent="0.25">
      <c r="A101" s="1">
        <v>44661</v>
      </c>
      <c r="B101" t="s">
        <v>17</v>
      </c>
      <c r="C101">
        <v>426</v>
      </c>
      <c r="D101">
        <v>3.7273048787484599</v>
      </c>
      <c r="E101">
        <v>0</v>
      </c>
      <c r="F101" t="s">
        <v>11</v>
      </c>
      <c r="G101">
        <v>6</v>
      </c>
      <c r="H101">
        <v>14.2959499721148</v>
      </c>
      <c r="I101">
        <v>2</v>
      </c>
      <c r="J101">
        <v>215</v>
      </c>
    </row>
    <row r="102" spans="1:10" x14ac:dyDescent="0.25">
      <c r="A102" s="1">
        <v>44662</v>
      </c>
      <c r="B102" t="s">
        <v>10</v>
      </c>
      <c r="C102">
        <v>1892</v>
      </c>
      <c r="D102">
        <v>18.856576046609899</v>
      </c>
      <c r="E102">
        <v>1</v>
      </c>
      <c r="F102" t="s">
        <v>11</v>
      </c>
      <c r="G102">
        <v>0</v>
      </c>
      <c r="H102">
        <v>3.0446285970296798</v>
      </c>
      <c r="I102">
        <v>6</v>
      </c>
      <c r="J102">
        <v>360</v>
      </c>
    </row>
    <row r="103" spans="1:10" x14ac:dyDescent="0.25">
      <c r="A103" s="1">
        <v>44663</v>
      </c>
      <c r="B103" t="s">
        <v>17</v>
      </c>
      <c r="C103">
        <v>1859</v>
      </c>
      <c r="D103">
        <v>14.9250794484854</v>
      </c>
      <c r="E103">
        <v>1</v>
      </c>
      <c r="F103" t="s">
        <v>11</v>
      </c>
      <c r="G103">
        <v>1</v>
      </c>
      <c r="H103">
        <v>8.7320461100002902</v>
      </c>
      <c r="I103">
        <v>8</v>
      </c>
      <c r="J103">
        <v>117</v>
      </c>
    </row>
    <row r="104" spans="1:10" x14ac:dyDescent="0.25">
      <c r="A104" s="1">
        <v>44664</v>
      </c>
      <c r="B104" t="s">
        <v>10</v>
      </c>
      <c r="C104">
        <v>1264</v>
      </c>
      <c r="D104">
        <v>4.0852559985840902</v>
      </c>
      <c r="E104">
        <v>1</v>
      </c>
      <c r="F104" t="s">
        <v>16</v>
      </c>
      <c r="G104">
        <v>2</v>
      </c>
      <c r="H104">
        <v>8.9000597665980994</v>
      </c>
      <c r="I104">
        <v>7</v>
      </c>
      <c r="J104">
        <v>137</v>
      </c>
    </row>
    <row r="105" spans="1:10" x14ac:dyDescent="0.25">
      <c r="A105" s="1">
        <v>44665</v>
      </c>
      <c r="B105" t="s">
        <v>15</v>
      </c>
      <c r="C105">
        <v>1089</v>
      </c>
      <c r="D105">
        <v>4.5786325915464197</v>
      </c>
      <c r="E105">
        <v>0</v>
      </c>
      <c r="F105" t="s">
        <v>16</v>
      </c>
      <c r="G105">
        <v>3</v>
      </c>
      <c r="H105">
        <v>7.5995546997285404</v>
      </c>
      <c r="I105">
        <v>7</v>
      </c>
      <c r="J105">
        <v>266</v>
      </c>
    </row>
    <row r="106" spans="1:10" x14ac:dyDescent="0.25">
      <c r="A106" s="1">
        <v>44666</v>
      </c>
      <c r="B106" t="s">
        <v>17</v>
      </c>
      <c r="C106">
        <v>314</v>
      </c>
      <c r="D106">
        <v>14.8857600225466</v>
      </c>
      <c r="E106">
        <v>1</v>
      </c>
      <c r="F106" t="s">
        <v>11</v>
      </c>
      <c r="G106">
        <v>4</v>
      </c>
      <c r="H106">
        <v>9.8488061043638702</v>
      </c>
      <c r="I106">
        <v>8</v>
      </c>
      <c r="J106">
        <v>50</v>
      </c>
    </row>
    <row r="107" spans="1:10" x14ac:dyDescent="0.25">
      <c r="A107" s="1">
        <v>44667</v>
      </c>
      <c r="B107" t="s">
        <v>12</v>
      </c>
      <c r="C107">
        <v>534</v>
      </c>
      <c r="D107">
        <v>3.9671130510513</v>
      </c>
      <c r="E107">
        <v>0</v>
      </c>
      <c r="F107" t="s">
        <v>11</v>
      </c>
      <c r="G107">
        <v>5</v>
      </c>
      <c r="H107">
        <v>3.8324875240654599</v>
      </c>
      <c r="I107">
        <v>7</v>
      </c>
      <c r="J107">
        <v>184</v>
      </c>
    </row>
    <row r="108" spans="1:10" x14ac:dyDescent="0.25">
      <c r="A108" s="1">
        <v>44668</v>
      </c>
      <c r="B108" t="s">
        <v>13</v>
      </c>
      <c r="C108">
        <v>1051</v>
      </c>
      <c r="D108">
        <v>5.4566645733617403</v>
      </c>
      <c r="E108">
        <v>1</v>
      </c>
      <c r="F108" t="s">
        <v>16</v>
      </c>
      <c r="G108">
        <v>6</v>
      </c>
      <c r="H108">
        <v>8.5136028827628394</v>
      </c>
      <c r="I108">
        <v>5</v>
      </c>
      <c r="J108">
        <v>234</v>
      </c>
    </row>
    <row r="109" spans="1:10" x14ac:dyDescent="0.25">
      <c r="A109" s="1">
        <v>44669</v>
      </c>
      <c r="B109" t="s">
        <v>10</v>
      </c>
      <c r="C109">
        <v>822</v>
      </c>
      <c r="D109">
        <v>19.303589823587501</v>
      </c>
      <c r="E109">
        <v>1</v>
      </c>
      <c r="F109" t="s">
        <v>14</v>
      </c>
      <c r="G109">
        <v>0</v>
      </c>
      <c r="H109">
        <v>5.8965122010800002</v>
      </c>
      <c r="I109">
        <v>7</v>
      </c>
      <c r="J109">
        <v>400</v>
      </c>
    </row>
    <row r="110" spans="1:10" x14ac:dyDescent="0.25">
      <c r="A110" s="1">
        <v>44670</v>
      </c>
      <c r="B110" t="s">
        <v>13</v>
      </c>
      <c r="C110">
        <v>1441</v>
      </c>
      <c r="D110">
        <v>5.8508239698402003</v>
      </c>
      <c r="E110">
        <v>1</v>
      </c>
      <c r="F110" t="s">
        <v>14</v>
      </c>
      <c r="G110">
        <v>1</v>
      </c>
      <c r="H110">
        <v>10.0941752646232</v>
      </c>
      <c r="I110">
        <v>3</v>
      </c>
      <c r="J110">
        <v>189</v>
      </c>
    </row>
    <row r="111" spans="1:10" x14ac:dyDescent="0.25">
      <c r="A111" s="1">
        <v>44671</v>
      </c>
      <c r="B111" t="s">
        <v>13</v>
      </c>
      <c r="C111">
        <v>131</v>
      </c>
      <c r="D111">
        <v>13.5710146570517</v>
      </c>
      <c r="E111">
        <v>0</v>
      </c>
      <c r="F111" t="s">
        <v>16</v>
      </c>
      <c r="G111">
        <v>2</v>
      </c>
      <c r="H111">
        <v>2.54774137891066</v>
      </c>
      <c r="I111">
        <v>5</v>
      </c>
      <c r="J111">
        <v>155</v>
      </c>
    </row>
    <row r="112" spans="1:10" x14ac:dyDescent="0.25">
      <c r="A112" s="1">
        <v>44672</v>
      </c>
      <c r="B112" t="s">
        <v>17</v>
      </c>
      <c r="C112">
        <v>769</v>
      </c>
      <c r="D112">
        <v>19.593994460609998</v>
      </c>
      <c r="E112">
        <v>0</v>
      </c>
      <c r="F112" t="s">
        <v>11</v>
      </c>
      <c r="G112">
        <v>3</v>
      </c>
      <c r="H112">
        <v>8.7777225441724003</v>
      </c>
      <c r="I112">
        <v>7</v>
      </c>
      <c r="J112">
        <v>182</v>
      </c>
    </row>
    <row r="113" spans="1:10" x14ac:dyDescent="0.25">
      <c r="A113" s="1">
        <v>44673</v>
      </c>
      <c r="B113" t="s">
        <v>13</v>
      </c>
      <c r="C113">
        <v>384</v>
      </c>
      <c r="D113">
        <v>8.1116385756560607</v>
      </c>
      <c r="E113">
        <v>1</v>
      </c>
      <c r="F113" t="s">
        <v>11</v>
      </c>
      <c r="G113">
        <v>4</v>
      </c>
      <c r="H113">
        <v>3.1864201530581902</v>
      </c>
      <c r="I113">
        <v>9</v>
      </c>
      <c r="J113">
        <v>157</v>
      </c>
    </row>
    <row r="114" spans="1:10" x14ac:dyDescent="0.25">
      <c r="A114" s="1">
        <v>44674</v>
      </c>
      <c r="B114" t="s">
        <v>12</v>
      </c>
      <c r="C114">
        <v>1428</v>
      </c>
      <c r="D114">
        <v>1.3328038263791799</v>
      </c>
      <c r="E114">
        <v>0</v>
      </c>
      <c r="F114" t="s">
        <v>14</v>
      </c>
      <c r="G114">
        <v>5</v>
      </c>
      <c r="H114">
        <v>4.54032441516802</v>
      </c>
      <c r="I114">
        <v>2</v>
      </c>
      <c r="J114">
        <v>227</v>
      </c>
    </row>
    <row r="115" spans="1:10" x14ac:dyDescent="0.25">
      <c r="A115" s="1">
        <v>44675</v>
      </c>
      <c r="B115" t="s">
        <v>13</v>
      </c>
      <c r="C115">
        <v>528</v>
      </c>
      <c r="D115">
        <v>5.6387985180251103</v>
      </c>
      <c r="E115">
        <v>1</v>
      </c>
      <c r="F115" t="s">
        <v>14</v>
      </c>
      <c r="G115">
        <v>6</v>
      </c>
      <c r="H115">
        <v>3.67129210469195</v>
      </c>
      <c r="I115">
        <v>4</v>
      </c>
      <c r="J115">
        <v>347</v>
      </c>
    </row>
    <row r="116" spans="1:10" x14ac:dyDescent="0.25">
      <c r="A116" s="1">
        <v>44676</v>
      </c>
      <c r="B116" t="s">
        <v>17</v>
      </c>
      <c r="C116">
        <v>1600</v>
      </c>
      <c r="D116">
        <v>16.786666635492399</v>
      </c>
      <c r="E116">
        <v>0</v>
      </c>
      <c r="F116" t="s">
        <v>16</v>
      </c>
      <c r="G116">
        <v>0</v>
      </c>
      <c r="H116">
        <v>3.1511478080978401</v>
      </c>
      <c r="I116">
        <v>7</v>
      </c>
      <c r="J116">
        <v>407</v>
      </c>
    </row>
    <row r="117" spans="1:10" x14ac:dyDescent="0.25">
      <c r="A117" s="1">
        <v>44677</v>
      </c>
      <c r="B117" t="s">
        <v>12</v>
      </c>
      <c r="C117">
        <v>385</v>
      </c>
      <c r="D117">
        <v>17.427567883145699</v>
      </c>
      <c r="E117">
        <v>0</v>
      </c>
      <c r="F117" t="s">
        <v>14</v>
      </c>
      <c r="G117">
        <v>1</v>
      </c>
      <c r="H117">
        <v>12.4728087976296</v>
      </c>
      <c r="I117">
        <v>1</v>
      </c>
      <c r="J117">
        <v>429</v>
      </c>
    </row>
    <row r="118" spans="1:10" x14ac:dyDescent="0.25">
      <c r="A118" s="1">
        <v>44678</v>
      </c>
      <c r="B118" t="s">
        <v>15</v>
      </c>
      <c r="C118">
        <v>1267</v>
      </c>
      <c r="D118">
        <v>15.601867925952</v>
      </c>
      <c r="E118">
        <v>0</v>
      </c>
      <c r="F118" t="s">
        <v>16</v>
      </c>
      <c r="G118">
        <v>2</v>
      </c>
      <c r="H118">
        <v>4.6427597310829096</v>
      </c>
      <c r="I118">
        <v>2</v>
      </c>
      <c r="J118">
        <v>445</v>
      </c>
    </row>
    <row r="119" spans="1:10" x14ac:dyDescent="0.25">
      <c r="A119" s="1">
        <v>44679</v>
      </c>
      <c r="B119" t="s">
        <v>13</v>
      </c>
      <c r="C119">
        <v>1547</v>
      </c>
      <c r="D119">
        <v>3.1490865624548801</v>
      </c>
      <c r="E119">
        <v>1</v>
      </c>
      <c r="F119" t="s">
        <v>14</v>
      </c>
      <c r="G119">
        <v>3</v>
      </c>
      <c r="H119">
        <v>13.9432948370345</v>
      </c>
      <c r="I119">
        <v>9</v>
      </c>
      <c r="J119">
        <v>408</v>
      </c>
    </row>
    <row r="120" spans="1:10" x14ac:dyDescent="0.25">
      <c r="A120" s="1">
        <v>44680</v>
      </c>
      <c r="B120" t="s">
        <v>17</v>
      </c>
      <c r="C120">
        <v>1142</v>
      </c>
      <c r="D120">
        <v>16.114697062231599</v>
      </c>
      <c r="E120">
        <v>0</v>
      </c>
      <c r="F120" t="s">
        <v>14</v>
      </c>
      <c r="G120">
        <v>4</v>
      </c>
      <c r="H120">
        <v>14.5639346175052</v>
      </c>
      <c r="I120">
        <v>7</v>
      </c>
      <c r="J120">
        <v>195</v>
      </c>
    </row>
    <row r="121" spans="1:10" x14ac:dyDescent="0.25">
      <c r="A121" s="1">
        <v>44681</v>
      </c>
      <c r="B121" t="s">
        <v>15</v>
      </c>
      <c r="C121">
        <v>117</v>
      </c>
      <c r="D121">
        <v>18.454878142876499</v>
      </c>
      <c r="E121">
        <v>0</v>
      </c>
      <c r="F121" t="s">
        <v>14</v>
      </c>
      <c r="G121">
        <v>5</v>
      </c>
      <c r="H121">
        <v>8.7832768140879107</v>
      </c>
      <c r="I121">
        <v>7</v>
      </c>
      <c r="J121">
        <v>499</v>
      </c>
    </row>
    <row r="122" spans="1:10" x14ac:dyDescent="0.25">
      <c r="A122" s="1">
        <v>44682</v>
      </c>
      <c r="B122" t="s">
        <v>15</v>
      </c>
      <c r="C122">
        <v>868</v>
      </c>
      <c r="D122">
        <v>12.4115813083784</v>
      </c>
      <c r="E122">
        <v>1</v>
      </c>
      <c r="F122" t="s">
        <v>11</v>
      </c>
      <c r="G122">
        <v>6</v>
      </c>
      <c r="H122">
        <v>2.5735162786530301</v>
      </c>
      <c r="I122">
        <v>6</v>
      </c>
      <c r="J122">
        <v>123</v>
      </c>
    </row>
    <row r="123" spans="1:10" x14ac:dyDescent="0.25">
      <c r="A123" s="1">
        <v>44683</v>
      </c>
      <c r="B123" t="s">
        <v>10</v>
      </c>
      <c r="C123">
        <v>689</v>
      </c>
      <c r="D123">
        <v>18.876631770423199</v>
      </c>
      <c r="E123">
        <v>1</v>
      </c>
      <c r="F123" t="s">
        <v>11</v>
      </c>
      <c r="G123">
        <v>0</v>
      </c>
      <c r="H123">
        <v>5.9309495290039198</v>
      </c>
      <c r="I123">
        <v>3</v>
      </c>
      <c r="J123">
        <v>157</v>
      </c>
    </row>
    <row r="124" spans="1:10" x14ac:dyDescent="0.25">
      <c r="A124" s="1">
        <v>44684</v>
      </c>
      <c r="B124" t="s">
        <v>12</v>
      </c>
      <c r="C124">
        <v>1494</v>
      </c>
      <c r="D124">
        <v>16.709938790525602</v>
      </c>
      <c r="E124">
        <v>1</v>
      </c>
      <c r="F124" t="s">
        <v>11</v>
      </c>
      <c r="G124">
        <v>1</v>
      </c>
      <c r="H124">
        <v>12.0671178185491</v>
      </c>
      <c r="I124">
        <v>3</v>
      </c>
      <c r="J124">
        <v>171</v>
      </c>
    </row>
    <row r="125" spans="1:10" x14ac:dyDescent="0.25">
      <c r="A125" s="1">
        <v>44685</v>
      </c>
      <c r="B125" t="s">
        <v>13</v>
      </c>
      <c r="C125">
        <v>1298</v>
      </c>
      <c r="D125">
        <v>13.672458822827201</v>
      </c>
      <c r="E125">
        <v>1</v>
      </c>
      <c r="F125" t="s">
        <v>14</v>
      </c>
      <c r="G125">
        <v>2</v>
      </c>
      <c r="H125">
        <v>5.8271655661075199</v>
      </c>
      <c r="I125">
        <v>2</v>
      </c>
      <c r="J125">
        <v>66</v>
      </c>
    </row>
    <row r="126" spans="1:10" x14ac:dyDescent="0.25">
      <c r="A126" s="1">
        <v>44686</v>
      </c>
      <c r="B126" t="s">
        <v>17</v>
      </c>
      <c r="C126">
        <v>1109</v>
      </c>
      <c r="D126">
        <v>11.966519497523199</v>
      </c>
      <c r="E126">
        <v>0</v>
      </c>
      <c r="F126" t="s">
        <v>16</v>
      </c>
      <c r="G126">
        <v>3</v>
      </c>
      <c r="H126">
        <v>1.7617496653904301</v>
      </c>
      <c r="I126">
        <v>6</v>
      </c>
      <c r="J126">
        <v>245</v>
      </c>
    </row>
    <row r="127" spans="1:10" x14ac:dyDescent="0.25">
      <c r="A127" s="1">
        <v>44687</v>
      </c>
      <c r="B127" t="s">
        <v>10</v>
      </c>
      <c r="C127">
        <v>293</v>
      </c>
      <c r="D127">
        <v>7.62289967759743</v>
      </c>
      <c r="E127">
        <v>0</v>
      </c>
      <c r="F127" t="s">
        <v>16</v>
      </c>
      <c r="G127">
        <v>4</v>
      </c>
      <c r="H127">
        <v>8.57338120845872</v>
      </c>
      <c r="I127">
        <v>4</v>
      </c>
      <c r="J127">
        <v>376</v>
      </c>
    </row>
    <row r="128" spans="1:10" x14ac:dyDescent="0.25">
      <c r="A128" s="1">
        <v>44688</v>
      </c>
      <c r="B128" t="s">
        <v>12</v>
      </c>
      <c r="C128">
        <v>601</v>
      </c>
      <c r="D128">
        <v>4.0264614596132899</v>
      </c>
      <c r="E128">
        <v>0</v>
      </c>
      <c r="F128" t="s">
        <v>16</v>
      </c>
      <c r="G128">
        <v>5</v>
      </c>
      <c r="H128">
        <v>12.7542523466925</v>
      </c>
      <c r="I128">
        <v>5</v>
      </c>
      <c r="J128">
        <v>367</v>
      </c>
    </row>
    <row r="129" spans="1:10" x14ac:dyDescent="0.25">
      <c r="A129" s="1">
        <v>44689</v>
      </c>
      <c r="B129" t="s">
        <v>10</v>
      </c>
      <c r="C129">
        <v>1087</v>
      </c>
      <c r="D129">
        <v>12.4941245311202</v>
      </c>
      <c r="E129">
        <v>0</v>
      </c>
      <c r="F129" t="s">
        <v>16</v>
      </c>
      <c r="G129">
        <v>6</v>
      </c>
      <c r="H129">
        <v>12.040932613580701</v>
      </c>
      <c r="I129">
        <v>3</v>
      </c>
      <c r="J129">
        <v>346</v>
      </c>
    </row>
    <row r="130" spans="1:10" x14ac:dyDescent="0.25">
      <c r="A130" s="1">
        <v>44690</v>
      </c>
      <c r="B130" t="s">
        <v>12</v>
      </c>
      <c r="C130">
        <v>1236</v>
      </c>
      <c r="D130">
        <v>7.04411951874427</v>
      </c>
      <c r="E130">
        <v>0</v>
      </c>
      <c r="F130" t="s">
        <v>11</v>
      </c>
      <c r="G130">
        <v>0</v>
      </c>
      <c r="H130">
        <v>3.03928553189012</v>
      </c>
      <c r="I130">
        <v>6</v>
      </c>
      <c r="J130">
        <v>301</v>
      </c>
    </row>
    <row r="131" spans="1:10" x14ac:dyDescent="0.25">
      <c r="A131" s="1">
        <v>44691</v>
      </c>
      <c r="B131" t="s">
        <v>12</v>
      </c>
      <c r="C131">
        <v>213</v>
      </c>
      <c r="D131">
        <v>17.462334683025201</v>
      </c>
      <c r="E131">
        <v>1</v>
      </c>
      <c r="F131" t="s">
        <v>11</v>
      </c>
      <c r="G131">
        <v>1</v>
      </c>
      <c r="H131">
        <v>10.255086908980701</v>
      </c>
      <c r="I131">
        <v>3</v>
      </c>
      <c r="J131">
        <v>168</v>
      </c>
    </row>
    <row r="132" spans="1:10" x14ac:dyDescent="0.25">
      <c r="A132" s="1">
        <v>44692</v>
      </c>
      <c r="B132" t="s">
        <v>13</v>
      </c>
      <c r="C132">
        <v>1345</v>
      </c>
      <c r="D132">
        <v>19.873401809813899</v>
      </c>
      <c r="E132">
        <v>0</v>
      </c>
      <c r="F132" t="s">
        <v>14</v>
      </c>
      <c r="G132">
        <v>2</v>
      </c>
      <c r="H132">
        <v>3.6973118198168802</v>
      </c>
      <c r="I132">
        <v>8</v>
      </c>
      <c r="J132">
        <v>211</v>
      </c>
    </row>
    <row r="133" spans="1:10" x14ac:dyDescent="0.25">
      <c r="A133" s="1">
        <v>44693</v>
      </c>
      <c r="B133" t="s">
        <v>12</v>
      </c>
      <c r="C133">
        <v>1801</v>
      </c>
      <c r="D133">
        <v>15.296127489695801</v>
      </c>
      <c r="E133">
        <v>0</v>
      </c>
      <c r="F133" t="s">
        <v>14</v>
      </c>
      <c r="G133">
        <v>3</v>
      </c>
      <c r="H133">
        <v>3.6640092510064899</v>
      </c>
      <c r="I133">
        <v>9</v>
      </c>
      <c r="J133">
        <v>247</v>
      </c>
    </row>
    <row r="134" spans="1:10" x14ac:dyDescent="0.25">
      <c r="A134" s="1">
        <v>44694</v>
      </c>
      <c r="B134" t="s">
        <v>10</v>
      </c>
      <c r="C134">
        <v>1046</v>
      </c>
      <c r="D134">
        <v>2.7191522104539598</v>
      </c>
      <c r="E134">
        <v>0</v>
      </c>
      <c r="F134" t="s">
        <v>16</v>
      </c>
      <c r="G134">
        <v>4</v>
      </c>
      <c r="H134">
        <v>13.1740407129251</v>
      </c>
      <c r="I134">
        <v>4</v>
      </c>
      <c r="J134">
        <v>94</v>
      </c>
    </row>
    <row r="135" spans="1:10" x14ac:dyDescent="0.25">
      <c r="A135" s="1">
        <v>44695</v>
      </c>
      <c r="B135" t="s">
        <v>12</v>
      </c>
      <c r="C135">
        <v>930</v>
      </c>
      <c r="D135">
        <v>6.4850263150821199</v>
      </c>
      <c r="E135">
        <v>1</v>
      </c>
      <c r="F135" t="s">
        <v>11</v>
      </c>
      <c r="G135">
        <v>5</v>
      </c>
      <c r="H135">
        <v>4.1201998147333301</v>
      </c>
      <c r="I135">
        <v>9</v>
      </c>
      <c r="J135">
        <v>363</v>
      </c>
    </row>
    <row r="136" spans="1:10" x14ac:dyDescent="0.25">
      <c r="A136" s="1">
        <v>44696</v>
      </c>
      <c r="B136" t="s">
        <v>13</v>
      </c>
      <c r="C136">
        <v>1767</v>
      </c>
      <c r="D136">
        <v>3.07308300354924</v>
      </c>
      <c r="E136">
        <v>1</v>
      </c>
      <c r="F136" t="s">
        <v>16</v>
      </c>
      <c r="G136">
        <v>6</v>
      </c>
      <c r="H136">
        <v>4.3170865245111596</v>
      </c>
      <c r="I136">
        <v>7</v>
      </c>
      <c r="J136">
        <v>228</v>
      </c>
    </row>
    <row r="137" spans="1:10" x14ac:dyDescent="0.25">
      <c r="A137" s="1">
        <v>44697</v>
      </c>
      <c r="B137" t="s">
        <v>13</v>
      </c>
      <c r="C137">
        <v>1387</v>
      </c>
      <c r="D137">
        <v>13.3597213080426</v>
      </c>
      <c r="E137">
        <v>0</v>
      </c>
      <c r="F137" t="s">
        <v>14</v>
      </c>
      <c r="G137">
        <v>0</v>
      </c>
      <c r="H137">
        <v>0.50947416603884299</v>
      </c>
      <c r="I137">
        <v>3</v>
      </c>
      <c r="J137">
        <v>431</v>
      </c>
    </row>
    <row r="138" spans="1:10" x14ac:dyDescent="0.25">
      <c r="A138" s="1">
        <v>44698</v>
      </c>
      <c r="B138" t="s">
        <v>10</v>
      </c>
      <c r="C138">
        <v>1024</v>
      </c>
      <c r="D138">
        <v>15.538626426559899</v>
      </c>
      <c r="E138">
        <v>1</v>
      </c>
      <c r="F138" t="s">
        <v>14</v>
      </c>
      <c r="G138">
        <v>1</v>
      </c>
      <c r="H138">
        <v>13.12470099482</v>
      </c>
      <c r="I138">
        <v>7</v>
      </c>
      <c r="J138">
        <v>467</v>
      </c>
    </row>
    <row r="139" spans="1:10" x14ac:dyDescent="0.25">
      <c r="A139" s="1">
        <v>44699</v>
      </c>
      <c r="B139" t="s">
        <v>15</v>
      </c>
      <c r="C139">
        <v>154</v>
      </c>
      <c r="D139">
        <v>18.5878217867335</v>
      </c>
      <c r="E139">
        <v>1</v>
      </c>
      <c r="F139" t="s">
        <v>16</v>
      </c>
      <c r="G139">
        <v>2</v>
      </c>
      <c r="H139">
        <v>11.9926247915324</v>
      </c>
      <c r="I139">
        <v>1</v>
      </c>
      <c r="J139">
        <v>93</v>
      </c>
    </row>
    <row r="140" spans="1:10" x14ac:dyDescent="0.25">
      <c r="A140" s="1">
        <v>44700</v>
      </c>
      <c r="B140" t="s">
        <v>15</v>
      </c>
      <c r="C140">
        <v>1994</v>
      </c>
      <c r="D140">
        <v>9.3252745818277596</v>
      </c>
      <c r="E140">
        <v>1</v>
      </c>
      <c r="F140" t="s">
        <v>14</v>
      </c>
      <c r="G140">
        <v>3</v>
      </c>
      <c r="H140">
        <v>9.5962695588148303</v>
      </c>
      <c r="I140">
        <v>3</v>
      </c>
      <c r="J140">
        <v>320</v>
      </c>
    </row>
    <row r="141" spans="1:10" x14ac:dyDescent="0.25">
      <c r="A141" s="1">
        <v>44701</v>
      </c>
      <c r="B141" t="s">
        <v>12</v>
      </c>
      <c r="C141">
        <v>1766</v>
      </c>
      <c r="D141">
        <v>18.1261373421804</v>
      </c>
      <c r="E141">
        <v>1</v>
      </c>
      <c r="F141" t="s">
        <v>16</v>
      </c>
      <c r="G141">
        <v>4</v>
      </c>
      <c r="H141">
        <v>11.378853577113199</v>
      </c>
      <c r="I141">
        <v>6</v>
      </c>
      <c r="J141">
        <v>127</v>
      </c>
    </row>
    <row r="142" spans="1:10" x14ac:dyDescent="0.25">
      <c r="A142" s="1">
        <v>44702</v>
      </c>
      <c r="B142" t="s">
        <v>17</v>
      </c>
      <c r="C142">
        <v>899</v>
      </c>
      <c r="D142">
        <v>17.679932021785199</v>
      </c>
      <c r="E142">
        <v>1</v>
      </c>
      <c r="F142" t="s">
        <v>11</v>
      </c>
      <c r="G142">
        <v>5</v>
      </c>
      <c r="H142">
        <v>2.7047042276551299</v>
      </c>
      <c r="I142">
        <v>4</v>
      </c>
      <c r="J142">
        <v>375</v>
      </c>
    </row>
    <row r="143" spans="1:10" x14ac:dyDescent="0.25">
      <c r="A143" s="1">
        <v>44703</v>
      </c>
      <c r="B143" t="s">
        <v>12</v>
      </c>
      <c r="C143">
        <v>877</v>
      </c>
      <c r="D143">
        <v>7.0267186185425698</v>
      </c>
      <c r="E143">
        <v>1</v>
      </c>
      <c r="F143" t="s">
        <v>16</v>
      </c>
      <c r="G143">
        <v>6</v>
      </c>
      <c r="H143">
        <v>7.1456921215198399</v>
      </c>
      <c r="I143">
        <v>7</v>
      </c>
      <c r="J143">
        <v>227</v>
      </c>
    </row>
    <row r="144" spans="1:10" x14ac:dyDescent="0.25">
      <c r="A144" s="1">
        <v>44704</v>
      </c>
      <c r="B144" t="s">
        <v>10</v>
      </c>
      <c r="C144">
        <v>1581</v>
      </c>
      <c r="D144">
        <v>17.509111885270801</v>
      </c>
      <c r="E144">
        <v>1</v>
      </c>
      <c r="F144" t="s">
        <v>11</v>
      </c>
      <c r="G144">
        <v>0</v>
      </c>
      <c r="H144">
        <v>5.59268111655732</v>
      </c>
      <c r="I144">
        <v>3</v>
      </c>
      <c r="J144">
        <v>406</v>
      </c>
    </row>
    <row r="145" spans="1:10" x14ac:dyDescent="0.25">
      <c r="A145" s="1">
        <v>44705</v>
      </c>
      <c r="B145" t="s">
        <v>10</v>
      </c>
      <c r="C145">
        <v>261</v>
      </c>
      <c r="D145">
        <v>8.1377727857527997</v>
      </c>
      <c r="E145">
        <v>0</v>
      </c>
      <c r="F145" t="s">
        <v>11</v>
      </c>
      <c r="G145">
        <v>1</v>
      </c>
      <c r="H145">
        <v>1.8597596307267299</v>
      </c>
      <c r="I145">
        <v>1</v>
      </c>
      <c r="J145">
        <v>465</v>
      </c>
    </row>
    <row r="146" spans="1:10" x14ac:dyDescent="0.25">
      <c r="A146" s="1">
        <v>44706</v>
      </c>
      <c r="B146" t="s">
        <v>10</v>
      </c>
      <c r="C146">
        <v>1503</v>
      </c>
      <c r="D146">
        <v>6.64051621664533</v>
      </c>
      <c r="E146">
        <v>0</v>
      </c>
      <c r="F146" t="s">
        <v>14</v>
      </c>
      <c r="G146">
        <v>2</v>
      </c>
      <c r="H146">
        <v>7.5488920356163902</v>
      </c>
      <c r="I146">
        <v>9</v>
      </c>
      <c r="J146">
        <v>52</v>
      </c>
    </row>
    <row r="147" spans="1:10" x14ac:dyDescent="0.25">
      <c r="A147" s="1">
        <v>44707</v>
      </c>
      <c r="B147" t="s">
        <v>10</v>
      </c>
      <c r="C147">
        <v>186</v>
      </c>
      <c r="D147">
        <v>13.3324185170934</v>
      </c>
      <c r="E147">
        <v>1</v>
      </c>
      <c r="F147" t="s">
        <v>14</v>
      </c>
      <c r="G147">
        <v>3</v>
      </c>
      <c r="H147">
        <v>13.8507249299682</v>
      </c>
      <c r="I147">
        <v>6</v>
      </c>
      <c r="J147">
        <v>263</v>
      </c>
    </row>
    <row r="148" spans="1:10" x14ac:dyDescent="0.25">
      <c r="A148" s="1">
        <v>44708</v>
      </c>
      <c r="B148" t="s">
        <v>10</v>
      </c>
      <c r="C148">
        <v>154</v>
      </c>
      <c r="D148">
        <v>7.2392433298165404</v>
      </c>
      <c r="E148">
        <v>0</v>
      </c>
      <c r="F148" t="s">
        <v>14</v>
      </c>
      <c r="G148">
        <v>4</v>
      </c>
      <c r="H148">
        <v>1.08085722623507</v>
      </c>
      <c r="I148">
        <v>8</v>
      </c>
      <c r="J148">
        <v>391</v>
      </c>
    </row>
    <row r="149" spans="1:10" x14ac:dyDescent="0.25">
      <c r="A149" s="1">
        <v>44709</v>
      </c>
      <c r="B149" t="s">
        <v>13</v>
      </c>
      <c r="C149">
        <v>1599</v>
      </c>
      <c r="D149">
        <v>12.9739662182537</v>
      </c>
      <c r="E149">
        <v>0</v>
      </c>
      <c r="F149" t="s">
        <v>16</v>
      </c>
      <c r="G149">
        <v>5</v>
      </c>
      <c r="H149">
        <v>4.7261832456600104</v>
      </c>
      <c r="I149">
        <v>3</v>
      </c>
      <c r="J149">
        <v>123</v>
      </c>
    </row>
    <row r="150" spans="1:10" x14ac:dyDescent="0.25">
      <c r="A150" s="1">
        <v>44710</v>
      </c>
      <c r="B150" t="s">
        <v>15</v>
      </c>
      <c r="C150">
        <v>1923</v>
      </c>
      <c r="D150">
        <v>12.5868043044751</v>
      </c>
      <c r="E150">
        <v>1</v>
      </c>
      <c r="F150" t="s">
        <v>16</v>
      </c>
      <c r="G150">
        <v>6</v>
      </c>
      <c r="H150">
        <v>3.5093435749827</v>
      </c>
      <c r="I150">
        <v>8</v>
      </c>
      <c r="J150">
        <v>100</v>
      </c>
    </row>
    <row r="151" spans="1:10" x14ac:dyDescent="0.25">
      <c r="A151" s="1">
        <v>44711</v>
      </c>
      <c r="B151" t="s">
        <v>10</v>
      </c>
      <c r="C151">
        <v>1301</v>
      </c>
      <c r="D151">
        <v>11.7053396196207</v>
      </c>
      <c r="E151">
        <v>0</v>
      </c>
      <c r="F151" t="s">
        <v>14</v>
      </c>
      <c r="G151">
        <v>0</v>
      </c>
      <c r="H151">
        <v>3.9531264781525901</v>
      </c>
      <c r="I151">
        <v>2</v>
      </c>
      <c r="J151">
        <v>116</v>
      </c>
    </row>
    <row r="152" spans="1:10" x14ac:dyDescent="0.25">
      <c r="A152" s="1">
        <v>44712</v>
      </c>
      <c r="B152" t="s">
        <v>17</v>
      </c>
      <c r="C152">
        <v>1514</v>
      </c>
      <c r="D152">
        <v>8.2279743804231504</v>
      </c>
      <c r="E152">
        <v>1</v>
      </c>
      <c r="F152" t="s">
        <v>16</v>
      </c>
      <c r="G152">
        <v>1</v>
      </c>
      <c r="H152">
        <v>13.672301002250901</v>
      </c>
      <c r="I152">
        <v>4</v>
      </c>
      <c r="J152">
        <v>381</v>
      </c>
    </row>
    <row r="153" spans="1:10" x14ac:dyDescent="0.25">
      <c r="A153" s="1">
        <v>44713</v>
      </c>
      <c r="B153" t="s">
        <v>17</v>
      </c>
      <c r="C153">
        <v>1472</v>
      </c>
      <c r="D153">
        <v>11.421494711377999</v>
      </c>
      <c r="E153">
        <v>1</v>
      </c>
      <c r="F153" t="s">
        <v>14</v>
      </c>
      <c r="G153">
        <v>2</v>
      </c>
      <c r="H153">
        <v>7.2870012863972002</v>
      </c>
      <c r="I153">
        <v>3</v>
      </c>
      <c r="J153">
        <v>142</v>
      </c>
    </row>
    <row r="154" spans="1:10" x14ac:dyDescent="0.25">
      <c r="A154" s="1">
        <v>44714</v>
      </c>
      <c r="B154" t="s">
        <v>17</v>
      </c>
      <c r="C154">
        <v>1131</v>
      </c>
      <c r="D154">
        <v>12.333224024723</v>
      </c>
      <c r="E154">
        <v>1</v>
      </c>
      <c r="F154" t="s">
        <v>16</v>
      </c>
      <c r="G154">
        <v>3</v>
      </c>
      <c r="H154">
        <v>7.2613414876273703</v>
      </c>
      <c r="I154">
        <v>1</v>
      </c>
      <c r="J154">
        <v>225</v>
      </c>
    </row>
    <row r="155" spans="1:10" x14ac:dyDescent="0.25">
      <c r="A155" s="1">
        <v>44715</v>
      </c>
      <c r="B155" t="s">
        <v>17</v>
      </c>
      <c r="C155">
        <v>932</v>
      </c>
      <c r="D155">
        <v>11.3680508814139</v>
      </c>
      <c r="E155">
        <v>0</v>
      </c>
      <c r="F155" t="s">
        <v>11</v>
      </c>
      <c r="G155">
        <v>4</v>
      </c>
      <c r="H155">
        <v>11.5283468156015</v>
      </c>
      <c r="I155">
        <v>7</v>
      </c>
      <c r="J155">
        <v>194</v>
      </c>
    </row>
    <row r="156" spans="1:10" x14ac:dyDescent="0.25">
      <c r="A156" s="1">
        <v>44716</v>
      </c>
      <c r="B156" t="s">
        <v>13</v>
      </c>
      <c r="C156">
        <v>412</v>
      </c>
      <c r="D156">
        <v>9.4439696022728299</v>
      </c>
      <c r="E156">
        <v>0</v>
      </c>
      <c r="F156" t="s">
        <v>11</v>
      </c>
      <c r="G156">
        <v>5</v>
      </c>
      <c r="H156">
        <v>2.7401369580714201</v>
      </c>
      <c r="I156">
        <v>2</v>
      </c>
      <c r="J156">
        <v>56</v>
      </c>
    </row>
    <row r="157" spans="1:10" x14ac:dyDescent="0.25">
      <c r="A157" s="1">
        <v>44717</v>
      </c>
      <c r="B157" t="s">
        <v>17</v>
      </c>
      <c r="C157">
        <v>858</v>
      </c>
      <c r="D157">
        <v>1.27867408387901</v>
      </c>
      <c r="E157">
        <v>0</v>
      </c>
      <c r="F157" t="s">
        <v>14</v>
      </c>
      <c r="G157">
        <v>6</v>
      </c>
      <c r="H157">
        <v>7.5653476344507302</v>
      </c>
      <c r="I157">
        <v>4</v>
      </c>
      <c r="J157">
        <v>318</v>
      </c>
    </row>
    <row r="158" spans="1:10" x14ac:dyDescent="0.25">
      <c r="A158" s="1">
        <v>44718</v>
      </c>
      <c r="B158" t="s">
        <v>10</v>
      </c>
      <c r="C158">
        <v>1958</v>
      </c>
      <c r="D158">
        <v>12.1541724463218</v>
      </c>
      <c r="E158">
        <v>0</v>
      </c>
      <c r="F158" t="s">
        <v>16</v>
      </c>
      <c r="G158">
        <v>0</v>
      </c>
      <c r="H158">
        <v>6.73478560475536</v>
      </c>
      <c r="I158">
        <v>9</v>
      </c>
      <c r="J158">
        <v>425</v>
      </c>
    </row>
    <row r="159" spans="1:10" x14ac:dyDescent="0.25">
      <c r="A159" s="1">
        <v>44719</v>
      </c>
      <c r="B159" t="s">
        <v>12</v>
      </c>
      <c r="C159">
        <v>542</v>
      </c>
      <c r="D159">
        <v>4.2004433177116702</v>
      </c>
      <c r="E159">
        <v>1</v>
      </c>
      <c r="F159" t="s">
        <v>16</v>
      </c>
      <c r="G159">
        <v>1</v>
      </c>
      <c r="H159">
        <v>9.1552050129265101</v>
      </c>
      <c r="I159">
        <v>6</v>
      </c>
      <c r="J159">
        <v>371</v>
      </c>
    </row>
    <row r="160" spans="1:10" x14ac:dyDescent="0.25">
      <c r="A160" s="1">
        <v>44720</v>
      </c>
      <c r="B160" t="s">
        <v>17</v>
      </c>
      <c r="C160">
        <v>1890</v>
      </c>
      <c r="D160">
        <v>13.2089434099966</v>
      </c>
      <c r="E160">
        <v>1</v>
      </c>
      <c r="F160" t="s">
        <v>11</v>
      </c>
      <c r="G160">
        <v>2</v>
      </c>
      <c r="H160">
        <v>14.993586697131301</v>
      </c>
      <c r="I160">
        <v>8</v>
      </c>
      <c r="J160">
        <v>53</v>
      </c>
    </row>
    <row r="161" spans="1:10" x14ac:dyDescent="0.25">
      <c r="A161" s="1">
        <v>44721</v>
      </c>
      <c r="B161" t="s">
        <v>13</v>
      </c>
      <c r="C161">
        <v>427</v>
      </c>
      <c r="D161">
        <v>15.427542230534399</v>
      </c>
      <c r="E161">
        <v>0</v>
      </c>
      <c r="F161" t="s">
        <v>11</v>
      </c>
      <c r="G161">
        <v>3</v>
      </c>
      <c r="H161">
        <v>11.6570089641896</v>
      </c>
      <c r="I161">
        <v>2</v>
      </c>
      <c r="J161">
        <v>187</v>
      </c>
    </row>
    <row r="162" spans="1:10" x14ac:dyDescent="0.25">
      <c r="A162" s="1">
        <v>44722</v>
      </c>
      <c r="B162" t="s">
        <v>13</v>
      </c>
      <c r="C162">
        <v>1177</v>
      </c>
      <c r="D162">
        <v>10.508460873483999</v>
      </c>
      <c r="E162">
        <v>1</v>
      </c>
      <c r="F162" t="s">
        <v>14</v>
      </c>
      <c r="G162">
        <v>4</v>
      </c>
      <c r="H162">
        <v>6.2690526937526903</v>
      </c>
      <c r="I162">
        <v>7</v>
      </c>
      <c r="J162">
        <v>280</v>
      </c>
    </row>
    <row r="163" spans="1:10" x14ac:dyDescent="0.25">
      <c r="A163" s="1">
        <v>44723</v>
      </c>
      <c r="B163" t="s">
        <v>17</v>
      </c>
      <c r="C163">
        <v>860</v>
      </c>
      <c r="D163">
        <v>11.304909634615001</v>
      </c>
      <c r="E163">
        <v>1</v>
      </c>
      <c r="F163" t="s">
        <v>11</v>
      </c>
      <c r="G163">
        <v>5</v>
      </c>
      <c r="H163">
        <v>12.499519257973599</v>
      </c>
      <c r="I163">
        <v>6</v>
      </c>
      <c r="J163">
        <v>137</v>
      </c>
    </row>
    <row r="164" spans="1:10" x14ac:dyDescent="0.25">
      <c r="A164" s="1">
        <v>44724</v>
      </c>
      <c r="B164" t="s">
        <v>12</v>
      </c>
      <c r="C164">
        <v>1362</v>
      </c>
      <c r="D164">
        <v>19.078092633653799</v>
      </c>
      <c r="E164">
        <v>0</v>
      </c>
      <c r="F164" t="s">
        <v>14</v>
      </c>
      <c r="G164">
        <v>6</v>
      </c>
      <c r="H164">
        <v>2.9752712680309599</v>
      </c>
      <c r="I164">
        <v>9</v>
      </c>
      <c r="J164">
        <v>66</v>
      </c>
    </row>
    <row r="165" spans="1:10" x14ac:dyDescent="0.25">
      <c r="A165" s="1">
        <v>44725</v>
      </c>
      <c r="B165" t="s">
        <v>17</v>
      </c>
      <c r="C165">
        <v>1352</v>
      </c>
      <c r="D165">
        <v>17.096179866078899</v>
      </c>
      <c r="E165">
        <v>1</v>
      </c>
      <c r="F165" t="s">
        <v>11</v>
      </c>
      <c r="G165">
        <v>0</v>
      </c>
      <c r="H165">
        <v>0.94172345147992098</v>
      </c>
      <c r="I165">
        <v>7</v>
      </c>
      <c r="J165">
        <v>101</v>
      </c>
    </row>
    <row r="166" spans="1:10" x14ac:dyDescent="0.25">
      <c r="A166" s="1">
        <v>44726</v>
      </c>
      <c r="B166" t="s">
        <v>13</v>
      </c>
      <c r="C166">
        <v>678</v>
      </c>
      <c r="D166">
        <v>18.370493803077899</v>
      </c>
      <c r="E166">
        <v>0</v>
      </c>
      <c r="F166" t="s">
        <v>11</v>
      </c>
      <c r="G166">
        <v>1</v>
      </c>
      <c r="H166">
        <v>3.4645014007319501</v>
      </c>
      <c r="I166">
        <v>1</v>
      </c>
      <c r="J166">
        <v>183</v>
      </c>
    </row>
    <row r="167" spans="1:10" x14ac:dyDescent="0.25">
      <c r="A167" s="1">
        <v>44727</v>
      </c>
      <c r="B167" t="s">
        <v>15</v>
      </c>
      <c r="C167">
        <v>1174</v>
      </c>
      <c r="D167">
        <v>16.4615594780721</v>
      </c>
      <c r="E167">
        <v>1</v>
      </c>
      <c r="F167" t="s">
        <v>16</v>
      </c>
      <c r="G167">
        <v>2</v>
      </c>
      <c r="H167">
        <v>5.4359675636567601</v>
      </c>
      <c r="I167">
        <v>8</v>
      </c>
      <c r="J167">
        <v>260</v>
      </c>
    </row>
    <row r="168" spans="1:10" x14ac:dyDescent="0.25">
      <c r="A168" s="1">
        <v>44728</v>
      </c>
      <c r="B168" t="s">
        <v>10</v>
      </c>
      <c r="C168">
        <v>1732</v>
      </c>
      <c r="D168">
        <v>3.0694484950878902</v>
      </c>
      <c r="E168">
        <v>0</v>
      </c>
      <c r="F168" t="s">
        <v>11</v>
      </c>
      <c r="G168">
        <v>3</v>
      </c>
      <c r="H168">
        <v>7.9034209831636097</v>
      </c>
      <c r="I168">
        <v>3</v>
      </c>
      <c r="J168">
        <v>374</v>
      </c>
    </row>
    <row r="169" spans="1:10" x14ac:dyDescent="0.25">
      <c r="A169" s="1">
        <v>44729</v>
      </c>
      <c r="B169" t="s">
        <v>13</v>
      </c>
      <c r="C169">
        <v>1727</v>
      </c>
      <c r="D169">
        <v>3.83084526343369</v>
      </c>
      <c r="E169">
        <v>1</v>
      </c>
      <c r="F169" t="s">
        <v>11</v>
      </c>
      <c r="G169">
        <v>4</v>
      </c>
      <c r="H169">
        <v>9.4193725378473907</v>
      </c>
      <c r="I169">
        <v>2</v>
      </c>
      <c r="J169">
        <v>442</v>
      </c>
    </row>
    <row r="170" spans="1:10" x14ac:dyDescent="0.25">
      <c r="A170" s="1">
        <v>44730</v>
      </c>
      <c r="B170" t="s">
        <v>17</v>
      </c>
      <c r="C170">
        <v>1106</v>
      </c>
      <c r="D170">
        <v>11.005852148110201</v>
      </c>
      <c r="E170">
        <v>1</v>
      </c>
      <c r="F170" t="s">
        <v>14</v>
      </c>
      <c r="G170">
        <v>5</v>
      </c>
      <c r="H170">
        <v>13.7037828996091</v>
      </c>
      <c r="I170">
        <v>3</v>
      </c>
      <c r="J170">
        <v>268</v>
      </c>
    </row>
    <row r="171" spans="1:10" x14ac:dyDescent="0.25">
      <c r="A171" s="1">
        <v>44731</v>
      </c>
      <c r="B171" t="s">
        <v>10</v>
      </c>
      <c r="C171">
        <v>1387</v>
      </c>
      <c r="D171">
        <v>5.67532351716196</v>
      </c>
      <c r="E171">
        <v>0</v>
      </c>
      <c r="F171" t="s">
        <v>11</v>
      </c>
      <c r="G171">
        <v>6</v>
      </c>
      <c r="H171">
        <v>7.89288313848163</v>
      </c>
      <c r="I171">
        <v>6</v>
      </c>
      <c r="J171">
        <v>254</v>
      </c>
    </row>
    <row r="172" spans="1:10" x14ac:dyDescent="0.25">
      <c r="A172" s="1">
        <v>44732</v>
      </c>
      <c r="B172" t="s">
        <v>17</v>
      </c>
      <c r="C172">
        <v>1541</v>
      </c>
      <c r="D172">
        <v>10.057214025782001</v>
      </c>
      <c r="E172">
        <v>0</v>
      </c>
      <c r="F172" t="s">
        <v>14</v>
      </c>
      <c r="G172">
        <v>0</v>
      </c>
      <c r="H172">
        <v>7.7684968470730702</v>
      </c>
      <c r="I172">
        <v>3</v>
      </c>
      <c r="J172">
        <v>260</v>
      </c>
    </row>
    <row r="173" spans="1:10" x14ac:dyDescent="0.25">
      <c r="A173" s="1">
        <v>44733</v>
      </c>
      <c r="B173" t="s">
        <v>17</v>
      </c>
      <c r="C173">
        <v>1926</v>
      </c>
      <c r="D173">
        <v>8.4929411525486493</v>
      </c>
      <c r="E173">
        <v>0</v>
      </c>
      <c r="F173" t="s">
        <v>11</v>
      </c>
      <c r="G173">
        <v>1</v>
      </c>
      <c r="H173">
        <v>1.22852364243324</v>
      </c>
      <c r="I173">
        <v>5</v>
      </c>
      <c r="J173">
        <v>326</v>
      </c>
    </row>
    <row r="174" spans="1:10" x14ac:dyDescent="0.25">
      <c r="A174" s="1">
        <v>44734</v>
      </c>
      <c r="B174" t="s">
        <v>15</v>
      </c>
      <c r="C174">
        <v>195</v>
      </c>
      <c r="D174">
        <v>11.438870530178599</v>
      </c>
      <c r="E174">
        <v>0</v>
      </c>
      <c r="F174" t="s">
        <v>11</v>
      </c>
      <c r="G174">
        <v>2</v>
      </c>
      <c r="H174">
        <v>1.00621751351524</v>
      </c>
      <c r="I174">
        <v>6</v>
      </c>
      <c r="J174">
        <v>73</v>
      </c>
    </row>
    <row r="175" spans="1:10" x14ac:dyDescent="0.25">
      <c r="A175" s="1">
        <v>44735</v>
      </c>
      <c r="B175" t="s">
        <v>10</v>
      </c>
      <c r="C175">
        <v>1211</v>
      </c>
      <c r="D175">
        <v>15.190638606580601</v>
      </c>
      <c r="E175">
        <v>1</v>
      </c>
      <c r="F175" t="s">
        <v>14</v>
      </c>
      <c r="G175">
        <v>3</v>
      </c>
      <c r="H175">
        <v>8.4918194477873907</v>
      </c>
      <c r="I175">
        <v>8</v>
      </c>
      <c r="J175">
        <v>53</v>
      </c>
    </row>
    <row r="176" spans="1:10" x14ac:dyDescent="0.25">
      <c r="A176" s="1">
        <v>44736</v>
      </c>
      <c r="B176" t="s">
        <v>10</v>
      </c>
      <c r="C176">
        <v>1201</v>
      </c>
      <c r="D176">
        <v>14.594327234886199</v>
      </c>
      <c r="E176">
        <v>1</v>
      </c>
      <c r="F176" t="s">
        <v>16</v>
      </c>
      <c r="G176">
        <v>4</v>
      </c>
      <c r="H176">
        <v>6.8535898921009899</v>
      </c>
      <c r="I176">
        <v>7</v>
      </c>
      <c r="J176">
        <v>201</v>
      </c>
    </row>
    <row r="177" spans="1:10" x14ac:dyDescent="0.25">
      <c r="A177" s="1">
        <v>44737</v>
      </c>
      <c r="B177" t="s">
        <v>15</v>
      </c>
      <c r="C177">
        <v>1411</v>
      </c>
      <c r="D177">
        <v>10.9034485172213</v>
      </c>
      <c r="E177">
        <v>0</v>
      </c>
      <c r="F177" t="s">
        <v>14</v>
      </c>
      <c r="G177">
        <v>5</v>
      </c>
      <c r="H177">
        <v>12.6681157272143</v>
      </c>
      <c r="I177">
        <v>8</v>
      </c>
      <c r="J177">
        <v>492</v>
      </c>
    </row>
    <row r="178" spans="1:10" x14ac:dyDescent="0.25">
      <c r="A178" s="1">
        <v>44738</v>
      </c>
      <c r="B178" t="s">
        <v>13</v>
      </c>
      <c r="C178">
        <v>1243</v>
      </c>
      <c r="D178">
        <v>16.625474957524101</v>
      </c>
      <c r="E178">
        <v>1</v>
      </c>
      <c r="F178" t="s">
        <v>14</v>
      </c>
      <c r="G178">
        <v>6</v>
      </c>
      <c r="H178">
        <v>2.8298539783217498</v>
      </c>
      <c r="I178">
        <v>3</v>
      </c>
      <c r="J178">
        <v>308</v>
      </c>
    </row>
    <row r="179" spans="1:10" x14ac:dyDescent="0.25">
      <c r="A179" s="1">
        <v>44739</v>
      </c>
      <c r="B179" t="s">
        <v>17</v>
      </c>
      <c r="C179">
        <v>913</v>
      </c>
      <c r="D179">
        <v>9.1863797392226303</v>
      </c>
      <c r="E179">
        <v>0</v>
      </c>
      <c r="F179" t="s">
        <v>14</v>
      </c>
      <c r="G179">
        <v>0</v>
      </c>
      <c r="H179">
        <v>0.862089100697219</v>
      </c>
      <c r="I179">
        <v>4</v>
      </c>
      <c r="J179">
        <v>373</v>
      </c>
    </row>
    <row r="180" spans="1:10" x14ac:dyDescent="0.25">
      <c r="A180" s="1">
        <v>44740</v>
      </c>
      <c r="B180" t="s">
        <v>12</v>
      </c>
      <c r="C180">
        <v>590</v>
      </c>
      <c r="D180">
        <v>18.037571506962301</v>
      </c>
      <c r="E180">
        <v>0</v>
      </c>
      <c r="F180" t="s">
        <v>16</v>
      </c>
      <c r="G180">
        <v>1</v>
      </c>
      <c r="H180">
        <v>7.0110621349868198</v>
      </c>
      <c r="I180">
        <v>6</v>
      </c>
      <c r="J180">
        <v>406</v>
      </c>
    </row>
    <row r="181" spans="1:10" x14ac:dyDescent="0.25">
      <c r="A181" s="1">
        <v>44741</v>
      </c>
      <c r="B181" t="s">
        <v>17</v>
      </c>
      <c r="C181">
        <v>551</v>
      </c>
      <c r="D181">
        <v>2.3543251310481099</v>
      </c>
      <c r="E181">
        <v>1</v>
      </c>
      <c r="F181" t="s">
        <v>11</v>
      </c>
      <c r="G181">
        <v>2</v>
      </c>
      <c r="H181">
        <v>3.9434390729077302</v>
      </c>
      <c r="I181">
        <v>7</v>
      </c>
      <c r="J181">
        <v>217</v>
      </c>
    </row>
    <row r="182" spans="1:10" x14ac:dyDescent="0.25">
      <c r="A182" s="1">
        <v>44742</v>
      </c>
      <c r="B182" t="s">
        <v>17</v>
      </c>
      <c r="C182">
        <v>1623</v>
      </c>
      <c r="D182">
        <v>19.138540570632799</v>
      </c>
      <c r="E182">
        <v>1</v>
      </c>
      <c r="F182" t="s">
        <v>14</v>
      </c>
      <c r="G182">
        <v>3</v>
      </c>
      <c r="H182">
        <v>1.21940841341314</v>
      </c>
      <c r="I182">
        <v>9</v>
      </c>
      <c r="J182">
        <v>225</v>
      </c>
    </row>
    <row r="183" spans="1:10" x14ac:dyDescent="0.25">
      <c r="A183" s="1">
        <v>44743</v>
      </c>
      <c r="B183" t="s">
        <v>13</v>
      </c>
      <c r="C183">
        <v>264</v>
      </c>
      <c r="D183">
        <v>13.4391685471956</v>
      </c>
      <c r="E183">
        <v>0</v>
      </c>
      <c r="F183" t="s">
        <v>14</v>
      </c>
      <c r="G183">
        <v>4</v>
      </c>
      <c r="H183">
        <v>11.0066751592906</v>
      </c>
      <c r="I183">
        <v>1</v>
      </c>
      <c r="J183">
        <v>359</v>
      </c>
    </row>
    <row r="184" spans="1:10" x14ac:dyDescent="0.25">
      <c r="A184" s="1">
        <v>44744</v>
      </c>
      <c r="B184" t="s">
        <v>17</v>
      </c>
      <c r="C184">
        <v>281</v>
      </c>
      <c r="D184">
        <v>8.2214156698069001</v>
      </c>
      <c r="E184">
        <v>0</v>
      </c>
      <c r="F184" t="s">
        <v>16</v>
      </c>
      <c r="G184">
        <v>5</v>
      </c>
      <c r="H184">
        <v>2.1180984993800802</v>
      </c>
      <c r="I184">
        <v>8</v>
      </c>
      <c r="J184">
        <v>340</v>
      </c>
    </row>
    <row r="185" spans="1:10" x14ac:dyDescent="0.25">
      <c r="A185" s="1">
        <v>44745</v>
      </c>
      <c r="B185" t="s">
        <v>15</v>
      </c>
      <c r="C185">
        <v>568</v>
      </c>
      <c r="D185">
        <v>4.7459284048846602</v>
      </c>
      <c r="E185">
        <v>0</v>
      </c>
      <c r="F185" t="s">
        <v>14</v>
      </c>
      <c r="G185">
        <v>6</v>
      </c>
      <c r="H185">
        <v>9.32063275011269</v>
      </c>
      <c r="I185">
        <v>8</v>
      </c>
      <c r="J185">
        <v>105</v>
      </c>
    </row>
    <row r="186" spans="1:10" x14ac:dyDescent="0.25">
      <c r="A186" s="1">
        <v>44746</v>
      </c>
      <c r="B186" t="s">
        <v>15</v>
      </c>
      <c r="C186">
        <v>1009</v>
      </c>
      <c r="D186">
        <v>10.1044813594283</v>
      </c>
      <c r="E186">
        <v>1</v>
      </c>
      <c r="F186" t="s">
        <v>11</v>
      </c>
      <c r="G186">
        <v>0</v>
      </c>
      <c r="H186">
        <v>4.57522137741989</v>
      </c>
      <c r="I186">
        <v>6</v>
      </c>
      <c r="J186">
        <v>157</v>
      </c>
    </row>
    <row r="187" spans="1:10" x14ac:dyDescent="0.25">
      <c r="A187" s="1">
        <v>44747</v>
      </c>
      <c r="B187" t="s">
        <v>10</v>
      </c>
      <c r="C187">
        <v>834</v>
      </c>
      <c r="D187">
        <v>4.6966081405207101</v>
      </c>
      <c r="E187">
        <v>1</v>
      </c>
      <c r="F187" t="s">
        <v>16</v>
      </c>
      <c r="G187">
        <v>1</v>
      </c>
      <c r="H187">
        <v>3.0156927301478098</v>
      </c>
      <c r="I187">
        <v>4</v>
      </c>
      <c r="J187">
        <v>345</v>
      </c>
    </row>
    <row r="188" spans="1:10" x14ac:dyDescent="0.25">
      <c r="A188" s="1">
        <v>44748</v>
      </c>
      <c r="B188" t="s">
        <v>12</v>
      </c>
      <c r="C188">
        <v>922</v>
      </c>
      <c r="D188">
        <v>4.1603005471197001</v>
      </c>
      <c r="E188">
        <v>1</v>
      </c>
      <c r="F188" t="s">
        <v>11</v>
      </c>
      <c r="G188">
        <v>2</v>
      </c>
      <c r="H188">
        <v>6.0063970823300998</v>
      </c>
      <c r="I188">
        <v>3</v>
      </c>
      <c r="J188">
        <v>373</v>
      </c>
    </row>
    <row r="189" spans="1:10" x14ac:dyDescent="0.25">
      <c r="A189" s="1">
        <v>44749</v>
      </c>
      <c r="B189" t="s">
        <v>17</v>
      </c>
      <c r="C189">
        <v>1043</v>
      </c>
      <c r="D189">
        <v>12.7296833908465</v>
      </c>
      <c r="E189">
        <v>1</v>
      </c>
      <c r="F189" t="s">
        <v>11</v>
      </c>
      <c r="G189">
        <v>3</v>
      </c>
      <c r="H189">
        <v>12.1209637552328</v>
      </c>
      <c r="I189">
        <v>3</v>
      </c>
      <c r="J189">
        <v>351</v>
      </c>
    </row>
    <row r="190" spans="1:10" x14ac:dyDescent="0.25">
      <c r="A190" s="1">
        <v>44750</v>
      </c>
      <c r="B190" t="s">
        <v>17</v>
      </c>
      <c r="C190">
        <v>106</v>
      </c>
      <c r="D190">
        <v>10.938609767053901</v>
      </c>
      <c r="E190">
        <v>0</v>
      </c>
      <c r="F190" t="s">
        <v>16</v>
      </c>
      <c r="G190">
        <v>4</v>
      </c>
      <c r="H190">
        <v>6.1853568651163</v>
      </c>
      <c r="I190">
        <v>6</v>
      </c>
      <c r="J190">
        <v>383</v>
      </c>
    </row>
    <row r="191" spans="1:10" x14ac:dyDescent="0.25">
      <c r="A191" s="1">
        <v>44751</v>
      </c>
      <c r="B191" t="s">
        <v>13</v>
      </c>
      <c r="C191">
        <v>429</v>
      </c>
      <c r="D191">
        <v>13.731824657607801</v>
      </c>
      <c r="E191">
        <v>0</v>
      </c>
      <c r="F191" t="s">
        <v>14</v>
      </c>
      <c r="G191">
        <v>5</v>
      </c>
      <c r="H191">
        <v>11.3861599135603</v>
      </c>
      <c r="I191">
        <v>8</v>
      </c>
      <c r="J191">
        <v>190</v>
      </c>
    </row>
    <row r="192" spans="1:10" x14ac:dyDescent="0.25">
      <c r="A192" s="1">
        <v>44752</v>
      </c>
      <c r="B192" t="s">
        <v>15</v>
      </c>
      <c r="C192">
        <v>874</v>
      </c>
      <c r="D192">
        <v>18.6625116710177</v>
      </c>
      <c r="E192">
        <v>0</v>
      </c>
      <c r="F192" t="s">
        <v>11</v>
      </c>
      <c r="G192">
        <v>6</v>
      </c>
      <c r="H192">
        <v>2.31955130358768</v>
      </c>
      <c r="I192">
        <v>7</v>
      </c>
      <c r="J192">
        <v>204</v>
      </c>
    </row>
    <row r="193" spans="1:10" x14ac:dyDescent="0.25">
      <c r="A193" s="1">
        <v>44753</v>
      </c>
      <c r="B193" t="s">
        <v>12</v>
      </c>
      <c r="C193">
        <v>1796</v>
      </c>
      <c r="D193">
        <v>11.1129440534417</v>
      </c>
      <c r="E193">
        <v>0</v>
      </c>
      <c r="F193" t="s">
        <v>11</v>
      </c>
      <c r="G193">
        <v>0</v>
      </c>
      <c r="H193">
        <v>11.7051855851436</v>
      </c>
      <c r="I193">
        <v>1</v>
      </c>
      <c r="J193">
        <v>311</v>
      </c>
    </row>
    <row r="194" spans="1:10" x14ac:dyDescent="0.25">
      <c r="A194" s="1">
        <v>44754</v>
      </c>
      <c r="B194" t="s">
        <v>10</v>
      </c>
      <c r="C194">
        <v>250</v>
      </c>
      <c r="D194">
        <v>12.037709011993099</v>
      </c>
      <c r="E194">
        <v>0</v>
      </c>
      <c r="F194" t="s">
        <v>11</v>
      </c>
      <c r="G194">
        <v>1</v>
      </c>
      <c r="H194">
        <v>3.9355332111463999</v>
      </c>
      <c r="I194">
        <v>6</v>
      </c>
      <c r="J194">
        <v>322</v>
      </c>
    </row>
    <row r="195" spans="1:10" x14ac:dyDescent="0.25">
      <c r="A195" s="1">
        <v>44755</v>
      </c>
      <c r="B195" t="s">
        <v>15</v>
      </c>
      <c r="C195">
        <v>1208</v>
      </c>
      <c r="D195">
        <v>2.7029004439438999</v>
      </c>
      <c r="E195">
        <v>0</v>
      </c>
      <c r="F195" t="s">
        <v>11</v>
      </c>
      <c r="G195">
        <v>2</v>
      </c>
      <c r="H195">
        <v>10.3222003833886</v>
      </c>
      <c r="I195">
        <v>7</v>
      </c>
      <c r="J195">
        <v>469</v>
      </c>
    </row>
    <row r="196" spans="1:10" x14ac:dyDescent="0.25">
      <c r="A196" s="1">
        <v>44756</v>
      </c>
      <c r="B196" t="s">
        <v>10</v>
      </c>
      <c r="C196">
        <v>246</v>
      </c>
      <c r="D196">
        <v>14.635079932263899</v>
      </c>
      <c r="E196">
        <v>1</v>
      </c>
      <c r="F196" t="s">
        <v>16</v>
      </c>
      <c r="G196">
        <v>3</v>
      </c>
      <c r="H196">
        <v>8.7038325451944392</v>
      </c>
      <c r="I196">
        <v>7</v>
      </c>
      <c r="J196">
        <v>281</v>
      </c>
    </row>
    <row r="197" spans="1:10" x14ac:dyDescent="0.25">
      <c r="A197" s="1">
        <v>44757</v>
      </c>
      <c r="B197" t="s">
        <v>13</v>
      </c>
      <c r="C197">
        <v>1747</v>
      </c>
      <c r="D197">
        <v>8.5981989292789596</v>
      </c>
      <c r="E197">
        <v>1</v>
      </c>
      <c r="F197" t="s">
        <v>16</v>
      </c>
      <c r="G197">
        <v>4</v>
      </c>
      <c r="H197">
        <v>13.972598399569399</v>
      </c>
      <c r="I197">
        <v>9</v>
      </c>
      <c r="J197">
        <v>290</v>
      </c>
    </row>
    <row r="198" spans="1:10" x14ac:dyDescent="0.25">
      <c r="A198" s="1">
        <v>44758</v>
      </c>
      <c r="B198" t="s">
        <v>13</v>
      </c>
      <c r="C198">
        <v>1504</v>
      </c>
      <c r="D198">
        <v>19.557779534588999</v>
      </c>
      <c r="E198">
        <v>0</v>
      </c>
      <c r="F198" t="s">
        <v>11</v>
      </c>
      <c r="G198">
        <v>5</v>
      </c>
      <c r="H198">
        <v>6.1161765106420498</v>
      </c>
      <c r="I198">
        <v>5</v>
      </c>
      <c r="J198">
        <v>404</v>
      </c>
    </row>
    <row r="199" spans="1:10" x14ac:dyDescent="0.25">
      <c r="A199" s="1">
        <v>44759</v>
      </c>
      <c r="B199" t="s">
        <v>17</v>
      </c>
      <c r="C199">
        <v>1014</v>
      </c>
      <c r="D199">
        <v>16.640306296317501</v>
      </c>
      <c r="E199">
        <v>0</v>
      </c>
      <c r="F199" t="s">
        <v>14</v>
      </c>
      <c r="G199">
        <v>6</v>
      </c>
      <c r="H199">
        <v>1.45939523809938</v>
      </c>
      <c r="I199">
        <v>1</v>
      </c>
      <c r="J199">
        <v>386</v>
      </c>
    </row>
    <row r="200" spans="1:10" x14ac:dyDescent="0.25">
      <c r="A200" s="1">
        <v>44760</v>
      </c>
      <c r="B200" t="s">
        <v>12</v>
      </c>
      <c r="C200">
        <v>1671</v>
      </c>
      <c r="D200">
        <v>10.9271397698062</v>
      </c>
      <c r="E200">
        <v>1</v>
      </c>
      <c r="F200" t="s">
        <v>11</v>
      </c>
      <c r="G200">
        <v>0</v>
      </c>
      <c r="H200">
        <v>0.77775454049316695</v>
      </c>
      <c r="I200">
        <v>2</v>
      </c>
      <c r="J200">
        <v>307</v>
      </c>
    </row>
    <row r="201" spans="1:10" x14ac:dyDescent="0.25">
      <c r="A201" s="1">
        <v>44761</v>
      </c>
      <c r="B201" t="s">
        <v>10</v>
      </c>
      <c r="C201">
        <v>1408</v>
      </c>
      <c r="D201">
        <v>3.3412304292711501</v>
      </c>
      <c r="E201">
        <v>1</v>
      </c>
      <c r="F201" t="s">
        <v>14</v>
      </c>
      <c r="G201">
        <v>1</v>
      </c>
      <c r="H201">
        <v>12.4894491341049</v>
      </c>
      <c r="I201">
        <v>4</v>
      </c>
      <c r="J201">
        <v>298</v>
      </c>
    </row>
    <row r="202" spans="1:10" x14ac:dyDescent="0.25">
      <c r="A202" s="1">
        <v>44762</v>
      </c>
      <c r="B202" t="s">
        <v>15</v>
      </c>
      <c r="C202">
        <v>799</v>
      </c>
      <c r="D202">
        <v>17.328900072331098</v>
      </c>
      <c r="E202">
        <v>1</v>
      </c>
      <c r="F202" t="s">
        <v>11</v>
      </c>
      <c r="G202">
        <v>2</v>
      </c>
      <c r="H202">
        <v>8.1086667460907602</v>
      </c>
      <c r="I202">
        <v>5</v>
      </c>
      <c r="J202">
        <v>126</v>
      </c>
    </row>
    <row r="203" spans="1:10" x14ac:dyDescent="0.25">
      <c r="A203" s="1">
        <v>44763</v>
      </c>
      <c r="B203" t="s">
        <v>13</v>
      </c>
      <c r="C203">
        <v>181</v>
      </c>
      <c r="D203">
        <v>16.1958408130564</v>
      </c>
      <c r="E203">
        <v>1</v>
      </c>
      <c r="F203" t="s">
        <v>14</v>
      </c>
      <c r="G203">
        <v>3</v>
      </c>
      <c r="H203">
        <v>11.7410387516067</v>
      </c>
      <c r="I203">
        <v>9</v>
      </c>
      <c r="J203">
        <v>229</v>
      </c>
    </row>
    <row r="204" spans="1:10" x14ac:dyDescent="0.25">
      <c r="A204" s="1">
        <v>44764</v>
      </c>
      <c r="B204" t="s">
        <v>17</v>
      </c>
      <c r="C204">
        <v>613</v>
      </c>
      <c r="D204">
        <v>4.5071174612036202</v>
      </c>
      <c r="E204">
        <v>0</v>
      </c>
      <c r="F204" t="s">
        <v>11</v>
      </c>
      <c r="G204">
        <v>4</v>
      </c>
      <c r="H204">
        <v>3.8991712001669598</v>
      </c>
      <c r="I204">
        <v>1</v>
      </c>
      <c r="J204">
        <v>115</v>
      </c>
    </row>
    <row r="205" spans="1:10" x14ac:dyDescent="0.25">
      <c r="A205" s="1">
        <v>44765</v>
      </c>
      <c r="B205" t="s">
        <v>17</v>
      </c>
      <c r="C205">
        <v>914</v>
      </c>
      <c r="D205">
        <v>6.6102874951858901</v>
      </c>
      <c r="E205">
        <v>0</v>
      </c>
      <c r="F205" t="s">
        <v>14</v>
      </c>
      <c r="G205">
        <v>5</v>
      </c>
      <c r="H205">
        <v>5.5037143099418797</v>
      </c>
      <c r="I205">
        <v>3</v>
      </c>
      <c r="J205">
        <v>357</v>
      </c>
    </row>
    <row r="206" spans="1:10" x14ac:dyDescent="0.25">
      <c r="A206" s="1">
        <v>44766</v>
      </c>
      <c r="B206" t="s">
        <v>10</v>
      </c>
      <c r="C206">
        <v>808</v>
      </c>
      <c r="D206">
        <v>16.074737904808899</v>
      </c>
      <c r="E206">
        <v>0</v>
      </c>
      <c r="F206" t="s">
        <v>11</v>
      </c>
      <c r="G206">
        <v>6</v>
      </c>
      <c r="H206">
        <v>0.93650614706412405</v>
      </c>
      <c r="I206">
        <v>5</v>
      </c>
      <c r="J206">
        <v>397</v>
      </c>
    </row>
    <row r="207" spans="1:10" x14ac:dyDescent="0.25">
      <c r="A207" s="1">
        <v>44767</v>
      </c>
      <c r="B207" t="s">
        <v>13</v>
      </c>
      <c r="C207">
        <v>1646</v>
      </c>
      <c r="D207">
        <v>4.5193404844007796</v>
      </c>
      <c r="E207">
        <v>0</v>
      </c>
      <c r="F207" t="s">
        <v>11</v>
      </c>
      <c r="G207">
        <v>0</v>
      </c>
      <c r="H207">
        <v>14.4416387063246</v>
      </c>
      <c r="I207">
        <v>3</v>
      </c>
      <c r="J207">
        <v>220</v>
      </c>
    </row>
    <row r="208" spans="1:10" x14ac:dyDescent="0.25">
      <c r="A208" s="1">
        <v>44768</v>
      </c>
      <c r="B208" t="s">
        <v>12</v>
      </c>
      <c r="C208">
        <v>845</v>
      </c>
      <c r="D208">
        <v>18.437297294256101</v>
      </c>
      <c r="E208">
        <v>0</v>
      </c>
      <c r="F208" t="s">
        <v>14</v>
      </c>
      <c r="G208">
        <v>1</v>
      </c>
      <c r="H208">
        <v>10.184084647161701</v>
      </c>
      <c r="I208">
        <v>4</v>
      </c>
      <c r="J208">
        <v>71</v>
      </c>
    </row>
    <row r="209" spans="1:10" x14ac:dyDescent="0.25">
      <c r="A209" s="1">
        <v>44769</v>
      </c>
      <c r="B209" t="s">
        <v>13</v>
      </c>
      <c r="C209">
        <v>1122</v>
      </c>
      <c r="D209">
        <v>9.0660210787308699</v>
      </c>
      <c r="E209">
        <v>1</v>
      </c>
      <c r="F209" t="s">
        <v>16</v>
      </c>
      <c r="G209">
        <v>2</v>
      </c>
      <c r="H209">
        <v>14.0314737725099</v>
      </c>
      <c r="I209">
        <v>3</v>
      </c>
      <c r="J209">
        <v>416</v>
      </c>
    </row>
    <row r="210" spans="1:10" x14ac:dyDescent="0.25">
      <c r="A210" s="1">
        <v>44770</v>
      </c>
      <c r="B210" t="s">
        <v>10</v>
      </c>
      <c r="C210">
        <v>1509</v>
      </c>
      <c r="D210">
        <v>2.6537402891655102</v>
      </c>
      <c r="E210">
        <v>0</v>
      </c>
      <c r="F210" t="s">
        <v>14</v>
      </c>
      <c r="G210">
        <v>3</v>
      </c>
      <c r="H210">
        <v>4.3496979077215396</v>
      </c>
      <c r="I210">
        <v>4</v>
      </c>
      <c r="J210">
        <v>156</v>
      </c>
    </row>
    <row r="211" spans="1:10" x14ac:dyDescent="0.25">
      <c r="A211" s="1">
        <v>44771</v>
      </c>
      <c r="B211" t="s">
        <v>10</v>
      </c>
      <c r="C211">
        <v>806</v>
      </c>
      <c r="D211">
        <v>16.499224226581301</v>
      </c>
      <c r="E211">
        <v>1</v>
      </c>
      <c r="F211" t="s">
        <v>16</v>
      </c>
      <c r="G211">
        <v>4</v>
      </c>
      <c r="H211">
        <v>9.3662223627720795</v>
      </c>
      <c r="I211">
        <v>1</v>
      </c>
      <c r="J211">
        <v>488</v>
      </c>
    </row>
    <row r="212" spans="1:10" x14ac:dyDescent="0.25">
      <c r="A212" s="1">
        <v>44772</v>
      </c>
      <c r="B212" t="s">
        <v>13</v>
      </c>
      <c r="C212">
        <v>570</v>
      </c>
      <c r="D212">
        <v>8.0966839777293593</v>
      </c>
      <c r="E212">
        <v>0</v>
      </c>
      <c r="F212" t="s">
        <v>11</v>
      </c>
      <c r="G212">
        <v>5</v>
      </c>
      <c r="H212">
        <v>10.338249540243201</v>
      </c>
      <c r="I212">
        <v>8</v>
      </c>
      <c r="J212">
        <v>372</v>
      </c>
    </row>
    <row r="213" spans="1:10" x14ac:dyDescent="0.25">
      <c r="A213" s="1">
        <v>44773</v>
      </c>
      <c r="B213" t="s">
        <v>10</v>
      </c>
      <c r="C213">
        <v>1242</v>
      </c>
      <c r="D213">
        <v>11.0034846889218</v>
      </c>
      <c r="E213">
        <v>0</v>
      </c>
      <c r="F213" t="s">
        <v>14</v>
      </c>
      <c r="G213">
        <v>6</v>
      </c>
      <c r="H213">
        <v>5.1044706537350297</v>
      </c>
      <c r="I213">
        <v>4</v>
      </c>
      <c r="J213">
        <v>276</v>
      </c>
    </row>
    <row r="214" spans="1:10" x14ac:dyDescent="0.25">
      <c r="A214" s="1">
        <v>44774</v>
      </c>
      <c r="B214" t="s">
        <v>13</v>
      </c>
      <c r="C214">
        <v>495</v>
      </c>
      <c r="D214">
        <v>3.1337825438131599</v>
      </c>
      <c r="E214">
        <v>0</v>
      </c>
      <c r="F214" t="s">
        <v>14</v>
      </c>
      <c r="G214">
        <v>0</v>
      </c>
      <c r="H214">
        <v>12.797583907726599</v>
      </c>
      <c r="I214">
        <v>7</v>
      </c>
      <c r="J214">
        <v>493</v>
      </c>
    </row>
    <row r="215" spans="1:10" x14ac:dyDescent="0.25">
      <c r="A215" s="1">
        <v>44775</v>
      </c>
      <c r="B215" t="s">
        <v>15</v>
      </c>
      <c r="C215">
        <v>1655</v>
      </c>
      <c r="D215">
        <v>1.0490962820546601</v>
      </c>
      <c r="E215">
        <v>0</v>
      </c>
      <c r="F215" t="s">
        <v>14</v>
      </c>
      <c r="G215">
        <v>1</v>
      </c>
      <c r="H215">
        <v>14.2338412120535</v>
      </c>
      <c r="I215">
        <v>2</v>
      </c>
      <c r="J215">
        <v>491</v>
      </c>
    </row>
    <row r="216" spans="1:10" x14ac:dyDescent="0.25">
      <c r="A216" s="1">
        <v>44776</v>
      </c>
      <c r="B216" t="s">
        <v>13</v>
      </c>
      <c r="C216">
        <v>360</v>
      </c>
      <c r="D216">
        <v>13.1217189100726</v>
      </c>
      <c r="E216">
        <v>0</v>
      </c>
      <c r="F216" t="s">
        <v>16</v>
      </c>
      <c r="G216">
        <v>2</v>
      </c>
      <c r="H216">
        <v>13.330399206592</v>
      </c>
      <c r="I216">
        <v>2</v>
      </c>
      <c r="J216">
        <v>445</v>
      </c>
    </row>
    <row r="217" spans="1:10" x14ac:dyDescent="0.25">
      <c r="A217" s="1">
        <v>44777</v>
      </c>
      <c r="B217" t="s">
        <v>13</v>
      </c>
      <c r="C217">
        <v>904</v>
      </c>
      <c r="D217">
        <v>10.788328236340901</v>
      </c>
      <c r="E217">
        <v>1</v>
      </c>
      <c r="F217" t="s">
        <v>16</v>
      </c>
      <c r="G217">
        <v>3</v>
      </c>
      <c r="H217">
        <v>11.216471151120899</v>
      </c>
      <c r="I217">
        <v>6</v>
      </c>
      <c r="J217">
        <v>265</v>
      </c>
    </row>
    <row r="218" spans="1:10" x14ac:dyDescent="0.25">
      <c r="A218" s="1">
        <v>44778</v>
      </c>
      <c r="B218" t="s">
        <v>10</v>
      </c>
      <c r="C218">
        <v>1033</v>
      </c>
      <c r="D218">
        <v>12.277232813339699</v>
      </c>
      <c r="E218">
        <v>1</v>
      </c>
      <c r="F218" t="s">
        <v>11</v>
      </c>
      <c r="G218">
        <v>4</v>
      </c>
      <c r="H218">
        <v>4.5232378560118303</v>
      </c>
      <c r="I218">
        <v>2</v>
      </c>
      <c r="J218">
        <v>118</v>
      </c>
    </row>
    <row r="219" spans="1:10" x14ac:dyDescent="0.25">
      <c r="A219" s="1">
        <v>44779</v>
      </c>
      <c r="B219" t="s">
        <v>10</v>
      </c>
      <c r="C219">
        <v>1379</v>
      </c>
      <c r="D219">
        <v>16.0811331572298</v>
      </c>
      <c r="E219">
        <v>1</v>
      </c>
      <c r="F219" t="s">
        <v>16</v>
      </c>
      <c r="G219">
        <v>5</v>
      </c>
      <c r="H219">
        <v>4.5834326105316601</v>
      </c>
      <c r="I219">
        <v>6</v>
      </c>
      <c r="J219">
        <v>133</v>
      </c>
    </row>
    <row r="220" spans="1:10" x14ac:dyDescent="0.25">
      <c r="A220" s="1">
        <v>44780</v>
      </c>
      <c r="B220" t="s">
        <v>17</v>
      </c>
      <c r="C220">
        <v>1857</v>
      </c>
      <c r="D220">
        <v>13.2855123550343</v>
      </c>
      <c r="E220">
        <v>0</v>
      </c>
      <c r="F220" t="s">
        <v>16</v>
      </c>
      <c r="G220">
        <v>6</v>
      </c>
      <c r="H220">
        <v>14.4687246464675</v>
      </c>
      <c r="I220">
        <v>2</v>
      </c>
      <c r="J220">
        <v>152</v>
      </c>
    </row>
    <row r="221" spans="1:10" x14ac:dyDescent="0.25">
      <c r="A221" s="1">
        <v>44781</v>
      </c>
      <c r="B221" t="s">
        <v>17</v>
      </c>
      <c r="C221">
        <v>1004</v>
      </c>
      <c r="D221">
        <v>4.3206954137201601</v>
      </c>
      <c r="E221">
        <v>0</v>
      </c>
      <c r="F221" t="s">
        <v>11</v>
      </c>
      <c r="G221">
        <v>0</v>
      </c>
      <c r="H221">
        <v>0.64912519106753397</v>
      </c>
      <c r="I221">
        <v>4</v>
      </c>
      <c r="J221">
        <v>88</v>
      </c>
    </row>
    <row r="222" spans="1:10" x14ac:dyDescent="0.25">
      <c r="A222" s="1">
        <v>44782</v>
      </c>
      <c r="B222" t="s">
        <v>15</v>
      </c>
      <c r="C222">
        <v>1349</v>
      </c>
      <c r="D222">
        <v>7.85467786310139</v>
      </c>
      <c r="E222">
        <v>1</v>
      </c>
      <c r="F222" t="s">
        <v>14</v>
      </c>
      <c r="G222">
        <v>1</v>
      </c>
      <c r="H222">
        <v>10.882724612011</v>
      </c>
      <c r="I222">
        <v>7</v>
      </c>
      <c r="J222">
        <v>62</v>
      </c>
    </row>
    <row r="223" spans="1:10" x14ac:dyDescent="0.25">
      <c r="A223" s="1">
        <v>44783</v>
      </c>
      <c r="B223" t="s">
        <v>17</v>
      </c>
      <c r="C223">
        <v>1176</v>
      </c>
      <c r="D223">
        <v>18.211930990967399</v>
      </c>
      <c r="E223">
        <v>0</v>
      </c>
      <c r="F223" t="s">
        <v>14</v>
      </c>
      <c r="G223">
        <v>2</v>
      </c>
      <c r="H223">
        <v>10.740569357051299</v>
      </c>
      <c r="I223">
        <v>8</v>
      </c>
      <c r="J223">
        <v>346</v>
      </c>
    </row>
    <row r="224" spans="1:10" x14ac:dyDescent="0.25">
      <c r="A224" s="1">
        <v>44784</v>
      </c>
      <c r="B224" t="s">
        <v>13</v>
      </c>
      <c r="C224">
        <v>1039</v>
      </c>
      <c r="D224">
        <v>15.6289493047819</v>
      </c>
      <c r="E224">
        <v>0</v>
      </c>
      <c r="F224" t="s">
        <v>11</v>
      </c>
      <c r="G224">
        <v>3</v>
      </c>
      <c r="H224">
        <v>9.5289983437720593</v>
      </c>
      <c r="I224">
        <v>3</v>
      </c>
      <c r="J224">
        <v>362</v>
      </c>
    </row>
    <row r="225" spans="1:10" x14ac:dyDescent="0.25">
      <c r="A225" s="1">
        <v>44785</v>
      </c>
      <c r="B225" t="s">
        <v>10</v>
      </c>
      <c r="C225">
        <v>1990</v>
      </c>
      <c r="D225">
        <v>11.5761041007976</v>
      </c>
      <c r="E225">
        <v>1</v>
      </c>
      <c r="F225" t="s">
        <v>14</v>
      </c>
      <c r="G225">
        <v>4</v>
      </c>
      <c r="H225">
        <v>14.856578268259501</v>
      </c>
      <c r="I225">
        <v>9</v>
      </c>
      <c r="J225">
        <v>230</v>
      </c>
    </row>
    <row r="226" spans="1:10" x14ac:dyDescent="0.25">
      <c r="A226" s="1">
        <v>44786</v>
      </c>
      <c r="B226" t="s">
        <v>17</v>
      </c>
      <c r="C226">
        <v>1623</v>
      </c>
      <c r="D226">
        <v>5.8572549583761697</v>
      </c>
      <c r="E226">
        <v>0</v>
      </c>
      <c r="F226" t="s">
        <v>16</v>
      </c>
      <c r="G226">
        <v>5</v>
      </c>
      <c r="H226">
        <v>5.0222518185740102</v>
      </c>
      <c r="I226">
        <v>2</v>
      </c>
      <c r="J226">
        <v>317</v>
      </c>
    </row>
    <row r="227" spans="1:10" x14ac:dyDescent="0.25">
      <c r="A227" s="1">
        <v>44787</v>
      </c>
      <c r="B227" t="s">
        <v>17</v>
      </c>
      <c r="C227">
        <v>1629</v>
      </c>
      <c r="D227">
        <v>6.7391495348610997</v>
      </c>
      <c r="E227">
        <v>1</v>
      </c>
      <c r="F227" t="s">
        <v>11</v>
      </c>
      <c r="G227">
        <v>6</v>
      </c>
      <c r="H227">
        <v>5.4295920250020897</v>
      </c>
      <c r="I227">
        <v>8</v>
      </c>
      <c r="J227">
        <v>62</v>
      </c>
    </row>
    <row r="228" spans="1:10" x14ac:dyDescent="0.25">
      <c r="A228" s="1">
        <v>44788</v>
      </c>
      <c r="B228" t="s">
        <v>15</v>
      </c>
      <c r="C228">
        <v>953</v>
      </c>
      <c r="D228">
        <v>14.907203284127</v>
      </c>
      <c r="E228">
        <v>0</v>
      </c>
      <c r="F228" t="s">
        <v>11</v>
      </c>
      <c r="G228">
        <v>0</v>
      </c>
      <c r="H228">
        <v>1.64462134272505</v>
      </c>
      <c r="I228">
        <v>8</v>
      </c>
      <c r="J228">
        <v>169</v>
      </c>
    </row>
    <row r="229" spans="1:10" x14ac:dyDescent="0.25">
      <c r="A229" s="1">
        <v>44789</v>
      </c>
      <c r="B229" t="s">
        <v>15</v>
      </c>
      <c r="C229">
        <v>1487</v>
      </c>
      <c r="D229">
        <v>17.172310956202601</v>
      </c>
      <c r="E229">
        <v>1</v>
      </c>
      <c r="F229" t="s">
        <v>11</v>
      </c>
      <c r="G229">
        <v>1</v>
      </c>
      <c r="H229">
        <v>6.9205729798841897</v>
      </c>
      <c r="I229">
        <v>4</v>
      </c>
      <c r="J229">
        <v>402</v>
      </c>
    </row>
    <row r="230" spans="1:10" x14ac:dyDescent="0.25">
      <c r="A230" s="1">
        <v>44790</v>
      </c>
      <c r="B230" t="s">
        <v>13</v>
      </c>
      <c r="C230">
        <v>1403</v>
      </c>
      <c r="D230">
        <v>13.7570687210816</v>
      </c>
      <c r="E230">
        <v>0</v>
      </c>
      <c r="F230" t="s">
        <v>14</v>
      </c>
      <c r="G230">
        <v>2</v>
      </c>
      <c r="H230">
        <v>4.2852036304052898</v>
      </c>
      <c r="I230">
        <v>1</v>
      </c>
      <c r="J230">
        <v>106</v>
      </c>
    </row>
    <row r="231" spans="1:10" x14ac:dyDescent="0.25">
      <c r="A231" s="1">
        <v>44791</v>
      </c>
      <c r="B231" t="s">
        <v>10</v>
      </c>
      <c r="C231">
        <v>692</v>
      </c>
      <c r="D231">
        <v>16.381069539600301</v>
      </c>
      <c r="E231">
        <v>0</v>
      </c>
      <c r="F231" t="s">
        <v>11</v>
      </c>
      <c r="G231">
        <v>3</v>
      </c>
      <c r="H231">
        <v>5.4791071815758396</v>
      </c>
      <c r="I231">
        <v>1</v>
      </c>
      <c r="J231">
        <v>89</v>
      </c>
    </row>
    <row r="232" spans="1:10" x14ac:dyDescent="0.25">
      <c r="A232" s="1">
        <v>44792</v>
      </c>
      <c r="B232" t="s">
        <v>15</v>
      </c>
      <c r="C232">
        <v>813</v>
      </c>
      <c r="D232">
        <v>15.5664665688077</v>
      </c>
      <c r="E232">
        <v>1</v>
      </c>
      <c r="F232" t="s">
        <v>11</v>
      </c>
      <c r="G232">
        <v>4</v>
      </c>
      <c r="H232">
        <v>12.601290958706601</v>
      </c>
      <c r="I232">
        <v>2</v>
      </c>
      <c r="J232">
        <v>423</v>
      </c>
    </row>
    <row r="233" spans="1:10" x14ac:dyDescent="0.25">
      <c r="A233" s="1">
        <v>44793</v>
      </c>
      <c r="B233" t="s">
        <v>17</v>
      </c>
      <c r="C233">
        <v>1281</v>
      </c>
      <c r="D233">
        <v>3.8443753911821901</v>
      </c>
      <c r="E233">
        <v>0</v>
      </c>
      <c r="F233" t="s">
        <v>11</v>
      </c>
      <c r="G233">
        <v>5</v>
      </c>
      <c r="H233">
        <v>14.0645254461486</v>
      </c>
      <c r="I233">
        <v>9</v>
      </c>
      <c r="J233">
        <v>385</v>
      </c>
    </row>
    <row r="234" spans="1:10" x14ac:dyDescent="0.25">
      <c r="A234" s="1">
        <v>44794</v>
      </c>
      <c r="B234" t="s">
        <v>10</v>
      </c>
      <c r="C234">
        <v>731</v>
      </c>
      <c r="D234">
        <v>9.0549514453527298</v>
      </c>
      <c r="E234">
        <v>0</v>
      </c>
      <c r="F234" t="s">
        <v>14</v>
      </c>
      <c r="G234">
        <v>6</v>
      </c>
      <c r="H234">
        <v>3.1931295440751901</v>
      </c>
      <c r="I234">
        <v>2</v>
      </c>
      <c r="J234">
        <v>177</v>
      </c>
    </row>
    <row r="235" spans="1:10" x14ac:dyDescent="0.25">
      <c r="A235" s="1">
        <v>44795</v>
      </c>
      <c r="B235" t="s">
        <v>10</v>
      </c>
      <c r="C235">
        <v>158</v>
      </c>
      <c r="D235">
        <v>3.90669221574269</v>
      </c>
      <c r="E235">
        <v>1</v>
      </c>
      <c r="F235" t="s">
        <v>16</v>
      </c>
      <c r="G235">
        <v>0</v>
      </c>
      <c r="H235">
        <v>5.9013795075252498</v>
      </c>
      <c r="I235">
        <v>2</v>
      </c>
      <c r="J235">
        <v>222</v>
      </c>
    </row>
    <row r="236" spans="1:10" x14ac:dyDescent="0.25">
      <c r="A236" s="1">
        <v>44796</v>
      </c>
      <c r="B236" t="s">
        <v>17</v>
      </c>
      <c r="C236">
        <v>1850</v>
      </c>
      <c r="D236">
        <v>5.4694761112377099</v>
      </c>
      <c r="E236">
        <v>0</v>
      </c>
      <c r="F236" t="s">
        <v>11</v>
      </c>
      <c r="G236">
        <v>1</v>
      </c>
      <c r="H236">
        <v>13.9651431506732</v>
      </c>
      <c r="I236">
        <v>6</v>
      </c>
      <c r="J236">
        <v>84</v>
      </c>
    </row>
    <row r="237" spans="1:10" x14ac:dyDescent="0.25">
      <c r="A237" s="1">
        <v>44797</v>
      </c>
      <c r="B237" t="s">
        <v>15</v>
      </c>
      <c r="C237">
        <v>227</v>
      </c>
      <c r="D237">
        <v>17.515932868369902</v>
      </c>
      <c r="E237">
        <v>1</v>
      </c>
      <c r="F237" t="s">
        <v>16</v>
      </c>
      <c r="G237">
        <v>2</v>
      </c>
      <c r="H237">
        <v>1.3962226799937201</v>
      </c>
      <c r="I237">
        <v>7</v>
      </c>
      <c r="J237">
        <v>308</v>
      </c>
    </row>
    <row r="238" spans="1:10" x14ac:dyDescent="0.25">
      <c r="A238" s="1">
        <v>44798</v>
      </c>
      <c r="B238" t="s">
        <v>17</v>
      </c>
      <c r="C238">
        <v>835</v>
      </c>
      <c r="D238">
        <v>9.9849473470304595</v>
      </c>
      <c r="E238">
        <v>0</v>
      </c>
      <c r="F238" t="s">
        <v>14</v>
      </c>
      <c r="G238">
        <v>3</v>
      </c>
      <c r="H238">
        <v>1.83922765761498</v>
      </c>
      <c r="I238">
        <v>7</v>
      </c>
      <c r="J238">
        <v>425</v>
      </c>
    </row>
    <row r="239" spans="1:10" x14ac:dyDescent="0.25">
      <c r="A239" s="1">
        <v>44799</v>
      </c>
      <c r="B239" t="s">
        <v>10</v>
      </c>
      <c r="C239">
        <v>820</v>
      </c>
      <c r="D239">
        <v>11.1718039350105</v>
      </c>
      <c r="E239">
        <v>0</v>
      </c>
      <c r="F239" t="s">
        <v>14</v>
      </c>
      <c r="G239">
        <v>4</v>
      </c>
      <c r="H239">
        <v>2.8604693434903199</v>
      </c>
      <c r="I239">
        <v>9</v>
      </c>
      <c r="J239">
        <v>54</v>
      </c>
    </row>
    <row r="240" spans="1:10" x14ac:dyDescent="0.25">
      <c r="A240" s="1">
        <v>44800</v>
      </c>
      <c r="B240" t="s">
        <v>12</v>
      </c>
      <c r="C240">
        <v>1238</v>
      </c>
      <c r="D240">
        <v>4.39047333932767</v>
      </c>
      <c r="E240">
        <v>0</v>
      </c>
      <c r="F240" t="s">
        <v>14</v>
      </c>
      <c r="G240">
        <v>5</v>
      </c>
      <c r="H240">
        <v>9.1305860948396802</v>
      </c>
      <c r="I240">
        <v>6</v>
      </c>
      <c r="J240">
        <v>267</v>
      </c>
    </row>
    <row r="241" spans="1:10" x14ac:dyDescent="0.25">
      <c r="A241" s="1">
        <v>44801</v>
      </c>
      <c r="B241" t="s">
        <v>12</v>
      </c>
      <c r="C241">
        <v>1332</v>
      </c>
      <c r="D241">
        <v>6.9331639349271201</v>
      </c>
      <c r="E241">
        <v>0</v>
      </c>
      <c r="F241" t="s">
        <v>14</v>
      </c>
      <c r="G241">
        <v>6</v>
      </c>
      <c r="H241">
        <v>2.6818479295869602</v>
      </c>
      <c r="I241">
        <v>8</v>
      </c>
      <c r="J241">
        <v>60</v>
      </c>
    </row>
    <row r="242" spans="1:10" x14ac:dyDescent="0.25">
      <c r="A242" s="1">
        <v>44802</v>
      </c>
      <c r="B242" t="s">
        <v>13</v>
      </c>
      <c r="C242">
        <v>625</v>
      </c>
      <c r="D242">
        <v>5.3746772001295202</v>
      </c>
      <c r="E242">
        <v>1</v>
      </c>
      <c r="F242" t="s">
        <v>16</v>
      </c>
      <c r="G242">
        <v>0</v>
      </c>
      <c r="H242">
        <v>14.5371075310356</v>
      </c>
      <c r="I242">
        <v>6</v>
      </c>
      <c r="J242">
        <v>431</v>
      </c>
    </row>
    <row r="243" spans="1:10" x14ac:dyDescent="0.25">
      <c r="A243" s="1">
        <v>44803</v>
      </c>
      <c r="B243" t="s">
        <v>17</v>
      </c>
      <c r="C243">
        <v>620</v>
      </c>
      <c r="D243">
        <v>4.9175371258501004</v>
      </c>
      <c r="E243">
        <v>0</v>
      </c>
      <c r="F243" t="s">
        <v>11</v>
      </c>
      <c r="G243">
        <v>1</v>
      </c>
      <c r="H243">
        <v>6.9773606452485399</v>
      </c>
      <c r="I243">
        <v>2</v>
      </c>
      <c r="J243">
        <v>376</v>
      </c>
    </row>
    <row r="244" spans="1:10" x14ac:dyDescent="0.25">
      <c r="A244" s="1">
        <v>44804</v>
      </c>
      <c r="B244" t="s">
        <v>17</v>
      </c>
      <c r="C244">
        <v>651</v>
      </c>
      <c r="D244">
        <v>13.1212550730034</v>
      </c>
      <c r="E244">
        <v>1</v>
      </c>
      <c r="F244" t="s">
        <v>14</v>
      </c>
      <c r="G244">
        <v>2</v>
      </c>
      <c r="H244">
        <v>7.7720104250774096</v>
      </c>
      <c r="I244">
        <v>1</v>
      </c>
      <c r="J244">
        <v>166</v>
      </c>
    </row>
    <row r="245" spans="1:10" x14ac:dyDescent="0.25">
      <c r="A245" s="1">
        <v>44805</v>
      </c>
      <c r="B245" t="s">
        <v>13</v>
      </c>
      <c r="C245">
        <v>336</v>
      </c>
      <c r="D245">
        <v>5.8807931052685802</v>
      </c>
      <c r="E245">
        <v>0</v>
      </c>
      <c r="F245" t="s">
        <v>14</v>
      </c>
      <c r="G245">
        <v>3</v>
      </c>
      <c r="H245">
        <v>4.0765499291783902</v>
      </c>
      <c r="I245">
        <v>5</v>
      </c>
      <c r="J245">
        <v>233</v>
      </c>
    </row>
    <row r="246" spans="1:10" x14ac:dyDescent="0.25">
      <c r="A246" s="1">
        <v>44806</v>
      </c>
      <c r="B246" t="s">
        <v>13</v>
      </c>
      <c r="C246">
        <v>1404</v>
      </c>
      <c r="D246">
        <v>13.0082942343879</v>
      </c>
      <c r="E246">
        <v>0</v>
      </c>
      <c r="F246" t="s">
        <v>16</v>
      </c>
      <c r="G246">
        <v>4</v>
      </c>
      <c r="H246">
        <v>7.3289236603036301</v>
      </c>
      <c r="I246">
        <v>9</v>
      </c>
      <c r="J246">
        <v>443</v>
      </c>
    </row>
    <row r="247" spans="1:10" x14ac:dyDescent="0.25">
      <c r="A247" s="1">
        <v>44807</v>
      </c>
      <c r="B247" t="s">
        <v>13</v>
      </c>
      <c r="C247">
        <v>1482</v>
      </c>
      <c r="D247">
        <v>2.1106376680625201</v>
      </c>
      <c r="E247">
        <v>0</v>
      </c>
      <c r="F247" t="s">
        <v>16</v>
      </c>
      <c r="G247">
        <v>5</v>
      </c>
      <c r="H247">
        <v>10.097747673236601</v>
      </c>
      <c r="I247">
        <v>8</v>
      </c>
      <c r="J247">
        <v>411</v>
      </c>
    </row>
    <row r="248" spans="1:10" x14ac:dyDescent="0.25">
      <c r="A248" s="1">
        <v>44808</v>
      </c>
      <c r="B248" t="s">
        <v>10</v>
      </c>
      <c r="C248">
        <v>1324</v>
      </c>
      <c r="D248">
        <v>3.69371347701493</v>
      </c>
      <c r="E248">
        <v>0</v>
      </c>
      <c r="F248" t="s">
        <v>14</v>
      </c>
      <c r="G248">
        <v>6</v>
      </c>
      <c r="H248">
        <v>11.392068485833599</v>
      </c>
      <c r="I248">
        <v>4</v>
      </c>
      <c r="J248">
        <v>165</v>
      </c>
    </row>
    <row r="249" spans="1:10" x14ac:dyDescent="0.25">
      <c r="A249" s="1">
        <v>44809</v>
      </c>
      <c r="B249" t="s">
        <v>17</v>
      </c>
      <c r="C249">
        <v>1881</v>
      </c>
      <c r="D249">
        <v>6.2162648260023801</v>
      </c>
      <c r="E249">
        <v>1</v>
      </c>
      <c r="F249" t="s">
        <v>11</v>
      </c>
      <c r="G249">
        <v>0</v>
      </c>
      <c r="H249">
        <v>11.4310871992937</v>
      </c>
      <c r="I249">
        <v>5</v>
      </c>
      <c r="J249">
        <v>211</v>
      </c>
    </row>
    <row r="250" spans="1:10" x14ac:dyDescent="0.25">
      <c r="A250" s="1">
        <v>44810</v>
      </c>
      <c r="B250" t="s">
        <v>10</v>
      </c>
      <c r="C250">
        <v>1401</v>
      </c>
      <c r="D250">
        <v>12.3438914210181</v>
      </c>
      <c r="E250">
        <v>1</v>
      </c>
      <c r="F250" t="s">
        <v>11</v>
      </c>
      <c r="G250">
        <v>1</v>
      </c>
      <c r="H250">
        <v>8.8794211340642804</v>
      </c>
      <c r="I250">
        <v>5</v>
      </c>
      <c r="J250">
        <v>116</v>
      </c>
    </row>
    <row r="251" spans="1:10" x14ac:dyDescent="0.25">
      <c r="A251" s="1">
        <v>44811</v>
      </c>
      <c r="B251" t="s">
        <v>13</v>
      </c>
      <c r="C251">
        <v>1358</v>
      </c>
      <c r="D251">
        <v>13.8409836566601</v>
      </c>
      <c r="E251">
        <v>1</v>
      </c>
      <c r="F251" t="s">
        <v>14</v>
      </c>
      <c r="G251">
        <v>2</v>
      </c>
      <c r="H251">
        <v>13.6132167374109</v>
      </c>
      <c r="I251">
        <v>6</v>
      </c>
      <c r="J251">
        <v>249</v>
      </c>
    </row>
    <row r="252" spans="1:10" x14ac:dyDescent="0.25">
      <c r="A252" s="1">
        <v>44812</v>
      </c>
      <c r="B252" t="s">
        <v>17</v>
      </c>
      <c r="C252">
        <v>593</v>
      </c>
      <c r="D252">
        <v>9.4116223688110097</v>
      </c>
      <c r="E252">
        <v>1</v>
      </c>
      <c r="F252" t="s">
        <v>16</v>
      </c>
      <c r="G252">
        <v>3</v>
      </c>
      <c r="H252">
        <v>12.3524137859385</v>
      </c>
      <c r="I252">
        <v>3</v>
      </c>
      <c r="J252">
        <v>80</v>
      </c>
    </row>
    <row r="253" spans="1:10" x14ac:dyDescent="0.25">
      <c r="A253" s="1">
        <v>44813</v>
      </c>
      <c r="B253" t="s">
        <v>10</v>
      </c>
      <c r="C253">
        <v>103</v>
      </c>
      <c r="D253">
        <v>9.4700273769673498</v>
      </c>
      <c r="E253">
        <v>0</v>
      </c>
      <c r="F253" t="s">
        <v>14</v>
      </c>
      <c r="G253">
        <v>4</v>
      </c>
      <c r="H253">
        <v>11.477197663129999</v>
      </c>
      <c r="I253">
        <v>5</v>
      </c>
      <c r="J253">
        <v>124</v>
      </c>
    </row>
    <row r="254" spans="1:10" x14ac:dyDescent="0.25">
      <c r="A254" s="1">
        <v>44814</v>
      </c>
      <c r="B254" t="s">
        <v>10</v>
      </c>
      <c r="C254">
        <v>765</v>
      </c>
      <c r="D254">
        <v>14.765820176573699</v>
      </c>
      <c r="E254">
        <v>1</v>
      </c>
      <c r="F254" t="s">
        <v>14</v>
      </c>
      <c r="G254">
        <v>5</v>
      </c>
      <c r="H254">
        <v>1.3062800643666701</v>
      </c>
      <c r="I254">
        <v>2</v>
      </c>
      <c r="J254">
        <v>286</v>
      </c>
    </row>
    <row r="255" spans="1:10" x14ac:dyDescent="0.25">
      <c r="A255" s="1">
        <v>44815</v>
      </c>
      <c r="B255" t="s">
        <v>13</v>
      </c>
      <c r="C255">
        <v>541</v>
      </c>
      <c r="D255">
        <v>1.30060074354606</v>
      </c>
      <c r="E255">
        <v>1</v>
      </c>
      <c r="F255" t="s">
        <v>16</v>
      </c>
      <c r="G255">
        <v>6</v>
      </c>
      <c r="H255">
        <v>0.59973045218491505</v>
      </c>
      <c r="I255">
        <v>1</v>
      </c>
      <c r="J255">
        <v>376</v>
      </c>
    </row>
    <row r="256" spans="1:10" x14ac:dyDescent="0.25">
      <c r="A256" s="1">
        <v>44816</v>
      </c>
      <c r="B256" t="s">
        <v>17</v>
      </c>
      <c r="C256">
        <v>128</v>
      </c>
      <c r="D256">
        <v>7.4807104650101897</v>
      </c>
      <c r="E256">
        <v>0</v>
      </c>
      <c r="F256" t="s">
        <v>14</v>
      </c>
      <c r="G256">
        <v>0</v>
      </c>
      <c r="H256">
        <v>3.5804855193343501</v>
      </c>
      <c r="I256">
        <v>1</v>
      </c>
      <c r="J256">
        <v>115</v>
      </c>
    </row>
    <row r="257" spans="1:10" x14ac:dyDescent="0.25">
      <c r="A257" s="1">
        <v>44817</v>
      </c>
      <c r="B257" t="s">
        <v>13</v>
      </c>
      <c r="C257">
        <v>1232</v>
      </c>
      <c r="D257">
        <v>16.5554340852654</v>
      </c>
      <c r="E257">
        <v>0</v>
      </c>
      <c r="F257" t="s">
        <v>14</v>
      </c>
      <c r="G257">
        <v>1</v>
      </c>
      <c r="H257">
        <v>10.121092111745</v>
      </c>
      <c r="I257">
        <v>7</v>
      </c>
      <c r="J257">
        <v>119</v>
      </c>
    </row>
    <row r="258" spans="1:10" x14ac:dyDescent="0.25">
      <c r="A258" s="1">
        <v>44818</v>
      </c>
      <c r="B258" t="s">
        <v>17</v>
      </c>
      <c r="C258">
        <v>709</v>
      </c>
      <c r="D258">
        <v>12.461168794054</v>
      </c>
      <c r="E258">
        <v>0</v>
      </c>
      <c r="F258" t="s">
        <v>14</v>
      </c>
      <c r="G258">
        <v>2</v>
      </c>
      <c r="H258">
        <v>6.4623635887969098</v>
      </c>
      <c r="I258">
        <v>2</v>
      </c>
      <c r="J258">
        <v>346</v>
      </c>
    </row>
    <row r="259" spans="1:10" x14ac:dyDescent="0.25">
      <c r="A259" s="1">
        <v>44819</v>
      </c>
      <c r="B259" t="s">
        <v>12</v>
      </c>
      <c r="C259">
        <v>1850</v>
      </c>
      <c r="D259">
        <v>7.4073155223529801</v>
      </c>
      <c r="E259">
        <v>0</v>
      </c>
      <c r="F259" t="s">
        <v>16</v>
      </c>
      <c r="G259">
        <v>3</v>
      </c>
      <c r="H259">
        <v>6.3348907598400199</v>
      </c>
      <c r="I259">
        <v>4</v>
      </c>
      <c r="J259">
        <v>496</v>
      </c>
    </row>
    <row r="260" spans="1:10" x14ac:dyDescent="0.25">
      <c r="A260" s="1">
        <v>44820</v>
      </c>
      <c r="B260" t="s">
        <v>15</v>
      </c>
      <c r="C260">
        <v>904</v>
      </c>
      <c r="D260">
        <v>18.204971054263801</v>
      </c>
      <c r="E260">
        <v>1</v>
      </c>
      <c r="F260" t="s">
        <v>11</v>
      </c>
      <c r="G260">
        <v>4</v>
      </c>
      <c r="H260">
        <v>13.326509879329301</v>
      </c>
      <c r="I260">
        <v>5</v>
      </c>
      <c r="J260">
        <v>465</v>
      </c>
    </row>
    <row r="261" spans="1:10" x14ac:dyDescent="0.25">
      <c r="A261" s="1">
        <v>44821</v>
      </c>
      <c r="B261" t="s">
        <v>15</v>
      </c>
      <c r="C261">
        <v>174</v>
      </c>
      <c r="D261">
        <v>15.679831821538199</v>
      </c>
      <c r="E261">
        <v>1</v>
      </c>
      <c r="F261" t="s">
        <v>11</v>
      </c>
      <c r="G261">
        <v>5</v>
      </c>
      <c r="H261">
        <v>13.4856612979116</v>
      </c>
      <c r="I261">
        <v>7</v>
      </c>
      <c r="J261">
        <v>69</v>
      </c>
    </row>
    <row r="262" spans="1:10" x14ac:dyDescent="0.25">
      <c r="A262" s="1">
        <v>44822</v>
      </c>
      <c r="B262" t="s">
        <v>15</v>
      </c>
      <c r="C262">
        <v>937</v>
      </c>
      <c r="D262">
        <v>6.0330134974979304</v>
      </c>
      <c r="E262">
        <v>0</v>
      </c>
      <c r="F262" t="s">
        <v>16</v>
      </c>
      <c r="G262">
        <v>6</v>
      </c>
      <c r="H262">
        <v>13.6830413287769</v>
      </c>
      <c r="I262">
        <v>2</v>
      </c>
      <c r="J262">
        <v>490</v>
      </c>
    </row>
    <row r="263" spans="1:10" x14ac:dyDescent="0.25">
      <c r="A263" s="1">
        <v>44823</v>
      </c>
      <c r="B263" t="s">
        <v>13</v>
      </c>
      <c r="C263">
        <v>1269</v>
      </c>
      <c r="D263">
        <v>13.2605069129886</v>
      </c>
      <c r="E263">
        <v>0</v>
      </c>
      <c r="F263" t="s">
        <v>11</v>
      </c>
      <c r="G263">
        <v>0</v>
      </c>
      <c r="H263">
        <v>5.0512321094678896</v>
      </c>
      <c r="I263">
        <v>6</v>
      </c>
      <c r="J263">
        <v>275</v>
      </c>
    </row>
    <row r="264" spans="1:10" x14ac:dyDescent="0.25">
      <c r="A264" s="1">
        <v>44824</v>
      </c>
      <c r="B264" t="s">
        <v>12</v>
      </c>
      <c r="C264">
        <v>227</v>
      </c>
      <c r="D264">
        <v>12.3192638355901</v>
      </c>
      <c r="E264">
        <v>0</v>
      </c>
      <c r="F264" t="s">
        <v>14</v>
      </c>
      <c r="G264">
        <v>1</v>
      </c>
      <c r="H264">
        <v>10.5203092847192</v>
      </c>
      <c r="I264">
        <v>1</v>
      </c>
      <c r="J264">
        <v>483</v>
      </c>
    </row>
    <row r="265" spans="1:10" x14ac:dyDescent="0.25">
      <c r="A265" s="1">
        <v>44825</v>
      </c>
      <c r="B265" t="s">
        <v>17</v>
      </c>
      <c r="C265">
        <v>1976</v>
      </c>
      <c r="D265">
        <v>8.6225703667406695</v>
      </c>
      <c r="E265">
        <v>1</v>
      </c>
      <c r="F265" t="s">
        <v>11</v>
      </c>
      <c r="G265">
        <v>2</v>
      </c>
      <c r="H265">
        <v>4.4386811284783496</v>
      </c>
      <c r="I265">
        <v>7</v>
      </c>
      <c r="J265">
        <v>458</v>
      </c>
    </row>
    <row r="266" spans="1:10" x14ac:dyDescent="0.25">
      <c r="A266" s="1">
        <v>44826</v>
      </c>
      <c r="B266" t="s">
        <v>10</v>
      </c>
      <c r="C266">
        <v>141</v>
      </c>
      <c r="D266">
        <v>7.9721655048912101</v>
      </c>
      <c r="E266">
        <v>1</v>
      </c>
      <c r="F266" t="s">
        <v>14</v>
      </c>
      <c r="G266">
        <v>3</v>
      </c>
      <c r="H266">
        <v>3.2638425795795198</v>
      </c>
      <c r="I266">
        <v>9</v>
      </c>
      <c r="J266">
        <v>445</v>
      </c>
    </row>
    <row r="267" spans="1:10" x14ac:dyDescent="0.25">
      <c r="A267" s="1">
        <v>44827</v>
      </c>
      <c r="B267" t="s">
        <v>17</v>
      </c>
      <c r="C267">
        <v>1479</v>
      </c>
      <c r="D267">
        <v>7.5276490207383704</v>
      </c>
      <c r="E267">
        <v>0</v>
      </c>
      <c r="F267" t="s">
        <v>11</v>
      </c>
      <c r="G267">
        <v>4</v>
      </c>
      <c r="H267">
        <v>3.1771706315368502</v>
      </c>
      <c r="I267">
        <v>5</v>
      </c>
      <c r="J267">
        <v>248</v>
      </c>
    </row>
    <row r="268" spans="1:10" x14ac:dyDescent="0.25">
      <c r="A268" s="1">
        <v>44828</v>
      </c>
      <c r="B268" t="s">
        <v>10</v>
      </c>
      <c r="C268">
        <v>140</v>
      </c>
      <c r="D268">
        <v>12.7259598845172</v>
      </c>
      <c r="E268">
        <v>0</v>
      </c>
      <c r="F268" t="s">
        <v>16</v>
      </c>
      <c r="G268">
        <v>5</v>
      </c>
      <c r="H268">
        <v>5.4605605025221102</v>
      </c>
      <c r="I268">
        <v>5</v>
      </c>
      <c r="J268">
        <v>88</v>
      </c>
    </row>
    <row r="269" spans="1:10" x14ac:dyDescent="0.25">
      <c r="A269" s="1">
        <v>44829</v>
      </c>
      <c r="B269" t="s">
        <v>17</v>
      </c>
      <c r="C269">
        <v>1033</v>
      </c>
      <c r="D269">
        <v>9.4057887931327198</v>
      </c>
      <c r="E269">
        <v>1</v>
      </c>
      <c r="F269" t="s">
        <v>11</v>
      </c>
      <c r="G269">
        <v>6</v>
      </c>
      <c r="H269">
        <v>6.73438548680741</v>
      </c>
      <c r="I269">
        <v>4</v>
      </c>
      <c r="J269">
        <v>194</v>
      </c>
    </row>
    <row r="270" spans="1:10" x14ac:dyDescent="0.25">
      <c r="A270" s="1">
        <v>44830</v>
      </c>
      <c r="B270" t="s">
        <v>12</v>
      </c>
      <c r="C270">
        <v>133</v>
      </c>
      <c r="D270">
        <v>16.805399151776999</v>
      </c>
      <c r="E270">
        <v>0</v>
      </c>
      <c r="F270" t="s">
        <v>11</v>
      </c>
      <c r="G270">
        <v>0</v>
      </c>
      <c r="H270">
        <v>12.548762980298401</v>
      </c>
      <c r="I270">
        <v>3</v>
      </c>
      <c r="J270">
        <v>94</v>
      </c>
    </row>
    <row r="271" spans="1:10" x14ac:dyDescent="0.25">
      <c r="A271" s="1">
        <v>44831</v>
      </c>
      <c r="B271" t="s">
        <v>10</v>
      </c>
      <c r="C271">
        <v>1140</v>
      </c>
      <c r="D271">
        <v>13.7224497065452</v>
      </c>
      <c r="E271">
        <v>0</v>
      </c>
      <c r="F271" t="s">
        <v>11</v>
      </c>
      <c r="G271">
        <v>1</v>
      </c>
      <c r="H271">
        <v>2.2384208553543199</v>
      </c>
      <c r="I271">
        <v>9</v>
      </c>
      <c r="J271">
        <v>444</v>
      </c>
    </row>
    <row r="272" spans="1:10" x14ac:dyDescent="0.25">
      <c r="A272" s="1">
        <v>44832</v>
      </c>
      <c r="B272" t="s">
        <v>13</v>
      </c>
      <c r="C272">
        <v>1800</v>
      </c>
      <c r="D272">
        <v>2.32870050847924</v>
      </c>
      <c r="E272">
        <v>1</v>
      </c>
      <c r="F272" t="s">
        <v>16</v>
      </c>
      <c r="G272">
        <v>2</v>
      </c>
      <c r="H272">
        <v>11.1564247872259</v>
      </c>
      <c r="I272">
        <v>5</v>
      </c>
      <c r="J272">
        <v>375</v>
      </c>
    </row>
    <row r="273" spans="1:10" x14ac:dyDescent="0.25">
      <c r="A273" s="1">
        <v>44833</v>
      </c>
      <c r="B273" t="s">
        <v>17</v>
      </c>
      <c r="C273">
        <v>1276</v>
      </c>
      <c r="D273">
        <v>13.1631962527351</v>
      </c>
      <c r="E273">
        <v>0</v>
      </c>
      <c r="F273" t="s">
        <v>11</v>
      </c>
      <c r="G273">
        <v>3</v>
      </c>
      <c r="H273">
        <v>8.2060962557449209</v>
      </c>
      <c r="I273">
        <v>8</v>
      </c>
      <c r="J273">
        <v>430</v>
      </c>
    </row>
    <row r="274" spans="1:10" x14ac:dyDescent="0.25">
      <c r="A274" s="1">
        <v>44834</v>
      </c>
      <c r="B274" t="s">
        <v>17</v>
      </c>
      <c r="C274">
        <v>1097</v>
      </c>
      <c r="D274">
        <v>6.1518012935035102</v>
      </c>
      <c r="E274">
        <v>1</v>
      </c>
      <c r="F274" t="s">
        <v>16</v>
      </c>
      <c r="G274">
        <v>4</v>
      </c>
      <c r="H274">
        <v>4.6752074688018901</v>
      </c>
      <c r="I274">
        <v>9</v>
      </c>
      <c r="J274">
        <v>456</v>
      </c>
    </row>
    <row r="275" spans="1:10" x14ac:dyDescent="0.25">
      <c r="A275" s="1">
        <v>44835</v>
      </c>
      <c r="B275" t="s">
        <v>10</v>
      </c>
      <c r="C275">
        <v>1501</v>
      </c>
      <c r="D275">
        <v>12.263427841415</v>
      </c>
      <c r="E275">
        <v>0</v>
      </c>
      <c r="F275" t="s">
        <v>14</v>
      </c>
      <c r="G275">
        <v>5</v>
      </c>
      <c r="H275">
        <v>7.6458839757259502</v>
      </c>
      <c r="I275">
        <v>5</v>
      </c>
      <c r="J275">
        <v>140</v>
      </c>
    </row>
    <row r="276" spans="1:10" x14ac:dyDescent="0.25">
      <c r="A276" s="1">
        <v>44836</v>
      </c>
      <c r="B276" t="s">
        <v>13</v>
      </c>
      <c r="C276">
        <v>687</v>
      </c>
      <c r="D276">
        <v>13.9225066909655</v>
      </c>
      <c r="E276">
        <v>0</v>
      </c>
      <c r="F276" t="s">
        <v>11</v>
      </c>
      <c r="G276">
        <v>6</v>
      </c>
      <c r="H276">
        <v>4.8491600117668199</v>
      </c>
      <c r="I276">
        <v>9</v>
      </c>
      <c r="J276">
        <v>287</v>
      </c>
    </row>
    <row r="277" spans="1:10" x14ac:dyDescent="0.25">
      <c r="A277" s="1">
        <v>44837</v>
      </c>
      <c r="B277" t="s">
        <v>13</v>
      </c>
      <c r="C277">
        <v>1722</v>
      </c>
      <c r="D277">
        <v>5.3857545939262197</v>
      </c>
      <c r="E277">
        <v>1</v>
      </c>
      <c r="F277" t="s">
        <v>16</v>
      </c>
      <c r="G277">
        <v>0</v>
      </c>
      <c r="H277">
        <v>9.1431883509554304</v>
      </c>
      <c r="I277">
        <v>2</v>
      </c>
      <c r="J277">
        <v>119</v>
      </c>
    </row>
    <row r="278" spans="1:10" x14ac:dyDescent="0.25">
      <c r="A278" s="1">
        <v>44838</v>
      </c>
      <c r="B278" t="s">
        <v>12</v>
      </c>
      <c r="C278">
        <v>1752</v>
      </c>
      <c r="D278">
        <v>9.6803142527269994</v>
      </c>
      <c r="E278">
        <v>1</v>
      </c>
      <c r="F278" t="s">
        <v>16</v>
      </c>
      <c r="G278">
        <v>1</v>
      </c>
      <c r="H278">
        <v>6.79073688140104</v>
      </c>
      <c r="I278">
        <v>9</v>
      </c>
      <c r="J278">
        <v>215</v>
      </c>
    </row>
    <row r="279" spans="1:10" x14ac:dyDescent="0.25">
      <c r="A279" s="1">
        <v>44839</v>
      </c>
      <c r="B279" t="s">
        <v>13</v>
      </c>
      <c r="C279">
        <v>1997</v>
      </c>
      <c r="D279">
        <v>4.6161723935622803</v>
      </c>
      <c r="E279">
        <v>0</v>
      </c>
      <c r="F279" t="s">
        <v>11</v>
      </c>
      <c r="G279">
        <v>2</v>
      </c>
      <c r="H279">
        <v>2.8838801716437401</v>
      </c>
      <c r="I279">
        <v>4</v>
      </c>
      <c r="J279">
        <v>179</v>
      </c>
    </row>
    <row r="280" spans="1:10" x14ac:dyDescent="0.25">
      <c r="A280" s="1">
        <v>44840</v>
      </c>
      <c r="B280" t="s">
        <v>13</v>
      </c>
      <c r="C280">
        <v>441</v>
      </c>
      <c r="D280">
        <v>1.99443863994365</v>
      </c>
      <c r="E280">
        <v>1</v>
      </c>
      <c r="F280" t="s">
        <v>14</v>
      </c>
      <c r="G280">
        <v>3</v>
      </c>
      <c r="H280">
        <v>2.1904545810576002</v>
      </c>
      <c r="I280">
        <v>6</v>
      </c>
      <c r="J280">
        <v>263</v>
      </c>
    </row>
    <row r="281" spans="1:10" x14ac:dyDescent="0.25">
      <c r="A281" s="1">
        <v>44841</v>
      </c>
      <c r="B281" t="s">
        <v>13</v>
      </c>
      <c r="C281">
        <v>126</v>
      </c>
      <c r="D281">
        <v>8.1910520462315102</v>
      </c>
      <c r="E281">
        <v>0</v>
      </c>
      <c r="F281" t="s">
        <v>16</v>
      </c>
      <c r="G281">
        <v>4</v>
      </c>
      <c r="H281">
        <v>8.4270873900458803</v>
      </c>
      <c r="I281">
        <v>6</v>
      </c>
      <c r="J281">
        <v>389</v>
      </c>
    </row>
    <row r="282" spans="1:10" x14ac:dyDescent="0.25">
      <c r="A282" s="1">
        <v>44842</v>
      </c>
      <c r="B282" t="s">
        <v>15</v>
      </c>
      <c r="C282">
        <v>1948</v>
      </c>
      <c r="D282">
        <v>7.8959411650738396</v>
      </c>
      <c r="E282">
        <v>0</v>
      </c>
      <c r="F282" t="s">
        <v>11</v>
      </c>
      <c r="G282">
        <v>5</v>
      </c>
      <c r="H282">
        <v>13.5849889826485</v>
      </c>
      <c r="I282">
        <v>6</v>
      </c>
      <c r="J282">
        <v>138</v>
      </c>
    </row>
    <row r="283" spans="1:10" x14ac:dyDescent="0.25">
      <c r="A283" s="1">
        <v>44843</v>
      </c>
      <c r="B283" t="s">
        <v>12</v>
      </c>
      <c r="C283">
        <v>1410</v>
      </c>
      <c r="D283">
        <v>19.914129323380799</v>
      </c>
      <c r="E283">
        <v>1</v>
      </c>
      <c r="F283" t="s">
        <v>14</v>
      </c>
      <c r="G283">
        <v>6</v>
      </c>
      <c r="H283">
        <v>5.4873864550864404</v>
      </c>
      <c r="I283">
        <v>2</v>
      </c>
      <c r="J283">
        <v>384</v>
      </c>
    </row>
    <row r="284" spans="1:10" x14ac:dyDescent="0.25">
      <c r="A284" s="1">
        <v>44844</v>
      </c>
      <c r="B284" t="s">
        <v>17</v>
      </c>
      <c r="C284">
        <v>745</v>
      </c>
      <c r="D284">
        <v>9.4806946727552006</v>
      </c>
      <c r="E284">
        <v>0</v>
      </c>
      <c r="F284" t="s">
        <v>16</v>
      </c>
      <c r="G284">
        <v>0</v>
      </c>
      <c r="H284">
        <v>11.128501554728</v>
      </c>
      <c r="I284">
        <v>7</v>
      </c>
      <c r="J284">
        <v>301</v>
      </c>
    </row>
    <row r="285" spans="1:10" x14ac:dyDescent="0.25">
      <c r="A285" s="1">
        <v>44845</v>
      </c>
      <c r="B285" t="s">
        <v>10</v>
      </c>
      <c r="C285">
        <v>830</v>
      </c>
      <c r="D285">
        <v>7.3378214399718003</v>
      </c>
      <c r="E285">
        <v>0</v>
      </c>
      <c r="F285" t="s">
        <v>16</v>
      </c>
      <c r="G285">
        <v>1</v>
      </c>
      <c r="H285">
        <v>10.0505896466266</v>
      </c>
      <c r="I285">
        <v>6</v>
      </c>
      <c r="J285">
        <v>418</v>
      </c>
    </row>
    <row r="286" spans="1:10" x14ac:dyDescent="0.25">
      <c r="A286" s="1">
        <v>44846</v>
      </c>
      <c r="B286" t="s">
        <v>17</v>
      </c>
      <c r="C286">
        <v>267</v>
      </c>
      <c r="D286">
        <v>12.0290251276168</v>
      </c>
      <c r="E286">
        <v>1</v>
      </c>
      <c r="F286" t="s">
        <v>14</v>
      </c>
      <c r="G286">
        <v>2</v>
      </c>
      <c r="H286">
        <v>14.0075462574874</v>
      </c>
      <c r="I286">
        <v>1</v>
      </c>
      <c r="J286">
        <v>398</v>
      </c>
    </row>
    <row r="287" spans="1:10" x14ac:dyDescent="0.25">
      <c r="A287" s="1">
        <v>44847</v>
      </c>
      <c r="B287" t="s">
        <v>12</v>
      </c>
      <c r="C287">
        <v>709</v>
      </c>
      <c r="D287">
        <v>2.6865804880475999</v>
      </c>
      <c r="E287">
        <v>1</v>
      </c>
      <c r="F287" t="s">
        <v>14</v>
      </c>
      <c r="G287">
        <v>3</v>
      </c>
      <c r="H287">
        <v>12.4042247508375</v>
      </c>
      <c r="I287">
        <v>2</v>
      </c>
      <c r="J287">
        <v>121</v>
      </c>
    </row>
    <row r="288" spans="1:10" x14ac:dyDescent="0.25">
      <c r="A288" s="1">
        <v>44848</v>
      </c>
      <c r="B288" t="s">
        <v>10</v>
      </c>
      <c r="C288">
        <v>367</v>
      </c>
      <c r="D288">
        <v>19.2716489831414</v>
      </c>
      <c r="E288">
        <v>0</v>
      </c>
      <c r="F288" t="s">
        <v>11</v>
      </c>
      <c r="G288">
        <v>4</v>
      </c>
      <c r="H288">
        <v>8.7157762541292101</v>
      </c>
      <c r="I288">
        <v>7</v>
      </c>
      <c r="J288">
        <v>214</v>
      </c>
    </row>
    <row r="289" spans="1:10" x14ac:dyDescent="0.25">
      <c r="A289" s="1">
        <v>44849</v>
      </c>
      <c r="B289" t="s">
        <v>12</v>
      </c>
      <c r="C289">
        <v>1872</v>
      </c>
      <c r="D289">
        <v>13.0642408662296</v>
      </c>
      <c r="E289">
        <v>1</v>
      </c>
      <c r="F289" t="s">
        <v>11</v>
      </c>
      <c r="G289">
        <v>5</v>
      </c>
      <c r="H289">
        <v>10.026942224394499</v>
      </c>
      <c r="I289">
        <v>1</v>
      </c>
      <c r="J289">
        <v>98</v>
      </c>
    </row>
    <row r="290" spans="1:10" x14ac:dyDescent="0.25">
      <c r="A290" s="1">
        <v>44850</v>
      </c>
      <c r="B290" t="s">
        <v>13</v>
      </c>
      <c r="C290">
        <v>920</v>
      </c>
      <c r="D290">
        <v>15.341918578876101</v>
      </c>
      <c r="E290">
        <v>1</v>
      </c>
      <c r="F290" t="s">
        <v>16</v>
      </c>
      <c r="G290">
        <v>6</v>
      </c>
      <c r="H290">
        <v>13.526603765468501</v>
      </c>
      <c r="I290">
        <v>1</v>
      </c>
      <c r="J290">
        <v>101</v>
      </c>
    </row>
    <row r="291" spans="1:10" x14ac:dyDescent="0.25">
      <c r="A291" s="1">
        <v>44851</v>
      </c>
      <c r="B291" t="s">
        <v>10</v>
      </c>
      <c r="C291">
        <v>554</v>
      </c>
      <c r="D291">
        <v>4.2390808253044296</v>
      </c>
      <c r="E291">
        <v>1</v>
      </c>
      <c r="F291" t="s">
        <v>14</v>
      </c>
      <c r="G291">
        <v>0</v>
      </c>
      <c r="H291">
        <v>6.2930223765105504</v>
      </c>
      <c r="I291">
        <v>1</v>
      </c>
      <c r="J291">
        <v>338</v>
      </c>
    </row>
    <row r="292" spans="1:10" x14ac:dyDescent="0.25">
      <c r="A292" s="1">
        <v>44852</v>
      </c>
      <c r="B292" t="s">
        <v>13</v>
      </c>
      <c r="C292">
        <v>1005</v>
      </c>
      <c r="D292">
        <v>8.7800792070988702</v>
      </c>
      <c r="E292">
        <v>1</v>
      </c>
      <c r="F292" t="s">
        <v>14</v>
      </c>
      <c r="G292">
        <v>1</v>
      </c>
      <c r="H292">
        <v>5.2385232349377704</v>
      </c>
      <c r="I292">
        <v>8</v>
      </c>
      <c r="J292">
        <v>327</v>
      </c>
    </row>
    <row r="293" spans="1:10" x14ac:dyDescent="0.25">
      <c r="A293" s="1">
        <v>44853</v>
      </c>
      <c r="B293" t="s">
        <v>17</v>
      </c>
      <c r="C293">
        <v>1808</v>
      </c>
      <c r="D293">
        <v>9.0310931545275999</v>
      </c>
      <c r="E293">
        <v>0</v>
      </c>
      <c r="F293" t="s">
        <v>14</v>
      </c>
      <c r="G293">
        <v>2</v>
      </c>
      <c r="H293">
        <v>0.65676071271034697</v>
      </c>
      <c r="I293">
        <v>4</v>
      </c>
      <c r="J293">
        <v>163</v>
      </c>
    </row>
    <row r="294" spans="1:10" x14ac:dyDescent="0.25">
      <c r="A294" s="1">
        <v>44854</v>
      </c>
      <c r="B294" t="s">
        <v>17</v>
      </c>
      <c r="C294">
        <v>1524</v>
      </c>
      <c r="D294">
        <v>16.614322434120599</v>
      </c>
      <c r="E294">
        <v>0</v>
      </c>
      <c r="F294" t="s">
        <v>16</v>
      </c>
      <c r="G294">
        <v>3</v>
      </c>
      <c r="H294">
        <v>12.4849905757762</v>
      </c>
      <c r="I294">
        <v>4</v>
      </c>
      <c r="J294">
        <v>288</v>
      </c>
    </row>
    <row r="295" spans="1:10" x14ac:dyDescent="0.25">
      <c r="A295" s="1">
        <v>44855</v>
      </c>
      <c r="B295" t="s">
        <v>10</v>
      </c>
      <c r="C295">
        <v>1021</v>
      </c>
      <c r="D295">
        <v>1.0234969154287701</v>
      </c>
      <c r="E295">
        <v>0</v>
      </c>
      <c r="F295" t="s">
        <v>14</v>
      </c>
      <c r="G295">
        <v>4</v>
      </c>
      <c r="H295">
        <v>12.114220155848701</v>
      </c>
      <c r="I295">
        <v>2</v>
      </c>
      <c r="J295">
        <v>182</v>
      </c>
    </row>
    <row r="296" spans="1:10" x14ac:dyDescent="0.25">
      <c r="A296" s="1">
        <v>44856</v>
      </c>
      <c r="B296" t="s">
        <v>10</v>
      </c>
      <c r="C296">
        <v>1080</v>
      </c>
      <c r="D296">
        <v>6.7162090587118399</v>
      </c>
      <c r="E296">
        <v>1</v>
      </c>
      <c r="F296" t="s">
        <v>14</v>
      </c>
      <c r="G296">
        <v>5</v>
      </c>
      <c r="H296">
        <v>2.0145905124521901</v>
      </c>
      <c r="I296">
        <v>1</v>
      </c>
      <c r="J296">
        <v>323</v>
      </c>
    </row>
    <row r="297" spans="1:10" x14ac:dyDescent="0.25">
      <c r="A297" s="1">
        <v>44857</v>
      </c>
      <c r="B297" t="s">
        <v>12</v>
      </c>
      <c r="C297">
        <v>1599</v>
      </c>
      <c r="D297">
        <v>19.6434911125417</v>
      </c>
      <c r="E297">
        <v>1</v>
      </c>
      <c r="F297" t="s">
        <v>16</v>
      </c>
      <c r="G297">
        <v>6</v>
      </c>
      <c r="H297">
        <v>8.8644320264241507</v>
      </c>
      <c r="I297">
        <v>9</v>
      </c>
      <c r="J297">
        <v>215</v>
      </c>
    </row>
    <row r="298" spans="1:10" x14ac:dyDescent="0.25">
      <c r="A298" s="1">
        <v>44858</v>
      </c>
      <c r="B298" t="s">
        <v>12</v>
      </c>
      <c r="C298">
        <v>801</v>
      </c>
      <c r="D298">
        <v>10.022844326618101</v>
      </c>
      <c r="E298">
        <v>1</v>
      </c>
      <c r="F298" t="s">
        <v>11</v>
      </c>
      <c r="G298">
        <v>0</v>
      </c>
      <c r="H298">
        <v>7.2277346234198596</v>
      </c>
      <c r="I298">
        <v>7</v>
      </c>
      <c r="J298">
        <v>423</v>
      </c>
    </row>
    <row r="299" spans="1:10" x14ac:dyDescent="0.25">
      <c r="A299" s="1">
        <v>44859</v>
      </c>
      <c r="B299" t="s">
        <v>13</v>
      </c>
      <c r="C299">
        <v>733</v>
      </c>
      <c r="D299">
        <v>8.2679993246361505</v>
      </c>
      <c r="E299">
        <v>1</v>
      </c>
      <c r="F299" t="s">
        <v>11</v>
      </c>
      <c r="G299">
        <v>1</v>
      </c>
      <c r="H299">
        <v>2.2212818848821101</v>
      </c>
      <c r="I299">
        <v>4</v>
      </c>
      <c r="J299">
        <v>422</v>
      </c>
    </row>
    <row r="300" spans="1:10" x14ac:dyDescent="0.25">
      <c r="A300" s="1">
        <v>44860</v>
      </c>
      <c r="B300" t="s">
        <v>10</v>
      </c>
      <c r="C300">
        <v>1681</v>
      </c>
      <c r="D300">
        <v>3.2767510383352798</v>
      </c>
      <c r="E300">
        <v>1</v>
      </c>
      <c r="F300" t="s">
        <v>16</v>
      </c>
      <c r="G300">
        <v>2</v>
      </c>
      <c r="H300">
        <v>14.7182392923804</v>
      </c>
      <c r="I300">
        <v>6</v>
      </c>
      <c r="J300">
        <v>342</v>
      </c>
    </row>
    <row r="301" spans="1:10" x14ac:dyDescent="0.25">
      <c r="A301" s="1">
        <v>44861</v>
      </c>
      <c r="B301" t="s">
        <v>17</v>
      </c>
      <c r="C301">
        <v>1699</v>
      </c>
      <c r="D301">
        <v>19.509127943932199</v>
      </c>
      <c r="E301">
        <v>1</v>
      </c>
      <c r="F301" t="s">
        <v>14</v>
      </c>
      <c r="G301">
        <v>3</v>
      </c>
      <c r="H301">
        <v>3.6130903682186499</v>
      </c>
      <c r="I301">
        <v>2</v>
      </c>
      <c r="J301">
        <v>292</v>
      </c>
    </row>
    <row r="302" spans="1:10" x14ac:dyDescent="0.25">
      <c r="A302" s="1">
        <v>44862</v>
      </c>
      <c r="B302" t="s">
        <v>12</v>
      </c>
      <c r="C302">
        <v>229</v>
      </c>
      <c r="D302">
        <v>1.38050076259066</v>
      </c>
      <c r="E302">
        <v>1</v>
      </c>
      <c r="F302" t="s">
        <v>16</v>
      </c>
      <c r="G302">
        <v>4</v>
      </c>
      <c r="H302">
        <v>1.47489561131313</v>
      </c>
      <c r="I302">
        <v>7</v>
      </c>
      <c r="J302">
        <v>369</v>
      </c>
    </row>
    <row r="303" spans="1:10" x14ac:dyDescent="0.25">
      <c r="A303" s="1">
        <v>44863</v>
      </c>
      <c r="B303" t="s">
        <v>12</v>
      </c>
      <c r="C303">
        <v>1119</v>
      </c>
      <c r="D303">
        <v>15.006424275137601</v>
      </c>
      <c r="E303">
        <v>0</v>
      </c>
      <c r="F303" t="s">
        <v>11</v>
      </c>
      <c r="G303">
        <v>5</v>
      </c>
      <c r="H303">
        <v>9.1252870027776893</v>
      </c>
      <c r="I303">
        <v>2</v>
      </c>
      <c r="J303">
        <v>187</v>
      </c>
    </row>
    <row r="304" spans="1:10" x14ac:dyDescent="0.25">
      <c r="A304" s="1">
        <v>44864</v>
      </c>
      <c r="B304" t="s">
        <v>17</v>
      </c>
      <c r="C304">
        <v>1945</v>
      </c>
      <c r="D304">
        <v>15.6033962909816</v>
      </c>
      <c r="E304">
        <v>0</v>
      </c>
      <c r="F304" t="s">
        <v>11</v>
      </c>
      <c r="G304">
        <v>6</v>
      </c>
      <c r="H304">
        <v>11.2135668184289</v>
      </c>
      <c r="I304">
        <v>8</v>
      </c>
      <c r="J304">
        <v>128</v>
      </c>
    </row>
    <row r="305" spans="1:10" x14ac:dyDescent="0.25">
      <c r="A305" s="1">
        <v>44865</v>
      </c>
      <c r="B305" t="s">
        <v>12</v>
      </c>
      <c r="C305">
        <v>1486</v>
      </c>
      <c r="D305">
        <v>5.6294776052134603</v>
      </c>
      <c r="E305">
        <v>1</v>
      </c>
      <c r="F305" t="s">
        <v>16</v>
      </c>
      <c r="G305">
        <v>0</v>
      </c>
      <c r="H305">
        <v>0.97042996768421097</v>
      </c>
      <c r="I305">
        <v>8</v>
      </c>
      <c r="J305">
        <v>219</v>
      </c>
    </row>
    <row r="306" spans="1:10" x14ac:dyDescent="0.25">
      <c r="A306" s="1">
        <v>44866</v>
      </c>
      <c r="B306" t="s">
        <v>13</v>
      </c>
      <c r="C306">
        <v>1828</v>
      </c>
      <c r="D306">
        <v>13.759610428647701</v>
      </c>
      <c r="E306">
        <v>1</v>
      </c>
      <c r="F306" t="s">
        <v>16</v>
      </c>
      <c r="G306">
        <v>1</v>
      </c>
      <c r="H306">
        <v>10.051405761541799</v>
      </c>
      <c r="I306">
        <v>1</v>
      </c>
      <c r="J306">
        <v>172</v>
      </c>
    </row>
    <row r="307" spans="1:10" x14ac:dyDescent="0.25">
      <c r="A307" s="1">
        <v>44867</v>
      </c>
      <c r="B307" t="s">
        <v>10</v>
      </c>
      <c r="C307">
        <v>918</v>
      </c>
      <c r="D307">
        <v>2.7656537432084001</v>
      </c>
      <c r="E307">
        <v>1</v>
      </c>
      <c r="F307" t="s">
        <v>11</v>
      </c>
      <c r="G307">
        <v>2</v>
      </c>
      <c r="H307">
        <v>8.2182322012960896</v>
      </c>
      <c r="I307">
        <v>8</v>
      </c>
      <c r="J307">
        <v>225</v>
      </c>
    </row>
    <row r="308" spans="1:10" x14ac:dyDescent="0.25">
      <c r="A308" s="1">
        <v>44868</v>
      </c>
      <c r="B308" t="s">
        <v>17</v>
      </c>
      <c r="C308">
        <v>792</v>
      </c>
      <c r="D308">
        <v>5.8838980622095098</v>
      </c>
      <c r="E308">
        <v>0</v>
      </c>
      <c r="F308" t="s">
        <v>16</v>
      </c>
      <c r="G308">
        <v>3</v>
      </c>
      <c r="H308">
        <v>1.9973426286881999</v>
      </c>
      <c r="I308">
        <v>2</v>
      </c>
      <c r="J308">
        <v>349</v>
      </c>
    </row>
    <row r="309" spans="1:10" x14ac:dyDescent="0.25">
      <c r="A309" s="1">
        <v>44869</v>
      </c>
      <c r="B309" t="s">
        <v>10</v>
      </c>
      <c r="C309">
        <v>1415</v>
      </c>
      <c r="D309">
        <v>15.970137777552999</v>
      </c>
      <c r="E309">
        <v>0</v>
      </c>
      <c r="F309" t="s">
        <v>11</v>
      </c>
      <c r="G309">
        <v>4</v>
      </c>
      <c r="H309">
        <v>3.00159621572225</v>
      </c>
      <c r="I309">
        <v>6</v>
      </c>
      <c r="J309">
        <v>131</v>
      </c>
    </row>
    <row r="310" spans="1:10" x14ac:dyDescent="0.25">
      <c r="A310" s="1">
        <v>44870</v>
      </c>
      <c r="B310" t="s">
        <v>12</v>
      </c>
      <c r="C310">
        <v>1494</v>
      </c>
      <c r="D310">
        <v>17.429037648637198</v>
      </c>
      <c r="E310">
        <v>1</v>
      </c>
      <c r="F310" t="s">
        <v>16</v>
      </c>
      <c r="G310">
        <v>5</v>
      </c>
      <c r="H310">
        <v>8.7356273110831602</v>
      </c>
      <c r="I310">
        <v>1</v>
      </c>
      <c r="J310">
        <v>136</v>
      </c>
    </row>
    <row r="311" spans="1:10" x14ac:dyDescent="0.25">
      <c r="A311" s="1">
        <v>44871</v>
      </c>
      <c r="B311" t="s">
        <v>12</v>
      </c>
      <c r="C311">
        <v>893</v>
      </c>
      <c r="D311">
        <v>12.561241840536001</v>
      </c>
      <c r="E311">
        <v>1</v>
      </c>
      <c r="F311" t="s">
        <v>16</v>
      </c>
      <c r="G311">
        <v>6</v>
      </c>
      <c r="H311">
        <v>4.7971853959426802</v>
      </c>
      <c r="I311">
        <v>5</v>
      </c>
      <c r="J311">
        <v>274</v>
      </c>
    </row>
    <row r="312" spans="1:10" x14ac:dyDescent="0.25">
      <c r="A312" s="1">
        <v>44872</v>
      </c>
      <c r="B312" t="s">
        <v>17</v>
      </c>
      <c r="C312">
        <v>128</v>
      </c>
      <c r="D312">
        <v>10.629930204589099</v>
      </c>
      <c r="E312">
        <v>0</v>
      </c>
      <c r="F312" t="s">
        <v>16</v>
      </c>
      <c r="G312">
        <v>0</v>
      </c>
      <c r="H312">
        <v>14.105578065444</v>
      </c>
      <c r="I312">
        <v>7</v>
      </c>
      <c r="J312">
        <v>65</v>
      </c>
    </row>
    <row r="313" spans="1:10" x14ac:dyDescent="0.25">
      <c r="A313" s="1">
        <v>44873</v>
      </c>
      <c r="B313" t="s">
        <v>13</v>
      </c>
      <c r="C313">
        <v>248</v>
      </c>
      <c r="D313">
        <v>4.0267763917606203</v>
      </c>
      <c r="E313">
        <v>0</v>
      </c>
      <c r="F313" t="s">
        <v>11</v>
      </c>
      <c r="G313">
        <v>1</v>
      </c>
      <c r="H313">
        <v>12.371733327518699</v>
      </c>
      <c r="I313">
        <v>1</v>
      </c>
      <c r="J313">
        <v>359</v>
      </c>
    </row>
    <row r="314" spans="1:10" x14ac:dyDescent="0.25">
      <c r="A314" s="1">
        <v>44874</v>
      </c>
      <c r="B314" t="s">
        <v>15</v>
      </c>
      <c r="C314">
        <v>1902</v>
      </c>
      <c r="D314">
        <v>2.1990716285038499</v>
      </c>
      <c r="E314">
        <v>0</v>
      </c>
      <c r="F314" t="s">
        <v>16</v>
      </c>
      <c r="G314">
        <v>2</v>
      </c>
      <c r="H314">
        <v>14.761724494448099</v>
      </c>
      <c r="I314">
        <v>2</v>
      </c>
      <c r="J314">
        <v>407</v>
      </c>
    </row>
    <row r="315" spans="1:10" x14ac:dyDescent="0.25">
      <c r="A315" s="1">
        <v>44875</v>
      </c>
      <c r="B315" t="s">
        <v>17</v>
      </c>
      <c r="C315">
        <v>1419</v>
      </c>
      <c r="D315">
        <v>3.2353315409976098</v>
      </c>
      <c r="E315">
        <v>0</v>
      </c>
      <c r="F315" t="s">
        <v>11</v>
      </c>
      <c r="G315">
        <v>3</v>
      </c>
      <c r="H315">
        <v>4.2652271647809998</v>
      </c>
      <c r="I315">
        <v>7</v>
      </c>
      <c r="J315">
        <v>212</v>
      </c>
    </row>
    <row r="316" spans="1:10" x14ac:dyDescent="0.25">
      <c r="A316" s="1">
        <v>44876</v>
      </c>
      <c r="B316" t="s">
        <v>15</v>
      </c>
      <c r="C316">
        <v>110</v>
      </c>
      <c r="D316">
        <v>5.3197887018258703</v>
      </c>
      <c r="E316">
        <v>1</v>
      </c>
      <c r="F316" t="s">
        <v>11</v>
      </c>
      <c r="G316">
        <v>4</v>
      </c>
      <c r="H316">
        <v>14.560992675570599</v>
      </c>
      <c r="I316">
        <v>6</v>
      </c>
      <c r="J316">
        <v>147</v>
      </c>
    </row>
    <row r="317" spans="1:10" x14ac:dyDescent="0.25">
      <c r="A317" s="1">
        <v>44877</v>
      </c>
      <c r="B317" t="s">
        <v>15</v>
      </c>
      <c r="C317">
        <v>1635</v>
      </c>
      <c r="D317">
        <v>7.4918155360414902</v>
      </c>
      <c r="E317">
        <v>0</v>
      </c>
      <c r="F317" t="s">
        <v>16</v>
      </c>
      <c r="G317">
        <v>5</v>
      </c>
      <c r="H317">
        <v>6.7528911119775801</v>
      </c>
      <c r="I317">
        <v>3</v>
      </c>
      <c r="J317">
        <v>205</v>
      </c>
    </row>
    <row r="318" spans="1:10" x14ac:dyDescent="0.25">
      <c r="A318" s="1">
        <v>44878</v>
      </c>
      <c r="B318" t="s">
        <v>13</v>
      </c>
      <c r="C318">
        <v>775</v>
      </c>
      <c r="D318">
        <v>8.2372809847087503</v>
      </c>
      <c r="E318">
        <v>0</v>
      </c>
      <c r="F318" t="s">
        <v>16</v>
      </c>
      <c r="G318">
        <v>6</v>
      </c>
      <c r="H318">
        <v>5.5390225320494402</v>
      </c>
      <c r="I318">
        <v>2</v>
      </c>
      <c r="J318">
        <v>51</v>
      </c>
    </row>
    <row r="319" spans="1:10" x14ac:dyDescent="0.25">
      <c r="A319" s="1">
        <v>44879</v>
      </c>
      <c r="B319" t="s">
        <v>15</v>
      </c>
      <c r="C319">
        <v>1236</v>
      </c>
      <c r="D319">
        <v>7.5801136031910596</v>
      </c>
      <c r="E319">
        <v>1</v>
      </c>
      <c r="F319" t="s">
        <v>11</v>
      </c>
      <c r="G319">
        <v>0</v>
      </c>
      <c r="H319">
        <v>1.23006814105562</v>
      </c>
      <c r="I319">
        <v>4</v>
      </c>
      <c r="J319">
        <v>399</v>
      </c>
    </row>
    <row r="320" spans="1:10" x14ac:dyDescent="0.25">
      <c r="A320" s="1">
        <v>44880</v>
      </c>
      <c r="B320" t="s">
        <v>15</v>
      </c>
      <c r="C320">
        <v>286</v>
      </c>
      <c r="D320">
        <v>5.5420513117480397</v>
      </c>
      <c r="E320">
        <v>0</v>
      </c>
      <c r="F320" t="s">
        <v>11</v>
      </c>
      <c r="G320">
        <v>1</v>
      </c>
      <c r="H320">
        <v>1.26509623896423</v>
      </c>
      <c r="I320">
        <v>3</v>
      </c>
      <c r="J320">
        <v>446</v>
      </c>
    </row>
    <row r="321" spans="1:10" x14ac:dyDescent="0.25">
      <c r="A321" s="1">
        <v>44881</v>
      </c>
      <c r="B321" t="s">
        <v>13</v>
      </c>
      <c r="C321">
        <v>906</v>
      </c>
      <c r="D321">
        <v>10.6847606882822</v>
      </c>
      <c r="E321">
        <v>0</v>
      </c>
      <c r="F321" t="s">
        <v>14</v>
      </c>
      <c r="G321">
        <v>2</v>
      </c>
      <c r="H321">
        <v>10.534163211226399</v>
      </c>
      <c r="I321">
        <v>7</v>
      </c>
      <c r="J321">
        <v>218</v>
      </c>
    </row>
    <row r="322" spans="1:10" x14ac:dyDescent="0.25">
      <c r="A322" s="1">
        <v>44882</v>
      </c>
      <c r="B322" t="s">
        <v>15</v>
      </c>
      <c r="C322">
        <v>843</v>
      </c>
      <c r="D322">
        <v>16.680436056424998</v>
      </c>
      <c r="E322">
        <v>0</v>
      </c>
      <c r="F322" t="s">
        <v>11</v>
      </c>
      <c r="G322">
        <v>3</v>
      </c>
      <c r="H322">
        <v>7.1399704192933999</v>
      </c>
      <c r="I322">
        <v>8</v>
      </c>
      <c r="J322">
        <v>364</v>
      </c>
    </row>
    <row r="323" spans="1:10" x14ac:dyDescent="0.25">
      <c r="A323" s="1">
        <v>44883</v>
      </c>
      <c r="B323" t="s">
        <v>15</v>
      </c>
      <c r="C323">
        <v>1350</v>
      </c>
      <c r="D323">
        <v>6.3143672309580996</v>
      </c>
      <c r="E323">
        <v>1</v>
      </c>
      <c r="F323" t="s">
        <v>14</v>
      </c>
      <c r="G323">
        <v>4</v>
      </c>
      <c r="H323">
        <v>3.7845635775235298</v>
      </c>
      <c r="I323">
        <v>2</v>
      </c>
      <c r="J323">
        <v>374</v>
      </c>
    </row>
    <row r="324" spans="1:10" x14ac:dyDescent="0.25">
      <c r="A324" s="1">
        <v>44884</v>
      </c>
      <c r="B324" t="s">
        <v>15</v>
      </c>
      <c r="C324">
        <v>1433</v>
      </c>
      <c r="D324">
        <v>18.9053533629424</v>
      </c>
      <c r="E324">
        <v>0</v>
      </c>
      <c r="F324" t="s">
        <v>14</v>
      </c>
      <c r="G324">
        <v>5</v>
      </c>
      <c r="H324">
        <v>9.4025694417158707</v>
      </c>
      <c r="I324">
        <v>7</v>
      </c>
      <c r="J324">
        <v>424</v>
      </c>
    </row>
    <row r="325" spans="1:10" x14ac:dyDescent="0.25">
      <c r="A325" s="1">
        <v>44885</v>
      </c>
      <c r="B325" t="s">
        <v>17</v>
      </c>
      <c r="C325">
        <v>197</v>
      </c>
      <c r="D325">
        <v>17.5933965727531</v>
      </c>
      <c r="E325">
        <v>1</v>
      </c>
      <c r="F325" t="s">
        <v>14</v>
      </c>
      <c r="G325">
        <v>6</v>
      </c>
      <c r="H325">
        <v>4.1664427146266103</v>
      </c>
      <c r="I325">
        <v>8</v>
      </c>
      <c r="J325">
        <v>141</v>
      </c>
    </row>
    <row r="326" spans="1:10" x14ac:dyDescent="0.25">
      <c r="A326" s="1">
        <v>44886</v>
      </c>
      <c r="B326" t="s">
        <v>17</v>
      </c>
      <c r="C326">
        <v>154</v>
      </c>
      <c r="D326">
        <v>4.0735200156900797</v>
      </c>
      <c r="E326">
        <v>1</v>
      </c>
      <c r="F326" t="s">
        <v>16</v>
      </c>
      <c r="G326">
        <v>0</v>
      </c>
      <c r="H326">
        <v>8.8756604379941209</v>
      </c>
      <c r="I326">
        <v>6</v>
      </c>
      <c r="J326">
        <v>230</v>
      </c>
    </row>
    <row r="327" spans="1:10" x14ac:dyDescent="0.25">
      <c r="A327" s="1">
        <v>44887</v>
      </c>
      <c r="B327" t="s">
        <v>17</v>
      </c>
      <c r="C327">
        <v>722</v>
      </c>
      <c r="D327">
        <v>15.9392431783847</v>
      </c>
      <c r="E327">
        <v>0</v>
      </c>
      <c r="F327" t="s">
        <v>16</v>
      </c>
      <c r="G327">
        <v>1</v>
      </c>
      <c r="H327">
        <v>5.7085268312490101</v>
      </c>
      <c r="I327">
        <v>6</v>
      </c>
      <c r="J327">
        <v>280</v>
      </c>
    </row>
    <row r="328" spans="1:10" x14ac:dyDescent="0.25">
      <c r="A328" s="1">
        <v>44888</v>
      </c>
      <c r="B328" t="s">
        <v>13</v>
      </c>
      <c r="C328">
        <v>763</v>
      </c>
      <c r="D328">
        <v>11.9171602640375</v>
      </c>
      <c r="E328">
        <v>0</v>
      </c>
      <c r="F328" t="s">
        <v>11</v>
      </c>
      <c r="G328">
        <v>2</v>
      </c>
      <c r="H328">
        <v>12.4415072858713</v>
      </c>
      <c r="I328">
        <v>1</v>
      </c>
      <c r="J328">
        <v>350</v>
      </c>
    </row>
    <row r="329" spans="1:10" x14ac:dyDescent="0.25">
      <c r="A329" s="1">
        <v>44889</v>
      </c>
      <c r="B329" t="s">
        <v>12</v>
      </c>
      <c r="C329">
        <v>857</v>
      </c>
      <c r="D329">
        <v>11.764931881256899</v>
      </c>
      <c r="E329">
        <v>0</v>
      </c>
      <c r="F329" t="s">
        <v>14</v>
      </c>
      <c r="G329">
        <v>3</v>
      </c>
      <c r="H329">
        <v>12.4000943311183</v>
      </c>
      <c r="I329">
        <v>4</v>
      </c>
      <c r="J329">
        <v>197</v>
      </c>
    </row>
    <row r="330" spans="1:10" x14ac:dyDescent="0.25">
      <c r="A330" s="1">
        <v>44890</v>
      </c>
      <c r="B330" t="s">
        <v>15</v>
      </c>
      <c r="C330">
        <v>505</v>
      </c>
      <c r="D330">
        <v>8.42981249810531</v>
      </c>
      <c r="E330">
        <v>0</v>
      </c>
      <c r="F330" t="s">
        <v>16</v>
      </c>
      <c r="G330">
        <v>4</v>
      </c>
      <c r="H330">
        <v>7.42158077277481</v>
      </c>
      <c r="I330">
        <v>1</v>
      </c>
      <c r="J330">
        <v>329</v>
      </c>
    </row>
    <row r="331" spans="1:10" x14ac:dyDescent="0.25">
      <c r="A331" s="1">
        <v>44891</v>
      </c>
      <c r="B331" t="s">
        <v>15</v>
      </c>
      <c r="C331">
        <v>168</v>
      </c>
      <c r="D331">
        <v>10.5219069844581</v>
      </c>
      <c r="E331">
        <v>1</v>
      </c>
      <c r="F331" t="s">
        <v>16</v>
      </c>
      <c r="G331">
        <v>5</v>
      </c>
      <c r="H331">
        <v>5.5868770853577203</v>
      </c>
      <c r="I331">
        <v>4</v>
      </c>
      <c r="J331">
        <v>238</v>
      </c>
    </row>
    <row r="332" spans="1:10" x14ac:dyDescent="0.25">
      <c r="A332" s="1">
        <v>44892</v>
      </c>
      <c r="B332" t="s">
        <v>13</v>
      </c>
      <c r="C332">
        <v>1435</v>
      </c>
      <c r="D332">
        <v>8.5463967711550097</v>
      </c>
      <c r="E332">
        <v>0</v>
      </c>
      <c r="F332" t="s">
        <v>16</v>
      </c>
      <c r="G332">
        <v>6</v>
      </c>
      <c r="H332">
        <v>5.7571170501068698</v>
      </c>
      <c r="I332">
        <v>2</v>
      </c>
      <c r="J332">
        <v>396</v>
      </c>
    </row>
    <row r="333" spans="1:10" x14ac:dyDescent="0.25">
      <c r="A333" s="1">
        <v>44893</v>
      </c>
      <c r="B333" t="s">
        <v>15</v>
      </c>
      <c r="C333">
        <v>1412</v>
      </c>
      <c r="D333">
        <v>11.2549197564389</v>
      </c>
      <c r="E333">
        <v>0</v>
      </c>
      <c r="F333" t="s">
        <v>16</v>
      </c>
      <c r="G333">
        <v>0</v>
      </c>
      <c r="H333">
        <v>12.1828606221891</v>
      </c>
      <c r="I333">
        <v>5</v>
      </c>
      <c r="J333">
        <v>399</v>
      </c>
    </row>
    <row r="334" spans="1:10" x14ac:dyDescent="0.25">
      <c r="A334" s="1">
        <v>44894</v>
      </c>
      <c r="B334" t="s">
        <v>17</v>
      </c>
      <c r="C334">
        <v>1885</v>
      </c>
      <c r="D334">
        <v>12.93105100268</v>
      </c>
      <c r="E334">
        <v>0</v>
      </c>
      <c r="F334" t="s">
        <v>16</v>
      </c>
      <c r="G334">
        <v>1</v>
      </c>
      <c r="H334">
        <v>5.2586025005653703</v>
      </c>
      <c r="I334">
        <v>9</v>
      </c>
      <c r="J334">
        <v>363</v>
      </c>
    </row>
    <row r="335" spans="1:10" x14ac:dyDescent="0.25">
      <c r="A335" s="1">
        <v>44895</v>
      </c>
      <c r="B335" t="s">
        <v>12</v>
      </c>
      <c r="C335">
        <v>1671</v>
      </c>
      <c r="D335">
        <v>13.811772321771899</v>
      </c>
      <c r="E335">
        <v>1</v>
      </c>
      <c r="F335" t="s">
        <v>14</v>
      </c>
      <c r="G335">
        <v>2</v>
      </c>
      <c r="H335">
        <v>3.5313609187492601</v>
      </c>
      <c r="I335">
        <v>3</v>
      </c>
      <c r="J335">
        <v>460</v>
      </c>
    </row>
    <row r="336" spans="1:10" x14ac:dyDescent="0.25">
      <c r="A336" s="1">
        <v>44896</v>
      </c>
      <c r="B336" t="s">
        <v>10</v>
      </c>
      <c r="C336">
        <v>850</v>
      </c>
      <c r="D336">
        <v>11.117142658629</v>
      </c>
      <c r="E336">
        <v>0</v>
      </c>
      <c r="F336" t="s">
        <v>14</v>
      </c>
      <c r="G336">
        <v>3</v>
      </c>
      <c r="H336">
        <v>1.72798095719194</v>
      </c>
      <c r="I336">
        <v>8</v>
      </c>
      <c r="J336">
        <v>459</v>
      </c>
    </row>
    <row r="337" spans="1:10" x14ac:dyDescent="0.25">
      <c r="A337" s="1">
        <v>44897</v>
      </c>
      <c r="B337" t="s">
        <v>15</v>
      </c>
      <c r="C337">
        <v>1271</v>
      </c>
      <c r="D337">
        <v>14.7070192792459</v>
      </c>
      <c r="E337">
        <v>0</v>
      </c>
      <c r="F337" t="s">
        <v>14</v>
      </c>
      <c r="G337">
        <v>4</v>
      </c>
      <c r="H337">
        <v>7.2670502528239203</v>
      </c>
      <c r="I337">
        <v>3</v>
      </c>
      <c r="J337">
        <v>177</v>
      </c>
    </row>
    <row r="338" spans="1:10" x14ac:dyDescent="0.25">
      <c r="A338" s="1">
        <v>44898</v>
      </c>
      <c r="B338" t="s">
        <v>17</v>
      </c>
      <c r="C338">
        <v>1590</v>
      </c>
      <c r="D338">
        <v>3.6842829362346099</v>
      </c>
      <c r="E338">
        <v>1</v>
      </c>
      <c r="F338" t="s">
        <v>14</v>
      </c>
      <c r="G338">
        <v>5</v>
      </c>
      <c r="H338">
        <v>7.4909154343377002</v>
      </c>
      <c r="I338">
        <v>6</v>
      </c>
      <c r="J338">
        <v>56</v>
      </c>
    </row>
    <row r="339" spans="1:10" x14ac:dyDescent="0.25">
      <c r="A339" s="1">
        <v>44899</v>
      </c>
      <c r="B339" t="s">
        <v>10</v>
      </c>
      <c r="C339">
        <v>1862</v>
      </c>
      <c r="D339">
        <v>5.0276673271425301</v>
      </c>
      <c r="E339">
        <v>1</v>
      </c>
      <c r="F339" t="s">
        <v>11</v>
      </c>
      <c r="G339">
        <v>6</v>
      </c>
      <c r="H339">
        <v>12.693176300842101</v>
      </c>
      <c r="I339">
        <v>4</v>
      </c>
      <c r="J339">
        <v>475</v>
      </c>
    </row>
    <row r="340" spans="1:10" x14ac:dyDescent="0.25">
      <c r="A340" s="1">
        <v>44900</v>
      </c>
      <c r="B340" t="s">
        <v>12</v>
      </c>
      <c r="C340">
        <v>1367</v>
      </c>
      <c r="D340">
        <v>16.555965077411098</v>
      </c>
      <c r="E340">
        <v>0</v>
      </c>
      <c r="F340" t="s">
        <v>14</v>
      </c>
      <c r="G340">
        <v>0</v>
      </c>
      <c r="H340">
        <v>3.7079610984679201</v>
      </c>
      <c r="I340">
        <v>8</v>
      </c>
      <c r="J340">
        <v>96</v>
      </c>
    </row>
    <row r="341" spans="1:10" x14ac:dyDescent="0.25">
      <c r="A341" s="1">
        <v>44901</v>
      </c>
      <c r="B341" t="s">
        <v>10</v>
      </c>
      <c r="C341">
        <v>1614</v>
      </c>
      <c r="D341">
        <v>7.1280315790818802</v>
      </c>
      <c r="E341">
        <v>0</v>
      </c>
      <c r="F341" t="s">
        <v>16</v>
      </c>
      <c r="G341">
        <v>1</v>
      </c>
      <c r="H341">
        <v>6.02437346819179</v>
      </c>
      <c r="I341">
        <v>6</v>
      </c>
      <c r="J341">
        <v>102</v>
      </c>
    </row>
    <row r="342" spans="1:10" x14ac:dyDescent="0.25">
      <c r="A342" s="1">
        <v>44902</v>
      </c>
      <c r="B342" t="s">
        <v>17</v>
      </c>
      <c r="C342">
        <v>1972</v>
      </c>
      <c r="D342">
        <v>1.4349826745462799</v>
      </c>
      <c r="E342">
        <v>0</v>
      </c>
      <c r="F342" t="s">
        <v>14</v>
      </c>
      <c r="G342">
        <v>2</v>
      </c>
      <c r="H342">
        <v>12.221883213958501</v>
      </c>
      <c r="I342">
        <v>8</v>
      </c>
      <c r="J342">
        <v>236</v>
      </c>
    </row>
    <row r="343" spans="1:10" x14ac:dyDescent="0.25">
      <c r="A343" s="1">
        <v>44903</v>
      </c>
      <c r="B343" t="s">
        <v>10</v>
      </c>
      <c r="C343">
        <v>1057</v>
      </c>
      <c r="D343">
        <v>3.9220318436925901</v>
      </c>
      <c r="E343">
        <v>0</v>
      </c>
      <c r="F343" t="s">
        <v>11</v>
      </c>
      <c r="G343">
        <v>3</v>
      </c>
      <c r="H343">
        <v>12.4425423558601</v>
      </c>
      <c r="I343">
        <v>1</v>
      </c>
      <c r="J343">
        <v>87</v>
      </c>
    </row>
    <row r="344" spans="1:10" x14ac:dyDescent="0.25">
      <c r="A344" s="1">
        <v>44904</v>
      </c>
      <c r="B344" t="s">
        <v>13</v>
      </c>
      <c r="C344">
        <v>1630</v>
      </c>
      <c r="D344">
        <v>5.2486742554299104</v>
      </c>
      <c r="E344">
        <v>0</v>
      </c>
      <c r="F344" t="s">
        <v>16</v>
      </c>
      <c r="G344">
        <v>4</v>
      </c>
      <c r="H344">
        <v>6.0768606016921298</v>
      </c>
      <c r="I344">
        <v>6</v>
      </c>
      <c r="J344">
        <v>275</v>
      </c>
    </row>
    <row r="345" spans="1:10" x14ac:dyDescent="0.25">
      <c r="A345" s="1">
        <v>44905</v>
      </c>
      <c r="B345" t="s">
        <v>10</v>
      </c>
      <c r="C345">
        <v>464</v>
      </c>
      <c r="D345">
        <v>19.189134869997101</v>
      </c>
      <c r="E345">
        <v>1</v>
      </c>
      <c r="F345" t="s">
        <v>14</v>
      </c>
      <c r="G345">
        <v>5</v>
      </c>
      <c r="H345">
        <v>7.1572983376568704</v>
      </c>
      <c r="I345">
        <v>1</v>
      </c>
      <c r="J345">
        <v>102</v>
      </c>
    </row>
    <row r="346" spans="1:10" x14ac:dyDescent="0.25">
      <c r="A346" s="1">
        <v>44906</v>
      </c>
      <c r="B346" t="s">
        <v>15</v>
      </c>
      <c r="C346">
        <v>581</v>
      </c>
      <c r="D346">
        <v>11.887787149686099</v>
      </c>
      <c r="E346">
        <v>1</v>
      </c>
      <c r="F346" t="s">
        <v>14</v>
      </c>
      <c r="G346">
        <v>6</v>
      </c>
      <c r="H346">
        <v>4.8976454173145996</v>
      </c>
      <c r="I346">
        <v>1</v>
      </c>
      <c r="J346">
        <v>448</v>
      </c>
    </row>
    <row r="347" spans="1:10" x14ac:dyDescent="0.25">
      <c r="A347" s="1">
        <v>44907</v>
      </c>
      <c r="B347" t="s">
        <v>15</v>
      </c>
      <c r="C347">
        <v>300</v>
      </c>
      <c r="D347">
        <v>18.721884069048802</v>
      </c>
      <c r="E347">
        <v>0</v>
      </c>
      <c r="F347" t="s">
        <v>14</v>
      </c>
      <c r="G347">
        <v>0</v>
      </c>
      <c r="H347">
        <v>14.022045737079999</v>
      </c>
      <c r="I347">
        <v>8</v>
      </c>
      <c r="J347">
        <v>273</v>
      </c>
    </row>
    <row r="348" spans="1:10" x14ac:dyDescent="0.25">
      <c r="A348" s="1">
        <v>44908</v>
      </c>
      <c r="B348" t="s">
        <v>13</v>
      </c>
      <c r="C348">
        <v>253</v>
      </c>
      <c r="D348">
        <v>11.9281036594358</v>
      </c>
      <c r="E348">
        <v>0</v>
      </c>
      <c r="F348" t="s">
        <v>16</v>
      </c>
      <c r="G348">
        <v>1</v>
      </c>
      <c r="H348">
        <v>2.2203346032529101</v>
      </c>
      <c r="I348">
        <v>7</v>
      </c>
      <c r="J348">
        <v>203</v>
      </c>
    </row>
    <row r="349" spans="1:10" x14ac:dyDescent="0.25">
      <c r="A349" s="1">
        <v>44909</v>
      </c>
      <c r="B349" t="s">
        <v>17</v>
      </c>
      <c r="C349">
        <v>1573</v>
      </c>
      <c r="D349">
        <v>10.1077343626191</v>
      </c>
      <c r="E349">
        <v>1</v>
      </c>
      <c r="F349" t="s">
        <v>16</v>
      </c>
      <c r="G349">
        <v>2</v>
      </c>
      <c r="H349">
        <v>14.039366633521301</v>
      </c>
      <c r="I349">
        <v>3</v>
      </c>
      <c r="J349">
        <v>97</v>
      </c>
    </row>
    <row r="350" spans="1:10" x14ac:dyDescent="0.25">
      <c r="A350" s="1">
        <v>44910</v>
      </c>
      <c r="B350" t="s">
        <v>15</v>
      </c>
      <c r="C350">
        <v>1624</v>
      </c>
      <c r="D350">
        <v>6.9608261326878198</v>
      </c>
      <c r="E350">
        <v>0</v>
      </c>
      <c r="F350" t="s">
        <v>11</v>
      </c>
      <c r="G350">
        <v>3</v>
      </c>
      <c r="H350">
        <v>10.4160635516124</v>
      </c>
      <c r="I350">
        <v>6</v>
      </c>
      <c r="J350">
        <v>400</v>
      </c>
    </row>
    <row r="351" spans="1:10" x14ac:dyDescent="0.25">
      <c r="A351" s="1">
        <v>44911</v>
      </c>
      <c r="B351" t="s">
        <v>12</v>
      </c>
      <c r="C351">
        <v>172</v>
      </c>
      <c r="D351">
        <v>12.5210479442341</v>
      </c>
      <c r="E351">
        <v>0</v>
      </c>
      <c r="F351" t="s">
        <v>16</v>
      </c>
      <c r="G351">
        <v>4</v>
      </c>
      <c r="H351">
        <v>8.2077962139576002</v>
      </c>
      <c r="I351">
        <v>9</v>
      </c>
      <c r="J351">
        <v>196</v>
      </c>
    </row>
    <row r="352" spans="1:10" x14ac:dyDescent="0.25">
      <c r="A352" s="1">
        <v>44912</v>
      </c>
      <c r="B352" t="s">
        <v>15</v>
      </c>
      <c r="C352">
        <v>812</v>
      </c>
      <c r="D352">
        <v>3.6447624677330599</v>
      </c>
      <c r="E352">
        <v>0</v>
      </c>
      <c r="F352" t="s">
        <v>16</v>
      </c>
      <c r="G352">
        <v>5</v>
      </c>
      <c r="H352">
        <v>0.97355638137518996</v>
      </c>
      <c r="I352">
        <v>7</v>
      </c>
      <c r="J352">
        <v>442</v>
      </c>
    </row>
    <row r="353" spans="1:10" x14ac:dyDescent="0.25">
      <c r="A353" s="1">
        <v>44913</v>
      </c>
      <c r="B353" t="s">
        <v>15</v>
      </c>
      <c r="C353">
        <v>395</v>
      </c>
      <c r="D353">
        <v>18.066970918561399</v>
      </c>
      <c r="E353">
        <v>0</v>
      </c>
      <c r="F353" t="s">
        <v>14</v>
      </c>
      <c r="G353">
        <v>6</v>
      </c>
      <c r="H353">
        <v>7.3961447814191201</v>
      </c>
      <c r="I353">
        <v>3</v>
      </c>
      <c r="J353">
        <v>113</v>
      </c>
    </row>
    <row r="354" spans="1:10" x14ac:dyDescent="0.25">
      <c r="A354" s="1">
        <v>44914</v>
      </c>
      <c r="B354" t="s">
        <v>17</v>
      </c>
      <c r="C354">
        <v>1140</v>
      </c>
      <c r="D354">
        <v>16.757315697684302</v>
      </c>
      <c r="E354">
        <v>0</v>
      </c>
      <c r="F354" t="s">
        <v>16</v>
      </c>
      <c r="G354">
        <v>0</v>
      </c>
      <c r="H354">
        <v>6.4123475225396103</v>
      </c>
      <c r="I354">
        <v>6</v>
      </c>
      <c r="J354">
        <v>398</v>
      </c>
    </row>
    <row r="355" spans="1:10" x14ac:dyDescent="0.25">
      <c r="A355" s="1">
        <v>44915</v>
      </c>
      <c r="B355" t="s">
        <v>10</v>
      </c>
      <c r="C355">
        <v>1764</v>
      </c>
      <c r="D355">
        <v>7.033097509658</v>
      </c>
      <c r="E355">
        <v>1</v>
      </c>
      <c r="F355" t="s">
        <v>14</v>
      </c>
      <c r="G355">
        <v>1</v>
      </c>
      <c r="H355">
        <v>2.83767277363927</v>
      </c>
      <c r="I355">
        <v>4</v>
      </c>
      <c r="J355">
        <v>231</v>
      </c>
    </row>
    <row r="356" spans="1:10" x14ac:dyDescent="0.25">
      <c r="A356" s="1">
        <v>44916</v>
      </c>
      <c r="B356" t="s">
        <v>15</v>
      </c>
      <c r="C356">
        <v>1340</v>
      </c>
      <c r="D356">
        <v>19.1031530244245</v>
      </c>
      <c r="E356">
        <v>0</v>
      </c>
      <c r="F356" t="s">
        <v>14</v>
      </c>
      <c r="G356">
        <v>2</v>
      </c>
      <c r="H356">
        <v>10.0179392507595</v>
      </c>
      <c r="I356">
        <v>3</v>
      </c>
      <c r="J356">
        <v>174</v>
      </c>
    </row>
    <row r="357" spans="1:10" x14ac:dyDescent="0.25">
      <c r="A357" s="1">
        <v>44917</v>
      </c>
      <c r="B357" t="s">
        <v>13</v>
      </c>
      <c r="C357">
        <v>160</v>
      </c>
      <c r="D357">
        <v>16.6788145808957</v>
      </c>
      <c r="E357">
        <v>0</v>
      </c>
      <c r="F357" t="s">
        <v>16</v>
      </c>
      <c r="G357">
        <v>3</v>
      </c>
      <c r="H357">
        <v>14.5816881568401</v>
      </c>
      <c r="I357">
        <v>9</v>
      </c>
      <c r="J357">
        <v>228</v>
      </c>
    </row>
    <row r="358" spans="1:10" x14ac:dyDescent="0.25">
      <c r="A358" s="1">
        <v>44918</v>
      </c>
      <c r="B358" t="s">
        <v>10</v>
      </c>
      <c r="C358">
        <v>1038</v>
      </c>
      <c r="D358">
        <v>13.659830830865699</v>
      </c>
      <c r="E358">
        <v>0</v>
      </c>
      <c r="F358" t="s">
        <v>11</v>
      </c>
      <c r="G358">
        <v>4</v>
      </c>
      <c r="H358">
        <v>8.6517377604356103</v>
      </c>
      <c r="I358">
        <v>2</v>
      </c>
      <c r="J358">
        <v>88</v>
      </c>
    </row>
    <row r="359" spans="1:10" x14ac:dyDescent="0.25">
      <c r="A359" s="1">
        <v>44919</v>
      </c>
      <c r="B359" t="s">
        <v>12</v>
      </c>
      <c r="C359">
        <v>1739</v>
      </c>
      <c r="D359">
        <v>3.3134763113802199</v>
      </c>
      <c r="E359">
        <v>1</v>
      </c>
      <c r="F359" t="s">
        <v>11</v>
      </c>
      <c r="G359">
        <v>5</v>
      </c>
      <c r="H359">
        <v>10.8639225084372</v>
      </c>
      <c r="I359">
        <v>1</v>
      </c>
      <c r="J359">
        <v>309</v>
      </c>
    </row>
    <row r="360" spans="1:10" x14ac:dyDescent="0.25">
      <c r="A360" s="1">
        <v>44920</v>
      </c>
      <c r="B360" t="s">
        <v>17</v>
      </c>
      <c r="C360">
        <v>141</v>
      </c>
      <c r="D360">
        <v>10.086446437913301</v>
      </c>
      <c r="E360">
        <v>1</v>
      </c>
      <c r="F360" t="s">
        <v>16</v>
      </c>
      <c r="G360">
        <v>6</v>
      </c>
      <c r="H360">
        <v>1.4925315622072399</v>
      </c>
      <c r="I360">
        <v>2</v>
      </c>
      <c r="J360">
        <v>431</v>
      </c>
    </row>
    <row r="361" spans="1:10" x14ac:dyDescent="0.25">
      <c r="A361" s="1">
        <v>44921</v>
      </c>
      <c r="B361" t="s">
        <v>12</v>
      </c>
      <c r="C361">
        <v>124</v>
      </c>
      <c r="D361">
        <v>10.6160435420882</v>
      </c>
      <c r="E361">
        <v>1</v>
      </c>
      <c r="F361" t="s">
        <v>11</v>
      </c>
      <c r="G361">
        <v>0</v>
      </c>
      <c r="H361">
        <v>6.5561714393464197</v>
      </c>
      <c r="I361">
        <v>7</v>
      </c>
      <c r="J361">
        <v>52</v>
      </c>
    </row>
    <row r="362" spans="1:10" x14ac:dyDescent="0.25">
      <c r="A362" s="1">
        <v>44922</v>
      </c>
      <c r="B362" t="s">
        <v>10</v>
      </c>
      <c r="C362">
        <v>1162</v>
      </c>
      <c r="D362">
        <v>5.4184758089422198</v>
      </c>
      <c r="E362">
        <v>1</v>
      </c>
      <c r="F362" t="s">
        <v>14</v>
      </c>
      <c r="G362">
        <v>1</v>
      </c>
      <c r="H362">
        <v>2.1871980348851898</v>
      </c>
      <c r="I362">
        <v>1</v>
      </c>
      <c r="J362">
        <v>113</v>
      </c>
    </row>
    <row r="363" spans="1:10" x14ac:dyDescent="0.25">
      <c r="A363" s="1">
        <v>44923</v>
      </c>
      <c r="B363" t="s">
        <v>10</v>
      </c>
      <c r="C363">
        <v>1926</v>
      </c>
      <c r="D363">
        <v>2.5193424928267301</v>
      </c>
      <c r="E363">
        <v>0</v>
      </c>
      <c r="F363" t="s">
        <v>14</v>
      </c>
      <c r="G363">
        <v>2</v>
      </c>
      <c r="H363">
        <v>9.3855396152794004</v>
      </c>
      <c r="I363">
        <v>6</v>
      </c>
      <c r="J363">
        <v>78</v>
      </c>
    </row>
    <row r="364" spans="1:10" x14ac:dyDescent="0.25">
      <c r="A364" s="1">
        <v>44924</v>
      </c>
      <c r="B364" t="s">
        <v>10</v>
      </c>
      <c r="C364">
        <v>230</v>
      </c>
      <c r="D364">
        <v>15.7577489789621</v>
      </c>
      <c r="E364">
        <v>1</v>
      </c>
      <c r="F364" t="s">
        <v>16</v>
      </c>
      <c r="G364">
        <v>3</v>
      </c>
      <c r="H364">
        <v>14.107991294105201</v>
      </c>
      <c r="I364">
        <v>7</v>
      </c>
      <c r="J364">
        <v>421</v>
      </c>
    </row>
    <row r="365" spans="1:10" x14ac:dyDescent="0.25">
      <c r="A365" s="1">
        <v>44925</v>
      </c>
      <c r="B365" t="s">
        <v>12</v>
      </c>
      <c r="C365">
        <v>1621</v>
      </c>
      <c r="D365">
        <v>3.3186659903634999</v>
      </c>
      <c r="E365">
        <v>0</v>
      </c>
      <c r="F365" t="s">
        <v>11</v>
      </c>
      <c r="G365">
        <v>4</v>
      </c>
      <c r="H365">
        <v>10.095777120838701</v>
      </c>
      <c r="I365">
        <v>9</v>
      </c>
      <c r="J365">
        <v>60</v>
      </c>
    </row>
    <row r="366" spans="1:10" x14ac:dyDescent="0.25">
      <c r="A366" s="1">
        <v>44926</v>
      </c>
      <c r="B366" t="s">
        <v>10</v>
      </c>
      <c r="C366">
        <v>1352</v>
      </c>
      <c r="D366">
        <v>12.2915242606737</v>
      </c>
      <c r="E366">
        <v>0</v>
      </c>
      <c r="F366" t="s">
        <v>11</v>
      </c>
      <c r="G366">
        <v>5</v>
      </c>
      <c r="H366">
        <v>1.6136442005591101</v>
      </c>
      <c r="I366">
        <v>8</v>
      </c>
      <c r="J366">
        <v>146</v>
      </c>
    </row>
    <row r="367" spans="1:10" x14ac:dyDescent="0.25">
      <c r="A367" s="1">
        <v>44927</v>
      </c>
      <c r="B367" t="s">
        <v>12</v>
      </c>
      <c r="C367">
        <v>207</v>
      </c>
      <c r="D367">
        <v>18.792534303789498</v>
      </c>
      <c r="E367">
        <v>1</v>
      </c>
      <c r="F367" t="s">
        <v>14</v>
      </c>
      <c r="G367">
        <v>6</v>
      </c>
      <c r="H367">
        <v>5.6426599722836999</v>
      </c>
      <c r="I367">
        <v>6</v>
      </c>
      <c r="J367">
        <v>407</v>
      </c>
    </row>
    <row r="368" spans="1:10" x14ac:dyDescent="0.25">
      <c r="A368" s="1">
        <v>44928</v>
      </c>
      <c r="B368" t="s">
        <v>10</v>
      </c>
      <c r="C368">
        <v>271</v>
      </c>
      <c r="D368">
        <v>17.6459986593628</v>
      </c>
      <c r="E368">
        <v>1</v>
      </c>
      <c r="F368" t="s">
        <v>16</v>
      </c>
      <c r="G368">
        <v>0</v>
      </c>
      <c r="H368">
        <v>8.4846190018923409</v>
      </c>
      <c r="I368">
        <v>3</v>
      </c>
      <c r="J368">
        <v>491</v>
      </c>
    </row>
    <row r="369" spans="1:10" x14ac:dyDescent="0.25">
      <c r="A369" s="1">
        <v>44929</v>
      </c>
      <c r="B369" t="s">
        <v>13</v>
      </c>
      <c r="C369">
        <v>1558</v>
      </c>
      <c r="D369">
        <v>6.2772998512359601</v>
      </c>
      <c r="E369">
        <v>1</v>
      </c>
      <c r="F369" t="s">
        <v>11</v>
      </c>
      <c r="G369">
        <v>1</v>
      </c>
      <c r="H369">
        <v>6.3465124639321502</v>
      </c>
      <c r="I369">
        <v>8</v>
      </c>
      <c r="J369">
        <v>252</v>
      </c>
    </row>
    <row r="370" spans="1:10" x14ac:dyDescent="0.25">
      <c r="A370" s="1">
        <v>44930</v>
      </c>
      <c r="B370" t="s">
        <v>10</v>
      </c>
      <c r="C370">
        <v>1601</v>
      </c>
      <c r="D370">
        <v>17.177524113474</v>
      </c>
      <c r="E370">
        <v>1</v>
      </c>
      <c r="F370" t="s">
        <v>16</v>
      </c>
      <c r="G370">
        <v>2</v>
      </c>
      <c r="H370">
        <v>12.587838151889899</v>
      </c>
      <c r="I370">
        <v>7</v>
      </c>
      <c r="J370">
        <v>460</v>
      </c>
    </row>
    <row r="371" spans="1:10" x14ac:dyDescent="0.25">
      <c r="A371" s="1">
        <v>44931</v>
      </c>
      <c r="B371" t="s">
        <v>12</v>
      </c>
      <c r="C371">
        <v>201</v>
      </c>
      <c r="D371">
        <v>1.00631761628929</v>
      </c>
      <c r="E371">
        <v>1</v>
      </c>
      <c r="F371" t="s">
        <v>11</v>
      </c>
      <c r="G371">
        <v>3</v>
      </c>
      <c r="H371">
        <v>12.312729568294801</v>
      </c>
      <c r="I371">
        <v>3</v>
      </c>
      <c r="J371">
        <v>70</v>
      </c>
    </row>
    <row r="372" spans="1:10" x14ac:dyDescent="0.25">
      <c r="A372" s="1">
        <v>44932</v>
      </c>
      <c r="B372" t="s">
        <v>15</v>
      </c>
      <c r="C372">
        <v>965</v>
      </c>
      <c r="D372">
        <v>1.33606838265188</v>
      </c>
      <c r="E372">
        <v>0</v>
      </c>
      <c r="F372" t="s">
        <v>14</v>
      </c>
      <c r="G372">
        <v>4</v>
      </c>
      <c r="H372">
        <v>9.3715497914967099</v>
      </c>
      <c r="I372">
        <v>9</v>
      </c>
      <c r="J372">
        <v>88</v>
      </c>
    </row>
    <row r="373" spans="1:10" x14ac:dyDescent="0.25">
      <c r="A373" s="1">
        <v>44933</v>
      </c>
      <c r="B373" t="s">
        <v>10</v>
      </c>
      <c r="C373">
        <v>623</v>
      </c>
      <c r="D373">
        <v>12.4485101130144</v>
      </c>
      <c r="E373">
        <v>1</v>
      </c>
      <c r="F373" t="s">
        <v>14</v>
      </c>
      <c r="G373">
        <v>5</v>
      </c>
      <c r="H373">
        <v>5.9151402044242198</v>
      </c>
      <c r="I373">
        <v>2</v>
      </c>
      <c r="J373">
        <v>272</v>
      </c>
    </row>
    <row r="374" spans="1:10" x14ac:dyDescent="0.25">
      <c r="A374" s="1">
        <v>44934</v>
      </c>
      <c r="B374" t="s">
        <v>15</v>
      </c>
      <c r="C374">
        <v>374</v>
      </c>
      <c r="D374">
        <v>7.9311661637460604</v>
      </c>
      <c r="E374">
        <v>1</v>
      </c>
      <c r="F374" t="s">
        <v>16</v>
      </c>
      <c r="G374">
        <v>6</v>
      </c>
      <c r="H374">
        <v>4.20237741956704</v>
      </c>
      <c r="I374">
        <v>3</v>
      </c>
      <c r="J374">
        <v>151</v>
      </c>
    </row>
    <row r="375" spans="1:10" x14ac:dyDescent="0.25">
      <c r="A375" s="1">
        <v>44935</v>
      </c>
      <c r="B375" t="s">
        <v>13</v>
      </c>
      <c r="C375">
        <v>1736</v>
      </c>
      <c r="D375">
        <v>8.3427559820237907</v>
      </c>
      <c r="E375">
        <v>1</v>
      </c>
      <c r="F375" t="s">
        <v>14</v>
      </c>
      <c r="G375">
        <v>0</v>
      </c>
      <c r="H375">
        <v>2.0351776140903701</v>
      </c>
      <c r="I375">
        <v>2</v>
      </c>
      <c r="J375">
        <v>95</v>
      </c>
    </row>
    <row r="376" spans="1:10" x14ac:dyDescent="0.25">
      <c r="A376" s="1">
        <v>44936</v>
      </c>
      <c r="B376" t="s">
        <v>17</v>
      </c>
      <c r="C376">
        <v>1167</v>
      </c>
      <c r="D376">
        <v>11.724380722898699</v>
      </c>
      <c r="E376">
        <v>0</v>
      </c>
      <c r="F376" t="s">
        <v>11</v>
      </c>
      <c r="G376">
        <v>1</v>
      </c>
      <c r="H376">
        <v>5.6460164105550303</v>
      </c>
      <c r="I376">
        <v>1</v>
      </c>
      <c r="J376">
        <v>115</v>
      </c>
    </row>
    <row r="377" spans="1:10" x14ac:dyDescent="0.25">
      <c r="A377" s="1">
        <v>44937</v>
      </c>
      <c r="B377" t="s">
        <v>13</v>
      </c>
      <c r="C377">
        <v>916</v>
      </c>
      <c r="D377">
        <v>4.6438666562453497</v>
      </c>
      <c r="E377">
        <v>1</v>
      </c>
      <c r="F377" t="s">
        <v>14</v>
      </c>
      <c r="G377">
        <v>2</v>
      </c>
      <c r="H377">
        <v>6.4910014995119303</v>
      </c>
      <c r="I377">
        <v>4</v>
      </c>
      <c r="J377">
        <v>140</v>
      </c>
    </row>
    <row r="378" spans="1:10" x14ac:dyDescent="0.25">
      <c r="A378" s="1">
        <v>44938</v>
      </c>
      <c r="B378" t="s">
        <v>10</v>
      </c>
      <c r="C378">
        <v>1056</v>
      </c>
      <c r="D378">
        <v>5.02335166264408</v>
      </c>
      <c r="E378">
        <v>0</v>
      </c>
      <c r="F378" t="s">
        <v>16</v>
      </c>
      <c r="G378">
        <v>3</v>
      </c>
      <c r="H378">
        <v>10.299432414009001</v>
      </c>
      <c r="I378">
        <v>5</v>
      </c>
      <c r="J378">
        <v>213</v>
      </c>
    </row>
    <row r="379" spans="1:10" x14ac:dyDescent="0.25">
      <c r="A379" s="1">
        <v>44939</v>
      </c>
      <c r="B379" t="s">
        <v>15</v>
      </c>
      <c r="C379">
        <v>1140</v>
      </c>
      <c r="D379">
        <v>10.2074301533584</v>
      </c>
      <c r="E379">
        <v>1</v>
      </c>
      <c r="F379" t="s">
        <v>16</v>
      </c>
      <c r="G379">
        <v>4</v>
      </c>
      <c r="H379">
        <v>10.043317452314801</v>
      </c>
      <c r="I379">
        <v>6</v>
      </c>
      <c r="J379">
        <v>160</v>
      </c>
    </row>
    <row r="380" spans="1:10" x14ac:dyDescent="0.25">
      <c r="A380" s="1">
        <v>44940</v>
      </c>
      <c r="B380" t="s">
        <v>15</v>
      </c>
      <c r="C380">
        <v>429</v>
      </c>
      <c r="D380">
        <v>15.330817342533299</v>
      </c>
      <c r="E380">
        <v>1</v>
      </c>
      <c r="F380" t="s">
        <v>16</v>
      </c>
      <c r="G380">
        <v>5</v>
      </c>
      <c r="H380">
        <v>1.5165680247982201</v>
      </c>
      <c r="I380">
        <v>5</v>
      </c>
      <c r="J380">
        <v>387</v>
      </c>
    </row>
    <row r="381" spans="1:10" x14ac:dyDescent="0.25">
      <c r="A381" s="1">
        <v>44941</v>
      </c>
      <c r="B381" t="s">
        <v>12</v>
      </c>
      <c r="C381">
        <v>1692</v>
      </c>
      <c r="D381">
        <v>12.7704572767441</v>
      </c>
      <c r="E381">
        <v>0</v>
      </c>
      <c r="F381" t="s">
        <v>11</v>
      </c>
      <c r="G381">
        <v>6</v>
      </c>
      <c r="H381">
        <v>6.2312600737517796</v>
      </c>
      <c r="I381">
        <v>1</v>
      </c>
      <c r="J381">
        <v>172</v>
      </c>
    </row>
    <row r="382" spans="1:10" x14ac:dyDescent="0.25">
      <c r="A382" s="1">
        <v>44942</v>
      </c>
      <c r="B382" t="s">
        <v>15</v>
      </c>
      <c r="C382">
        <v>1946</v>
      </c>
      <c r="D382">
        <v>6.6497459164999304</v>
      </c>
      <c r="E382">
        <v>1</v>
      </c>
      <c r="F382" t="s">
        <v>11</v>
      </c>
      <c r="G382">
        <v>0</v>
      </c>
      <c r="H382">
        <v>3.13579357465174</v>
      </c>
      <c r="I382">
        <v>3</v>
      </c>
      <c r="J382">
        <v>242</v>
      </c>
    </row>
    <row r="383" spans="1:10" x14ac:dyDescent="0.25">
      <c r="A383" s="1">
        <v>44943</v>
      </c>
      <c r="B383" t="s">
        <v>12</v>
      </c>
      <c r="C383">
        <v>1620</v>
      </c>
      <c r="D383">
        <v>9.1764063726695007</v>
      </c>
      <c r="E383">
        <v>0</v>
      </c>
      <c r="F383" t="s">
        <v>11</v>
      </c>
      <c r="G383">
        <v>1</v>
      </c>
      <c r="H383">
        <v>2.7737842270936799</v>
      </c>
      <c r="I383">
        <v>1</v>
      </c>
      <c r="J383">
        <v>496</v>
      </c>
    </row>
    <row r="384" spans="1:10" x14ac:dyDescent="0.25">
      <c r="A384" s="1">
        <v>44944</v>
      </c>
      <c r="B384" t="s">
        <v>17</v>
      </c>
      <c r="C384">
        <v>1938</v>
      </c>
      <c r="D384">
        <v>4.2426304124499596</v>
      </c>
      <c r="E384">
        <v>0</v>
      </c>
      <c r="F384" t="s">
        <v>11</v>
      </c>
      <c r="G384">
        <v>2</v>
      </c>
      <c r="H384">
        <v>12.49588117119</v>
      </c>
      <c r="I384">
        <v>5</v>
      </c>
      <c r="J384">
        <v>148</v>
      </c>
    </row>
    <row r="385" spans="1:10" x14ac:dyDescent="0.25">
      <c r="A385" s="1">
        <v>44945</v>
      </c>
      <c r="B385" t="s">
        <v>10</v>
      </c>
      <c r="C385">
        <v>111</v>
      </c>
      <c r="D385">
        <v>2.41796647240455</v>
      </c>
      <c r="E385">
        <v>0</v>
      </c>
      <c r="F385" t="s">
        <v>11</v>
      </c>
      <c r="G385">
        <v>3</v>
      </c>
      <c r="H385">
        <v>1.1077706423857301</v>
      </c>
      <c r="I385">
        <v>5</v>
      </c>
      <c r="J385">
        <v>340</v>
      </c>
    </row>
    <row r="386" spans="1:10" x14ac:dyDescent="0.25">
      <c r="A386" s="1">
        <v>44946</v>
      </c>
      <c r="B386" t="s">
        <v>12</v>
      </c>
      <c r="C386">
        <v>1441</v>
      </c>
      <c r="D386">
        <v>15.871224774138801</v>
      </c>
      <c r="E386">
        <v>1</v>
      </c>
      <c r="F386" t="s">
        <v>14</v>
      </c>
      <c r="G386">
        <v>4</v>
      </c>
      <c r="H386">
        <v>6.5781517005807597</v>
      </c>
      <c r="I386">
        <v>6</v>
      </c>
      <c r="J386">
        <v>208</v>
      </c>
    </row>
    <row r="387" spans="1:10" x14ac:dyDescent="0.25">
      <c r="A387" s="1">
        <v>44947</v>
      </c>
      <c r="B387" t="s">
        <v>17</v>
      </c>
      <c r="C387">
        <v>1715</v>
      </c>
      <c r="D387">
        <v>6.0423607745756902</v>
      </c>
      <c r="E387">
        <v>1</v>
      </c>
      <c r="F387" t="s">
        <v>11</v>
      </c>
      <c r="G387">
        <v>5</v>
      </c>
      <c r="H387">
        <v>2.9389530086145101</v>
      </c>
      <c r="I387">
        <v>8</v>
      </c>
      <c r="J387">
        <v>461</v>
      </c>
    </row>
    <row r="388" spans="1:10" x14ac:dyDescent="0.25">
      <c r="A388" s="1">
        <v>44948</v>
      </c>
      <c r="B388" t="s">
        <v>15</v>
      </c>
      <c r="C388">
        <v>315</v>
      </c>
      <c r="D388">
        <v>4.3775613691737103</v>
      </c>
      <c r="E388">
        <v>1</v>
      </c>
      <c r="F388" t="s">
        <v>11</v>
      </c>
      <c r="G388">
        <v>6</v>
      </c>
      <c r="H388">
        <v>13.2502881273378</v>
      </c>
      <c r="I388">
        <v>1</v>
      </c>
      <c r="J388">
        <v>152</v>
      </c>
    </row>
    <row r="389" spans="1:10" x14ac:dyDescent="0.25">
      <c r="A389" s="1">
        <v>44949</v>
      </c>
      <c r="B389" t="s">
        <v>15</v>
      </c>
      <c r="C389">
        <v>438</v>
      </c>
      <c r="D389">
        <v>14.140743055817</v>
      </c>
      <c r="E389">
        <v>0</v>
      </c>
      <c r="F389" t="s">
        <v>14</v>
      </c>
      <c r="G389">
        <v>0</v>
      </c>
      <c r="H389">
        <v>8.5770874424880095</v>
      </c>
      <c r="I389">
        <v>4</v>
      </c>
      <c r="J389">
        <v>434</v>
      </c>
    </row>
    <row r="390" spans="1:10" x14ac:dyDescent="0.25">
      <c r="A390" s="1">
        <v>44950</v>
      </c>
      <c r="B390" t="s">
        <v>17</v>
      </c>
      <c r="C390">
        <v>1899</v>
      </c>
      <c r="D390">
        <v>12.742981811456501</v>
      </c>
      <c r="E390">
        <v>1</v>
      </c>
      <c r="F390" t="s">
        <v>11</v>
      </c>
      <c r="G390">
        <v>1</v>
      </c>
      <c r="H390">
        <v>3.85501922746429</v>
      </c>
      <c r="I390">
        <v>1</v>
      </c>
      <c r="J390">
        <v>330</v>
      </c>
    </row>
    <row r="391" spans="1:10" x14ac:dyDescent="0.25">
      <c r="A391" s="1">
        <v>44951</v>
      </c>
      <c r="B391" t="s">
        <v>15</v>
      </c>
      <c r="C391">
        <v>760</v>
      </c>
      <c r="D391">
        <v>13.0306028942558</v>
      </c>
      <c r="E391">
        <v>0</v>
      </c>
      <c r="F391" t="s">
        <v>16</v>
      </c>
      <c r="G391">
        <v>2</v>
      </c>
      <c r="H391">
        <v>7.7851956639124502</v>
      </c>
      <c r="I391">
        <v>9</v>
      </c>
      <c r="J391">
        <v>92</v>
      </c>
    </row>
    <row r="392" spans="1:10" x14ac:dyDescent="0.25">
      <c r="A392" s="1">
        <v>44952</v>
      </c>
      <c r="B392" t="s">
        <v>17</v>
      </c>
      <c r="C392">
        <v>1204</v>
      </c>
      <c r="D392">
        <v>5.3489974920856502</v>
      </c>
      <c r="E392">
        <v>1</v>
      </c>
      <c r="F392" t="s">
        <v>11</v>
      </c>
      <c r="G392">
        <v>3</v>
      </c>
      <c r="H392">
        <v>11.1065522156951</v>
      </c>
      <c r="I392">
        <v>7</v>
      </c>
      <c r="J392">
        <v>133</v>
      </c>
    </row>
    <row r="393" spans="1:10" x14ac:dyDescent="0.25">
      <c r="A393" s="1">
        <v>44953</v>
      </c>
      <c r="B393" t="s">
        <v>12</v>
      </c>
      <c r="C393">
        <v>1850</v>
      </c>
      <c r="D393">
        <v>5.4202652326909302</v>
      </c>
      <c r="E393">
        <v>0</v>
      </c>
      <c r="F393" t="s">
        <v>11</v>
      </c>
      <c r="G393">
        <v>4</v>
      </c>
      <c r="H393">
        <v>14.392711129331699</v>
      </c>
      <c r="I393">
        <v>7</v>
      </c>
      <c r="J393">
        <v>240</v>
      </c>
    </row>
    <row r="394" spans="1:10" x14ac:dyDescent="0.25">
      <c r="A394" s="1">
        <v>44954</v>
      </c>
      <c r="B394" t="s">
        <v>12</v>
      </c>
      <c r="C394">
        <v>1608</v>
      </c>
      <c r="D394">
        <v>5.1952499659271396</v>
      </c>
      <c r="E394">
        <v>0</v>
      </c>
      <c r="F394" t="s">
        <v>16</v>
      </c>
      <c r="G394">
        <v>5</v>
      </c>
      <c r="H394">
        <v>3.69646706155857</v>
      </c>
      <c r="I394">
        <v>5</v>
      </c>
      <c r="J394">
        <v>100</v>
      </c>
    </row>
    <row r="395" spans="1:10" x14ac:dyDescent="0.25">
      <c r="A395" s="1">
        <v>44955</v>
      </c>
      <c r="B395" t="s">
        <v>17</v>
      </c>
      <c r="C395">
        <v>473</v>
      </c>
      <c r="D395">
        <v>4.3012993175835899</v>
      </c>
      <c r="E395">
        <v>0</v>
      </c>
      <c r="F395" t="s">
        <v>16</v>
      </c>
      <c r="G395">
        <v>6</v>
      </c>
      <c r="H395">
        <v>13.3496356958755</v>
      </c>
      <c r="I395">
        <v>7</v>
      </c>
      <c r="J395">
        <v>435</v>
      </c>
    </row>
    <row r="396" spans="1:10" x14ac:dyDescent="0.25">
      <c r="A396" s="1">
        <v>44956</v>
      </c>
      <c r="B396" t="s">
        <v>12</v>
      </c>
      <c r="C396">
        <v>1075</v>
      </c>
      <c r="D396">
        <v>13.4587497786714</v>
      </c>
      <c r="E396">
        <v>1</v>
      </c>
      <c r="F396" t="s">
        <v>16</v>
      </c>
      <c r="G396">
        <v>0</v>
      </c>
      <c r="H396">
        <v>14.0474096554286</v>
      </c>
      <c r="I396">
        <v>2</v>
      </c>
      <c r="J396">
        <v>259</v>
      </c>
    </row>
    <row r="397" spans="1:10" x14ac:dyDescent="0.25">
      <c r="A397" s="1">
        <v>44957</v>
      </c>
      <c r="B397" t="s">
        <v>12</v>
      </c>
      <c r="C397">
        <v>809</v>
      </c>
      <c r="D397">
        <v>17.112301819738601</v>
      </c>
      <c r="E397">
        <v>0</v>
      </c>
      <c r="F397" t="s">
        <v>16</v>
      </c>
      <c r="G397">
        <v>1</v>
      </c>
      <c r="H397">
        <v>13.7880978957149</v>
      </c>
      <c r="I397">
        <v>4</v>
      </c>
      <c r="J397">
        <v>175</v>
      </c>
    </row>
    <row r="398" spans="1:10" x14ac:dyDescent="0.25">
      <c r="A398" s="1">
        <v>44958</v>
      </c>
      <c r="B398" t="s">
        <v>12</v>
      </c>
      <c r="C398">
        <v>1323</v>
      </c>
      <c r="D398">
        <v>14.762031923856499</v>
      </c>
      <c r="E398">
        <v>0</v>
      </c>
      <c r="F398" t="s">
        <v>11</v>
      </c>
      <c r="G398">
        <v>2</v>
      </c>
      <c r="H398">
        <v>9.7135081744976901</v>
      </c>
      <c r="I398">
        <v>7</v>
      </c>
      <c r="J398">
        <v>497</v>
      </c>
    </row>
    <row r="399" spans="1:10" x14ac:dyDescent="0.25">
      <c r="A399" s="1">
        <v>44959</v>
      </c>
      <c r="B399" t="s">
        <v>13</v>
      </c>
      <c r="C399">
        <v>1660</v>
      </c>
      <c r="D399">
        <v>16.0497790414503</v>
      </c>
      <c r="E399">
        <v>0</v>
      </c>
      <c r="F399" t="s">
        <v>16</v>
      </c>
      <c r="G399">
        <v>3</v>
      </c>
      <c r="H399">
        <v>9.6323994893032605</v>
      </c>
      <c r="I399">
        <v>3</v>
      </c>
      <c r="J399">
        <v>118</v>
      </c>
    </row>
    <row r="400" spans="1:10" x14ac:dyDescent="0.25">
      <c r="A400" s="1">
        <v>44960</v>
      </c>
      <c r="B400" t="s">
        <v>10</v>
      </c>
      <c r="C400">
        <v>565</v>
      </c>
      <c r="D400">
        <v>8.6911701526187901</v>
      </c>
      <c r="E400">
        <v>0</v>
      </c>
      <c r="F400" t="s">
        <v>16</v>
      </c>
      <c r="G400">
        <v>4</v>
      </c>
      <c r="H400">
        <v>6.3465541811654296</v>
      </c>
      <c r="I400">
        <v>2</v>
      </c>
      <c r="J400">
        <v>314</v>
      </c>
    </row>
    <row r="401" spans="1:10" x14ac:dyDescent="0.25">
      <c r="A401" s="1">
        <v>44961</v>
      </c>
      <c r="B401" t="s">
        <v>15</v>
      </c>
      <c r="C401">
        <v>1212</v>
      </c>
      <c r="D401">
        <v>13.427440112067901</v>
      </c>
      <c r="E401">
        <v>0</v>
      </c>
      <c r="F401" t="s">
        <v>14</v>
      </c>
      <c r="G401">
        <v>5</v>
      </c>
      <c r="H401">
        <v>11.409769293404899</v>
      </c>
      <c r="I401">
        <v>2</v>
      </c>
      <c r="J401">
        <v>307</v>
      </c>
    </row>
    <row r="402" spans="1:10" x14ac:dyDescent="0.25">
      <c r="A402" s="1">
        <v>44962</v>
      </c>
      <c r="B402" t="s">
        <v>13</v>
      </c>
      <c r="C402">
        <v>1391</v>
      </c>
      <c r="D402">
        <v>7.7304885684507099</v>
      </c>
      <c r="E402">
        <v>0</v>
      </c>
      <c r="F402" t="s">
        <v>16</v>
      </c>
      <c r="G402">
        <v>6</v>
      </c>
      <c r="H402">
        <v>8.2037632660885098</v>
      </c>
      <c r="I402">
        <v>1</v>
      </c>
      <c r="J402">
        <v>467</v>
      </c>
    </row>
    <row r="403" spans="1:10" x14ac:dyDescent="0.25">
      <c r="A403" s="1">
        <v>44963</v>
      </c>
      <c r="B403" t="s">
        <v>12</v>
      </c>
      <c r="C403">
        <v>1778</v>
      </c>
      <c r="D403">
        <v>10.984587817404099</v>
      </c>
      <c r="E403">
        <v>1</v>
      </c>
      <c r="F403" t="s">
        <v>16</v>
      </c>
      <c r="G403">
        <v>0</v>
      </c>
      <c r="H403">
        <v>10.3228520328102</v>
      </c>
      <c r="I403">
        <v>5</v>
      </c>
      <c r="J403">
        <v>237</v>
      </c>
    </row>
    <row r="404" spans="1:10" x14ac:dyDescent="0.25">
      <c r="A404" s="1">
        <v>44964</v>
      </c>
      <c r="B404" t="s">
        <v>17</v>
      </c>
      <c r="C404">
        <v>1694</v>
      </c>
      <c r="D404">
        <v>10.1510620841623</v>
      </c>
      <c r="E404">
        <v>1</v>
      </c>
      <c r="F404" t="s">
        <v>14</v>
      </c>
      <c r="G404">
        <v>1</v>
      </c>
      <c r="H404">
        <v>6.7126396058075297</v>
      </c>
      <c r="I404">
        <v>6</v>
      </c>
      <c r="J404">
        <v>279</v>
      </c>
    </row>
    <row r="405" spans="1:10" x14ac:dyDescent="0.25">
      <c r="A405" s="1">
        <v>44965</v>
      </c>
      <c r="B405" t="s">
        <v>12</v>
      </c>
      <c r="C405">
        <v>588</v>
      </c>
      <c r="D405">
        <v>4.3608557577332299</v>
      </c>
      <c r="E405">
        <v>0</v>
      </c>
      <c r="F405" t="s">
        <v>14</v>
      </c>
      <c r="G405">
        <v>2</v>
      </c>
      <c r="H405">
        <v>11.106698728625499</v>
      </c>
      <c r="I405">
        <v>6</v>
      </c>
      <c r="J405">
        <v>238</v>
      </c>
    </row>
    <row r="406" spans="1:10" x14ac:dyDescent="0.25">
      <c r="A406" s="1">
        <v>44966</v>
      </c>
      <c r="B406" t="s">
        <v>10</v>
      </c>
      <c r="C406">
        <v>1661</v>
      </c>
      <c r="D406">
        <v>8.3544964463769809</v>
      </c>
      <c r="E406">
        <v>1</v>
      </c>
      <c r="F406" t="s">
        <v>11</v>
      </c>
      <c r="G406">
        <v>3</v>
      </c>
      <c r="H406">
        <v>12.454837005265899</v>
      </c>
      <c r="I406">
        <v>9</v>
      </c>
      <c r="J406">
        <v>464</v>
      </c>
    </row>
    <row r="407" spans="1:10" x14ac:dyDescent="0.25">
      <c r="A407" s="1">
        <v>44967</v>
      </c>
      <c r="B407" t="s">
        <v>12</v>
      </c>
      <c r="C407">
        <v>146</v>
      </c>
      <c r="D407">
        <v>19.312623234164601</v>
      </c>
      <c r="E407">
        <v>1</v>
      </c>
      <c r="F407" t="s">
        <v>14</v>
      </c>
      <c r="G407">
        <v>4</v>
      </c>
      <c r="H407">
        <v>2.62332572074083</v>
      </c>
      <c r="I407">
        <v>4</v>
      </c>
      <c r="J407">
        <v>59</v>
      </c>
    </row>
    <row r="408" spans="1:10" x14ac:dyDescent="0.25">
      <c r="A408" s="1">
        <v>44968</v>
      </c>
      <c r="B408" t="s">
        <v>17</v>
      </c>
      <c r="C408">
        <v>1411</v>
      </c>
      <c r="D408">
        <v>5.7230248965838904</v>
      </c>
      <c r="E408">
        <v>0</v>
      </c>
      <c r="F408" t="s">
        <v>11</v>
      </c>
      <c r="G408">
        <v>5</v>
      </c>
      <c r="H408">
        <v>12.5774808758263</v>
      </c>
      <c r="I408">
        <v>1</v>
      </c>
      <c r="J408">
        <v>163</v>
      </c>
    </row>
    <row r="409" spans="1:10" x14ac:dyDescent="0.25">
      <c r="A409" s="1">
        <v>44969</v>
      </c>
      <c r="B409" t="s">
        <v>10</v>
      </c>
      <c r="C409">
        <v>877</v>
      </c>
      <c r="D409">
        <v>3.5422709893102802</v>
      </c>
      <c r="E409">
        <v>0</v>
      </c>
      <c r="F409" t="s">
        <v>14</v>
      </c>
      <c r="G409">
        <v>6</v>
      </c>
      <c r="H409">
        <v>8.3342997109594492</v>
      </c>
      <c r="I409">
        <v>6</v>
      </c>
      <c r="J409">
        <v>125</v>
      </c>
    </row>
    <row r="410" spans="1:10" x14ac:dyDescent="0.25">
      <c r="A410" s="1">
        <v>44970</v>
      </c>
      <c r="B410" t="s">
        <v>12</v>
      </c>
      <c r="C410">
        <v>1139</v>
      </c>
      <c r="D410">
        <v>8.9530318108547693</v>
      </c>
      <c r="E410">
        <v>0</v>
      </c>
      <c r="F410" t="s">
        <v>14</v>
      </c>
      <c r="G410">
        <v>0</v>
      </c>
      <c r="H410">
        <v>12.747655681808199</v>
      </c>
      <c r="I410">
        <v>5</v>
      </c>
      <c r="J410">
        <v>213</v>
      </c>
    </row>
    <row r="411" spans="1:10" x14ac:dyDescent="0.25">
      <c r="A411" s="1">
        <v>44971</v>
      </c>
      <c r="B411" t="s">
        <v>10</v>
      </c>
      <c r="C411">
        <v>810</v>
      </c>
      <c r="D411">
        <v>16.0164169813428</v>
      </c>
      <c r="E411">
        <v>1</v>
      </c>
      <c r="F411" t="s">
        <v>11</v>
      </c>
      <c r="G411">
        <v>1</v>
      </c>
      <c r="H411">
        <v>6.7538747419447098</v>
      </c>
      <c r="I411">
        <v>6</v>
      </c>
      <c r="J411">
        <v>134</v>
      </c>
    </row>
    <row r="412" spans="1:10" x14ac:dyDescent="0.25">
      <c r="A412" s="1">
        <v>44972</v>
      </c>
      <c r="B412" t="s">
        <v>15</v>
      </c>
      <c r="C412">
        <v>500</v>
      </c>
      <c r="D412">
        <v>12.060816365819401</v>
      </c>
      <c r="E412">
        <v>0</v>
      </c>
      <c r="F412" t="s">
        <v>14</v>
      </c>
      <c r="G412">
        <v>2</v>
      </c>
      <c r="H412">
        <v>5.9960870380540001</v>
      </c>
      <c r="I412">
        <v>3</v>
      </c>
      <c r="J412">
        <v>98</v>
      </c>
    </row>
    <row r="413" spans="1:10" x14ac:dyDescent="0.25">
      <c r="A413" s="1">
        <v>44973</v>
      </c>
      <c r="B413" t="s">
        <v>15</v>
      </c>
      <c r="C413">
        <v>1917</v>
      </c>
      <c r="D413">
        <v>13.9385217175266</v>
      </c>
      <c r="E413">
        <v>1</v>
      </c>
      <c r="F413" t="s">
        <v>11</v>
      </c>
      <c r="G413">
        <v>3</v>
      </c>
      <c r="H413">
        <v>13.7683806214997</v>
      </c>
      <c r="I413">
        <v>2</v>
      </c>
      <c r="J413">
        <v>375</v>
      </c>
    </row>
    <row r="414" spans="1:10" x14ac:dyDescent="0.25">
      <c r="A414" s="1">
        <v>44974</v>
      </c>
      <c r="B414" t="s">
        <v>12</v>
      </c>
      <c r="C414">
        <v>1080</v>
      </c>
      <c r="D414">
        <v>4.6042021153188601</v>
      </c>
      <c r="E414">
        <v>0</v>
      </c>
      <c r="F414" t="s">
        <v>14</v>
      </c>
      <c r="G414">
        <v>4</v>
      </c>
      <c r="H414">
        <v>4.1419543794518097</v>
      </c>
      <c r="I414">
        <v>6</v>
      </c>
      <c r="J414">
        <v>226</v>
      </c>
    </row>
    <row r="415" spans="1:10" x14ac:dyDescent="0.25">
      <c r="A415" s="1">
        <v>44975</v>
      </c>
      <c r="B415" t="s">
        <v>10</v>
      </c>
      <c r="C415">
        <v>1209</v>
      </c>
      <c r="D415">
        <v>12.7600156671467</v>
      </c>
      <c r="E415">
        <v>1</v>
      </c>
      <c r="F415" t="s">
        <v>16</v>
      </c>
      <c r="G415">
        <v>5</v>
      </c>
      <c r="H415">
        <v>12.741078716649</v>
      </c>
      <c r="I415">
        <v>1</v>
      </c>
      <c r="J415">
        <v>436</v>
      </c>
    </row>
    <row r="416" spans="1:10" x14ac:dyDescent="0.25">
      <c r="A416" s="1">
        <v>44976</v>
      </c>
      <c r="B416" t="s">
        <v>17</v>
      </c>
      <c r="C416">
        <v>349</v>
      </c>
      <c r="D416">
        <v>7.1465075033180003</v>
      </c>
      <c r="E416">
        <v>0</v>
      </c>
      <c r="F416" t="s">
        <v>14</v>
      </c>
      <c r="G416">
        <v>6</v>
      </c>
      <c r="H416">
        <v>7.51829830138636</v>
      </c>
      <c r="I416">
        <v>7</v>
      </c>
      <c r="J416">
        <v>438</v>
      </c>
    </row>
    <row r="417" spans="1:10" x14ac:dyDescent="0.25">
      <c r="A417" s="1">
        <v>44977</v>
      </c>
      <c r="B417" t="s">
        <v>12</v>
      </c>
      <c r="C417">
        <v>490</v>
      </c>
      <c r="D417">
        <v>16.851763953140502</v>
      </c>
      <c r="E417">
        <v>0</v>
      </c>
      <c r="F417" t="s">
        <v>11</v>
      </c>
      <c r="G417">
        <v>0</v>
      </c>
      <c r="H417">
        <v>7.95438391699326</v>
      </c>
      <c r="I417">
        <v>7</v>
      </c>
      <c r="J417">
        <v>267</v>
      </c>
    </row>
    <row r="418" spans="1:10" x14ac:dyDescent="0.25">
      <c r="A418" s="1">
        <v>44978</v>
      </c>
      <c r="B418" t="s">
        <v>15</v>
      </c>
      <c r="C418">
        <v>1905</v>
      </c>
      <c r="D418">
        <v>12.956677314203899</v>
      </c>
      <c r="E418">
        <v>1</v>
      </c>
      <c r="F418" t="s">
        <v>14</v>
      </c>
      <c r="G418">
        <v>1</v>
      </c>
      <c r="H418">
        <v>4.9727900815975099</v>
      </c>
      <c r="I418">
        <v>7</v>
      </c>
      <c r="J418">
        <v>238</v>
      </c>
    </row>
    <row r="419" spans="1:10" x14ac:dyDescent="0.25">
      <c r="A419" s="1">
        <v>44979</v>
      </c>
      <c r="B419" t="s">
        <v>15</v>
      </c>
      <c r="C419">
        <v>434</v>
      </c>
      <c r="D419">
        <v>4.7782692777306197</v>
      </c>
      <c r="E419">
        <v>1</v>
      </c>
      <c r="F419" t="s">
        <v>11</v>
      </c>
      <c r="G419">
        <v>2</v>
      </c>
      <c r="H419">
        <v>8.8091119089757193</v>
      </c>
      <c r="I419">
        <v>1</v>
      </c>
      <c r="J419">
        <v>395</v>
      </c>
    </row>
    <row r="420" spans="1:10" x14ac:dyDescent="0.25">
      <c r="A420" s="1">
        <v>44980</v>
      </c>
      <c r="B420" t="s">
        <v>12</v>
      </c>
      <c r="C420">
        <v>728</v>
      </c>
      <c r="D420">
        <v>2.2277169170376299</v>
      </c>
      <c r="E420">
        <v>1</v>
      </c>
      <c r="F420" t="s">
        <v>11</v>
      </c>
      <c r="G420">
        <v>3</v>
      </c>
      <c r="H420">
        <v>5.2155623460050604</v>
      </c>
      <c r="I420">
        <v>4</v>
      </c>
      <c r="J420">
        <v>279</v>
      </c>
    </row>
    <row r="421" spans="1:10" x14ac:dyDescent="0.25">
      <c r="A421" s="1">
        <v>44981</v>
      </c>
      <c r="B421" t="s">
        <v>10</v>
      </c>
      <c r="C421">
        <v>1642</v>
      </c>
      <c r="D421">
        <v>1.81003097645362</v>
      </c>
      <c r="E421">
        <v>1</v>
      </c>
      <c r="F421" t="s">
        <v>16</v>
      </c>
      <c r="G421">
        <v>4</v>
      </c>
      <c r="H421">
        <v>1.06940650650395</v>
      </c>
      <c r="I421">
        <v>7</v>
      </c>
      <c r="J421">
        <v>304</v>
      </c>
    </row>
    <row r="422" spans="1:10" x14ac:dyDescent="0.25">
      <c r="A422" s="1">
        <v>44982</v>
      </c>
      <c r="B422" t="s">
        <v>15</v>
      </c>
      <c r="C422">
        <v>236</v>
      </c>
      <c r="D422">
        <v>8.0567627853526709</v>
      </c>
      <c r="E422">
        <v>1</v>
      </c>
      <c r="F422" t="s">
        <v>16</v>
      </c>
      <c r="G422">
        <v>5</v>
      </c>
      <c r="H422">
        <v>4.4439797774931602</v>
      </c>
      <c r="I422">
        <v>9</v>
      </c>
      <c r="J422">
        <v>285</v>
      </c>
    </row>
    <row r="423" spans="1:10" x14ac:dyDescent="0.25">
      <c r="A423" s="1">
        <v>44983</v>
      </c>
      <c r="B423" t="s">
        <v>10</v>
      </c>
      <c r="C423">
        <v>982</v>
      </c>
      <c r="D423">
        <v>6.0511715964319501</v>
      </c>
      <c r="E423">
        <v>1</v>
      </c>
      <c r="F423" t="s">
        <v>11</v>
      </c>
      <c r="G423">
        <v>6</v>
      </c>
      <c r="H423">
        <v>0.59249612939556395</v>
      </c>
      <c r="I423">
        <v>5</v>
      </c>
      <c r="J423">
        <v>75</v>
      </c>
    </row>
    <row r="424" spans="1:10" x14ac:dyDescent="0.25">
      <c r="A424" s="1">
        <v>44984</v>
      </c>
      <c r="B424" t="s">
        <v>15</v>
      </c>
      <c r="C424">
        <v>787</v>
      </c>
      <c r="D424">
        <v>13.2757123457876</v>
      </c>
      <c r="E424">
        <v>0</v>
      </c>
      <c r="F424" t="s">
        <v>14</v>
      </c>
      <c r="G424">
        <v>0</v>
      </c>
      <c r="H424">
        <v>14.686144412324399</v>
      </c>
      <c r="I424">
        <v>2</v>
      </c>
      <c r="J424">
        <v>121</v>
      </c>
    </row>
    <row r="425" spans="1:10" x14ac:dyDescent="0.25">
      <c r="A425" s="1">
        <v>44985</v>
      </c>
      <c r="B425" t="s">
        <v>15</v>
      </c>
      <c r="C425">
        <v>1963</v>
      </c>
      <c r="D425">
        <v>10.4873428645937</v>
      </c>
      <c r="E425">
        <v>1</v>
      </c>
      <c r="F425" t="s">
        <v>11</v>
      </c>
      <c r="G425">
        <v>1</v>
      </c>
      <c r="H425">
        <v>14.5033345423863</v>
      </c>
      <c r="I425">
        <v>7</v>
      </c>
      <c r="J425">
        <v>310</v>
      </c>
    </row>
    <row r="426" spans="1:10" x14ac:dyDescent="0.25">
      <c r="A426" s="1">
        <v>44986</v>
      </c>
      <c r="B426" t="s">
        <v>13</v>
      </c>
      <c r="C426">
        <v>1621</v>
      </c>
      <c r="D426">
        <v>6.0543662821022304</v>
      </c>
      <c r="E426">
        <v>0</v>
      </c>
      <c r="F426" t="s">
        <v>11</v>
      </c>
      <c r="G426">
        <v>2</v>
      </c>
      <c r="H426">
        <v>6.22975181334842</v>
      </c>
      <c r="I426">
        <v>1</v>
      </c>
      <c r="J426">
        <v>303</v>
      </c>
    </row>
    <row r="427" spans="1:10" x14ac:dyDescent="0.25">
      <c r="A427" s="1">
        <v>44987</v>
      </c>
      <c r="B427" t="s">
        <v>15</v>
      </c>
      <c r="C427">
        <v>926</v>
      </c>
      <c r="D427">
        <v>3.8355177810533401</v>
      </c>
      <c r="E427">
        <v>0</v>
      </c>
      <c r="F427" t="s">
        <v>14</v>
      </c>
      <c r="G427">
        <v>3</v>
      </c>
      <c r="H427">
        <v>11.0613773879248</v>
      </c>
      <c r="I427">
        <v>7</v>
      </c>
      <c r="J427">
        <v>320</v>
      </c>
    </row>
    <row r="428" spans="1:10" x14ac:dyDescent="0.25">
      <c r="A428" s="1">
        <v>44988</v>
      </c>
      <c r="B428" t="s">
        <v>17</v>
      </c>
      <c r="C428">
        <v>826</v>
      </c>
      <c r="D428">
        <v>3.4167954910615399</v>
      </c>
      <c r="E428">
        <v>1</v>
      </c>
      <c r="F428" t="s">
        <v>14</v>
      </c>
      <c r="G428">
        <v>4</v>
      </c>
      <c r="H428">
        <v>5.5141884269511596</v>
      </c>
      <c r="I428">
        <v>6</v>
      </c>
      <c r="J428">
        <v>172</v>
      </c>
    </row>
    <row r="429" spans="1:10" x14ac:dyDescent="0.25">
      <c r="A429" s="1">
        <v>44989</v>
      </c>
      <c r="B429" t="s">
        <v>12</v>
      </c>
      <c r="C429">
        <v>1600</v>
      </c>
      <c r="D429">
        <v>17.428547450667899</v>
      </c>
      <c r="E429">
        <v>0</v>
      </c>
      <c r="F429" t="s">
        <v>14</v>
      </c>
      <c r="G429">
        <v>5</v>
      </c>
      <c r="H429">
        <v>10.2308507777466</v>
      </c>
      <c r="I429">
        <v>7</v>
      </c>
      <c r="J429">
        <v>193</v>
      </c>
    </row>
    <row r="430" spans="1:10" x14ac:dyDescent="0.25">
      <c r="A430" s="1">
        <v>44990</v>
      </c>
      <c r="B430" t="s">
        <v>12</v>
      </c>
      <c r="C430">
        <v>693</v>
      </c>
      <c r="D430">
        <v>5.6260813996924703</v>
      </c>
      <c r="E430">
        <v>1</v>
      </c>
      <c r="F430" t="s">
        <v>14</v>
      </c>
      <c r="G430">
        <v>6</v>
      </c>
      <c r="H430">
        <v>12.178735624166601</v>
      </c>
      <c r="I430">
        <v>3</v>
      </c>
      <c r="J430">
        <v>306</v>
      </c>
    </row>
    <row r="431" spans="1:10" x14ac:dyDescent="0.25">
      <c r="A431" s="1">
        <v>44991</v>
      </c>
      <c r="B431" t="s">
        <v>10</v>
      </c>
      <c r="C431">
        <v>1346</v>
      </c>
      <c r="D431">
        <v>13.382502310308301</v>
      </c>
      <c r="E431">
        <v>1</v>
      </c>
      <c r="F431" t="s">
        <v>11</v>
      </c>
      <c r="G431">
        <v>0</v>
      </c>
      <c r="H431">
        <v>14.2279655480374</v>
      </c>
      <c r="I431">
        <v>3</v>
      </c>
      <c r="J431">
        <v>193</v>
      </c>
    </row>
    <row r="432" spans="1:10" x14ac:dyDescent="0.25">
      <c r="A432" s="1">
        <v>44992</v>
      </c>
      <c r="B432" t="s">
        <v>15</v>
      </c>
      <c r="C432">
        <v>1089</v>
      </c>
      <c r="D432">
        <v>16.403032631738999</v>
      </c>
      <c r="E432">
        <v>0</v>
      </c>
      <c r="F432" t="s">
        <v>11</v>
      </c>
      <c r="G432">
        <v>1</v>
      </c>
      <c r="H432">
        <v>6.30307799982024</v>
      </c>
      <c r="I432">
        <v>7</v>
      </c>
      <c r="J432">
        <v>470</v>
      </c>
    </row>
    <row r="433" spans="1:10" x14ac:dyDescent="0.25">
      <c r="A433" s="1">
        <v>44993</v>
      </c>
      <c r="B433" t="s">
        <v>17</v>
      </c>
      <c r="C433">
        <v>471</v>
      </c>
      <c r="D433">
        <v>12.6675449125099</v>
      </c>
      <c r="E433">
        <v>0</v>
      </c>
      <c r="F433" t="s">
        <v>16</v>
      </c>
      <c r="G433">
        <v>2</v>
      </c>
      <c r="H433">
        <v>11.857820752862599</v>
      </c>
      <c r="I433">
        <v>2</v>
      </c>
      <c r="J433">
        <v>308</v>
      </c>
    </row>
    <row r="434" spans="1:10" x14ac:dyDescent="0.25">
      <c r="A434" s="1">
        <v>44994</v>
      </c>
      <c r="B434" t="s">
        <v>10</v>
      </c>
      <c r="C434">
        <v>1034</v>
      </c>
      <c r="D434">
        <v>17.331739401291902</v>
      </c>
      <c r="E434">
        <v>1</v>
      </c>
      <c r="F434" t="s">
        <v>11</v>
      </c>
      <c r="G434">
        <v>3</v>
      </c>
      <c r="H434">
        <v>4.3559625341657204</v>
      </c>
      <c r="I434">
        <v>1</v>
      </c>
      <c r="J434">
        <v>485</v>
      </c>
    </row>
    <row r="435" spans="1:10" x14ac:dyDescent="0.25">
      <c r="A435" s="1">
        <v>44995</v>
      </c>
      <c r="B435" t="s">
        <v>13</v>
      </c>
      <c r="C435">
        <v>1094</v>
      </c>
      <c r="D435">
        <v>8.4554807090410105</v>
      </c>
      <c r="E435">
        <v>1</v>
      </c>
      <c r="F435" t="s">
        <v>14</v>
      </c>
      <c r="G435">
        <v>4</v>
      </c>
      <c r="H435">
        <v>14.8598184050079</v>
      </c>
      <c r="I435">
        <v>9</v>
      </c>
      <c r="J435">
        <v>96</v>
      </c>
    </row>
    <row r="436" spans="1:10" x14ac:dyDescent="0.25">
      <c r="A436" s="1">
        <v>44996</v>
      </c>
      <c r="B436" t="s">
        <v>10</v>
      </c>
      <c r="C436">
        <v>501</v>
      </c>
      <c r="D436">
        <v>19.168221622330002</v>
      </c>
      <c r="E436">
        <v>0</v>
      </c>
      <c r="F436" t="s">
        <v>16</v>
      </c>
      <c r="G436">
        <v>5</v>
      </c>
      <c r="H436">
        <v>0.87365918208309101</v>
      </c>
      <c r="I436">
        <v>9</v>
      </c>
      <c r="J436">
        <v>400</v>
      </c>
    </row>
    <row r="437" spans="1:10" x14ac:dyDescent="0.25">
      <c r="A437" s="1">
        <v>44997</v>
      </c>
      <c r="B437" t="s">
        <v>10</v>
      </c>
      <c r="C437">
        <v>1566</v>
      </c>
      <c r="D437">
        <v>3.5297550793838401</v>
      </c>
      <c r="E437">
        <v>0</v>
      </c>
      <c r="F437" t="s">
        <v>14</v>
      </c>
      <c r="G437">
        <v>6</v>
      </c>
      <c r="H437">
        <v>9.2511676942662504</v>
      </c>
      <c r="I437">
        <v>7</v>
      </c>
      <c r="J437">
        <v>62</v>
      </c>
    </row>
    <row r="438" spans="1:10" x14ac:dyDescent="0.25">
      <c r="A438" s="1">
        <v>44998</v>
      </c>
      <c r="B438" t="s">
        <v>15</v>
      </c>
      <c r="C438">
        <v>1613</v>
      </c>
      <c r="D438">
        <v>2.9408410634932198</v>
      </c>
      <c r="E438">
        <v>0</v>
      </c>
      <c r="F438" t="s">
        <v>11</v>
      </c>
      <c r="G438">
        <v>0</v>
      </c>
      <c r="H438">
        <v>10.0628367339442</v>
      </c>
      <c r="I438">
        <v>7</v>
      </c>
      <c r="J438">
        <v>425</v>
      </c>
    </row>
    <row r="439" spans="1:10" x14ac:dyDescent="0.25">
      <c r="A439" s="1">
        <v>44999</v>
      </c>
      <c r="B439" t="s">
        <v>13</v>
      </c>
      <c r="C439">
        <v>714</v>
      </c>
      <c r="D439">
        <v>13.5151507779414</v>
      </c>
      <c r="E439">
        <v>0</v>
      </c>
      <c r="F439" t="s">
        <v>16</v>
      </c>
      <c r="G439">
        <v>1</v>
      </c>
      <c r="H439">
        <v>10.476660577574799</v>
      </c>
      <c r="I439">
        <v>3</v>
      </c>
      <c r="J439">
        <v>257</v>
      </c>
    </row>
    <row r="440" spans="1:10" x14ac:dyDescent="0.25">
      <c r="A440" s="1">
        <v>45000</v>
      </c>
      <c r="B440" t="s">
        <v>10</v>
      </c>
      <c r="C440">
        <v>1396</v>
      </c>
      <c r="D440">
        <v>18.913791686851901</v>
      </c>
      <c r="E440">
        <v>1</v>
      </c>
      <c r="F440" t="s">
        <v>14</v>
      </c>
      <c r="G440">
        <v>2</v>
      </c>
      <c r="H440">
        <v>2.2456198924417898</v>
      </c>
      <c r="I440">
        <v>2</v>
      </c>
      <c r="J440">
        <v>360</v>
      </c>
    </row>
    <row r="441" spans="1:10" x14ac:dyDescent="0.25">
      <c r="A441" s="1">
        <v>45001</v>
      </c>
      <c r="B441" t="s">
        <v>17</v>
      </c>
      <c r="C441">
        <v>1649</v>
      </c>
      <c r="D441">
        <v>16.368785771090199</v>
      </c>
      <c r="E441">
        <v>1</v>
      </c>
      <c r="F441" t="s">
        <v>16</v>
      </c>
      <c r="G441">
        <v>3</v>
      </c>
      <c r="H441">
        <v>14.108681860360299</v>
      </c>
      <c r="I441">
        <v>7</v>
      </c>
      <c r="J441">
        <v>284</v>
      </c>
    </row>
    <row r="442" spans="1:10" x14ac:dyDescent="0.25">
      <c r="A442" s="1">
        <v>45002</v>
      </c>
      <c r="B442" t="s">
        <v>17</v>
      </c>
      <c r="C442">
        <v>1282</v>
      </c>
      <c r="D442">
        <v>2.4519203293229701</v>
      </c>
      <c r="E442">
        <v>1</v>
      </c>
      <c r="F442" t="s">
        <v>16</v>
      </c>
      <c r="G442">
        <v>4</v>
      </c>
      <c r="H442">
        <v>3.1271575462261998</v>
      </c>
      <c r="I442">
        <v>9</v>
      </c>
      <c r="J442">
        <v>198</v>
      </c>
    </row>
    <row r="443" spans="1:10" x14ac:dyDescent="0.25">
      <c r="A443" s="1">
        <v>45003</v>
      </c>
      <c r="B443" t="s">
        <v>12</v>
      </c>
      <c r="C443">
        <v>1275</v>
      </c>
      <c r="D443">
        <v>6.3079865647596103</v>
      </c>
      <c r="E443">
        <v>1</v>
      </c>
      <c r="F443" t="s">
        <v>11</v>
      </c>
      <c r="G443">
        <v>5</v>
      </c>
      <c r="H443">
        <v>9.5299243469776904</v>
      </c>
      <c r="I443">
        <v>1</v>
      </c>
      <c r="J443">
        <v>371</v>
      </c>
    </row>
    <row r="444" spans="1:10" x14ac:dyDescent="0.25">
      <c r="A444" s="1">
        <v>45004</v>
      </c>
      <c r="B444" t="s">
        <v>13</v>
      </c>
      <c r="C444">
        <v>1094</v>
      </c>
      <c r="D444">
        <v>18.676058811918601</v>
      </c>
      <c r="E444">
        <v>0</v>
      </c>
      <c r="F444" t="s">
        <v>14</v>
      </c>
      <c r="G444">
        <v>6</v>
      </c>
      <c r="H444">
        <v>3.7288031472847298</v>
      </c>
      <c r="I444">
        <v>4</v>
      </c>
      <c r="J444">
        <v>487</v>
      </c>
    </row>
    <row r="445" spans="1:10" x14ac:dyDescent="0.25">
      <c r="A445" s="1">
        <v>45005</v>
      </c>
      <c r="B445" t="s">
        <v>13</v>
      </c>
      <c r="C445">
        <v>719</v>
      </c>
      <c r="D445">
        <v>5.8081102232149</v>
      </c>
      <c r="E445">
        <v>0</v>
      </c>
      <c r="F445" t="s">
        <v>16</v>
      </c>
      <c r="G445">
        <v>0</v>
      </c>
      <c r="H445">
        <v>4.9546380468084203</v>
      </c>
      <c r="I445">
        <v>6</v>
      </c>
      <c r="J445">
        <v>204</v>
      </c>
    </row>
    <row r="446" spans="1:10" x14ac:dyDescent="0.25">
      <c r="A446" s="1">
        <v>45006</v>
      </c>
      <c r="B446" t="s">
        <v>12</v>
      </c>
      <c r="C446">
        <v>287</v>
      </c>
      <c r="D446">
        <v>15.8422380519514</v>
      </c>
      <c r="E446">
        <v>1</v>
      </c>
      <c r="F446" t="s">
        <v>16</v>
      </c>
      <c r="G446">
        <v>1</v>
      </c>
      <c r="H446">
        <v>8.4236488550578006</v>
      </c>
      <c r="I446">
        <v>7</v>
      </c>
      <c r="J446">
        <v>215</v>
      </c>
    </row>
    <row r="447" spans="1:10" x14ac:dyDescent="0.25">
      <c r="A447" s="1">
        <v>45007</v>
      </c>
      <c r="B447" t="s">
        <v>10</v>
      </c>
      <c r="C447">
        <v>1936</v>
      </c>
      <c r="D447">
        <v>16.677511722645299</v>
      </c>
      <c r="E447">
        <v>1</v>
      </c>
      <c r="F447" t="s">
        <v>14</v>
      </c>
      <c r="G447">
        <v>2</v>
      </c>
      <c r="H447">
        <v>6.5493045691863498</v>
      </c>
      <c r="I447">
        <v>7</v>
      </c>
      <c r="J447">
        <v>139</v>
      </c>
    </row>
    <row r="448" spans="1:10" x14ac:dyDescent="0.25">
      <c r="A448" s="1">
        <v>45008</v>
      </c>
      <c r="B448" t="s">
        <v>13</v>
      </c>
      <c r="C448">
        <v>1221</v>
      </c>
      <c r="D448">
        <v>10.4135899657586</v>
      </c>
      <c r="E448">
        <v>1</v>
      </c>
      <c r="F448" t="s">
        <v>16</v>
      </c>
      <c r="G448">
        <v>3</v>
      </c>
      <c r="H448">
        <v>2.8232712141593401</v>
      </c>
      <c r="I448">
        <v>2</v>
      </c>
      <c r="J448">
        <v>235</v>
      </c>
    </row>
    <row r="449" spans="1:10" x14ac:dyDescent="0.25">
      <c r="A449" s="1">
        <v>45009</v>
      </c>
      <c r="B449" t="s">
        <v>17</v>
      </c>
      <c r="C449">
        <v>230</v>
      </c>
      <c r="D449">
        <v>8.3406292871179897</v>
      </c>
      <c r="E449">
        <v>1</v>
      </c>
      <c r="F449" t="s">
        <v>16</v>
      </c>
      <c r="G449">
        <v>4</v>
      </c>
      <c r="H449">
        <v>2.9785778351022998</v>
      </c>
      <c r="I449">
        <v>4</v>
      </c>
      <c r="J449">
        <v>367</v>
      </c>
    </row>
    <row r="450" spans="1:10" x14ac:dyDescent="0.25">
      <c r="A450" s="1">
        <v>45010</v>
      </c>
      <c r="B450" t="s">
        <v>17</v>
      </c>
      <c r="C450">
        <v>904</v>
      </c>
      <c r="D450">
        <v>9.5523642159754303</v>
      </c>
      <c r="E450">
        <v>1</v>
      </c>
      <c r="F450" t="s">
        <v>16</v>
      </c>
      <c r="G450">
        <v>5</v>
      </c>
      <c r="H450">
        <v>6.5630994283605899</v>
      </c>
      <c r="I450">
        <v>5</v>
      </c>
      <c r="J450">
        <v>407</v>
      </c>
    </row>
    <row r="451" spans="1:10" x14ac:dyDescent="0.25">
      <c r="A451" s="1">
        <v>45011</v>
      </c>
      <c r="B451" t="s">
        <v>15</v>
      </c>
      <c r="C451">
        <v>1294</v>
      </c>
      <c r="D451">
        <v>5.3123291929419096</v>
      </c>
      <c r="E451">
        <v>1</v>
      </c>
      <c r="F451" t="s">
        <v>14</v>
      </c>
      <c r="G451">
        <v>6</v>
      </c>
      <c r="H451">
        <v>11.480603184994701</v>
      </c>
      <c r="I451">
        <v>1</v>
      </c>
      <c r="J451">
        <v>223</v>
      </c>
    </row>
    <row r="452" spans="1:10" x14ac:dyDescent="0.25">
      <c r="A452" s="1">
        <v>45012</v>
      </c>
      <c r="B452" t="s">
        <v>13</v>
      </c>
      <c r="C452">
        <v>1035</v>
      </c>
      <c r="D452">
        <v>17.898427406448</v>
      </c>
      <c r="E452">
        <v>1</v>
      </c>
      <c r="F452" t="s">
        <v>14</v>
      </c>
      <c r="G452">
        <v>0</v>
      </c>
      <c r="H452">
        <v>13.5204873792929</v>
      </c>
      <c r="I452">
        <v>1</v>
      </c>
      <c r="J452">
        <v>266</v>
      </c>
    </row>
    <row r="453" spans="1:10" x14ac:dyDescent="0.25">
      <c r="A453" s="1">
        <v>45013</v>
      </c>
      <c r="B453" t="s">
        <v>10</v>
      </c>
      <c r="C453">
        <v>1085</v>
      </c>
      <c r="D453">
        <v>9.5617734778653993</v>
      </c>
      <c r="E453">
        <v>1</v>
      </c>
      <c r="F453" t="s">
        <v>14</v>
      </c>
      <c r="G453">
        <v>1</v>
      </c>
      <c r="H453">
        <v>1.7198511027610499</v>
      </c>
      <c r="I453">
        <v>3</v>
      </c>
      <c r="J453">
        <v>444</v>
      </c>
    </row>
    <row r="454" spans="1:10" x14ac:dyDescent="0.25">
      <c r="A454" s="1">
        <v>45014</v>
      </c>
      <c r="B454" t="s">
        <v>12</v>
      </c>
      <c r="C454">
        <v>282</v>
      </c>
      <c r="D454">
        <v>17.7667293686658</v>
      </c>
      <c r="E454">
        <v>1</v>
      </c>
      <c r="F454" t="s">
        <v>14</v>
      </c>
      <c r="G454">
        <v>2</v>
      </c>
      <c r="H454">
        <v>6.2000066596113097</v>
      </c>
      <c r="I454">
        <v>3</v>
      </c>
      <c r="J454">
        <v>313</v>
      </c>
    </row>
    <row r="455" spans="1:10" x14ac:dyDescent="0.25">
      <c r="A455" s="1">
        <v>45015</v>
      </c>
      <c r="B455" t="s">
        <v>12</v>
      </c>
      <c r="C455">
        <v>1082</v>
      </c>
      <c r="D455">
        <v>3.0081761182191999</v>
      </c>
      <c r="E455">
        <v>0</v>
      </c>
      <c r="F455" t="s">
        <v>11</v>
      </c>
      <c r="G455">
        <v>3</v>
      </c>
      <c r="H455">
        <v>1.95356067398171</v>
      </c>
      <c r="I455">
        <v>8</v>
      </c>
      <c r="J455">
        <v>146</v>
      </c>
    </row>
    <row r="456" spans="1:10" x14ac:dyDescent="0.25">
      <c r="A456" s="1">
        <v>45016</v>
      </c>
      <c r="B456" t="s">
        <v>10</v>
      </c>
      <c r="C456">
        <v>463</v>
      </c>
      <c r="D456">
        <v>19.777230149002399</v>
      </c>
      <c r="E456">
        <v>1</v>
      </c>
      <c r="F456" t="s">
        <v>16</v>
      </c>
      <c r="G456">
        <v>4</v>
      </c>
      <c r="H456">
        <v>0.74059096917266898</v>
      </c>
      <c r="I456">
        <v>9</v>
      </c>
      <c r="J456">
        <v>166</v>
      </c>
    </row>
    <row r="457" spans="1:10" x14ac:dyDescent="0.25">
      <c r="A457" s="1">
        <v>45017</v>
      </c>
      <c r="B457" t="s">
        <v>15</v>
      </c>
      <c r="C457">
        <v>138</v>
      </c>
      <c r="D457">
        <v>9.4221886614287396</v>
      </c>
      <c r="E457">
        <v>0</v>
      </c>
      <c r="F457" t="s">
        <v>14</v>
      </c>
      <c r="G457">
        <v>5</v>
      </c>
      <c r="H457">
        <v>10.0949208983373</v>
      </c>
      <c r="I457">
        <v>1</v>
      </c>
      <c r="J457">
        <v>248</v>
      </c>
    </row>
    <row r="458" spans="1:10" x14ac:dyDescent="0.25">
      <c r="A458" s="1">
        <v>45018</v>
      </c>
      <c r="B458" t="s">
        <v>12</v>
      </c>
      <c r="C458">
        <v>1650</v>
      </c>
      <c r="D458">
        <v>1.908785587488</v>
      </c>
      <c r="E458">
        <v>0</v>
      </c>
      <c r="F458" t="s">
        <v>16</v>
      </c>
      <c r="G458">
        <v>6</v>
      </c>
      <c r="H458">
        <v>9.2355169085155193</v>
      </c>
      <c r="I458">
        <v>2</v>
      </c>
      <c r="J458">
        <v>369</v>
      </c>
    </row>
    <row r="459" spans="1:10" x14ac:dyDescent="0.25">
      <c r="A459" s="1">
        <v>45019</v>
      </c>
      <c r="B459" t="s">
        <v>13</v>
      </c>
      <c r="C459">
        <v>596</v>
      </c>
      <c r="D459">
        <v>1.7224151165116399</v>
      </c>
      <c r="E459">
        <v>1</v>
      </c>
      <c r="F459" t="s">
        <v>16</v>
      </c>
      <c r="G459">
        <v>0</v>
      </c>
      <c r="H459">
        <v>2.8637771503158498</v>
      </c>
      <c r="I459">
        <v>2</v>
      </c>
      <c r="J459">
        <v>70</v>
      </c>
    </row>
    <row r="460" spans="1:10" x14ac:dyDescent="0.25">
      <c r="A460" s="1">
        <v>45020</v>
      </c>
      <c r="B460" t="s">
        <v>15</v>
      </c>
      <c r="C460">
        <v>1639</v>
      </c>
      <c r="D460">
        <v>15.177937892154899</v>
      </c>
      <c r="E460">
        <v>1</v>
      </c>
      <c r="F460" t="s">
        <v>11</v>
      </c>
      <c r="G460">
        <v>1</v>
      </c>
      <c r="H460">
        <v>3.8902860798494201</v>
      </c>
      <c r="I460">
        <v>4</v>
      </c>
      <c r="J460">
        <v>249</v>
      </c>
    </row>
    <row r="461" spans="1:10" x14ac:dyDescent="0.25">
      <c r="A461" s="1">
        <v>45021</v>
      </c>
      <c r="B461" t="s">
        <v>13</v>
      </c>
      <c r="C461">
        <v>1472</v>
      </c>
      <c r="D461">
        <v>13.5216751498699</v>
      </c>
      <c r="E461">
        <v>0</v>
      </c>
      <c r="F461" t="s">
        <v>14</v>
      </c>
      <c r="G461">
        <v>2</v>
      </c>
      <c r="H461">
        <v>0.84376242784551603</v>
      </c>
      <c r="I461">
        <v>2</v>
      </c>
      <c r="J461">
        <v>420</v>
      </c>
    </row>
    <row r="462" spans="1:10" x14ac:dyDescent="0.25">
      <c r="A462" s="1">
        <v>45022</v>
      </c>
      <c r="B462" t="s">
        <v>17</v>
      </c>
      <c r="C462">
        <v>1081</v>
      </c>
      <c r="D462">
        <v>16.2404806044241</v>
      </c>
      <c r="E462">
        <v>0</v>
      </c>
      <c r="F462" t="s">
        <v>14</v>
      </c>
      <c r="G462">
        <v>3</v>
      </c>
      <c r="H462">
        <v>12.6067344825688</v>
      </c>
      <c r="I462">
        <v>7</v>
      </c>
      <c r="J462">
        <v>496</v>
      </c>
    </row>
    <row r="463" spans="1:10" x14ac:dyDescent="0.25">
      <c r="A463" s="1">
        <v>45023</v>
      </c>
      <c r="B463" t="s">
        <v>15</v>
      </c>
      <c r="C463">
        <v>1020</v>
      </c>
      <c r="D463">
        <v>3.0019831451033099</v>
      </c>
      <c r="E463">
        <v>1</v>
      </c>
      <c r="F463" t="s">
        <v>16</v>
      </c>
      <c r="G463">
        <v>4</v>
      </c>
      <c r="H463">
        <v>14.633013642703901</v>
      </c>
      <c r="I463">
        <v>9</v>
      </c>
      <c r="J463">
        <v>390</v>
      </c>
    </row>
    <row r="464" spans="1:10" x14ac:dyDescent="0.25">
      <c r="A464" s="1">
        <v>45024</v>
      </c>
      <c r="B464" t="s">
        <v>12</v>
      </c>
      <c r="C464">
        <v>1520</v>
      </c>
      <c r="D464">
        <v>1.67584647367541</v>
      </c>
      <c r="E464">
        <v>0</v>
      </c>
      <c r="F464" t="s">
        <v>14</v>
      </c>
      <c r="G464">
        <v>5</v>
      </c>
      <c r="H464">
        <v>2.4641632835230101</v>
      </c>
      <c r="I464">
        <v>7</v>
      </c>
      <c r="J464">
        <v>497</v>
      </c>
    </row>
    <row r="465" spans="1:10" x14ac:dyDescent="0.25">
      <c r="A465" s="1">
        <v>45025</v>
      </c>
      <c r="B465" t="s">
        <v>15</v>
      </c>
      <c r="C465">
        <v>821</v>
      </c>
      <c r="D465">
        <v>10.663006499503901</v>
      </c>
      <c r="E465">
        <v>1</v>
      </c>
      <c r="F465" t="s">
        <v>16</v>
      </c>
      <c r="G465">
        <v>6</v>
      </c>
      <c r="H465">
        <v>3.85639059959682</v>
      </c>
      <c r="I465">
        <v>6</v>
      </c>
      <c r="J465">
        <v>297</v>
      </c>
    </row>
    <row r="466" spans="1:10" x14ac:dyDescent="0.25">
      <c r="A466" s="1">
        <v>45026</v>
      </c>
      <c r="B466" t="s">
        <v>15</v>
      </c>
      <c r="C466">
        <v>1284</v>
      </c>
      <c r="D466">
        <v>8.3643093981726206</v>
      </c>
      <c r="E466">
        <v>1</v>
      </c>
      <c r="F466" t="s">
        <v>16</v>
      </c>
      <c r="G466">
        <v>0</v>
      </c>
      <c r="H466">
        <v>13.0919380972305</v>
      </c>
      <c r="I466">
        <v>1</v>
      </c>
      <c r="J466">
        <v>325</v>
      </c>
    </row>
    <row r="467" spans="1:10" x14ac:dyDescent="0.25">
      <c r="A467" s="1">
        <v>45027</v>
      </c>
      <c r="B467" t="s">
        <v>15</v>
      </c>
      <c r="C467">
        <v>115</v>
      </c>
      <c r="D467">
        <v>9.7769917967481597</v>
      </c>
      <c r="E467">
        <v>1</v>
      </c>
      <c r="F467" t="s">
        <v>11</v>
      </c>
      <c r="G467">
        <v>1</v>
      </c>
      <c r="H467">
        <v>13.9337250703646</v>
      </c>
      <c r="I467">
        <v>9</v>
      </c>
      <c r="J467">
        <v>313</v>
      </c>
    </row>
    <row r="468" spans="1:10" x14ac:dyDescent="0.25">
      <c r="A468" s="1">
        <v>45028</v>
      </c>
      <c r="B468" t="s">
        <v>15</v>
      </c>
      <c r="C468">
        <v>592</v>
      </c>
      <c r="D468">
        <v>19.840179768535201</v>
      </c>
      <c r="E468">
        <v>0</v>
      </c>
      <c r="F468" t="s">
        <v>11</v>
      </c>
      <c r="G468">
        <v>2</v>
      </c>
      <c r="H468">
        <v>6.5845970506987497</v>
      </c>
      <c r="I468">
        <v>5</v>
      </c>
      <c r="J468">
        <v>107</v>
      </c>
    </row>
    <row r="469" spans="1:10" x14ac:dyDescent="0.25">
      <c r="A469" s="1">
        <v>45029</v>
      </c>
      <c r="B469" t="s">
        <v>13</v>
      </c>
      <c r="C469">
        <v>1549</v>
      </c>
      <c r="D469">
        <v>19.444249195742699</v>
      </c>
      <c r="E469">
        <v>0</v>
      </c>
      <c r="F469" t="s">
        <v>11</v>
      </c>
      <c r="G469">
        <v>3</v>
      </c>
      <c r="H469">
        <v>1.23402584790157</v>
      </c>
      <c r="I469">
        <v>5</v>
      </c>
      <c r="J469">
        <v>351</v>
      </c>
    </row>
    <row r="470" spans="1:10" x14ac:dyDescent="0.25">
      <c r="A470" s="1">
        <v>45030</v>
      </c>
      <c r="B470" t="s">
        <v>17</v>
      </c>
      <c r="C470">
        <v>1231</v>
      </c>
      <c r="D470">
        <v>18.9039924037906</v>
      </c>
      <c r="E470">
        <v>1</v>
      </c>
      <c r="F470" t="s">
        <v>16</v>
      </c>
      <c r="G470">
        <v>4</v>
      </c>
      <c r="H470">
        <v>1.07118158854588</v>
      </c>
      <c r="I470">
        <v>6</v>
      </c>
      <c r="J470">
        <v>80</v>
      </c>
    </row>
    <row r="471" spans="1:10" x14ac:dyDescent="0.25">
      <c r="A471" s="1">
        <v>45031</v>
      </c>
      <c r="B471" t="s">
        <v>10</v>
      </c>
      <c r="C471">
        <v>993</v>
      </c>
      <c r="D471">
        <v>15.8930108585858</v>
      </c>
      <c r="E471">
        <v>0</v>
      </c>
      <c r="F471" t="s">
        <v>14</v>
      </c>
      <c r="G471">
        <v>5</v>
      </c>
      <c r="H471">
        <v>8.8222730580006505</v>
      </c>
      <c r="I471">
        <v>9</v>
      </c>
      <c r="J471">
        <v>298</v>
      </c>
    </row>
    <row r="472" spans="1:10" x14ac:dyDescent="0.25">
      <c r="A472" s="1">
        <v>45032</v>
      </c>
      <c r="B472" t="s">
        <v>15</v>
      </c>
      <c r="C472">
        <v>1573</v>
      </c>
      <c r="D472">
        <v>7.7419858448809098</v>
      </c>
      <c r="E472">
        <v>0</v>
      </c>
      <c r="F472" t="s">
        <v>11</v>
      </c>
      <c r="G472">
        <v>6</v>
      </c>
      <c r="H472">
        <v>6.1969790789510899</v>
      </c>
      <c r="I472">
        <v>8</v>
      </c>
      <c r="J472">
        <v>142</v>
      </c>
    </row>
    <row r="473" spans="1:10" x14ac:dyDescent="0.25">
      <c r="A473" s="1">
        <v>45033</v>
      </c>
      <c r="B473" t="s">
        <v>12</v>
      </c>
      <c r="C473">
        <v>410</v>
      </c>
      <c r="D473">
        <v>8.8304876749926606</v>
      </c>
      <c r="E473">
        <v>0</v>
      </c>
      <c r="F473" t="s">
        <v>14</v>
      </c>
      <c r="G473">
        <v>0</v>
      </c>
      <c r="H473">
        <v>0.91546019987599003</v>
      </c>
      <c r="I473">
        <v>8</v>
      </c>
      <c r="J473">
        <v>314</v>
      </c>
    </row>
    <row r="474" spans="1:10" x14ac:dyDescent="0.25">
      <c r="A474" s="1">
        <v>45034</v>
      </c>
      <c r="B474" t="s">
        <v>15</v>
      </c>
      <c r="C474">
        <v>838</v>
      </c>
      <c r="D474">
        <v>11.442704830659499</v>
      </c>
      <c r="E474">
        <v>0</v>
      </c>
      <c r="F474" t="s">
        <v>11</v>
      </c>
      <c r="G474">
        <v>1</v>
      </c>
      <c r="H474">
        <v>8.9571596885320695</v>
      </c>
      <c r="I474">
        <v>8</v>
      </c>
      <c r="J474">
        <v>320</v>
      </c>
    </row>
    <row r="475" spans="1:10" x14ac:dyDescent="0.25">
      <c r="A475" s="1">
        <v>45035</v>
      </c>
      <c r="B475" t="s">
        <v>12</v>
      </c>
      <c r="C475">
        <v>1293</v>
      </c>
      <c r="D475">
        <v>16.7801546716919</v>
      </c>
      <c r="E475">
        <v>0</v>
      </c>
      <c r="F475" t="s">
        <v>11</v>
      </c>
      <c r="G475">
        <v>2</v>
      </c>
      <c r="H475">
        <v>0.66388678054082495</v>
      </c>
      <c r="I475">
        <v>1</v>
      </c>
      <c r="J475">
        <v>143</v>
      </c>
    </row>
    <row r="476" spans="1:10" x14ac:dyDescent="0.25">
      <c r="A476" s="1">
        <v>45036</v>
      </c>
      <c r="B476" t="s">
        <v>13</v>
      </c>
      <c r="C476">
        <v>645</v>
      </c>
      <c r="D476">
        <v>2.30554381784708</v>
      </c>
      <c r="E476">
        <v>0</v>
      </c>
      <c r="F476" t="s">
        <v>16</v>
      </c>
      <c r="G476">
        <v>3</v>
      </c>
      <c r="H476">
        <v>11.916893393164401</v>
      </c>
      <c r="I476">
        <v>1</v>
      </c>
      <c r="J476">
        <v>203</v>
      </c>
    </row>
    <row r="477" spans="1:10" x14ac:dyDescent="0.25">
      <c r="A477" s="1">
        <v>45037</v>
      </c>
      <c r="B477" t="s">
        <v>12</v>
      </c>
      <c r="C477">
        <v>513</v>
      </c>
      <c r="D477">
        <v>9.0616408318128698</v>
      </c>
      <c r="E477">
        <v>0</v>
      </c>
      <c r="F477" t="s">
        <v>11</v>
      </c>
      <c r="G477">
        <v>4</v>
      </c>
      <c r="H477">
        <v>4.9432759291988804</v>
      </c>
      <c r="I477">
        <v>8</v>
      </c>
      <c r="J477">
        <v>443</v>
      </c>
    </row>
    <row r="478" spans="1:10" x14ac:dyDescent="0.25">
      <c r="A478" s="1">
        <v>45038</v>
      </c>
      <c r="B478" t="s">
        <v>10</v>
      </c>
      <c r="C478">
        <v>350</v>
      </c>
      <c r="D478">
        <v>2.5697356057261</v>
      </c>
      <c r="E478">
        <v>1</v>
      </c>
      <c r="F478" t="s">
        <v>11</v>
      </c>
      <c r="G478">
        <v>5</v>
      </c>
      <c r="H478">
        <v>1.0837410436338599</v>
      </c>
      <c r="I478">
        <v>5</v>
      </c>
      <c r="J478">
        <v>334</v>
      </c>
    </row>
    <row r="479" spans="1:10" x14ac:dyDescent="0.25">
      <c r="A479" s="1">
        <v>45039</v>
      </c>
      <c r="B479" t="s">
        <v>17</v>
      </c>
      <c r="C479">
        <v>858</v>
      </c>
      <c r="D479">
        <v>10.778494144896699</v>
      </c>
      <c r="E479">
        <v>0</v>
      </c>
      <c r="F479" t="s">
        <v>16</v>
      </c>
      <c r="G479">
        <v>6</v>
      </c>
      <c r="H479">
        <v>9.0311072042557203</v>
      </c>
      <c r="I479">
        <v>9</v>
      </c>
      <c r="J479">
        <v>129</v>
      </c>
    </row>
    <row r="480" spans="1:10" x14ac:dyDescent="0.25">
      <c r="A480" s="1">
        <v>45040</v>
      </c>
      <c r="B480" t="s">
        <v>12</v>
      </c>
      <c r="C480">
        <v>1904</v>
      </c>
      <c r="D480">
        <v>18.0791156561184</v>
      </c>
      <c r="E480">
        <v>0</v>
      </c>
      <c r="F480" t="s">
        <v>14</v>
      </c>
      <c r="G480">
        <v>0</v>
      </c>
      <c r="H480">
        <v>6.26642400927929</v>
      </c>
      <c r="I480">
        <v>2</v>
      </c>
      <c r="J480">
        <v>341</v>
      </c>
    </row>
    <row r="481" spans="1:10" x14ac:dyDescent="0.25">
      <c r="A481" s="1">
        <v>45041</v>
      </c>
      <c r="B481" t="s">
        <v>12</v>
      </c>
      <c r="C481">
        <v>1264</v>
      </c>
      <c r="D481">
        <v>15.867213566714801</v>
      </c>
      <c r="E481">
        <v>0</v>
      </c>
      <c r="F481" t="s">
        <v>11</v>
      </c>
      <c r="G481">
        <v>1</v>
      </c>
      <c r="H481">
        <v>14.6201059936786</v>
      </c>
      <c r="I481">
        <v>9</v>
      </c>
      <c r="J481">
        <v>133</v>
      </c>
    </row>
    <row r="482" spans="1:10" x14ac:dyDescent="0.25">
      <c r="A482" s="1">
        <v>45042</v>
      </c>
      <c r="B482" t="s">
        <v>17</v>
      </c>
      <c r="C482">
        <v>1397</v>
      </c>
      <c r="D482">
        <v>5.3290059333190802</v>
      </c>
      <c r="E482">
        <v>0</v>
      </c>
      <c r="F482" t="s">
        <v>16</v>
      </c>
      <c r="G482">
        <v>2</v>
      </c>
      <c r="H482">
        <v>8.3908806063036803</v>
      </c>
      <c r="I482">
        <v>8</v>
      </c>
      <c r="J482">
        <v>414</v>
      </c>
    </row>
    <row r="483" spans="1:10" x14ac:dyDescent="0.25">
      <c r="A483" s="1">
        <v>45043</v>
      </c>
      <c r="B483" t="s">
        <v>10</v>
      </c>
      <c r="C483">
        <v>1539</v>
      </c>
      <c r="D483">
        <v>19.543826142377</v>
      </c>
      <c r="E483">
        <v>0</v>
      </c>
      <c r="F483" t="s">
        <v>11</v>
      </c>
      <c r="G483">
        <v>3</v>
      </c>
      <c r="H483">
        <v>4.4909681250366198</v>
      </c>
      <c r="I483">
        <v>9</v>
      </c>
      <c r="J483">
        <v>423</v>
      </c>
    </row>
    <row r="484" spans="1:10" x14ac:dyDescent="0.25">
      <c r="A484" s="1">
        <v>45044</v>
      </c>
      <c r="B484" t="s">
        <v>15</v>
      </c>
      <c r="C484">
        <v>1731</v>
      </c>
      <c r="D484">
        <v>13.679657562882101</v>
      </c>
      <c r="E484">
        <v>0</v>
      </c>
      <c r="F484" t="s">
        <v>16</v>
      </c>
      <c r="G484">
        <v>4</v>
      </c>
      <c r="H484">
        <v>10.7868635371926</v>
      </c>
      <c r="I484">
        <v>4</v>
      </c>
      <c r="J484">
        <v>86</v>
      </c>
    </row>
    <row r="485" spans="1:10" x14ac:dyDescent="0.25">
      <c r="A485" s="1">
        <v>45045</v>
      </c>
      <c r="B485" t="s">
        <v>12</v>
      </c>
      <c r="C485">
        <v>1862</v>
      </c>
      <c r="D485">
        <v>1.1981262885506501</v>
      </c>
      <c r="E485">
        <v>0</v>
      </c>
      <c r="F485" t="s">
        <v>14</v>
      </c>
      <c r="G485">
        <v>5</v>
      </c>
      <c r="H485">
        <v>4.43663403686931</v>
      </c>
      <c r="I485">
        <v>1</v>
      </c>
      <c r="J485">
        <v>391</v>
      </c>
    </row>
    <row r="486" spans="1:10" x14ac:dyDescent="0.25">
      <c r="A486" s="1">
        <v>45046</v>
      </c>
      <c r="B486" t="s">
        <v>17</v>
      </c>
      <c r="C486">
        <v>1162</v>
      </c>
      <c r="D486">
        <v>5.85285620901917</v>
      </c>
      <c r="E486">
        <v>0</v>
      </c>
      <c r="F486" t="s">
        <v>14</v>
      </c>
      <c r="G486">
        <v>6</v>
      </c>
      <c r="H486">
        <v>13.6115277254096</v>
      </c>
      <c r="I486">
        <v>1</v>
      </c>
      <c r="J486">
        <v>376</v>
      </c>
    </row>
    <row r="487" spans="1:10" x14ac:dyDescent="0.25">
      <c r="A487" s="1">
        <v>45047</v>
      </c>
      <c r="B487" t="s">
        <v>13</v>
      </c>
      <c r="C487">
        <v>913</v>
      </c>
      <c r="D487">
        <v>5.9535526984784104</v>
      </c>
      <c r="E487">
        <v>1</v>
      </c>
      <c r="F487" t="s">
        <v>16</v>
      </c>
      <c r="G487">
        <v>0</v>
      </c>
      <c r="H487">
        <v>5.9334685723569498</v>
      </c>
      <c r="I487">
        <v>5</v>
      </c>
      <c r="J487">
        <v>456</v>
      </c>
    </row>
    <row r="488" spans="1:10" x14ac:dyDescent="0.25">
      <c r="A488" s="1">
        <v>45048</v>
      </c>
      <c r="B488" t="s">
        <v>17</v>
      </c>
      <c r="C488">
        <v>128</v>
      </c>
      <c r="D488">
        <v>2.3158318194313301</v>
      </c>
      <c r="E488">
        <v>0</v>
      </c>
      <c r="F488" t="s">
        <v>16</v>
      </c>
      <c r="G488">
        <v>1</v>
      </c>
      <c r="H488">
        <v>8.4730941602549699</v>
      </c>
      <c r="I488">
        <v>2</v>
      </c>
      <c r="J488">
        <v>474</v>
      </c>
    </row>
    <row r="489" spans="1:10" x14ac:dyDescent="0.25">
      <c r="A489" s="1">
        <v>45049</v>
      </c>
      <c r="B489" t="s">
        <v>13</v>
      </c>
      <c r="C489">
        <v>1057</v>
      </c>
      <c r="D489">
        <v>19.236703843442601</v>
      </c>
      <c r="E489">
        <v>0</v>
      </c>
      <c r="F489" t="s">
        <v>16</v>
      </c>
      <c r="G489">
        <v>2</v>
      </c>
      <c r="H489">
        <v>1.23331000545131</v>
      </c>
      <c r="I489">
        <v>8</v>
      </c>
      <c r="J489">
        <v>281</v>
      </c>
    </row>
    <row r="490" spans="1:10" x14ac:dyDescent="0.25">
      <c r="A490" s="1">
        <v>45050</v>
      </c>
      <c r="B490" t="s">
        <v>10</v>
      </c>
      <c r="C490">
        <v>576</v>
      </c>
      <c r="D490">
        <v>10.086850596942501</v>
      </c>
      <c r="E490">
        <v>0</v>
      </c>
      <c r="F490" t="s">
        <v>14</v>
      </c>
      <c r="G490">
        <v>3</v>
      </c>
      <c r="H490">
        <v>6.6787579503073404</v>
      </c>
      <c r="I490">
        <v>5</v>
      </c>
      <c r="J490">
        <v>142</v>
      </c>
    </row>
    <row r="491" spans="1:10" x14ac:dyDescent="0.25">
      <c r="A491" s="1">
        <v>45051</v>
      </c>
      <c r="B491" t="s">
        <v>15</v>
      </c>
      <c r="C491">
        <v>417</v>
      </c>
      <c r="D491">
        <v>18.020477350065701</v>
      </c>
      <c r="E491">
        <v>0</v>
      </c>
      <c r="F491" t="s">
        <v>11</v>
      </c>
      <c r="G491">
        <v>4</v>
      </c>
      <c r="H491">
        <v>12.569271325084401</v>
      </c>
      <c r="I491">
        <v>5</v>
      </c>
      <c r="J491">
        <v>385</v>
      </c>
    </row>
    <row r="492" spans="1:10" x14ac:dyDescent="0.25">
      <c r="A492" s="1">
        <v>45052</v>
      </c>
      <c r="B492" t="s">
        <v>17</v>
      </c>
      <c r="C492">
        <v>344</v>
      </c>
      <c r="D492">
        <v>7.12209456544793</v>
      </c>
      <c r="E492">
        <v>1</v>
      </c>
      <c r="F492" t="s">
        <v>14</v>
      </c>
      <c r="G492">
        <v>5</v>
      </c>
      <c r="H492">
        <v>12.1819076777684</v>
      </c>
      <c r="I492">
        <v>2</v>
      </c>
      <c r="J492">
        <v>151</v>
      </c>
    </row>
    <row r="493" spans="1:10" x14ac:dyDescent="0.25">
      <c r="A493" s="1">
        <v>45053</v>
      </c>
      <c r="B493" t="s">
        <v>12</v>
      </c>
      <c r="C493">
        <v>847</v>
      </c>
      <c r="D493">
        <v>3.3794378382237098</v>
      </c>
      <c r="E493">
        <v>1</v>
      </c>
      <c r="F493" t="s">
        <v>16</v>
      </c>
      <c r="G493">
        <v>6</v>
      </c>
      <c r="H493">
        <v>3.75261910337613</v>
      </c>
      <c r="I493">
        <v>7</v>
      </c>
      <c r="J493">
        <v>461</v>
      </c>
    </row>
    <row r="494" spans="1:10" x14ac:dyDescent="0.25">
      <c r="A494" s="1">
        <v>45054</v>
      </c>
      <c r="B494" t="s">
        <v>10</v>
      </c>
      <c r="C494">
        <v>796</v>
      </c>
      <c r="D494">
        <v>10.012386088217999</v>
      </c>
      <c r="E494">
        <v>1</v>
      </c>
      <c r="F494" t="s">
        <v>16</v>
      </c>
      <c r="G494">
        <v>0</v>
      </c>
      <c r="H494">
        <v>3.7781465296531498</v>
      </c>
      <c r="I494">
        <v>8</v>
      </c>
      <c r="J494">
        <v>481</v>
      </c>
    </row>
    <row r="495" spans="1:10" x14ac:dyDescent="0.25">
      <c r="A495" s="1">
        <v>45055</v>
      </c>
      <c r="B495" t="s">
        <v>17</v>
      </c>
      <c r="C495">
        <v>371</v>
      </c>
      <c r="D495">
        <v>3.16517605957202</v>
      </c>
      <c r="E495">
        <v>1</v>
      </c>
      <c r="F495" t="s">
        <v>14</v>
      </c>
      <c r="G495">
        <v>1</v>
      </c>
      <c r="H495">
        <v>12.350927027091901</v>
      </c>
      <c r="I495">
        <v>1</v>
      </c>
      <c r="J495">
        <v>215</v>
      </c>
    </row>
    <row r="496" spans="1:10" x14ac:dyDescent="0.25">
      <c r="A496" s="1">
        <v>45056</v>
      </c>
      <c r="B496" t="s">
        <v>12</v>
      </c>
      <c r="C496">
        <v>1563</v>
      </c>
      <c r="D496">
        <v>10.2342945565732</v>
      </c>
      <c r="E496">
        <v>1</v>
      </c>
      <c r="F496" t="s">
        <v>16</v>
      </c>
      <c r="G496">
        <v>2</v>
      </c>
      <c r="H496">
        <v>13.9907770924552</v>
      </c>
      <c r="I496">
        <v>2</v>
      </c>
      <c r="J496">
        <v>208</v>
      </c>
    </row>
    <row r="497" spans="1:10" x14ac:dyDescent="0.25">
      <c r="A497" s="1">
        <v>45057</v>
      </c>
      <c r="B497" t="s">
        <v>17</v>
      </c>
      <c r="C497">
        <v>1871</v>
      </c>
      <c r="D497">
        <v>18.485646443168701</v>
      </c>
      <c r="E497">
        <v>1</v>
      </c>
      <c r="F497" t="s">
        <v>14</v>
      </c>
      <c r="G497">
        <v>3</v>
      </c>
      <c r="H497">
        <v>1.8827333584585499</v>
      </c>
      <c r="I497">
        <v>4</v>
      </c>
      <c r="J497">
        <v>63</v>
      </c>
    </row>
    <row r="498" spans="1:10" x14ac:dyDescent="0.25">
      <c r="A498" s="1">
        <v>45058</v>
      </c>
      <c r="B498" t="s">
        <v>13</v>
      </c>
      <c r="C498">
        <v>1362</v>
      </c>
      <c r="D498">
        <v>10.894594694849999</v>
      </c>
      <c r="E498">
        <v>1</v>
      </c>
      <c r="F498" t="s">
        <v>16</v>
      </c>
      <c r="G498">
        <v>4</v>
      </c>
      <c r="H498">
        <v>7.0258502716802598</v>
      </c>
      <c r="I498">
        <v>5</v>
      </c>
      <c r="J498">
        <v>422</v>
      </c>
    </row>
    <row r="499" spans="1:10" x14ac:dyDescent="0.25">
      <c r="A499" s="1">
        <v>45059</v>
      </c>
      <c r="B499" t="s">
        <v>17</v>
      </c>
      <c r="C499">
        <v>476</v>
      </c>
      <c r="D499">
        <v>12.7134948110065</v>
      </c>
      <c r="E499">
        <v>1</v>
      </c>
      <c r="F499" t="s">
        <v>11</v>
      </c>
      <c r="G499">
        <v>5</v>
      </c>
      <c r="H499">
        <v>5.3930870449813204</v>
      </c>
      <c r="I499">
        <v>2</v>
      </c>
      <c r="J499">
        <v>274</v>
      </c>
    </row>
    <row r="500" spans="1:10" x14ac:dyDescent="0.25">
      <c r="A500" s="1">
        <v>45060</v>
      </c>
      <c r="B500" t="s">
        <v>17</v>
      </c>
      <c r="C500">
        <v>365</v>
      </c>
      <c r="D500">
        <v>3.9761303025023498</v>
      </c>
      <c r="E500">
        <v>1</v>
      </c>
      <c r="F500" t="s">
        <v>11</v>
      </c>
      <c r="G500">
        <v>6</v>
      </c>
      <c r="H500">
        <v>13.1249826041328</v>
      </c>
      <c r="I500">
        <v>1</v>
      </c>
      <c r="J500">
        <v>122</v>
      </c>
    </row>
    <row r="501" spans="1:10" x14ac:dyDescent="0.25">
      <c r="A501" s="1">
        <v>45061</v>
      </c>
      <c r="B501" t="s">
        <v>17</v>
      </c>
      <c r="C501">
        <v>1025</v>
      </c>
      <c r="D501">
        <v>1.83097689171942</v>
      </c>
      <c r="E501">
        <v>1</v>
      </c>
      <c r="F501" t="s">
        <v>16</v>
      </c>
      <c r="G501">
        <v>0</v>
      </c>
      <c r="H501">
        <v>1.71111126286027</v>
      </c>
      <c r="I501">
        <v>9</v>
      </c>
      <c r="J501">
        <v>298</v>
      </c>
    </row>
    <row r="502" spans="1:10" x14ac:dyDescent="0.25">
      <c r="A502" s="1">
        <v>45062</v>
      </c>
      <c r="B502" t="s">
        <v>10</v>
      </c>
      <c r="C502">
        <v>1020</v>
      </c>
      <c r="D502">
        <v>3.10535128141633</v>
      </c>
      <c r="E502">
        <v>1</v>
      </c>
      <c r="F502" t="s">
        <v>14</v>
      </c>
      <c r="G502">
        <v>1</v>
      </c>
      <c r="H502">
        <v>3.5613261670915399</v>
      </c>
      <c r="I502">
        <v>1</v>
      </c>
      <c r="J502">
        <v>140</v>
      </c>
    </row>
    <row r="503" spans="1:10" x14ac:dyDescent="0.25">
      <c r="A503" s="1">
        <v>45063</v>
      </c>
      <c r="B503" t="s">
        <v>17</v>
      </c>
      <c r="C503">
        <v>1482</v>
      </c>
      <c r="D503">
        <v>12.372099938002901</v>
      </c>
      <c r="E503">
        <v>1</v>
      </c>
      <c r="F503" t="s">
        <v>11</v>
      </c>
      <c r="G503">
        <v>2</v>
      </c>
      <c r="H503">
        <v>11.4107908950041</v>
      </c>
      <c r="I503">
        <v>4</v>
      </c>
      <c r="J503">
        <v>265</v>
      </c>
    </row>
    <row r="504" spans="1:10" x14ac:dyDescent="0.25">
      <c r="A504" s="1">
        <v>45064</v>
      </c>
      <c r="B504" t="s">
        <v>12</v>
      </c>
      <c r="C504">
        <v>439</v>
      </c>
      <c r="D504">
        <v>2.8052222808537799</v>
      </c>
      <c r="E504">
        <v>1</v>
      </c>
      <c r="F504" t="s">
        <v>14</v>
      </c>
      <c r="G504">
        <v>3</v>
      </c>
      <c r="H504">
        <v>1.2437608102276201</v>
      </c>
      <c r="I504">
        <v>2</v>
      </c>
      <c r="J504">
        <v>139</v>
      </c>
    </row>
    <row r="505" spans="1:10" x14ac:dyDescent="0.25">
      <c r="A505" s="1">
        <v>45065</v>
      </c>
      <c r="B505" t="s">
        <v>13</v>
      </c>
      <c r="C505">
        <v>488</v>
      </c>
      <c r="D505">
        <v>8.1438649088849093</v>
      </c>
      <c r="E505">
        <v>1</v>
      </c>
      <c r="F505" t="s">
        <v>16</v>
      </c>
      <c r="G505">
        <v>4</v>
      </c>
      <c r="H505">
        <v>7.6417630203571898</v>
      </c>
      <c r="I505">
        <v>4</v>
      </c>
      <c r="J505">
        <v>78</v>
      </c>
    </row>
    <row r="506" spans="1:10" x14ac:dyDescent="0.25">
      <c r="A506" s="1">
        <v>45066</v>
      </c>
      <c r="B506" t="s">
        <v>13</v>
      </c>
      <c r="C506">
        <v>676</v>
      </c>
      <c r="D506">
        <v>11.4517468687049</v>
      </c>
      <c r="E506">
        <v>1</v>
      </c>
      <c r="F506" t="s">
        <v>14</v>
      </c>
      <c r="G506">
        <v>5</v>
      </c>
      <c r="H506">
        <v>6.9105520028559404</v>
      </c>
      <c r="I506">
        <v>8</v>
      </c>
      <c r="J506">
        <v>484</v>
      </c>
    </row>
    <row r="507" spans="1:10" x14ac:dyDescent="0.25">
      <c r="A507" s="1">
        <v>45067</v>
      </c>
      <c r="B507" t="s">
        <v>17</v>
      </c>
      <c r="C507">
        <v>1812</v>
      </c>
      <c r="D507">
        <v>8.3844031739670903</v>
      </c>
      <c r="E507">
        <v>1</v>
      </c>
      <c r="F507" t="s">
        <v>11</v>
      </c>
      <c r="G507">
        <v>6</v>
      </c>
      <c r="H507">
        <v>5.3488170953368499</v>
      </c>
      <c r="I507">
        <v>8</v>
      </c>
      <c r="J507">
        <v>354</v>
      </c>
    </row>
    <row r="508" spans="1:10" x14ac:dyDescent="0.25">
      <c r="A508" s="1">
        <v>45068</v>
      </c>
      <c r="B508" t="s">
        <v>10</v>
      </c>
      <c r="C508">
        <v>102</v>
      </c>
      <c r="D508">
        <v>4.1099922278407197</v>
      </c>
      <c r="E508">
        <v>0</v>
      </c>
      <c r="F508" t="s">
        <v>14</v>
      </c>
      <c r="G508">
        <v>0</v>
      </c>
      <c r="H508">
        <v>6.2212985721243896</v>
      </c>
      <c r="I508">
        <v>9</v>
      </c>
      <c r="J508">
        <v>476</v>
      </c>
    </row>
    <row r="509" spans="1:10" x14ac:dyDescent="0.25">
      <c r="A509" s="1">
        <v>45069</v>
      </c>
      <c r="B509" t="s">
        <v>10</v>
      </c>
      <c r="C509">
        <v>1552</v>
      </c>
      <c r="D509">
        <v>6.2020348427680201</v>
      </c>
      <c r="E509">
        <v>1</v>
      </c>
      <c r="F509" t="s">
        <v>14</v>
      </c>
      <c r="G509">
        <v>1</v>
      </c>
      <c r="H509">
        <v>8.1841385104883706</v>
      </c>
      <c r="I509">
        <v>5</v>
      </c>
      <c r="J509">
        <v>269</v>
      </c>
    </row>
    <row r="510" spans="1:10" x14ac:dyDescent="0.25">
      <c r="A510" s="1">
        <v>45070</v>
      </c>
      <c r="B510" t="s">
        <v>12</v>
      </c>
      <c r="C510">
        <v>1265</v>
      </c>
      <c r="D510">
        <v>18.638033124122899</v>
      </c>
      <c r="E510">
        <v>0</v>
      </c>
      <c r="F510" t="s">
        <v>16</v>
      </c>
      <c r="G510">
        <v>2</v>
      </c>
      <c r="H510">
        <v>2.8398266966315502</v>
      </c>
      <c r="I510">
        <v>7</v>
      </c>
      <c r="J510">
        <v>377</v>
      </c>
    </row>
    <row r="511" spans="1:10" x14ac:dyDescent="0.25">
      <c r="A511" s="1">
        <v>45071</v>
      </c>
      <c r="B511" t="s">
        <v>17</v>
      </c>
      <c r="C511">
        <v>475</v>
      </c>
      <c r="D511">
        <v>13.843663236140699</v>
      </c>
      <c r="E511">
        <v>1</v>
      </c>
      <c r="F511" t="s">
        <v>16</v>
      </c>
      <c r="G511">
        <v>3</v>
      </c>
      <c r="H511">
        <v>8.7939402351120908</v>
      </c>
      <c r="I511">
        <v>3</v>
      </c>
      <c r="J511">
        <v>264</v>
      </c>
    </row>
    <row r="512" spans="1:10" x14ac:dyDescent="0.25">
      <c r="A512" s="1">
        <v>45072</v>
      </c>
      <c r="B512" t="s">
        <v>13</v>
      </c>
      <c r="C512">
        <v>1793</v>
      </c>
      <c r="D512">
        <v>10.4249089349178</v>
      </c>
      <c r="E512">
        <v>1</v>
      </c>
      <c r="F512" t="s">
        <v>16</v>
      </c>
      <c r="G512">
        <v>4</v>
      </c>
      <c r="H512">
        <v>12.1787687748498</v>
      </c>
      <c r="I512">
        <v>4</v>
      </c>
      <c r="J512">
        <v>270</v>
      </c>
    </row>
    <row r="513" spans="1:10" x14ac:dyDescent="0.25">
      <c r="A513" s="1">
        <v>45073</v>
      </c>
      <c r="B513" t="s">
        <v>10</v>
      </c>
      <c r="C513">
        <v>423</v>
      </c>
      <c r="D513">
        <v>1.2415829097509701</v>
      </c>
      <c r="E513">
        <v>0</v>
      </c>
      <c r="F513" t="s">
        <v>11</v>
      </c>
      <c r="G513">
        <v>5</v>
      </c>
      <c r="H513">
        <v>11.5223334819573</v>
      </c>
      <c r="I513">
        <v>9</v>
      </c>
      <c r="J513">
        <v>438</v>
      </c>
    </row>
    <row r="514" spans="1:10" x14ac:dyDescent="0.25">
      <c r="A514" s="1">
        <v>45074</v>
      </c>
      <c r="B514" t="s">
        <v>17</v>
      </c>
      <c r="C514">
        <v>245</v>
      </c>
      <c r="D514">
        <v>19.8558926092999</v>
      </c>
      <c r="E514">
        <v>1</v>
      </c>
      <c r="F514" t="s">
        <v>11</v>
      </c>
      <c r="G514">
        <v>6</v>
      </c>
      <c r="H514">
        <v>2.7315486180597102</v>
      </c>
      <c r="I514">
        <v>1</v>
      </c>
      <c r="J514">
        <v>91</v>
      </c>
    </row>
    <row r="515" spans="1:10" x14ac:dyDescent="0.25">
      <c r="A515" s="1">
        <v>45075</v>
      </c>
      <c r="B515" t="s">
        <v>10</v>
      </c>
      <c r="C515">
        <v>392</v>
      </c>
      <c r="D515">
        <v>13.7576437629982</v>
      </c>
      <c r="E515">
        <v>0</v>
      </c>
      <c r="F515" t="s">
        <v>16</v>
      </c>
      <c r="G515">
        <v>0</v>
      </c>
      <c r="H515">
        <v>2.6641173112513701</v>
      </c>
      <c r="I515">
        <v>2</v>
      </c>
      <c r="J515">
        <v>184</v>
      </c>
    </row>
    <row r="516" spans="1:10" x14ac:dyDescent="0.25">
      <c r="A516" s="1">
        <v>45076</v>
      </c>
      <c r="B516" t="s">
        <v>10</v>
      </c>
      <c r="C516">
        <v>1788</v>
      </c>
      <c r="D516">
        <v>7.02152706955395</v>
      </c>
      <c r="E516">
        <v>0</v>
      </c>
      <c r="F516" t="s">
        <v>16</v>
      </c>
      <c r="G516">
        <v>1</v>
      </c>
      <c r="H516">
        <v>4.3885283323012398</v>
      </c>
      <c r="I516">
        <v>5</v>
      </c>
      <c r="J516">
        <v>91</v>
      </c>
    </row>
    <row r="517" spans="1:10" x14ac:dyDescent="0.25">
      <c r="A517" s="1">
        <v>45077</v>
      </c>
      <c r="B517" t="s">
        <v>13</v>
      </c>
      <c r="C517">
        <v>531</v>
      </c>
      <c r="D517">
        <v>17.706104539958901</v>
      </c>
      <c r="E517">
        <v>0</v>
      </c>
      <c r="F517" t="s">
        <v>11</v>
      </c>
      <c r="G517">
        <v>2</v>
      </c>
      <c r="H517">
        <v>5.7355835319450303</v>
      </c>
      <c r="I517">
        <v>3</v>
      </c>
      <c r="J517">
        <v>213</v>
      </c>
    </row>
    <row r="518" spans="1:10" x14ac:dyDescent="0.25">
      <c r="A518" s="1">
        <v>45078</v>
      </c>
      <c r="B518" t="s">
        <v>15</v>
      </c>
      <c r="C518">
        <v>804</v>
      </c>
      <c r="D518">
        <v>5.9102007855445402</v>
      </c>
      <c r="E518">
        <v>1</v>
      </c>
      <c r="F518" t="s">
        <v>11</v>
      </c>
      <c r="G518">
        <v>3</v>
      </c>
      <c r="H518">
        <v>6.4226059304229901</v>
      </c>
      <c r="I518">
        <v>2</v>
      </c>
      <c r="J518">
        <v>410</v>
      </c>
    </row>
    <row r="519" spans="1:10" x14ac:dyDescent="0.25">
      <c r="A519" s="1">
        <v>45079</v>
      </c>
      <c r="B519" t="s">
        <v>12</v>
      </c>
      <c r="C519">
        <v>1048</v>
      </c>
      <c r="D519">
        <v>11.336315004472199</v>
      </c>
      <c r="E519">
        <v>1</v>
      </c>
      <c r="F519" t="s">
        <v>11</v>
      </c>
      <c r="G519">
        <v>4</v>
      </c>
      <c r="H519">
        <v>10.355609644083501</v>
      </c>
      <c r="I519">
        <v>1</v>
      </c>
      <c r="J519">
        <v>332</v>
      </c>
    </row>
    <row r="520" spans="1:10" x14ac:dyDescent="0.25">
      <c r="A520" s="1">
        <v>45080</v>
      </c>
      <c r="B520" t="s">
        <v>12</v>
      </c>
      <c r="C520">
        <v>684</v>
      </c>
      <c r="D520">
        <v>13.0853445108666</v>
      </c>
      <c r="E520">
        <v>1</v>
      </c>
      <c r="F520" t="s">
        <v>11</v>
      </c>
      <c r="G520">
        <v>5</v>
      </c>
      <c r="H520">
        <v>1.3218662664046099</v>
      </c>
      <c r="I520">
        <v>3</v>
      </c>
      <c r="J520">
        <v>107</v>
      </c>
    </row>
    <row r="521" spans="1:10" x14ac:dyDescent="0.25">
      <c r="A521" s="1">
        <v>45081</v>
      </c>
      <c r="B521" t="s">
        <v>13</v>
      </c>
      <c r="C521">
        <v>498</v>
      </c>
      <c r="D521">
        <v>5.2002040576208399</v>
      </c>
      <c r="E521">
        <v>0</v>
      </c>
      <c r="F521" t="s">
        <v>16</v>
      </c>
      <c r="G521">
        <v>6</v>
      </c>
      <c r="H521">
        <v>1.0027542112779599</v>
      </c>
      <c r="I521">
        <v>1</v>
      </c>
      <c r="J521">
        <v>351</v>
      </c>
    </row>
    <row r="522" spans="1:10" x14ac:dyDescent="0.25">
      <c r="A522" s="1">
        <v>45082</v>
      </c>
      <c r="B522" t="s">
        <v>10</v>
      </c>
      <c r="C522">
        <v>916</v>
      </c>
      <c r="D522">
        <v>19.589548297211302</v>
      </c>
      <c r="E522">
        <v>0</v>
      </c>
      <c r="F522" t="s">
        <v>11</v>
      </c>
      <c r="G522">
        <v>0</v>
      </c>
      <c r="H522">
        <v>6.1827031626866802</v>
      </c>
      <c r="I522">
        <v>1</v>
      </c>
      <c r="J522">
        <v>371</v>
      </c>
    </row>
    <row r="523" spans="1:10" x14ac:dyDescent="0.25">
      <c r="A523" s="1">
        <v>45083</v>
      </c>
      <c r="B523" t="s">
        <v>17</v>
      </c>
      <c r="C523">
        <v>1467</v>
      </c>
      <c r="D523">
        <v>15.2156462136009</v>
      </c>
      <c r="E523">
        <v>1</v>
      </c>
      <c r="F523" t="s">
        <v>16</v>
      </c>
      <c r="G523">
        <v>1</v>
      </c>
      <c r="H523">
        <v>10.608873536000701</v>
      </c>
      <c r="I523">
        <v>1</v>
      </c>
      <c r="J523">
        <v>74</v>
      </c>
    </row>
    <row r="524" spans="1:10" x14ac:dyDescent="0.25">
      <c r="A524" s="1">
        <v>45084</v>
      </c>
      <c r="B524" t="s">
        <v>10</v>
      </c>
      <c r="C524">
        <v>1063</v>
      </c>
      <c r="D524">
        <v>11.598451284710301</v>
      </c>
      <c r="E524">
        <v>1</v>
      </c>
      <c r="F524" t="s">
        <v>14</v>
      </c>
      <c r="G524">
        <v>2</v>
      </c>
      <c r="H524">
        <v>3.3048124728689898</v>
      </c>
      <c r="I524">
        <v>8</v>
      </c>
      <c r="J524">
        <v>122</v>
      </c>
    </row>
    <row r="525" spans="1:10" x14ac:dyDescent="0.25">
      <c r="A525" s="1">
        <v>45085</v>
      </c>
      <c r="B525" t="s">
        <v>13</v>
      </c>
      <c r="C525">
        <v>1263</v>
      </c>
      <c r="D525">
        <v>4.4312973653307104</v>
      </c>
      <c r="E525">
        <v>1</v>
      </c>
      <c r="F525" t="s">
        <v>14</v>
      </c>
      <c r="G525">
        <v>3</v>
      </c>
      <c r="H525">
        <v>9.8018149782156492</v>
      </c>
      <c r="I525">
        <v>3</v>
      </c>
      <c r="J525">
        <v>422</v>
      </c>
    </row>
    <row r="526" spans="1:10" x14ac:dyDescent="0.25">
      <c r="A526" s="1">
        <v>45086</v>
      </c>
      <c r="B526" t="s">
        <v>12</v>
      </c>
      <c r="C526">
        <v>286</v>
      </c>
      <c r="D526">
        <v>2.0233059329624901</v>
      </c>
      <c r="E526">
        <v>1</v>
      </c>
      <c r="F526" t="s">
        <v>11</v>
      </c>
      <c r="G526">
        <v>4</v>
      </c>
      <c r="H526">
        <v>4.26750800013434</v>
      </c>
      <c r="I526">
        <v>1</v>
      </c>
      <c r="J526">
        <v>460</v>
      </c>
    </row>
    <row r="527" spans="1:10" x14ac:dyDescent="0.25">
      <c r="A527" s="1">
        <v>45087</v>
      </c>
      <c r="B527" t="s">
        <v>10</v>
      </c>
      <c r="C527">
        <v>1928</v>
      </c>
      <c r="D527">
        <v>7.0811368178986802</v>
      </c>
      <c r="E527">
        <v>1</v>
      </c>
      <c r="F527" t="s">
        <v>14</v>
      </c>
      <c r="G527">
        <v>5</v>
      </c>
      <c r="H527">
        <v>13.3482485777959</v>
      </c>
      <c r="I527">
        <v>7</v>
      </c>
      <c r="J527">
        <v>178</v>
      </c>
    </row>
    <row r="528" spans="1:10" x14ac:dyDescent="0.25">
      <c r="A528" s="1">
        <v>45088</v>
      </c>
      <c r="B528" t="s">
        <v>12</v>
      </c>
      <c r="C528">
        <v>160</v>
      </c>
      <c r="D528">
        <v>15.310559382354599</v>
      </c>
      <c r="E528">
        <v>0</v>
      </c>
      <c r="F528" t="s">
        <v>14</v>
      </c>
      <c r="G528">
        <v>6</v>
      </c>
      <c r="H528">
        <v>13.4875041918659</v>
      </c>
      <c r="I528">
        <v>3</v>
      </c>
      <c r="J528">
        <v>136</v>
      </c>
    </row>
    <row r="529" spans="1:10" x14ac:dyDescent="0.25">
      <c r="A529" s="1">
        <v>45089</v>
      </c>
      <c r="B529" t="s">
        <v>17</v>
      </c>
      <c r="C529">
        <v>1038</v>
      </c>
      <c r="D529">
        <v>6.1172946677384701</v>
      </c>
      <c r="E529">
        <v>0</v>
      </c>
      <c r="F529" t="s">
        <v>14</v>
      </c>
      <c r="G529">
        <v>0</v>
      </c>
      <c r="H529">
        <v>4.81066446207923</v>
      </c>
      <c r="I529">
        <v>8</v>
      </c>
      <c r="J529">
        <v>379</v>
      </c>
    </row>
    <row r="530" spans="1:10" x14ac:dyDescent="0.25">
      <c r="A530" s="1">
        <v>45090</v>
      </c>
      <c r="B530" t="s">
        <v>12</v>
      </c>
      <c r="C530">
        <v>1503</v>
      </c>
      <c r="D530">
        <v>11.251568189414501</v>
      </c>
      <c r="E530">
        <v>0</v>
      </c>
      <c r="F530" t="s">
        <v>11</v>
      </c>
      <c r="G530">
        <v>1</v>
      </c>
      <c r="H530">
        <v>3.8349094324669801</v>
      </c>
      <c r="I530">
        <v>4</v>
      </c>
      <c r="J530">
        <v>475</v>
      </c>
    </row>
    <row r="531" spans="1:10" x14ac:dyDescent="0.25">
      <c r="A531" s="1">
        <v>45091</v>
      </c>
      <c r="B531" t="s">
        <v>12</v>
      </c>
      <c r="C531">
        <v>809</v>
      </c>
      <c r="D531">
        <v>14.8309963578841</v>
      </c>
      <c r="E531">
        <v>1</v>
      </c>
      <c r="F531" t="s">
        <v>11</v>
      </c>
      <c r="G531">
        <v>2</v>
      </c>
      <c r="H531">
        <v>6.4639075949603502</v>
      </c>
      <c r="I531">
        <v>4</v>
      </c>
      <c r="J531">
        <v>485</v>
      </c>
    </row>
    <row r="532" spans="1:10" x14ac:dyDescent="0.25">
      <c r="A532" s="1">
        <v>45092</v>
      </c>
      <c r="B532" t="s">
        <v>15</v>
      </c>
      <c r="C532">
        <v>906</v>
      </c>
      <c r="D532">
        <v>3.05093057828282</v>
      </c>
      <c r="E532">
        <v>0</v>
      </c>
      <c r="F532" t="s">
        <v>14</v>
      </c>
      <c r="G532">
        <v>3</v>
      </c>
      <c r="H532">
        <v>3.98770798511215</v>
      </c>
      <c r="I532">
        <v>5</v>
      </c>
      <c r="J532">
        <v>202</v>
      </c>
    </row>
    <row r="533" spans="1:10" x14ac:dyDescent="0.25">
      <c r="A533" s="1">
        <v>45093</v>
      </c>
      <c r="B533" t="s">
        <v>15</v>
      </c>
      <c r="C533">
        <v>1563</v>
      </c>
      <c r="D533">
        <v>14.020662306201499</v>
      </c>
      <c r="E533">
        <v>0</v>
      </c>
      <c r="F533" t="s">
        <v>16</v>
      </c>
      <c r="G533">
        <v>4</v>
      </c>
      <c r="H533">
        <v>10.249565727729699</v>
      </c>
      <c r="I533">
        <v>6</v>
      </c>
      <c r="J533">
        <v>231</v>
      </c>
    </row>
    <row r="534" spans="1:10" x14ac:dyDescent="0.25">
      <c r="A534" s="1">
        <v>45094</v>
      </c>
      <c r="B534" t="s">
        <v>15</v>
      </c>
      <c r="C534">
        <v>1442</v>
      </c>
      <c r="D534">
        <v>2.74554686649084</v>
      </c>
      <c r="E534">
        <v>0</v>
      </c>
      <c r="F534" t="s">
        <v>14</v>
      </c>
      <c r="G534">
        <v>5</v>
      </c>
      <c r="H534">
        <v>12.4779379259501</v>
      </c>
      <c r="I534">
        <v>7</v>
      </c>
      <c r="J534">
        <v>174</v>
      </c>
    </row>
    <row r="535" spans="1:10" x14ac:dyDescent="0.25">
      <c r="A535" s="1">
        <v>45095</v>
      </c>
      <c r="B535" t="s">
        <v>12</v>
      </c>
      <c r="C535">
        <v>1425</v>
      </c>
      <c r="D535">
        <v>19.337465100412899</v>
      </c>
      <c r="E535">
        <v>0</v>
      </c>
      <c r="F535" t="s">
        <v>11</v>
      </c>
      <c r="G535">
        <v>6</v>
      </c>
      <c r="H535">
        <v>10.2598358982126</v>
      </c>
      <c r="I535">
        <v>4</v>
      </c>
      <c r="J535">
        <v>116</v>
      </c>
    </row>
    <row r="536" spans="1:10" x14ac:dyDescent="0.25">
      <c r="A536" s="1">
        <v>45096</v>
      </c>
      <c r="B536" t="s">
        <v>13</v>
      </c>
      <c r="C536">
        <v>1467</v>
      </c>
      <c r="D536">
        <v>10.279488471233799</v>
      </c>
      <c r="E536">
        <v>0</v>
      </c>
      <c r="F536" t="s">
        <v>11</v>
      </c>
      <c r="G536">
        <v>0</v>
      </c>
      <c r="H536">
        <v>12.453081485115501</v>
      </c>
      <c r="I536">
        <v>8</v>
      </c>
      <c r="J536">
        <v>55</v>
      </c>
    </row>
    <row r="537" spans="1:10" x14ac:dyDescent="0.25">
      <c r="A537" s="1">
        <v>45097</v>
      </c>
      <c r="B537" t="s">
        <v>12</v>
      </c>
      <c r="C537">
        <v>110</v>
      </c>
      <c r="D537">
        <v>3.8628460464876699</v>
      </c>
      <c r="E537">
        <v>1</v>
      </c>
      <c r="F537" t="s">
        <v>11</v>
      </c>
      <c r="G537">
        <v>1</v>
      </c>
      <c r="H537">
        <v>6.25638635200837</v>
      </c>
      <c r="I537">
        <v>6</v>
      </c>
      <c r="J537">
        <v>174</v>
      </c>
    </row>
    <row r="538" spans="1:10" x14ac:dyDescent="0.25">
      <c r="A538" s="1">
        <v>45098</v>
      </c>
      <c r="B538" t="s">
        <v>13</v>
      </c>
      <c r="C538">
        <v>1185</v>
      </c>
      <c r="D538">
        <v>7.5052890846373801</v>
      </c>
      <c r="E538">
        <v>0</v>
      </c>
      <c r="F538" t="s">
        <v>14</v>
      </c>
      <c r="G538">
        <v>2</v>
      </c>
      <c r="H538">
        <v>2.7665960752784802</v>
      </c>
      <c r="I538">
        <v>1</v>
      </c>
      <c r="J538">
        <v>363</v>
      </c>
    </row>
    <row r="539" spans="1:10" x14ac:dyDescent="0.25">
      <c r="A539" s="1">
        <v>45099</v>
      </c>
      <c r="B539" t="s">
        <v>13</v>
      </c>
      <c r="C539">
        <v>1968</v>
      </c>
      <c r="D539">
        <v>8.8549125366099606</v>
      </c>
      <c r="E539">
        <v>1</v>
      </c>
      <c r="F539" t="s">
        <v>16</v>
      </c>
      <c r="G539">
        <v>3</v>
      </c>
      <c r="H539">
        <v>11.200288737265</v>
      </c>
      <c r="I539">
        <v>1</v>
      </c>
      <c r="J539">
        <v>375</v>
      </c>
    </row>
    <row r="540" spans="1:10" x14ac:dyDescent="0.25">
      <c r="A540" s="1">
        <v>45100</v>
      </c>
      <c r="B540" t="s">
        <v>15</v>
      </c>
      <c r="C540">
        <v>325</v>
      </c>
      <c r="D540">
        <v>15.405515210454199</v>
      </c>
      <c r="E540">
        <v>1</v>
      </c>
      <c r="F540" t="s">
        <v>11</v>
      </c>
      <c r="G540">
        <v>4</v>
      </c>
      <c r="H540">
        <v>5.7268803245525302</v>
      </c>
      <c r="I540">
        <v>9</v>
      </c>
      <c r="J540">
        <v>102</v>
      </c>
    </row>
    <row r="541" spans="1:10" x14ac:dyDescent="0.25">
      <c r="A541" s="1">
        <v>45101</v>
      </c>
      <c r="B541" t="s">
        <v>10</v>
      </c>
      <c r="C541">
        <v>1276</v>
      </c>
      <c r="D541">
        <v>15.125051935455501</v>
      </c>
      <c r="E541">
        <v>1</v>
      </c>
      <c r="F541" t="s">
        <v>11</v>
      </c>
      <c r="G541">
        <v>5</v>
      </c>
      <c r="H541">
        <v>10.2334269658224</v>
      </c>
      <c r="I541">
        <v>6</v>
      </c>
      <c r="J541">
        <v>115</v>
      </c>
    </row>
    <row r="542" spans="1:10" x14ac:dyDescent="0.25">
      <c r="A542" s="1">
        <v>45102</v>
      </c>
      <c r="B542" t="s">
        <v>17</v>
      </c>
      <c r="C542">
        <v>1834</v>
      </c>
      <c r="D542">
        <v>12.626869601409201</v>
      </c>
      <c r="E542">
        <v>1</v>
      </c>
      <c r="F542" t="s">
        <v>14</v>
      </c>
      <c r="G542">
        <v>6</v>
      </c>
      <c r="H542">
        <v>4.4243371587356002</v>
      </c>
      <c r="I542">
        <v>8</v>
      </c>
      <c r="J542">
        <v>363</v>
      </c>
    </row>
    <row r="543" spans="1:10" x14ac:dyDescent="0.25">
      <c r="A543" s="1">
        <v>45103</v>
      </c>
      <c r="B543" t="s">
        <v>15</v>
      </c>
      <c r="C543">
        <v>663</v>
      </c>
      <c r="D543">
        <v>3.01268353861136</v>
      </c>
      <c r="E543">
        <v>1</v>
      </c>
      <c r="F543" t="s">
        <v>16</v>
      </c>
      <c r="G543">
        <v>0</v>
      </c>
      <c r="H543">
        <v>1.6778297046967501</v>
      </c>
      <c r="I543">
        <v>7</v>
      </c>
      <c r="J543">
        <v>131</v>
      </c>
    </row>
    <row r="544" spans="1:10" x14ac:dyDescent="0.25">
      <c r="A544" s="1">
        <v>45104</v>
      </c>
      <c r="B544" t="s">
        <v>15</v>
      </c>
      <c r="C544">
        <v>871</v>
      </c>
      <c r="D544">
        <v>3.8798180601657899</v>
      </c>
      <c r="E544">
        <v>0</v>
      </c>
      <c r="F544" t="s">
        <v>14</v>
      </c>
      <c r="G544">
        <v>1</v>
      </c>
      <c r="H544">
        <v>14.8924360345725</v>
      </c>
      <c r="I544">
        <v>6</v>
      </c>
      <c r="J544">
        <v>136</v>
      </c>
    </row>
    <row r="545" spans="1:10" x14ac:dyDescent="0.25">
      <c r="A545" s="1">
        <v>45105</v>
      </c>
      <c r="B545" t="s">
        <v>10</v>
      </c>
      <c r="C545">
        <v>1694</v>
      </c>
      <c r="D545">
        <v>2.7813814922655702</v>
      </c>
      <c r="E545">
        <v>0</v>
      </c>
      <c r="F545" t="s">
        <v>11</v>
      </c>
      <c r="G545">
        <v>2</v>
      </c>
      <c r="H545">
        <v>2.76492186499368</v>
      </c>
      <c r="I545">
        <v>4</v>
      </c>
      <c r="J545">
        <v>51</v>
      </c>
    </row>
    <row r="546" spans="1:10" x14ac:dyDescent="0.25">
      <c r="A546" s="1">
        <v>45106</v>
      </c>
      <c r="B546" t="s">
        <v>17</v>
      </c>
      <c r="C546">
        <v>1707</v>
      </c>
      <c r="D546">
        <v>11.9662828824634</v>
      </c>
      <c r="E546">
        <v>1</v>
      </c>
      <c r="F546" t="s">
        <v>16</v>
      </c>
      <c r="G546">
        <v>3</v>
      </c>
      <c r="H546">
        <v>14.8321044124704</v>
      </c>
      <c r="I546">
        <v>7</v>
      </c>
      <c r="J546">
        <v>253</v>
      </c>
    </row>
    <row r="547" spans="1:10" x14ac:dyDescent="0.25">
      <c r="A547" s="1">
        <v>45107</v>
      </c>
      <c r="B547" t="s">
        <v>12</v>
      </c>
      <c r="C547">
        <v>1783</v>
      </c>
      <c r="D547">
        <v>17.6656303887166</v>
      </c>
      <c r="E547">
        <v>1</v>
      </c>
      <c r="F547" t="s">
        <v>16</v>
      </c>
      <c r="G547">
        <v>4</v>
      </c>
      <c r="H547">
        <v>14.6705590222134</v>
      </c>
      <c r="I547">
        <v>9</v>
      </c>
      <c r="J547">
        <v>199</v>
      </c>
    </row>
    <row r="548" spans="1:10" x14ac:dyDescent="0.25">
      <c r="A548" s="1">
        <v>45108</v>
      </c>
      <c r="B548" t="s">
        <v>12</v>
      </c>
      <c r="C548">
        <v>1984</v>
      </c>
      <c r="D548">
        <v>9.2422097328406601</v>
      </c>
      <c r="E548">
        <v>1</v>
      </c>
      <c r="F548" t="s">
        <v>11</v>
      </c>
      <c r="G548">
        <v>5</v>
      </c>
      <c r="H548">
        <v>12.0103625066665</v>
      </c>
      <c r="I548">
        <v>7</v>
      </c>
      <c r="J548">
        <v>342</v>
      </c>
    </row>
    <row r="549" spans="1:10" x14ac:dyDescent="0.25">
      <c r="A549" s="1">
        <v>45109</v>
      </c>
      <c r="B549" t="s">
        <v>15</v>
      </c>
      <c r="C549">
        <v>1698</v>
      </c>
      <c r="D549">
        <v>4.0561153051971699</v>
      </c>
      <c r="E549">
        <v>0</v>
      </c>
      <c r="F549" t="s">
        <v>16</v>
      </c>
      <c r="G549">
        <v>6</v>
      </c>
      <c r="H549">
        <v>10.061632950188899</v>
      </c>
      <c r="I549">
        <v>1</v>
      </c>
      <c r="J549">
        <v>453</v>
      </c>
    </row>
    <row r="550" spans="1:10" x14ac:dyDescent="0.25">
      <c r="A550" s="1">
        <v>45110</v>
      </c>
      <c r="B550" t="s">
        <v>17</v>
      </c>
      <c r="C550">
        <v>1433</v>
      </c>
      <c r="D550">
        <v>11.602804177830301</v>
      </c>
      <c r="E550">
        <v>1</v>
      </c>
      <c r="F550" t="s">
        <v>16</v>
      </c>
      <c r="G550">
        <v>0</v>
      </c>
      <c r="H550">
        <v>8.8782022286407205</v>
      </c>
      <c r="I550">
        <v>9</v>
      </c>
      <c r="J550">
        <v>152</v>
      </c>
    </row>
    <row r="551" spans="1:10" x14ac:dyDescent="0.25">
      <c r="A551" s="1">
        <v>45111</v>
      </c>
      <c r="B551" t="s">
        <v>15</v>
      </c>
      <c r="C551">
        <v>984</v>
      </c>
      <c r="D551">
        <v>16.423292120448401</v>
      </c>
      <c r="E551">
        <v>0</v>
      </c>
      <c r="F551" t="s">
        <v>14</v>
      </c>
      <c r="G551">
        <v>1</v>
      </c>
      <c r="H551">
        <v>13.0584724079786</v>
      </c>
      <c r="I551">
        <v>4</v>
      </c>
      <c r="J551">
        <v>73</v>
      </c>
    </row>
    <row r="552" spans="1:10" x14ac:dyDescent="0.25">
      <c r="A552" s="1">
        <v>45112</v>
      </c>
      <c r="B552" t="s">
        <v>13</v>
      </c>
      <c r="C552">
        <v>1366</v>
      </c>
      <c r="D552">
        <v>15.0925291687456</v>
      </c>
      <c r="E552">
        <v>1</v>
      </c>
      <c r="F552" t="s">
        <v>11</v>
      </c>
      <c r="G552">
        <v>2</v>
      </c>
      <c r="H552">
        <v>4.6968730634825704</v>
      </c>
      <c r="I552">
        <v>3</v>
      </c>
      <c r="J552">
        <v>417</v>
      </c>
    </row>
    <row r="553" spans="1:10" x14ac:dyDescent="0.25">
      <c r="A553" s="1">
        <v>45113</v>
      </c>
      <c r="B553" t="s">
        <v>15</v>
      </c>
      <c r="C553">
        <v>1616</v>
      </c>
      <c r="D553">
        <v>17.747564813825399</v>
      </c>
      <c r="E553">
        <v>0</v>
      </c>
      <c r="F553" t="s">
        <v>11</v>
      </c>
      <c r="G553">
        <v>3</v>
      </c>
      <c r="H553">
        <v>7.2813775810307098</v>
      </c>
      <c r="I553">
        <v>4</v>
      </c>
      <c r="J553">
        <v>261</v>
      </c>
    </row>
    <row r="554" spans="1:10" x14ac:dyDescent="0.25">
      <c r="A554" s="1">
        <v>45114</v>
      </c>
      <c r="B554" t="s">
        <v>15</v>
      </c>
      <c r="C554">
        <v>1489</v>
      </c>
      <c r="D554">
        <v>6.2801398477284804</v>
      </c>
      <c r="E554">
        <v>1</v>
      </c>
      <c r="F554" t="s">
        <v>11</v>
      </c>
      <c r="G554">
        <v>4</v>
      </c>
      <c r="H554">
        <v>9.4811545558142694</v>
      </c>
      <c r="I554">
        <v>4</v>
      </c>
      <c r="J554">
        <v>114</v>
      </c>
    </row>
    <row r="555" spans="1:10" x14ac:dyDescent="0.25">
      <c r="A555" s="1">
        <v>45115</v>
      </c>
      <c r="B555" t="s">
        <v>12</v>
      </c>
      <c r="C555">
        <v>1453</v>
      </c>
      <c r="D555">
        <v>4.6851234780877196</v>
      </c>
      <c r="E555">
        <v>0</v>
      </c>
      <c r="F555" t="s">
        <v>11</v>
      </c>
      <c r="G555">
        <v>5</v>
      </c>
      <c r="H555">
        <v>6.4622619001076202</v>
      </c>
      <c r="I555">
        <v>2</v>
      </c>
      <c r="J555">
        <v>498</v>
      </c>
    </row>
    <row r="556" spans="1:10" x14ac:dyDescent="0.25">
      <c r="A556" s="1">
        <v>45116</v>
      </c>
      <c r="B556" t="s">
        <v>12</v>
      </c>
      <c r="C556">
        <v>1230</v>
      </c>
      <c r="D556">
        <v>17.716513232896801</v>
      </c>
      <c r="E556">
        <v>1</v>
      </c>
      <c r="F556" t="s">
        <v>11</v>
      </c>
      <c r="G556">
        <v>6</v>
      </c>
      <c r="H556">
        <v>6.6985535843088799</v>
      </c>
      <c r="I556">
        <v>1</v>
      </c>
      <c r="J556">
        <v>258</v>
      </c>
    </row>
    <row r="557" spans="1:10" x14ac:dyDescent="0.25">
      <c r="A557" s="1">
        <v>45117</v>
      </c>
      <c r="B557" t="s">
        <v>12</v>
      </c>
      <c r="C557">
        <v>325</v>
      </c>
      <c r="D557">
        <v>13.4936459427824</v>
      </c>
      <c r="E557">
        <v>0</v>
      </c>
      <c r="F557" t="s">
        <v>16</v>
      </c>
      <c r="G557">
        <v>0</v>
      </c>
      <c r="H557">
        <v>5.2891276787802202</v>
      </c>
      <c r="I557">
        <v>1</v>
      </c>
      <c r="J557">
        <v>300</v>
      </c>
    </row>
    <row r="558" spans="1:10" x14ac:dyDescent="0.25">
      <c r="A558" s="1">
        <v>45118</v>
      </c>
      <c r="B558" t="s">
        <v>13</v>
      </c>
      <c r="C558">
        <v>924</v>
      </c>
      <c r="D558">
        <v>6.9076496701435204</v>
      </c>
      <c r="E558">
        <v>0</v>
      </c>
      <c r="F558" t="s">
        <v>14</v>
      </c>
      <c r="G558">
        <v>1</v>
      </c>
      <c r="H558">
        <v>8.6813613419257702</v>
      </c>
      <c r="I558">
        <v>8</v>
      </c>
      <c r="J558">
        <v>434</v>
      </c>
    </row>
    <row r="559" spans="1:10" x14ac:dyDescent="0.25">
      <c r="A559" s="1">
        <v>45119</v>
      </c>
      <c r="B559" t="s">
        <v>12</v>
      </c>
      <c r="C559">
        <v>317</v>
      </c>
      <c r="D559">
        <v>15.104612960877599</v>
      </c>
      <c r="E559">
        <v>0</v>
      </c>
      <c r="F559" t="s">
        <v>11</v>
      </c>
      <c r="G559">
        <v>2</v>
      </c>
      <c r="H559">
        <v>12.833330656219101</v>
      </c>
      <c r="I559">
        <v>2</v>
      </c>
      <c r="J559">
        <v>166</v>
      </c>
    </row>
    <row r="560" spans="1:10" x14ac:dyDescent="0.25">
      <c r="A560" s="1">
        <v>45120</v>
      </c>
      <c r="B560" t="s">
        <v>17</v>
      </c>
      <c r="C560">
        <v>1036</v>
      </c>
      <c r="D560">
        <v>16.487249305126898</v>
      </c>
      <c r="E560">
        <v>0</v>
      </c>
      <c r="F560" t="s">
        <v>14</v>
      </c>
      <c r="G560">
        <v>3</v>
      </c>
      <c r="H560">
        <v>3.4221614810915302</v>
      </c>
      <c r="I560">
        <v>5</v>
      </c>
      <c r="J560">
        <v>165</v>
      </c>
    </row>
    <row r="561" spans="1:10" x14ac:dyDescent="0.25">
      <c r="A561" s="1">
        <v>45121</v>
      </c>
      <c r="B561" t="s">
        <v>10</v>
      </c>
      <c r="C561">
        <v>852</v>
      </c>
      <c r="D561">
        <v>12.684586566481499</v>
      </c>
      <c r="E561">
        <v>0</v>
      </c>
      <c r="F561" t="s">
        <v>14</v>
      </c>
      <c r="G561">
        <v>4</v>
      </c>
      <c r="H561">
        <v>14.049279061924899</v>
      </c>
      <c r="I561">
        <v>4</v>
      </c>
      <c r="J561">
        <v>286</v>
      </c>
    </row>
    <row r="562" spans="1:10" x14ac:dyDescent="0.25">
      <c r="A562" s="1">
        <v>45122</v>
      </c>
      <c r="B562" t="s">
        <v>17</v>
      </c>
      <c r="C562">
        <v>605</v>
      </c>
      <c r="D562">
        <v>14.069798087718301</v>
      </c>
      <c r="E562">
        <v>0</v>
      </c>
      <c r="F562" t="s">
        <v>16</v>
      </c>
      <c r="G562">
        <v>5</v>
      </c>
      <c r="H562">
        <v>10.491770979349299</v>
      </c>
      <c r="I562">
        <v>8</v>
      </c>
      <c r="J562">
        <v>154</v>
      </c>
    </row>
    <row r="563" spans="1:10" x14ac:dyDescent="0.25">
      <c r="A563" s="1">
        <v>45123</v>
      </c>
      <c r="B563" t="s">
        <v>17</v>
      </c>
      <c r="C563">
        <v>358</v>
      </c>
      <c r="D563">
        <v>8.1299381844106602</v>
      </c>
      <c r="E563">
        <v>0</v>
      </c>
      <c r="F563" t="s">
        <v>11</v>
      </c>
      <c r="G563">
        <v>6</v>
      </c>
      <c r="H563">
        <v>12.437461583860401</v>
      </c>
      <c r="I563">
        <v>2</v>
      </c>
      <c r="J563">
        <v>308</v>
      </c>
    </row>
    <row r="564" spans="1:10" x14ac:dyDescent="0.25">
      <c r="A564" s="1">
        <v>45124</v>
      </c>
      <c r="B564" t="s">
        <v>12</v>
      </c>
      <c r="C564">
        <v>1897</v>
      </c>
      <c r="D564">
        <v>11.235217679517699</v>
      </c>
      <c r="E564">
        <v>1</v>
      </c>
      <c r="F564" t="s">
        <v>16</v>
      </c>
      <c r="G564">
        <v>0</v>
      </c>
      <c r="H564">
        <v>8.5647650431351696</v>
      </c>
      <c r="I564">
        <v>9</v>
      </c>
      <c r="J564">
        <v>95</v>
      </c>
    </row>
    <row r="565" spans="1:10" x14ac:dyDescent="0.25">
      <c r="A565" s="1">
        <v>45125</v>
      </c>
      <c r="B565" t="s">
        <v>10</v>
      </c>
      <c r="C565">
        <v>1640</v>
      </c>
      <c r="D565">
        <v>10.959024243797</v>
      </c>
      <c r="E565">
        <v>1</v>
      </c>
      <c r="F565" t="s">
        <v>11</v>
      </c>
      <c r="G565">
        <v>1</v>
      </c>
      <c r="H565">
        <v>11.802992170648899</v>
      </c>
      <c r="I565">
        <v>7</v>
      </c>
      <c r="J565">
        <v>360</v>
      </c>
    </row>
    <row r="566" spans="1:10" x14ac:dyDescent="0.25">
      <c r="A566" s="1">
        <v>45126</v>
      </c>
      <c r="B566" t="s">
        <v>10</v>
      </c>
      <c r="C566">
        <v>1896</v>
      </c>
      <c r="D566">
        <v>17.112908031484601</v>
      </c>
      <c r="E566">
        <v>1</v>
      </c>
      <c r="F566" t="s">
        <v>16</v>
      </c>
      <c r="G566">
        <v>2</v>
      </c>
      <c r="H566">
        <v>0.73490576142227404</v>
      </c>
      <c r="I566">
        <v>7</v>
      </c>
      <c r="J566">
        <v>380</v>
      </c>
    </row>
    <row r="567" spans="1:10" x14ac:dyDescent="0.25">
      <c r="A567" s="1">
        <v>45127</v>
      </c>
      <c r="B567" t="s">
        <v>10</v>
      </c>
      <c r="C567">
        <v>153</v>
      </c>
      <c r="D567">
        <v>16.959315625361398</v>
      </c>
      <c r="E567">
        <v>1</v>
      </c>
      <c r="F567" t="s">
        <v>14</v>
      </c>
      <c r="G567">
        <v>3</v>
      </c>
      <c r="H567">
        <v>12.366516159303201</v>
      </c>
      <c r="I567">
        <v>1</v>
      </c>
      <c r="J567">
        <v>265</v>
      </c>
    </row>
    <row r="568" spans="1:10" x14ac:dyDescent="0.25">
      <c r="A568" s="1">
        <v>45128</v>
      </c>
      <c r="B568" t="s">
        <v>13</v>
      </c>
      <c r="C568">
        <v>1170</v>
      </c>
      <c r="D568">
        <v>16.8209289175938</v>
      </c>
      <c r="E568">
        <v>1</v>
      </c>
      <c r="F568" t="s">
        <v>11</v>
      </c>
      <c r="G568">
        <v>4</v>
      </c>
      <c r="H568">
        <v>1.0820134567378099</v>
      </c>
      <c r="I568">
        <v>2</v>
      </c>
      <c r="J568">
        <v>497</v>
      </c>
    </row>
    <row r="569" spans="1:10" x14ac:dyDescent="0.25">
      <c r="A569" s="1">
        <v>45129</v>
      </c>
      <c r="B569" t="s">
        <v>12</v>
      </c>
      <c r="C569">
        <v>826</v>
      </c>
      <c r="D569">
        <v>1.2096006709868501</v>
      </c>
      <c r="E569">
        <v>0</v>
      </c>
      <c r="F569" t="s">
        <v>14</v>
      </c>
      <c r="G569">
        <v>5</v>
      </c>
      <c r="H569">
        <v>13.403743957261501</v>
      </c>
      <c r="I569">
        <v>4</v>
      </c>
      <c r="J569">
        <v>350</v>
      </c>
    </row>
    <row r="570" spans="1:10" x14ac:dyDescent="0.25">
      <c r="A570" s="1">
        <v>45130</v>
      </c>
      <c r="B570" t="s">
        <v>10</v>
      </c>
      <c r="C570">
        <v>788</v>
      </c>
      <c r="D570">
        <v>15.2413642049088</v>
      </c>
      <c r="E570">
        <v>0</v>
      </c>
      <c r="F570" t="s">
        <v>14</v>
      </c>
      <c r="G570">
        <v>6</v>
      </c>
      <c r="H570">
        <v>14.8834598349603</v>
      </c>
      <c r="I570">
        <v>4</v>
      </c>
      <c r="J570">
        <v>459</v>
      </c>
    </row>
    <row r="571" spans="1:10" x14ac:dyDescent="0.25">
      <c r="A571" s="1">
        <v>45131</v>
      </c>
      <c r="B571" t="s">
        <v>13</v>
      </c>
      <c r="C571">
        <v>1644</v>
      </c>
      <c r="D571">
        <v>15.414851412109</v>
      </c>
      <c r="E571">
        <v>0</v>
      </c>
      <c r="F571" t="s">
        <v>16</v>
      </c>
      <c r="G571">
        <v>0</v>
      </c>
      <c r="H571">
        <v>4.7639782015632699</v>
      </c>
      <c r="I571">
        <v>3</v>
      </c>
      <c r="J571">
        <v>382</v>
      </c>
    </row>
    <row r="572" spans="1:10" x14ac:dyDescent="0.25">
      <c r="A572" s="1">
        <v>45132</v>
      </c>
      <c r="B572" t="s">
        <v>15</v>
      </c>
      <c r="C572">
        <v>1222</v>
      </c>
      <c r="D572">
        <v>13.8891976342476</v>
      </c>
      <c r="E572">
        <v>0</v>
      </c>
      <c r="F572" t="s">
        <v>11</v>
      </c>
      <c r="G572">
        <v>1</v>
      </c>
      <c r="H572">
        <v>3.5496190661439999</v>
      </c>
      <c r="I572">
        <v>7</v>
      </c>
      <c r="J572">
        <v>498</v>
      </c>
    </row>
    <row r="573" spans="1:10" x14ac:dyDescent="0.25">
      <c r="A573" s="1">
        <v>45133</v>
      </c>
      <c r="B573" t="s">
        <v>15</v>
      </c>
      <c r="C573">
        <v>1143</v>
      </c>
      <c r="D573">
        <v>15.3690284999375</v>
      </c>
      <c r="E573">
        <v>0</v>
      </c>
      <c r="F573" t="s">
        <v>14</v>
      </c>
      <c r="G573">
        <v>2</v>
      </c>
      <c r="H573">
        <v>11.5977687759415</v>
      </c>
      <c r="I573">
        <v>8</v>
      </c>
      <c r="J573">
        <v>73</v>
      </c>
    </row>
    <row r="574" spans="1:10" x14ac:dyDescent="0.25">
      <c r="A574" s="1">
        <v>45134</v>
      </c>
      <c r="B574" t="s">
        <v>13</v>
      </c>
      <c r="C574">
        <v>1876</v>
      </c>
      <c r="D574">
        <v>16.997437058437399</v>
      </c>
      <c r="E574">
        <v>1</v>
      </c>
      <c r="F574" t="s">
        <v>16</v>
      </c>
      <c r="G574">
        <v>3</v>
      </c>
      <c r="H574">
        <v>4.1688819433436697</v>
      </c>
      <c r="I574">
        <v>2</v>
      </c>
      <c r="J574">
        <v>84</v>
      </c>
    </row>
    <row r="575" spans="1:10" x14ac:dyDescent="0.25">
      <c r="A575" s="1">
        <v>45135</v>
      </c>
      <c r="B575" t="s">
        <v>13</v>
      </c>
      <c r="C575">
        <v>1696</v>
      </c>
      <c r="D575">
        <v>9.9360620279339198</v>
      </c>
      <c r="E575">
        <v>1</v>
      </c>
      <c r="F575" t="s">
        <v>11</v>
      </c>
      <c r="G575">
        <v>4</v>
      </c>
      <c r="H575">
        <v>13.0506545559969</v>
      </c>
      <c r="I575">
        <v>4</v>
      </c>
      <c r="J575">
        <v>73</v>
      </c>
    </row>
    <row r="576" spans="1:10" x14ac:dyDescent="0.25">
      <c r="A576" s="1">
        <v>45136</v>
      </c>
      <c r="B576" t="s">
        <v>12</v>
      </c>
      <c r="C576">
        <v>1613</v>
      </c>
      <c r="D576">
        <v>10.538954056280399</v>
      </c>
      <c r="E576">
        <v>1</v>
      </c>
      <c r="F576" t="s">
        <v>11</v>
      </c>
      <c r="G576">
        <v>5</v>
      </c>
      <c r="H576">
        <v>1.9912175862834101</v>
      </c>
      <c r="I576">
        <v>3</v>
      </c>
      <c r="J576">
        <v>77</v>
      </c>
    </row>
    <row r="577" spans="1:10" x14ac:dyDescent="0.25">
      <c r="A577" s="1">
        <v>45137</v>
      </c>
      <c r="B577" t="s">
        <v>12</v>
      </c>
      <c r="C577">
        <v>518</v>
      </c>
      <c r="D577">
        <v>3.36956708131641</v>
      </c>
      <c r="E577">
        <v>1</v>
      </c>
      <c r="F577" t="s">
        <v>14</v>
      </c>
      <c r="G577">
        <v>6</v>
      </c>
      <c r="H577">
        <v>2.3263503475006901</v>
      </c>
      <c r="I577">
        <v>2</v>
      </c>
      <c r="J577">
        <v>65</v>
      </c>
    </row>
    <row r="578" spans="1:10" x14ac:dyDescent="0.25">
      <c r="A578" s="1">
        <v>45138</v>
      </c>
      <c r="B578" t="s">
        <v>15</v>
      </c>
      <c r="C578">
        <v>789</v>
      </c>
      <c r="D578">
        <v>8.3221417778998692</v>
      </c>
      <c r="E578">
        <v>0</v>
      </c>
      <c r="F578" t="s">
        <v>11</v>
      </c>
      <c r="G578">
        <v>0</v>
      </c>
      <c r="H578">
        <v>14.697697548958899</v>
      </c>
      <c r="I578">
        <v>6</v>
      </c>
      <c r="J578">
        <v>108</v>
      </c>
    </row>
    <row r="579" spans="1:10" x14ac:dyDescent="0.25">
      <c r="A579" s="1">
        <v>45139</v>
      </c>
      <c r="B579" t="s">
        <v>10</v>
      </c>
      <c r="C579">
        <v>949</v>
      </c>
      <c r="D579">
        <v>13.2239384183239</v>
      </c>
      <c r="E579">
        <v>0</v>
      </c>
      <c r="F579" t="s">
        <v>14</v>
      </c>
      <c r="G579">
        <v>1</v>
      </c>
      <c r="H579">
        <v>10.270664024915</v>
      </c>
      <c r="I579">
        <v>4</v>
      </c>
      <c r="J579">
        <v>292</v>
      </c>
    </row>
    <row r="580" spans="1:10" x14ac:dyDescent="0.25">
      <c r="A580" s="1">
        <v>45140</v>
      </c>
      <c r="B580" t="s">
        <v>15</v>
      </c>
      <c r="C580">
        <v>161</v>
      </c>
      <c r="D580">
        <v>15.827595746798201</v>
      </c>
      <c r="E580">
        <v>0</v>
      </c>
      <c r="F580" t="s">
        <v>11</v>
      </c>
      <c r="G580">
        <v>2</v>
      </c>
      <c r="H580">
        <v>12.779864754219799</v>
      </c>
      <c r="I580">
        <v>6</v>
      </c>
      <c r="J580">
        <v>487</v>
      </c>
    </row>
    <row r="581" spans="1:10" x14ac:dyDescent="0.25">
      <c r="A581" s="1">
        <v>45141</v>
      </c>
      <c r="B581" t="s">
        <v>10</v>
      </c>
      <c r="C581">
        <v>1268</v>
      </c>
      <c r="D581">
        <v>5.1269728561330004</v>
      </c>
      <c r="E581">
        <v>1</v>
      </c>
      <c r="F581" t="s">
        <v>16</v>
      </c>
      <c r="G581">
        <v>3</v>
      </c>
      <c r="H581">
        <v>5.2027759715970099</v>
      </c>
      <c r="I581">
        <v>2</v>
      </c>
      <c r="J581">
        <v>256</v>
      </c>
    </row>
    <row r="582" spans="1:10" x14ac:dyDescent="0.25">
      <c r="A582" s="1">
        <v>45142</v>
      </c>
      <c r="B582" t="s">
        <v>10</v>
      </c>
      <c r="C582">
        <v>315</v>
      </c>
      <c r="D582">
        <v>3.61863508402547</v>
      </c>
      <c r="E582">
        <v>0</v>
      </c>
      <c r="F582" t="s">
        <v>14</v>
      </c>
      <c r="G582">
        <v>4</v>
      </c>
      <c r="H582">
        <v>10.3090143680487</v>
      </c>
      <c r="I582">
        <v>4</v>
      </c>
      <c r="J582">
        <v>449</v>
      </c>
    </row>
    <row r="583" spans="1:10" x14ac:dyDescent="0.25">
      <c r="A583" s="1">
        <v>45143</v>
      </c>
      <c r="B583" t="s">
        <v>12</v>
      </c>
      <c r="C583">
        <v>102</v>
      </c>
      <c r="D583">
        <v>13.5977980855093</v>
      </c>
      <c r="E583">
        <v>1</v>
      </c>
      <c r="F583" t="s">
        <v>14</v>
      </c>
      <c r="G583">
        <v>5</v>
      </c>
      <c r="H583">
        <v>9.1165064959746598</v>
      </c>
      <c r="I583">
        <v>6</v>
      </c>
      <c r="J583">
        <v>320</v>
      </c>
    </row>
    <row r="584" spans="1:10" x14ac:dyDescent="0.25">
      <c r="A584" s="1">
        <v>45144</v>
      </c>
      <c r="B584" t="s">
        <v>17</v>
      </c>
      <c r="C584">
        <v>259</v>
      </c>
      <c r="D584">
        <v>1.0357177869733001</v>
      </c>
      <c r="E584">
        <v>0</v>
      </c>
      <c r="F584" t="s">
        <v>11</v>
      </c>
      <c r="G584">
        <v>6</v>
      </c>
      <c r="H584">
        <v>9.2456767417827308</v>
      </c>
      <c r="I584">
        <v>5</v>
      </c>
      <c r="J584">
        <v>298</v>
      </c>
    </row>
    <row r="585" spans="1:10" x14ac:dyDescent="0.25">
      <c r="A585" s="1">
        <v>45145</v>
      </c>
      <c r="B585" t="s">
        <v>17</v>
      </c>
      <c r="C585">
        <v>1862</v>
      </c>
      <c r="D585">
        <v>4.3890791018392603</v>
      </c>
      <c r="E585">
        <v>0</v>
      </c>
      <c r="F585" t="s">
        <v>11</v>
      </c>
      <c r="G585">
        <v>0</v>
      </c>
      <c r="H585">
        <v>10.3967206632969</v>
      </c>
      <c r="I585">
        <v>3</v>
      </c>
      <c r="J585">
        <v>316</v>
      </c>
    </row>
    <row r="586" spans="1:10" x14ac:dyDescent="0.25">
      <c r="A586" s="1">
        <v>45146</v>
      </c>
      <c r="B586" t="s">
        <v>13</v>
      </c>
      <c r="C586">
        <v>880</v>
      </c>
      <c r="D586">
        <v>1.5523562265351201</v>
      </c>
      <c r="E586">
        <v>1</v>
      </c>
      <c r="F586" t="s">
        <v>14</v>
      </c>
      <c r="G586">
        <v>1</v>
      </c>
      <c r="H586">
        <v>8.8427080103719202</v>
      </c>
      <c r="I586">
        <v>8</v>
      </c>
      <c r="J586">
        <v>242</v>
      </c>
    </row>
    <row r="587" spans="1:10" x14ac:dyDescent="0.25">
      <c r="A587" s="1">
        <v>45147</v>
      </c>
      <c r="B587" t="s">
        <v>12</v>
      </c>
      <c r="C587">
        <v>1243</v>
      </c>
      <c r="D587">
        <v>4.17081723924254</v>
      </c>
      <c r="E587">
        <v>0</v>
      </c>
      <c r="F587" t="s">
        <v>11</v>
      </c>
      <c r="G587">
        <v>2</v>
      </c>
      <c r="H587">
        <v>6.7214043548886497</v>
      </c>
      <c r="I587">
        <v>7</v>
      </c>
      <c r="J587">
        <v>384</v>
      </c>
    </row>
    <row r="588" spans="1:10" x14ac:dyDescent="0.25">
      <c r="A588" s="1">
        <v>45148</v>
      </c>
      <c r="B588" t="s">
        <v>10</v>
      </c>
      <c r="C588">
        <v>992</v>
      </c>
      <c r="D588">
        <v>4.4450663185845896</v>
      </c>
      <c r="E588">
        <v>0</v>
      </c>
      <c r="F588" t="s">
        <v>16</v>
      </c>
      <c r="G588">
        <v>3</v>
      </c>
      <c r="H588">
        <v>4.5008790685179196</v>
      </c>
      <c r="I588">
        <v>3</v>
      </c>
      <c r="J588">
        <v>267</v>
      </c>
    </row>
    <row r="589" spans="1:10" x14ac:dyDescent="0.25">
      <c r="A589" s="1">
        <v>45149</v>
      </c>
      <c r="B589" t="s">
        <v>17</v>
      </c>
      <c r="C589">
        <v>1212</v>
      </c>
      <c r="D589">
        <v>8.3657983002574898</v>
      </c>
      <c r="E589">
        <v>1</v>
      </c>
      <c r="F589" t="s">
        <v>11</v>
      </c>
      <c r="G589">
        <v>4</v>
      </c>
      <c r="H589">
        <v>11.6444292982414</v>
      </c>
      <c r="I589">
        <v>6</v>
      </c>
      <c r="J589">
        <v>164</v>
      </c>
    </row>
    <row r="590" spans="1:10" x14ac:dyDescent="0.25">
      <c r="A590" s="1">
        <v>45150</v>
      </c>
      <c r="B590" t="s">
        <v>10</v>
      </c>
      <c r="C590">
        <v>428</v>
      </c>
      <c r="D590">
        <v>8.6442153690445593</v>
      </c>
      <c r="E590">
        <v>0</v>
      </c>
      <c r="F590" t="s">
        <v>16</v>
      </c>
      <c r="G590">
        <v>5</v>
      </c>
      <c r="H590">
        <v>3.7809502350462001</v>
      </c>
      <c r="I590">
        <v>4</v>
      </c>
      <c r="J590">
        <v>117</v>
      </c>
    </row>
    <row r="591" spans="1:10" x14ac:dyDescent="0.25">
      <c r="A591" s="1">
        <v>45151</v>
      </c>
      <c r="B591" t="s">
        <v>17</v>
      </c>
      <c r="C591">
        <v>679</v>
      </c>
      <c r="D591">
        <v>17.610986941594501</v>
      </c>
      <c r="E591">
        <v>1</v>
      </c>
      <c r="F591" t="s">
        <v>16</v>
      </c>
      <c r="G591">
        <v>6</v>
      </c>
      <c r="H591">
        <v>10.539137439238999</v>
      </c>
      <c r="I591">
        <v>5</v>
      </c>
      <c r="J591">
        <v>348</v>
      </c>
    </row>
    <row r="592" spans="1:10" x14ac:dyDescent="0.25">
      <c r="A592" s="1">
        <v>45152</v>
      </c>
      <c r="B592" t="s">
        <v>17</v>
      </c>
      <c r="C592">
        <v>1480</v>
      </c>
      <c r="D592">
        <v>10.6920845374776</v>
      </c>
      <c r="E592">
        <v>0</v>
      </c>
      <c r="F592" t="s">
        <v>16</v>
      </c>
      <c r="G592">
        <v>0</v>
      </c>
      <c r="H592">
        <v>3.8833259284152302</v>
      </c>
      <c r="I592">
        <v>5</v>
      </c>
      <c r="J592">
        <v>374</v>
      </c>
    </row>
    <row r="593" spans="1:10" x14ac:dyDescent="0.25">
      <c r="A593" s="1">
        <v>45153</v>
      </c>
      <c r="B593" t="s">
        <v>17</v>
      </c>
      <c r="C593">
        <v>1733</v>
      </c>
      <c r="D593">
        <v>14.7446905466334</v>
      </c>
      <c r="E593">
        <v>0</v>
      </c>
      <c r="F593" t="s">
        <v>16</v>
      </c>
      <c r="G593">
        <v>1</v>
      </c>
      <c r="H593">
        <v>9.5672874643395804</v>
      </c>
      <c r="I593">
        <v>7</v>
      </c>
      <c r="J593">
        <v>446</v>
      </c>
    </row>
    <row r="594" spans="1:10" x14ac:dyDescent="0.25">
      <c r="A594" s="1">
        <v>45154</v>
      </c>
      <c r="B594" t="s">
        <v>12</v>
      </c>
      <c r="C594">
        <v>1390</v>
      </c>
      <c r="D594">
        <v>2.9786098004854602</v>
      </c>
      <c r="E594">
        <v>0</v>
      </c>
      <c r="F594" t="s">
        <v>16</v>
      </c>
      <c r="G594">
        <v>2</v>
      </c>
      <c r="H594">
        <v>11.3326348733709</v>
      </c>
      <c r="I594">
        <v>5</v>
      </c>
      <c r="J594">
        <v>443</v>
      </c>
    </row>
    <row r="595" spans="1:10" x14ac:dyDescent="0.25">
      <c r="A595" s="1">
        <v>45155</v>
      </c>
      <c r="B595" t="s">
        <v>15</v>
      </c>
      <c r="C595">
        <v>1740</v>
      </c>
      <c r="D595">
        <v>5.2833363538101796</v>
      </c>
      <c r="E595">
        <v>0</v>
      </c>
      <c r="F595" t="s">
        <v>11</v>
      </c>
      <c r="G595">
        <v>3</v>
      </c>
      <c r="H595">
        <v>3.6713513891448102</v>
      </c>
      <c r="I595">
        <v>3</v>
      </c>
      <c r="J595">
        <v>124</v>
      </c>
    </row>
    <row r="596" spans="1:10" x14ac:dyDescent="0.25">
      <c r="A596" s="1">
        <v>45156</v>
      </c>
      <c r="B596" t="s">
        <v>10</v>
      </c>
      <c r="C596">
        <v>1051</v>
      </c>
      <c r="D596">
        <v>14.355925378594799</v>
      </c>
      <c r="E596">
        <v>0</v>
      </c>
      <c r="F596" t="s">
        <v>16</v>
      </c>
      <c r="G596">
        <v>4</v>
      </c>
      <c r="H596">
        <v>1.3691778624889701</v>
      </c>
      <c r="I596">
        <v>5</v>
      </c>
      <c r="J596">
        <v>152</v>
      </c>
    </row>
    <row r="597" spans="1:10" x14ac:dyDescent="0.25">
      <c r="A597" s="1">
        <v>45157</v>
      </c>
      <c r="B597" t="s">
        <v>12</v>
      </c>
      <c r="C597">
        <v>1446</v>
      </c>
      <c r="D597">
        <v>2.00327524890203</v>
      </c>
      <c r="E597">
        <v>0</v>
      </c>
      <c r="F597" t="s">
        <v>11</v>
      </c>
      <c r="G597">
        <v>5</v>
      </c>
      <c r="H597">
        <v>2.3991192734155198</v>
      </c>
      <c r="I597">
        <v>7</v>
      </c>
      <c r="J597">
        <v>346</v>
      </c>
    </row>
    <row r="598" spans="1:10" x14ac:dyDescent="0.25">
      <c r="A598" s="1">
        <v>45158</v>
      </c>
      <c r="B598" t="s">
        <v>12</v>
      </c>
      <c r="C598">
        <v>734</v>
      </c>
      <c r="D598">
        <v>10.2453555826313</v>
      </c>
      <c r="E598">
        <v>0</v>
      </c>
      <c r="F598" t="s">
        <v>16</v>
      </c>
      <c r="G598">
        <v>6</v>
      </c>
      <c r="H598">
        <v>9.2869560254298698</v>
      </c>
      <c r="I598">
        <v>5</v>
      </c>
      <c r="J598">
        <v>227</v>
      </c>
    </row>
    <row r="599" spans="1:10" x14ac:dyDescent="0.25">
      <c r="A599" s="1">
        <v>45159</v>
      </c>
      <c r="B599" t="s">
        <v>12</v>
      </c>
      <c r="C599">
        <v>1087</v>
      </c>
      <c r="D599">
        <v>12.388010347595699</v>
      </c>
      <c r="E599">
        <v>0</v>
      </c>
      <c r="F599" t="s">
        <v>14</v>
      </c>
      <c r="G599">
        <v>0</v>
      </c>
      <c r="H599">
        <v>12.816972890273099</v>
      </c>
      <c r="I599">
        <v>5</v>
      </c>
      <c r="J599">
        <v>264</v>
      </c>
    </row>
    <row r="600" spans="1:10" x14ac:dyDescent="0.25">
      <c r="A600" s="1">
        <v>45160</v>
      </c>
      <c r="B600" t="s">
        <v>12</v>
      </c>
      <c r="C600">
        <v>1664</v>
      </c>
      <c r="D600">
        <v>12.4407672369971</v>
      </c>
      <c r="E600">
        <v>1</v>
      </c>
      <c r="F600" t="s">
        <v>16</v>
      </c>
      <c r="G600">
        <v>1</v>
      </c>
      <c r="H600">
        <v>1.15245390791365</v>
      </c>
      <c r="I600">
        <v>9</v>
      </c>
      <c r="J600">
        <v>364</v>
      </c>
    </row>
    <row r="601" spans="1:10" x14ac:dyDescent="0.25">
      <c r="A601" s="1">
        <v>45161</v>
      </c>
      <c r="B601" t="s">
        <v>12</v>
      </c>
      <c r="C601">
        <v>1772</v>
      </c>
      <c r="D601">
        <v>1.4357234140927899</v>
      </c>
      <c r="E601">
        <v>1</v>
      </c>
      <c r="F601" t="s">
        <v>14</v>
      </c>
      <c r="G601">
        <v>2</v>
      </c>
      <c r="H601">
        <v>11.1451932561038</v>
      </c>
      <c r="I601">
        <v>3</v>
      </c>
      <c r="J601">
        <v>88</v>
      </c>
    </row>
    <row r="602" spans="1:10" x14ac:dyDescent="0.25">
      <c r="A602" s="1">
        <v>45162</v>
      </c>
      <c r="B602" t="s">
        <v>13</v>
      </c>
      <c r="C602">
        <v>1318</v>
      </c>
      <c r="D602">
        <v>7.1200520803545198</v>
      </c>
      <c r="E602">
        <v>0</v>
      </c>
      <c r="F602" t="s">
        <v>16</v>
      </c>
      <c r="G602">
        <v>3</v>
      </c>
      <c r="H602">
        <v>5.4491203662757499</v>
      </c>
      <c r="I602">
        <v>6</v>
      </c>
      <c r="J602">
        <v>308</v>
      </c>
    </row>
    <row r="603" spans="1:10" x14ac:dyDescent="0.25">
      <c r="A603" s="1">
        <v>45163</v>
      </c>
      <c r="B603" t="s">
        <v>10</v>
      </c>
      <c r="C603">
        <v>1020</v>
      </c>
      <c r="D603">
        <v>13.093322369933899</v>
      </c>
      <c r="E603">
        <v>0</v>
      </c>
      <c r="F603" t="s">
        <v>16</v>
      </c>
      <c r="G603">
        <v>4</v>
      </c>
      <c r="H603">
        <v>7.4386613638330701</v>
      </c>
      <c r="I603">
        <v>1</v>
      </c>
      <c r="J603">
        <v>253</v>
      </c>
    </row>
    <row r="604" spans="1:10" x14ac:dyDescent="0.25">
      <c r="A604" s="1">
        <v>45164</v>
      </c>
      <c r="B604" t="s">
        <v>12</v>
      </c>
      <c r="C604">
        <v>837</v>
      </c>
      <c r="D604">
        <v>3.8309949868356199</v>
      </c>
      <c r="E604">
        <v>1</v>
      </c>
      <c r="F604" t="s">
        <v>16</v>
      </c>
      <c r="G604">
        <v>5</v>
      </c>
      <c r="H604">
        <v>13.9684634727607</v>
      </c>
      <c r="I604">
        <v>5</v>
      </c>
      <c r="J604">
        <v>56</v>
      </c>
    </row>
    <row r="605" spans="1:10" x14ac:dyDescent="0.25">
      <c r="A605" s="1">
        <v>45165</v>
      </c>
      <c r="B605" t="s">
        <v>10</v>
      </c>
      <c r="C605">
        <v>1455</v>
      </c>
      <c r="D605">
        <v>14.212897318233001</v>
      </c>
      <c r="E605">
        <v>0</v>
      </c>
      <c r="F605" t="s">
        <v>14</v>
      </c>
      <c r="G605">
        <v>6</v>
      </c>
      <c r="H605">
        <v>5.3135868186697497</v>
      </c>
      <c r="I605">
        <v>8</v>
      </c>
      <c r="J605">
        <v>98</v>
      </c>
    </row>
    <row r="606" spans="1:10" x14ac:dyDescent="0.25">
      <c r="A606" s="1">
        <v>45166</v>
      </c>
      <c r="B606" t="s">
        <v>13</v>
      </c>
      <c r="C606">
        <v>269</v>
      </c>
      <c r="D606">
        <v>15.172578967459801</v>
      </c>
      <c r="E606">
        <v>0</v>
      </c>
      <c r="F606" t="s">
        <v>14</v>
      </c>
      <c r="G606">
        <v>0</v>
      </c>
      <c r="H606">
        <v>7.2473855421225402</v>
      </c>
      <c r="I606">
        <v>5</v>
      </c>
      <c r="J606">
        <v>75</v>
      </c>
    </row>
    <row r="607" spans="1:10" x14ac:dyDescent="0.25">
      <c r="A607" s="1">
        <v>45167</v>
      </c>
      <c r="B607" t="s">
        <v>13</v>
      </c>
      <c r="C607">
        <v>620</v>
      </c>
      <c r="D607">
        <v>19.6574146184767</v>
      </c>
      <c r="E607">
        <v>1</v>
      </c>
      <c r="F607" t="s">
        <v>16</v>
      </c>
      <c r="G607">
        <v>1</v>
      </c>
      <c r="H607">
        <v>0.69839501402987603</v>
      </c>
      <c r="I607">
        <v>9</v>
      </c>
      <c r="J607">
        <v>210</v>
      </c>
    </row>
    <row r="608" spans="1:10" x14ac:dyDescent="0.25">
      <c r="A608" s="1">
        <v>45168</v>
      </c>
      <c r="B608" t="s">
        <v>10</v>
      </c>
      <c r="C608">
        <v>1586</v>
      </c>
      <c r="D608">
        <v>4.9869979022717699</v>
      </c>
      <c r="E608">
        <v>0</v>
      </c>
      <c r="F608" t="s">
        <v>11</v>
      </c>
      <c r="G608">
        <v>2</v>
      </c>
      <c r="H608">
        <v>1.6831814400701499</v>
      </c>
      <c r="I608">
        <v>6</v>
      </c>
      <c r="J608">
        <v>406</v>
      </c>
    </row>
    <row r="609" spans="1:10" x14ac:dyDescent="0.25">
      <c r="A609" s="1">
        <v>45169</v>
      </c>
      <c r="B609" t="s">
        <v>17</v>
      </c>
      <c r="C609">
        <v>139</v>
      </c>
      <c r="D609">
        <v>16.677482685656098</v>
      </c>
      <c r="E609">
        <v>0</v>
      </c>
      <c r="F609" t="s">
        <v>16</v>
      </c>
      <c r="G609">
        <v>3</v>
      </c>
      <c r="H609">
        <v>4.2495780714543603</v>
      </c>
      <c r="I609">
        <v>8</v>
      </c>
      <c r="J609">
        <v>225</v>
      </c>
    </row>
    <row r="610" spans="1:10" x14ac:dyDescent="0.25">
      <c r="A610" s="1">
        <v>45170</v>
      </c>
      <c r="B610" t="s">
        <v>15</v>
      </c>
      <c r="C610">
        <v>1660</v>
      </c>
      <c r="D610">
        <v>10.8856349614544</v>
      </c>
      <c r="E610">
        <v>1</v>
      </c>
      <c r="F610" t="s">
        <v>14</v>
      </c>
      <c r="G610">
        <v>4</v>
      </c>
      <c r="H610">
        <v>0.90385749190557796</v>
      </c>
      <c r="I610">
        <v>8</v>
      </c>
      <c r="J610">
        <v>128</v>
      </c>
    </row>
    <row r="611" spans="1:10" x14ac:dyDescent="0.25">
      <c r="A611" s="1">
        <v>45171</v>
      </c>
      <c r="B611" t="s">
        <v>17</v>
      </c>
      <c r="C611">
        <v>1384</v>
      </c>
      <c r="D611">
        <v>8.0957893267392897</v>
      </c>
      <c r="E611">
        <v>0</v>
      </c>
      <c r="F611" t="s">
        <v>16</v>
      </c>
      <c r="G611">
        <v>5</v>
      </c>
      <c r="H611">
        <v>9.65494222769963</v>
      </c>
      <c r="I611">
        <v>3</v>
      </c>
      <c r="J611">
        <v>51</v>
      </c>
    </row>
    <row r="612" spans="1:10" x14ac:dyDescent="0.25">
      <c r="A612" s="1">
        <v>45172</v>
      </c>
      <c r="B612" t="s">
        <v>17</v>
      </c>
      <c r="C612">
        <v>1518</v>
      </c>
      <c r="D612">
        <v>3.3251583891783798</v>
      </c>
      <c r="E612">
        <v>0</v>
      </c>
      <c r="F612" t="s">
        <v>14</v>
      </c>
      <c r="G612">
        <v>6</v>
      </c>
      <c r="H612">
        <v>6.6827761736235196</v>
      </c>
      <c r="I612">
        <v>7</v>
      </c>
      <c r="J612">
        <v>432</v>
      </c>
    </row>
    <row r="613" spans="1:10" x14ac:dyDescent="0.25">
      <c r="A613" s="1">
        <v>45173</v>
      </c>
      <c r="B613" t="s">
        <v>17</v>
      </c>
      <c r="C613">
        <v>1054</v>
      </c>
      <c r="D613">
        <v>14.9746065232632</v>
      </c>
      <c r="E613">
        <v>1</v>
      </c>
      <c r="F613" t="s">
        <v>14</v>
      </c>
      <c r="G613">
        <v>0</v>
      </c>
      <c r="H613">
        <v>8.4481054395563095</v>
      </c>
      <c r="I613">
        <v>7</v>
      </c>
      <c r="J613">
        <v>465</v>
      </c>
    </row>
    <row r="614" spans="1:10" x14ac:dyDescent="0.25">
      <c r="A614" s="1">
        <v>45174</v>
      </c>
      <c r="B614" t="s">
        <v>12</v>
      </c>
      <c r="C614">
        <v>1349</v>
      </c>
      <c r="D614">
        <v>5.4812943837300496</v>
      </c>
      <c r="E614">
        <v>0</v>
      </c>
      <c r="F614" t="s">
        <v>14</v>
      </c>
      <c r="G614">
        <v>1</v>
      </c>
      <c r="H614">
        <v>3.0323841954967699</v>
      </c>
      <c r="I614">
        <v>6</v>
      </c>
      <c r="J614">
        <v>181</v>
      </c>
    </row>
    <row r="615" spans="1:10" x14ac:dyDescent="0.25">
      <c r="A615" s="1">
        <v>45175</v>
      </c>
      <c r="B615" t="s">
        <v>13</v>
      </c>
      <c r="C615">
        <v>1083</v>
      </c>
      <c r="D615">
        <v>8.0570180355878698</v>
      </c>
      <c r="E615">
        <v>1</v>
      </c>
      <c r="F615" t="s">
        <v>16</v>
      </c>
      <c r="G615">
        <v>2</v>
      </c>
      <c r="H615">
        <v>4.7910144268309303</v>
      </c>
      <c r="I615">
        <v>7</v>
      </c>
      <c r="J615">
        <v>325</v>
      </c>
    </row>
    <row r="616" spans="1:10" x14ac:dyDescent="0.25">
      <c r="A616" s="1">
        <v>45176</v>
      </c>
      <c r="B616" t="s">
        <v>17</v>
      </c>
      <c r="C616">
        <v>1247</v>
      </c>
      <c r="D616">
        <v>2.1883023110500002</v>
      </c>
      <c r="E616">
        <v>0</v>
      </c>
      <c r="F616" t="s">
        <v>14</v>
      </c>
      <c r="G616">
        <v>3</v>
      </c>
      <c r="H616">
        <v>10.125454885364499</v>
      </c>
      <c r="I616">
        <v>2</v>
      </c>
      <c r="J616">
        <v>166</v>
      </c>
    </row>
    <row r="617" spans="1:10" x14ac:dyDescent="0.25">
      <c r="A617" s="1">
        <v>45177</v>
      </c>
      <c r="B617" t="s">
        <v>13</v>
      </c>
      <c r="C617">
        <v>1074</v>
      </c>
      <c r="D617">
        <v>16.225971400570799</v>
      </c>
      <c r="E617">
        <v>0</v>
      </c>
      <c r="F617" t="s">
        <v>14</v>
      </c>
      <c r="G617">
        <v>4</v>
      </c>
      <c r="H617">
        <v>14.496889492640699</v>
      </c>
      <c r="I617">
        <v>9</v>
      </c>
      <c r="J617">
        <v>213</v>
      </c>
    </row>
    <row r="618" spans="1:10" x14ac:dyDescent="0.25">
      <c r="A618" s="1">
        <v>45178</v>
      </c>
      <c r="B618" t="s">
        <v>10</v>
      </c>
      <c r="C618">
        <v>137</v>
      </c>
      <c r="D618">
        <v>15.565181955461201</v>
      </c>
      <c r="E618">
        <v>1</v>
      </c>
      <c r="F618" t="s">
        <v>16</v>
      </c>
      <c r="G618">
        <v>5</v>
      </c>
      <c r="H618">
        <v>1.23104321723203</v>
      </c>
      <c r="I618">
        <v>1</v>
      </c>
      <c r="J618">
        <v>337</v>
      </c>
    </row>
    <row r="619" spans="1:10" x14ac:dyDescent="0.25">
      <c r="A619" s="1">
        <v>45179</v>
      </c>
      <c r="B619" t="s">
        <v>15</v>
      </c>
      <c r="C619">
        <v>427</v>
      </c>
      <c r="D619">
        <v>14.9387007708039</v>
      </c>
      <c r="E619">
        <v>1</v>
      </c>
      <c r="F619" t="s">
        <v>14</v>
      </c>
      <c r="G619">
        <v>6</v>
      </c>
      <c r="H619">
        <v>13.410572652401299</v>
      </c>
      <c r="I619">
        <v>1</v>
      </c>
      <c r="J619">
        <v>77</v>
      </c>
    </row>
    <row r="620" spans="1:10" x14ac:dyDescent="0.25">
      <c r="A620" s="1">
        <v>45180</v>
      </c>
      <c r="B620" t="s">
        <v>10</v>
      </c>
      <c r="C620">
        <v>1374</v>
      </c>
      <c r="D620">
        <v>6.68942669934584</v>
      </c>
      <c r="E620">
        <v>0</v>
      </c>
      <c r="F620" t="s">
        <v>16</v>
      </c>
      <c r="G620">
        <v>0</v>
      </c>
      <c r="H620">
        <v>8.8647774190125208</v>
      </c>
      <c r="I620">
        <v>3</v>
      </c>
      <c r="J620">
        <v>382</v>
      </c>
    </row>
    <row r="621" spans="1:10" x14ac:dyDescent="0.25">
      <c r="A621" s="1">
        <v>45181</v>
      </c>
      <c r="B621" t="s">
        <v>10</v>
      </c>
      <c r="C621">
        <v>1299</v>
      </c>
      <c r="D621">
        <v>4.2961214110531802</v>
      </c>
      <c r="E621">
        <v>1</v>
      </c>
      <c r="F621" t="s">
        <v>14</v>
      </c>
      <c r="G621">
        <v>1</v>
      </c>
      <c r="H621">
        <v>8.6768337179565407</v>
      </c>
      <c r="I621">
        <v>3</v>
      </c>
      <c r="J621">
        <v>50</v>
      </c>
    </row>
    <row r="622" spans="1:10" x14ac:dyDescent="0.25">
      <c r="A622" s="1">
        <v>45182</v>
      </c>
      <c r="B622" t="s">
        <v>12</v>
      </c>
      <c r="C622">
        <v>1725</v>
      </c>
      <c r="D622">
        <v>13.1135120249343</v>
      </c>
      <c r="E622">
        <v>1</v>
      </c>
      <c r="F622" t="s">
        <v>11</v>
      </c>
      <c r="G622">
        <v>2</v>
      </c>
      <c r="H622">
        <v>7.7540387605125201</v>
      </c>
      <c r="I622">
        <v>1</v>
      </c>
      <c r="J622">
        <v>237</v>
      </c>
    </row>
    <row r="623" spans="1:10" x14ac:dyDescent="0.25">
      <c r="A623" s="1">
        <v>45183</v>
      </c>
      <c r="B623" t="s">
        <v>15</v>
      </c>
      <c r="C623">
        <v>1013</v>
      </c>
      <c r="D623">
        <v>10.4271612981511</v>
      </c>
      <c r="E623">
        <v>0</v>
      </c>
      <c r="F623" t="s">
        <v>11</v>
      </c>
      <c r="G623">
        <v>3</v>
      </c>
      <c r="H623">
        <v>1.50621424561065</v>
      </c>
      <c r="I623">
        <v>7</v>
      </c>
      <c r="J623">
        <v>105</v>
      </c>
    </row>
    <row r="624" spans="1:10" x14ac:dyDescent="0.25">
      <c r="A624" s="1">
        <v>45184</v>
      </c>
      <c r="B624" t="s">
        <v>10</v>
      </c>
      <c r="C624">
        <v>553</v>
      </c>
      <c r="D624">
        <v>4.3867968711881904</v>
      </c>
      <c r="E624">
        <v>0</v>
      </c>
      <c r="F624" t="s">
        <v>14</v>
      </c>
      <c r="G624">
        <v>4</v>
      </c>
      <c r="H624">
        <v>1.8032143501743201</v>
      </c>
      <c r="I624">
        <v>4</v>
      </c>
      <c r="J624">
        <v>84</v>
      </c>
    </row>
    <row r="625" spans="1:10" x14ac:dyDescent="0.25">
      <c r="A625" s="1">
        <v>45185</v>
      </c>
      <c r="B625" t="s">
        <v>10</v>
      </c>
      <c r="C625">
        <v>136</v>
      </c>
      <c r="D625">
        <v>14.0323141499474</v>
      </c>
      <c r="E625">
        <v>0</v>
      </c>
      <c r="F625" t="s">
        <v>11</v>
      </c>
      <c r="G625">
        <v>5</v>
      </c>
      <c r="H625">
        <v>9.2132240820567404</v>
      </c>
      <c r="I625">
        <v>2</v>
      </c>
      <c r="J625">
        <v>161</v>
      </c>
    </row>
    <row r="626" spans="1:10" x14ac:dyDescent="0.25">
      <c r="A626" s="1">
        <v>45186</v>
      </c>
      <c r="B626" t="s">
        <v>15</v>
      </c>
      <c r="C626">
        <v>1439</v>
      </c>
      <c r="D626">
        <v>19.8314022046047</v>
      </c>
      <c r="E626">
        <v>1</v>
      </c>
      <c r="F626" t="s">
        <v>16</v>
      </c>
      <c r="G626">
        <v>6</v>
      </c>
      <c r="H626">
        <v>5.4438992858155899</v>
      </c>
      <c r="I626">
        <v>5</v>
      </c>
      <c r="J626">
        <v>335</v>
      </c>
    </row>
    <row r="627" spans="1:10" x14ac:dyDescent="0.25">
      <c r="A627" s="1">
        <v>45187</v>
      </c>
      <c r="B627" t="s">
        <v>15</v>
      </c>
      <c r="C627">
        <v>1811</v>
      </c>
      <c r="D627">
        <v>15.197172167098699</v>
      </c>
      <c r="E627">
        <v>1</v>
      </c>
      <c r="F627" t="s">
        <v>11</v>
      </c>
      <c r="G627">
        <v>0</v>
      </c>
      <c r="H627">
        <v>13.800386965376299</v>
      </c>
      <c r="I627">
        <v>6</v>
      </c>
      <c r="J627">
        <v>359</v>
      </c>
    </row>
    <row r="628" spans="1:10" x14ac:dyDescent="0.25">
      <c r="A628" s="1">
        <v>45188</v>
      </c>
      <c r="B628" t="s">
        <v>10</v>
      </c>
      <c r="C628">
        <v>1072</v>
      </c>
      <c r="D628">
        <v>15.0597413470266</v>
      </c>
      <c r="E628">
        <v>1</v>
      </c>
      <c r="F628" t="s">
        <v>14</v>
      </c>
      <c r="G628">
        <v>1</v>
      </c>
      <c r="H628">
        <v>6.3955627917123401</v>
      </c>
      <c r="I628">
        <v>9</v>
      </c>
      <c r="J628">
        <v>85</v>
      </c>
    </row>
    <row r="629" spans="1:10" x14ac:dyDescent="0.25">
      <c r="A629" s="1">
        <v>45189</v>
      </c>
      <c r="B629" t="s">
        <v>15</v>
      </c>
      <c r="C629">
        <v>895</v>
      </c>
      <c r="D629">
        <v>19.055942305681199</v>
      </c>
      <c r="E629">
        <v>1</v>
      </c>
      <c r="F629" t="s">
        <v>14</v>
      </c>
      <c r="G629">
        <v>2</v>
      </c>
      <c r="H629">
        <v>2.5775811511882898</v>
      </c>
      <c r="I629">
        <v>4</v>
      </c>
      <c r="J629">
        <v>488</v>
      </c>
    </row>
    <row r="630" spans="1:10" x14ac:dyDescent="0.25">
      <c r="A630" s="1">
        <v>45190</v>
      </c>
      <c r="B630" t="s">
        <v>10</v>
      </c>
      <c r="C630">
        <v>1072</v>
      </c>
      <c r="D630">
        <v>4.8557909839231401</v>
      </c>
      <c r="E630">
        <v>0</v>
      </c>
      <c r="F630" t="s">
        <v>16</v>
      </c>
      <c r="G630">
        <v>3</v>
      </c>
      <c r="H630">
        <v>10.8634230857795</v>
      </c>
      <c r="I630">
        <v>2</v>
      </c>
      <c r="J630">
        <v>266</v>
      </c>
    </row>
    <row r="631" spans="1:10" x14ac:dyDescent="0.25">
      <c r="A631" s="1">
        <v>45191</v>
      </c>
      <c r="B631" t="s">
        <v>10</v>
      </c>
      <c r="C631">
        <v>692</v>
      </c>
      <c r="D631">
        <v>11.745449333507301</v>
      </c>
      <c r="E631">
        <v>1</v>
      </c>
      <c r="F631" t="s">
        <v>14</v>
      </c>
      <c r="G631">
        <v>4</v>
      </c>
      <c r="H631">
        <v>4.7536246108946401</v>
      </c>
      <c r="I631">
        <v>5</v>
      </c>
      <c r="J631">
        <v>129</v>
      </c>
    </row>
    <row r="632" spans="1:10" x14ac:dyDescent="0.25">
      <c r="A632" s="1">
        <v>45192</v>
      </c>
      <c r="B632" t="s">
        <v>12</v>
      </c>
      <c r="C632">
        <v>1237</v>
      </c>
      <c r="D632">
        <v>19.6132875856437</v>
      </c>
      <c r="E632">
        <v>0</v>
      </c>
      <c r="F632" t="s">
        <v>16</v>
      </c>
      <c r="G632">
        <v>5</v>
      </c>
      <c r="H632">
        <v>8.1193194566604507</v>
      </c>
      <c r="I632">
        <v>3</v>
      </c>
      <c r="J632">
        <v>363</v>
      </c>
    </row>
    <row r="633" spans="1:10" x14ac:dyDescent="0.25">
      <c r="A633" s="1">
        <v>45193</v>
      </c>
      <c r="B633" t="s">
        <v>17</v>
      </c>
      <c r="C633">
        <v>1163</v>
      </c>
      <c r="D633">
        <v>4.1405881084333096</v>
      </c>
      <c r="E633">
        <v>1</v>
      </c>
      <c r="F633" t="s">
        <v>11</v>
      </c>
      <c r="G633">
        <v>6</v>
      </c>
      <c r="H633">
        <v>10.618575389824899</v>
      </c>
      <c r="I633">
        <v>2</v>
      </c>
      <c r="J633">
        <v>132</v>
      </c>
    </row>
    <row r="634" spans="1:10" x14ac:dyDescent="0.25">
      <c r="A634" s="1">
        <v>45194</v>
      </c>
      <c r="B634" t="s">
        <v>10</v>
      </c>
      <c r="C634">
        <v>1424</v>
      </c>
      <c r="D634">
        <v>14.3047872294459</v>
      </c>
      <c r="E634">
        <v>0</v>
      </c>
      <c r="F634" t="s">
        <v>11</v>
      </c>
      <c r="G634">
        <v>0</v>
      </c>
      <c r="H634">
        <v>13.55382961243</v>
      </c>
      <c r="I634">
        <v>1</v>
      </c>
      <c r="J634">
        <v>114</v>
      </c>
    </row>
    <row r="635" spans="1:10" x14ac:dyDescent="0.25">
      <c r="A635" s="1">
        <v>45195</v>
      </c>
      <c r="B635" t="s">
        <v>13</v>
      </c>
      <c r="C635">
        <v>323</v>
      </c>
      <c r="D635">
        <v>12.130392773466101</v>
      </c>
      <c r="E635">
        <v>0</v>
      </c>
      <c r="F635" t="s">
        <v>16</v>
      </c>
      <c r="G635">
        <v>1</v>
      </c>
      <c r="H635">
        <v>11.986772324624299</v>
      </c>
      <c r="I635">
        <v>2</v>
      </c>
      <c r="J635">
        <v>374</v>
      </c>
    </row>
    <row r="636" spans="1:10" x14ac:dyDescent="0.25">
      <c r="A636" s="1">
        <v>45196</v>
      </c>
      <c r="B636" t="s">
        <v>17</v>
      </c>
      <c r="C636">
        <v>417</v>
      </c>
      <c r="D636">
        <v>12.143102751585401</v>
      </c>
      <c r="E636">
        <v>0</v>
      </c>
      <c r="F636" t="s">
        <v>16</v>
      </c>
      <c r="G636">
        <v>2</v>
      </c>
      <c r="H636">
        <v>10.3072354841545</v>
      </c>
      <c r="I636">
        <v>6</v>
      </c>
      <c r="J636">
        <v>177</v>
      </c>
    </row>
    <row r="637" spans="1:10" x14ac:dyDescent="0.25">
      <c r="A637" s="1">
        <v>45197</v>
      </c>
      <c r="B637" t="s">
        <v>17</v>
      </c>
      <c r="C637">
        <v>448</v>
      </c>
      <c r="D637">
        <v>14.2557419228814</v>
      </c>
      <c r="E637">
        <v>1</v>
      </c>
      <c r="F637" t="s">
        <v>14</v>
      </c>
      <c r="G637">
        <v>3</v>
      </c>
      <c r="H637">
        <v>10.354681144729501</v>
      </c>
      <c r="I637">
        <v>8</v>
      </c>
      <c r="J637">
        <v>356</v>
      </c>
    </row>
    <row r="638" spans="1:10" x14ac:dyDescent="0.25">
      <c r="A638" s="1">
        <v>45198</v>
      </c>
      <c r="B638" t="s">
        <v>17</v>
      </c>
      <c r="C638">
        <v>214</v>
      </c>
      <c r="D638">
        <v>18.662721534637999</v>
      </c>
      <c r="E638">
        <v>0</v>
      </c>
      <c r="F638" t="s">
        <v>11</v>
      </c>
      <c r="G638">
        <v>4</v>
      </c>
      <c r="H638">
        <v>14.2159073384652</v>
      </c>
      <c r="I638">
        <v>3</v>
      </c>
      <c r="J638">
        <v>71</v>
      </c>
    </row>
    <row r="639" spans="1:10" x14ac:dyDescent="0.25">
      <c r="A639" s="1">
        <v>45199</v>
      </c>
      <c r="B639" t="s">
        <v>12</v>
      </c>
      <c r="C639">
        <v>797</v>
      </c>
      <c r="D639">
        <v>15.8690568571754</v>
      </c>
      <c r="E639">
        <v>0</v>
      </c>
      <c r="F639" t="s">
        <v>16</v>
      </c>
      <c r="G639">
        <v>5</v>
      </c>
      <c r="H639">
        <v>4.7894494136997698</v>
      </c>
      <c r="I639">
        <v>9</v>
      </c>
      <c r="J639">
        <v>265</v>
      </c>
    </row>
    <row r="640" spans="1:10" x14ac:dyDescent="0.25">
      <c r="A640" s="1">
        <v>45200</v>
      </c>
      <c r="B640" t="s">
        <v>10</v>
      </c>
      <c r="C640">
        <v>1446</v>
      </c>
      <c r="D640">
        <v>2.0665859649079898</v>
      </c>
      <c r="E640">
        <v>1</v>
      </c>
      <c r="F640" t="s">
        <v>11</v>
      </c>
      <c r="G640">
        <v>6</v>
      </c>
      <c r="H640">
        <v>0.51612536584471702</v>
      </c>
      <c r="I640">
        <v>9</v>
      </c>
      <c r="J640">
        <v>156</v>
      </c>
    </row>
    <row r="641" spans="1:10" x14ac:dyDescent="0.25">
      <c r="A641" s="1">
        <v>45201</v>
      </c>
      <c r="B641" t="s">
        <v>12</v>
      </c>
      <c r="C641">
        <v>1691</v>
      </c>
      <c r="D641">
        <v>17.2018323776385</v>
      </c>
      <c r="E641">
        <v>0</v>
      </c>
      <c r="F641" t="s">
        <v>16</v>
      </c>
      <c r="G641">
        <v>0</v>
      </c>
      <c r="H641">
        <v>4.4433411112738801</v>
      </c>
      <c r="I641">
        <v>2</v>
      </c>
      <c r="J641">
        <v>158</v>
      </c>
    </row>
    <row r="642" spans="1:10" x14ac:dyDescent="0.25">
      <c r="A642" s="1">
        <v>45202</v>
      </c>
      <c r="B642" t="s">
        <v>10</v>
      </c>
      <c r="C642">
        <v>1163</v>
      </c>
      <c r="D642">
        <v>5.28528526858892</v>
      </c>
      <c r="E642">
        <v>1</v>
      </c>
      <c r="F642" t="s">
        <v>11</v>
      </c>
      <c r="G642">
        <v>1</v>
      </c>
      <c r="H642">
        <v>3.6594250045877801</v>
      </c>
      <c r="I642">
        <v>8</v>
      </c>
      <c r="J642">
        <v>421</v>
      </c>
    </row>
    <row r="643" spans="1:10" x14ac:dyDescent="0.25">
      <c r="A643" s="1">
        <v>45203</v>
      </c>
      <c r="B643" t="s">
        <v>12</v>
      </c>
      <c r="C643">
        <v>1989</v>
      </c>
      <c r="D643">
        <v>8.1613691299910602</v>
      </c>
      <c r="E643">
        <v>1</v>
      </c>
      <c r="F643" t="s">
        <v>14</v>
      </c>
      <c r="G643">
        <v>2</v>
      </c>
      <c r="H643">
        <v>10.096601484152901</v>
      </c>
      <c r="I643">
        <v>5</v>
      </c>
      <c r="J643">
        <v>406</v>
      </c>
    </row>
    <row r="644" spans="1:10" x14ac:dyDescent="0.25">
      <c r="A644" s="1">
        <v>45204</v>
      </c>
      <c r="B644" t="s">
        <v>12</v>
      </c>
      <c r="C644">
        <v>139</v>
      </c>
      <c r="D644">
        <v>9.77292345863526</v>
      </c>
      <c r="E644">
        <v>0</v>
      </c>
      <c r="F644" t="s">
        <v>11</v>
      </c>
      <c r="G644">
        <v>3</v>
      </c>
      <c r="H644">
        <v>9.6888181966001703</v>
      </c>
      <c r="I644">
        <v>4</v>
      </c>
      <c r="J644">
        <v>230</v>
      </c>
    </row>
    <row r="645" spans="1:10" x14ac:dyDescent="0.25">
      <c r="A645" s="1">
        <v>45205</v>
      </c>
      <c r="B645" t="s">
        <v>13</v>
      </c>
      <c r="C645">
        <v>1982</v>
      </c>
      <c r="D645">
        <v>10.1372140143083</v>
      </c>
      <c r="E645">
        <v>0</v>
      </c>
      <c r="F645" t="s">
        <v>11</v>
      </c>
      <c r="G645">
        <v>4</v>
      </c>
      <c r="H645">
        <v>9.1051900492184892</v>
      </c>
      <c r="I645">
        <v>5</v>
      </c>
      <c r="J645">
        <v>405</v>
      </c>
    </row>
    <row r="646" spans="1:10" x14ac:dyDescent="0.25">
      <c r="A646" s="1">
        <v>45206</v>
      </c>
      <c r="B646" t="s">
        <v>12</v>
      </c>
      <c r="C646">
        <v>1872</v>
      </c>
      <c r="D646">
        <v>9.2684275858517697</v>
      </c>
      <c r="E646">
        <v>1</v>
      </c>
      <c r="F646" t="s">
        <v>11</v>
      </c>
      <c r="G646">
        <v>5</v>
      </c>
      <c r="H646">
        <v>0.73552992653707805</v>
      </c>
      <c r="I646">
        <v>4</v>
      </c>
      <c r="J646">
        <v>213</v>
      </c>
    </row>
    <row r="647" spans="1:10" x14ac:dyDescent="0.25">
      <c r="A647" s="1">
        <v>45207</v>
      </c>
      <c r="B647" t="s">
        <v>15</v>
      </c>
      <c r="C647">
        <v>1412</v>
      </c>
      <c r="D647">
        <v>18.809712590101402</v>
      </c>
      <c r="E647">
        <v>0</v>
      </c>
      <c r="F647" t="s">
        <v>11</v>
      </c>
      <c r="G647">
        <v>6</v>
      </c>
      <c r="H647">
        <v>11.067281789534301</v>
      </c>
      <c r="I647">
        <v>8</v>
      </c>
      <c r="J647">
        <v>117</v>
      </c>
    </row>
    <row r="648" spans="1:10" x14ac:dyDescent="0.25">
      <c r="A648" s="1">
        <v>45208</v>
      </c>
      <c r="B648" t="s">
        <v>13</v>
      </c>
      <c r="C648">
        <v>1385</v>
      </c>
      <c r="D648">
        <v>14.4143611456164</v>
      </c>
      <c r="E648">
        <v>1</v>
      </c>
      <c r="F648" t="s">
        <v>11</v>
      </c>
      <c r="G648">
        <v>0</v>
      </c>
      <c r="H648">
        <v>5.19119098103962</v>
      </c>
      <c r="I648">
        <v>4</v>
      </c>
      <c r="J648">
        <v>341</v>
      </c>
    </row>
    <row r="649" spans="1:10" x14ac:dyDescent="0.25">
      <c r="A649" s="1">
        <v>45209</v>
      </c>
      <c r="B649" t="s">
        <v>12</v>
      </c>
      <c r="C649">
        <v>315</v>
      </c>
      <c r="D649">
        <v>12.9922422731774</v>
      </c>
      <c r="E649">
        <v>1</v>
      </c>
      <c r="F649" t="s">
        <v>14</v>
      </c>
      <c r="G649">
        <v>1</v>
      </c>
      <c r="H649">
        <v>10.1433118405961</v>
      </c>
      <c r="I649">
        <v>6</v>
      </c>
      <c r="J649">
        <v>229</v>
      </c>
    </row>
    <row r="650" spans="1:10" x14ac:dyDescent="0.25">
      <c r="A650" s="1">
        <v>45210</v>
      </c>
      <c r="B650" t="s">
        <v>17</v>
      </c>
      <c r="C650">
        <v>1270</v>
      </c>
      <c r="D650">
        <v>1.9469985278758799</v>
      </c>
      <c r="E650">
        <v>1</v>
      </c>
      <c r="F650" t="s">
        <v>16</v>
      </c>
      <c r="G650">
        <v>2</v>
      </c>
      <c r="H650">
        <v>8.5703872132812204</v>
      </c>
      <c r="I650">
        <v>2</v>
      </c>
      <c r="J650">
        <v>230</v>
      </c>
    </row>
    <row r="651" spans="1:10" x14ac:dyDescent="0.25">
      <c r="A651" s="1">
        <v>45211</v>
      </c>
      <c r="B651" t="s">
        <v>15</v>
      </c>
      <c r="C651">
        <v>435</v>
      </c>
      <c r="D651">
        <v>18.174353274947102</v>
      </c>
      <c r="E651">
        <v>0</v>
      </c>
      <c r="F651" t="s">
        <v>11</v>
      </c>
      <c r="G651">
        <v>3</v>
      </c>
      <c r="H651">
        <v>5.46959841870465</v>
      </c>
      <c r="I651">
        <v>5</v>
      </c>
      <c r="J651">
        <v>483</v>
      </c>
    </row>
    <row r="652" spans="1:10" x14ac:dyDescent="0.25">
      <c r="A652" s="1">
        <v>45212</v>
      </c>
      <c r="B652" t="s">
        <v>15</v>
      </c>
      <c r="C652">
        <v>1291</v>
      </c>
      <c r="D652">
        <v>18.2784136481595</v>
      </c>
      <c r="E652">
        <v>1</v>
      </c>
      <c r="F652" t="s">
        <v>14</v>
      </c>
      <c r="G652">
        <v>4</v>
      </c>
      <c r="H652">
        <v>2.4513558730095601</v>
      </c>
      <c r="I652">
        <v>6</v>
      </c>
      <c r="J652">
        <v>218</v>
      </c>
    </row>
    <row r="653" spans="1:10" x14ac:dyDescent="0.25">
      <c r="A653" s="1">
        <v>45213</v>
      </c>
      <c r="B653" t="s">
        <v>15</v>
      </c>
      <c r="C653">
        <v>191</v>
      </c>
      <c r="D653">
        <v>15.8240482051719</v>
      </c>
      <c r="E653">
        <v>0</v>
      </c>
      <c r="F653" t="s">
        <v>11</v>
      </c>
      <c r="G653">
        <v>5</v>
      </c>
      <c r="H653">
        <v>1.8690740160769701</v>
      </c>
      <c r="I653">
        <v>5</v>
      </c>
      <c r="J653">
        <v>451</v>
      </c>
    </row>
    <row r="654" spans="1:10" x14ac:dyDescent="0.25">
      <c r="A654" s="1">
        <v>45214</v>
      </c>
      <c r="B654" t="s">
        <v>13</v>
      </c>
      <c r="C654">
        <v>452</v>
      </c>
      <c r="D654">
        <v>1.1335548724587601</v>
      </c>
      <c r="E654">
        <v>0</v>
      </c>
      <c r="F654" t="s">
        <v>11</v>
      </c>
      <c r="G654">
        <v>6</v>
      </c>
      <c r="H654">
        <v>12.557015830127201</v>
      </c>
      <c r="I654">
        <v>2</v>
      </c>
      <c r="J654">
        <v>71</v>
      </c>
    </row>
    <row r="655" spans="1:10" x14ac:dyDescent="0.25">
      <c r="A655" s="1">
        <v>45215</v>
      </c>
      <c r="B655" t="s">
        <v>12</v>
      </c>
      <c r="C655">
        <v>670</v>
      </c>
      <c r="D655">
        <v>2.08832477047484</v>
      </c>
      <c r="E655">
        <v>0</v>
      </c>
      <c r="F655" t="s">
        <v>16</v>
      </c>
      <c r="G655">
        <v>0</v>
      </c>
      <c r="H655">
        <v>13.8167643601825</v>
      </c>
      <c r="I655">
        <v>7</v>
      </c>
      <c r="J655">
        <v>115</v>
      </c>
    </row>
    <row r="656" spans="1:10" x14ac:dyDescent="0.25">
      <c r="A656" s="1">
        <v>45216</v>
      </c>
      <c r="B656" t="s">
        <v>12</v>
      </c>
      <c r="C656">
        <v>1694</v>
      </c>
      <c r="D656">
        <v>5.2792503431012996</v>
      </c>
      <c r="E656">
        <v>0</v>
      </c>
      <c r="F656" t="s">
        <v>11</v>
      </c>
      <c r="G656">
        <v>1</v>
      </c>
      <c r="H656">
        <v>9.9219266780823396</v>
      </c>
      <c r="I656">
        <v>4</v>
      </c>
      <c r="J656">
        <v>70</v>
      </c>
    </row>
    <row r="657" spans="1:10" x14ac:dyDescent="0.25">
      <c r="A657" s="1">
        <v>45217</v>
      </c>
      <c r="B657" t="s">
        <v>17</v>
      </c>
      <c r="C657">
        <v>915</v>
      </c>
      <c r="D657">
        <v>3.4956387547532199</v>
      </c>
      <c r="E657">
        <v>1</v>
      </c>
      <c r="F657" t="s">
        <v>14</v>
      </c>
      <c r="G657">
        <v>2</v>
      </c>
      <c r="H657">
        <v>1.999794665477</v>
      </c>
      <c r="I657">
        <v>8</v>
      </c>
      <c r="J657">
        <v>149</v>
      </c>
    </row>
    <row r="658" spans="1:10" x14ac:dyDescent="0.25">
      <c r="A658" s="1">
        <v>45218</v>
      </c>
      <c r="B658" t="s">
        <v>17</v>
      </c>
      <c r="C658">
        <v>1804</v>
      </c>
      <c r="D658">
        <v>8.5778845643708497</v>
      </c>
      <c r="E658">
        <v>0</v>
      </c>
      <c r="F658" t="s">
        <v>14</v>
      </c>
      <c r="G658">
        <v>3</v>
      </c>
      <c r="H658">
        <v>6.32939464487949</v>
      </c>
      <c r="I658">
        <v>7</v>
      </c>
      <c r="J658">
        <v>433</v>
      </c>
    </row>
    <row r="659" spans="1:10" x14ac:dyDescent="0.25">
      <c r="A659" s="1">
        <v>45219</v>
      </c>
      <c r="B659" t="s">
        <v>15</v>
      </c>
      <c r="C659">
        <v>880</v>
      </c>
      <c r="D659">
        <v>18.529838103667998</v>
      </c>
      <c r="E659">
        <v>1</v>
      </c>
      <c r="F659" t="s">
        <v>16</v>
      </c>
      <c r="G659">
        <v>4</v>
      </c>
      <c r="H659">
        <v>11.0696184015247</v>
      </c>
      <c r="I659">
        <v>7</v>
      </c>
      <c r="J659">
        <v>349</v>
      </c>
    </row>
    <row r="660" spans="1:10" x14ac:dyDescent="0.25">
      <c r="A660" s="1">
        <v>45220</v>
      </c>
      <c r="B660" t="s">
        <v>17</v>
      </c>
      <c r="C660">
        <v>462</v>
      </c>
      <c r="D660">
        <v>9.9691482497429593</v>
      </c>
      <c r="E660">
        <v>1</v>
      </c>
      <c r="F660" t="s">
        <v>11</v>
      </c>
      <c r="G660">
        <v>5</v>
      </c>
      <c r="H660">
        <v>11.807402818145899</v>
      </c>
      <c r="I660">
        <v>9</v>
      </c>
      <c r="J660">
        <v>152</v>
      </c>
    </row>
    <row r="661" spans="1:10" x14ac:dyDescent="0.25">
      <c r="A661" s="1">
        <v>45221</v>
      </c>
      <c r="B661" t="s">
        <v>13</v>
      </c>
      <c r="C661">
        <v>656</v>
      </c>
      <c r="D661">
        <v>1.2546499022111399</v>
      </c>
      <c r="E661">
        <v>0</v>
      </c>
      <c r="F661" t="s">
        <v>14</v>
      </c>
      <c r="G661">
        <v>6</v>
      </c>
      <c r="H661">
        <v>2.2141700232207802</v>
      </c>
      <c r="I661">
        <v>1</v>
      </c>
      <c r="J661">
        <v>96</v>
      </c>
    </row>
    <row r="662" spans="1:10" x14ac:dyDescent="0.25">
      <c r="A662" s="1">
        <v>45222</v>
      </c>
      <c r="B662" t="s">
        <v>12</v>
      </c>
      <c r="C662">
        <v>1468</v>
      </c>
      <c r="D662">
        <v>6.3721681019964702</v>
      </c>
      <c r="E662">
        <v>1</v>
      </c>
      <c r="F662" t="s">
        <v>11</v>
      </c>
      <c r="G662">
        <v>0</v>
      </c>
      <c r="H662">
        <v>0.50044542325804497</v>
      </c>
      <c r="I662">
        <v>6</v>
      </c>
      <c r="J662">
        <v>88</v>
      </c>
    </row>
    <row r="663" spans="1:10" x14ac:dyDescent="0.25">
      <c r="A663" s="1">
        <v>45223</v>
      </c>
      <c r="B663" t="s">
        <v>15</v>
      </c>
      <c r="C663">
        <v>1816</v>
      </c>
      <c r="D663">
        <v>1.8473032590862599</v>
      </c>
      <c r="E663">
        <v>1</v>
      </c>
      <c r="F663" t="s">
        <v>11</v>
      </c>
      <c r="G663">
        <v>1</v>
      </c>
      <c r="H663">
        <v>10.8259871652687</v>
      </c>
      <c r="I663">
        <v>6</v>
      </c>
      <c r="J663">
        <v>334</v>
      </c>
    </row>
    <row r="664" spans="1:10" x14ac:dyDescent="0.25">
      <c r="A664" s="1">
        <v>45224</v>
      </c>
      <c r="B664" t="s">
        <v>17</v>
      </c>
      <c r="C664">
        <v>1293</v>
      </c>
      <c r="D664">
        <v>1.68946482965654</v>
      </c>
      <c r="E664">
        <v>0</v>
      </c>
      <c r="F664" t="s">
        <v>11</v>
      </c>
      <c r="G664">
        <v>2</v>
      </c>
      <c r="H664">
        <v>5.6706445517999802</v>
      </c>
      <c r="I664">
        <v>6</v>
      </c>
      <c r="J664">
        <v>359</v>
      </c>
    </row>
    <row r="665" spans="1:10" x14ac:dyDescent="0.25">
      <c r="A665" s="1">
        <v>45225</v>
      </c>
      <c r="B665" t="s">
        <v>13</v>
      </c>
      <c r="C665">
        <v>455</v>
      </c>
      <c r="D665">
        <v>6.2386772088154903</v>
      </c>
      <c r="E665">
        <v>1</v>
      </c>
      <c r="F665" t="s">
        <v>16</v>
      </c>
      <c r="G665">
        <v>3</v>
      </c>
      <c r="H665">
        <v>4.1899793084647703</v>
      </c>
      <c r="I665">
        <v>6</v>
      </c>
      <c r="J665">
        <v>139</v>
      </c>
    </row>
    <row r="666" spans="1:10" x14ac:dyDescent="0.25">
      <c r="A666" s="1">
        <v>45226</v>
      </c>
      <c r="B666" t="s">
        <v>13</v>
      </c>
      <c r="C666">
        <v>290</v>
      </c>
      <c r="D666">
        <v>6.2366344348999601</v>
      </c>
      <c r="E666">
        <v>1</v>
      </c>
      <c r="F666" t="s">
        <v>11</v>
      </c>
      <c r="G666">
        <v>4</v>
      </c>
      <c r="H666">
        <v>0.68701331194811799</v>
      </c>
      <c r="I666">
        <v>7</v>
      </c>
      <c r="J666">
        <v>134</v>
      </c>
    </row>
    <row r="667" spans="1:10" x14ac:dyDescent="0.25">
      <c r="A667" s="1">
        <v>45227</v>
      </c>
      <c r="B667" t="s">
        <v>17</v>
      </c>
      <c r="C667">
        <v>1790</v>
      </c>
      <c r="D667">
        <v>15.955405449430399</v>
      </c>
      <c r="E667">
        <v>1</v>
      </c>
      <c r="F667" t="s">
        <v>14</v>
      </c>
      <c r="G667">
        <v>5</v>
      </c>
      <c r="H667">
        <v>8.3343413980417402</v>
      </c>
      <c r="I667">
        <v>6</v>
      </c>
      <c r="J667">
        <v>322</v>
      </c>
    </row>
    <row r="668" spans="1:10" x14ac:dyDescent="0.25">
      <c r="A668" s="1">
        <v>45228</v>
      </c>
      <c r="B668" t="s">
        <v>12</v>
      </c>
      <c r="C668">
        <v>521</v>
      </c>
      <c r="D668">
        <v>19.521858402841101</v>
      </c>
      <c r="E668">
        <v>1</v>
      </c>
      <c r="F668" t="s">
        <v>11</v>
      </c>
      <c r="G668">
        <v>6</v>
      </c>
      <c r="H668">
        <v>12.841685663676699</v>
      </c>
      <c r="I668">
        <v>1</v>
      </c>
      <c r="J668">
        <v>385</v>
      </c>
    </row>
    <row r="669" spans="1:10" x14ac:dyDescent="0.25">
      <c r="A669" s="1">
        <v>45229</v>
      </c>
      <c r="B669" t="s">
        <v>17</v>
      </c>
      <c r="C669">
        <v>799</v>
      </c>
      <c r="D669">
        <v>8.0529347839099596</v>
      </c>
      <c r="E669">
        <v>0</v>
      </c>
      <c r="F669" t="s">
        <v>14</v>
      </c>
      <c r="G669">
        <v>0</v>
      </c>
      <c r="H669">
        <v>14.385658870952501</v>
      </c>
      <c r="I669">
        <v>3</v>
      </c>
      <c r="J669">
        <v>237</v>
      </c>
    </row>
    <row r="670" spans="1:10" x14ac:dyDescent="0.25">
      <c r="A670" s="1">
        <v>45230</v>
      </c>
      <c r="B670" t="s">
        <v>15</v>
      </c>
      <c r="C670">
        <v>106</v>
      </c>
      <c r="D670">
        <v>9.1488506983597304</v>
      </c>
      <c r="E670">
        <v>1</v>
      </c>
      <c r="F670" t="s">
        <v>11</v>
      </c>
      <c r="G670">
        <v>1</v>
      </c>
      <c r="H670">
        <v>8.7033017838926892</v>
      </c>
      <c r="I670">
        <v>2</v>
      </c>
      <c r="J670">
        <v>208</v>
      </c>
    </row>
    <row r="671" spans="1:10" x14ac:dyDescent="0.25">
      <c r="A671" s="1">
        <v>45231</v>
      </c>
      <c r="B671" t="s">
        <v>17</v>
      </c>
      <c r="C671">
        <v>232</v>
      </c>
      <c r="D671">
        <v>17.050999289434401</v>
      </c>
      <c r="E671">
        <v>1</v>
      </c>
      <c r="F671" t="s">
        <v>14</v>
      </c>
      <c r="G671">
        <v>2</v>
      </c>
      <c r="H671">
        <v>7.9596892522284604</v>
      </c>
      <c r="I671">
        <v>6</v>
      </c>
      <c r="J671">
        <v>292</v>
      </c>
    </row>
    <row r="672" spans="1:10" x14ac:dyDescent="0.25">
      <c r="A672" s="1">
        <v>45232</v>
      </c>
      <c r="B672" t="s">
        <v>13</v>
      </c>
      <c r="C672">
        <v>1870</v>
      </c>
      <c r="D672">
        <v>6.0946413818147498</v>
      </c>
      <c r="E672">
        <v>1</v>
      </c>
      <c r="F672" t="s">
        <v>14</v>
      </c>
      <c r="G672">
        <v>3</v>
      </c>
      <c r="H672">
        <v>1.7333175895939901</v>
      </c>
      <c r="I672">
        <v>8</v>
      </c>
      <c r="J672">
        <v>122</v>
      </c>
    </row>
    <row r="673" spans="1:10" x14ac:dyDescent="0.25">
      <c r="A673" s="1">
        <v>45233</v>
      </c>
      <c r="B673" t="s">
        <v>17</v>
      </c>
      <c r="C673">
        <v>656</v>
      </c>
      <c r="D673">
        <v>3.9712542836655098</v>
      </c>
      <c r="E673">
        <v>1</v>
      </c>
      <c r="F673" t="s">
        <v>11</v>
      </c>
      <c r="G673">
        <v>4</v>
      </c>
      <c r="H673">
        <v>8.4586556223676901</v>
      </c>
      <c r="I673">
        <v>3</v>
      </c>
      <c r="J673">
        <v>98</v>
      </c>
    </row>
    <row r="674" spans="1:10" x14ac:dyDescent="0.25">
      <c r="A674" s="1">
        <v>45234</v>
      </c>
      <c r="B674" t="s">
        <v>12</v>
      </c>
      <c r="C674">
        <v>925</v>
      </c>
      <c r="D674">
        <v>17.2087028446693</v>
      </c>
      <c r="E674">
        <v>0</v>
      </c>
      <c r="F674" t="s">
        <v>11</v>
      </c>
      <c r="G674">
        <v>5</v>
      </c>
      <c r="H674">
        <v>6.0096966449982201</v>
      </c>
      <c r="I674">
        <v>8</v>
      </c>
      <c r="J674">
        <v>150</v>
      </c>
    </row>
    <row r="675" spans="1:10" x14ac:dyDescent="0.25">
      <c r="A675" s="1">
        <v>45235</v>
      </c>
      <c r="B675" t="s">
        <v>10</v>
      </c>
      <c r="C675">
        <v>860</v>
      </c>
      <c r="D675">
        <v>1.8835111423612401</v>
      </c>
      <c r="E675">
        <v>1</v>
      </c>
      <c r="F675" t="s">
        <v>14</v>
      </c>
      <c r="G675">
        <v>6</v>
      </c>
      <c r="H675">
        <v>9.3034615728118606</v>
      </c>
      <c r="I675">
        <v>8</v>
      </c>
      <c r="J675">
        <v>51</v>
      </c>
    </row>
    <row r="676" spans="1:10" x14ac:dyDescent="0.25">
      <c r="A676" s="1">
        <v>45236</v>
      </c>
      <c r="B676" t="s">
        <v>17</v>
      </c>
      <c r="C676">
        <v>1154</v>
      </c>
      <c r="D676">
        <v>12.7742893637888</v>
      </c>
      <c r="E676">
        <v>0</v>
      </c>
      <c r="F676" t="s">
        <v>16</v>
      </c>
      <c r="G676">
        <v>0</v>
      </c>
      <c r="H676">
        <v>6.13653204420992</v>
      </c>
      <c r="I676">
        <v>5</v>
      </c>
      <c r="J676">
        <v>293</v>
      </c>
    </row>
    <row r="677" spans="1:10" x14ac:dyDescent="0.25">
      <c r="A677" s="1">
        <v>45237</v>
      </c>
      <c r="B677" t="s">
        <v>12</v>
      </c>
      <c r="C677">
        <v>634</v>
      </c>
      <c r="D677">
        <v>11.6778641018693</v>
      </c>
      <c r="E677">
        <v>1</v>
      </c>
      <c r="F677" t="s">
        <v>11</v>
      </c>
      <c r="G677">
        <v>1</v>
      </c>
      <c r="H677">
        <v>3.98433729003031</v>
      </c>
      <c r="I677">
        <v>8</v>
      </c>
      <c r="J677">
        <v>225</v>
      </c>
    </row>
    <row r="678" spans="1:10" x14ac:dyDescent="0.25">
      <c r="A678" s="1">
        <v>45238</v>
      </c>
      <c r="B678" t="s">
        <v>12</v>
      </c>
      <c r="C678">
        <v>525</v>
      </c>
      <c r="D678">
        <v>7.57248850253219</v>
      </c>
      <c r="E678">
        <v>0</v>
      </c>
      <c r="F678" t="s">
        <v>16</v>
      </c>
      <c r="G678">
        <v>2</v>
      </c>
      <c r="H678">
        <v>1.87699649081145</v>
      </c>
      <c r="I678">
        <v>6</v>
      </c>
      <c r="J678">
        <v>287</v>
      </c>
    </row>
    <row r="679" spans="1:10" x14ac:dyDescent="0.25">
      <c r="A679" s="1">
        <v>45239</v>
      </c>
      <c r="B679" t="s">
        <v>13</v>
      </c>
      <c r="C679">
        <v>1517</v>
      </c>
      <c r="D679">
        <v>6.9886009008498204</v>
      </c>
      <c r="E679">
        <v>0</v>
      </c>
      <c r="F679" t="s">
        <v>11</v>
      </c>
      <c r="G679">
        <v>3</v>
      </c>
      <c r="H679">
        <v>5.0663174465389798</v>
      </c>
      <c r="I679">
        <v>5</v>
      </c>
      <c r="J679">
        <v>447</v>
      </c>
    </row>
    <row r="680" spans="1:10" x14ac:dyDescent="0.25">
      <c r="A680" s="1">
        <v>45240</v>
      </c>
      <c r="B680" t="s">
        <v>12</v>
      </c>
      <c r="C680">
        <v>771</v>
      </c>
      <c r="D680">
        <v>15.6652967974508</v>
      </c>
      <c r="E680">
        <v>0</v>
      </c>
      <c r="F680" t="s">
        <v>11</v>
      </c>
      <c r="G680">
        <v>4</v>
      </c>
      <c r="H680">
        <v>1.9013500971724</v>
      </c>
      <c r="I680">
        <v>9</v>
      </c>
      <c r="J680">
        <v>108</v>
      </c>
    </row>
    <row r="681" spans="1:10" x14ac:dyDescent="0.25">
      <c r="A681" s="1">
        <v>45241</v>
      </c>
      <c r="B681" t="s">
        <v>12</v>
      </c>
      <c r="C681">
        <v>462</v>
      </c>
      <c r="D681">
        <v>2.6420676044883802</v>
      </c>
      <c r="E681">
        <v>0</v>
      </c>
      <c r="F681" t="s">
        <v>11</v>
      </c>
      <c r="G681">
        <v>5</v>
      </c>
      <c r="H681">
        <v>3.06500578694776</v>
      </c>
      <c r="I681">
        <v>7</v>
      </c>
      <c r="J681">
        <v>402</v>
      </c>
    </row>
    <row r="682" spans="1:10" x14ac:dyDescent="0.25">
      <c r="A682" s="1">
        <v>45242</v>
      </c>
      <c r="B682" t="s">
        <v>12</v>
      </c>
      <c r="C682">
        <v>1560</v>
      </c>
      <c r="D682">
        <v>5.49890187691632</v>
      </c>
      <c r="E682">
        <v>0</v>
      </c>
      <c r="F682" t="s">
        <v>11</v>
      </c>
      <c r="G682">
        <v>6</v>
      </c>
      <c r="H682">
        <v>14.8163742994034</v>
      </c>
      <c r="I682">
        <v>8</v>
      </c>
      <c r="J682">
        <v>148</v>
      </c>
    </row>
    <row r="683" spans="1:10" x14ac:dyDescent="0.25">
      <c r="A683" s="1">
        <v>45243</v>
      </c>
      <c r="B683" t="s">
        <v>12</v>
      </c>
      <c r="C683">
        <v>1793</v>
      </c>
      <c r="D683">
        <v>14.9165259049237</v>
      </c>
      <c r="E683">
        <v>1</v>
      </c>
      <c r="F683" t="s">
        <v>16</v>
      </c>
      <c r="G683">
        <v>0</v>
      </c>
      <c r="H683">
        <v>6.9395015751459699</v>
      </c>
      <c r="I683">
        <v>1</v>
      </c>
      <c r="J683">
        <v>491</v>
      </c>
    </row>
    <row r="684" spans="1:10" x14ac:dyDescent="0.25">
      <c r="A684" s="1">
        <v>45244</v>
      </c>
      <c r="B684" t="s">
        <v>15</v>
      </c>
      <c r="C684">
        <v>1674</v>
      </c>
      <c r="D684">
        <v>11.418091090801999</v>
      </c>
      <c r="E684">
        <v>1</v>
      </c>
      <c r="F684" t="s">
        <v>11</v>
      </c>
      <c r="G684">
        <v>1</v>
      </c>
      <c r="H684">
        <v>8.21214061432274</v>
      </c>
      <c r="I684">
        <v>2</v>
      </c>
      <c r="J684">
        <v>408</v>
      </c>
    </row>
    <row r="685" spans="1:10" x14ac:dyDescent="0.25">
      <c r="A685" s="1">
        <v>45245</v>
      </c>
      <c r="B685" t="s">
        <v>15</v>
      </c>
      <c r="C685">
        <v>181</v>
      </c>
      <c r="D685">
        <v>3.4317759621381398</v>
      </c>
      <c r="E685">
        <v>1</v>
      </c>
      <c r="F685" t="s">
        <v>14</v>
      </c>
      <c r="G685">
        <v>2</v>
      </c>
      <c r="H685">
        <v>13.167468666689601</v>
      </c>
      <c r="I685">
        <v>8</v>
      </c>
      <c r="J685">
        <v>491</v>
      </c>
    </row>
    <row r="686" spans="1:10" x14ac:dyDescent="0.25">
      <c r="A686" s="1">
        <v>45246</v>
      </c>
      <c r="B686" t="s">
        <v>13</v>
      </c>
      <c r="C686">
        <v>455</v>
      </c>
      <c r="D686">
        <v>17.7605766713591</v>
      </c>
      <c r="E686">
        <v>0</v>
      </c>
      <c r="F686" t="s">
        <v>14</v>
      </c>
      <c r="G686">
        <v>3</v>
      </c>
      <c r="H686">
        <v>14.935749057114901</v>
      </c>
      <c r="I686">
        <v>9</v>
      </c>
      <c r="J686">
        <v>484</v>
      </c>
    </row>
    <row r="687" spans="1:10" x14ac:dyDescent="0.25">
      <c r="A687" s="1">
        <v>45247</v>
      </c>
      <c r="B687" t="s">
        <v>17</v>
      </c>
      <c r="C687">
        <v>1381</v>
      </c>
      <c r="D687">
        <v>8.4755090847082393</v>
      </c>
      <c r="E687">
        <v>1</v>
      </c>
      <c r="F687" t="s">
        <v>16</v>
      </c>
      <c r="G687">
        <v>4</v>
      </c>
      <c r="H687">
        <v>8.9493595154978802</v>
      </c>
      <c r="I687">
        <v>4</v>
      </c>
      <c r="J687">
        <v>51</v>
      </c>
    </row>
    <row r="688" spans="1:10" x14ac:dyDescent="0.25">
      <c r="A688" s="1">
        <v>45248</v>
      </c>
      <c r="B688" t="s">
        <v>12</v>
      </c>
      <c r="C688">
        <v>1841</v>
      </c>
      <c r="D688">
        <v>16.729499131121202</v>
      </c>
      <c r="E688">
        <v>0</v>
      </c>
      <c r="F688" t="s">
        <v>11</v>
      </c>
      <c r="G688">
        <v>5</v>
      </c>
      <c r="H688">
        <v>12.2808704051404</v>
      </c>
      <c r="I688">
        <v>9</v>
      </c>
      <c r="J688">
        <v>292</v>
      </c>
    </row>
    <row r="689" spans="1:10" x14ac:dyDescent="0.25">
      <c r="A689" s="1">
        <v>45249</v>
      </c>
      <c r="B689" t="s">
        <v>17</v>
      </c>
      <c r="C689">
        <v>688</v>
      </c>
      <c r="D689">
        <v>15.9665472950264</v>
      </c>
      <c r="E689">
        <v>0</v>
      </c>
      <c r="F689" t="s">
        <v>14</v>
      </c>
      <c r="G689">
        <v>6</v>
      </c>
      <c r="H689">
        <v>5.2406448528817897</v>
      </c>
      <c r="I689">
        <v>4</v>
      </c>
      <c r="J689">
        <v>346</v>
      </c>
    </row>
    <row r="690" spans="1:10" x14ac:dyDescent="0.25">
      <c r="A690" s="1">
        <v>45250</v>
      </c>
      <c r="B690" t="s">
        <v>17</v>
      </c>
      <c r="C690">
        <v>1647</v>
      </c>
      <c r="D690">
        <v>12.864083482962799</v>
      </c>
      <c r="E690">
        <v>1</v>
      </c>
      <c r="F690" t="s">
        <v>16</v>
      </c>
      <c r="G690">
        <v>0</v>
      </c>
      <c r="H690">
        <v>4.9332873829857196</v>
      </c>
      <c r="I690">
        <v>9</v>
      </c>
      <c r="J690">
        <v>260</v>
      </c>
    </row>
    <row r="691" spans="1:10" x14ac:dyDescent="0.25">
      <c r="A691" s="1">
        <v>45251</v>
      </c>
      <c r="B691" t="s">
        <v>13</v>
      </c>
      <c r="C691">
        <v>394</v>
      </c>
      <c r="D691">
        <v>10.395141494606699</v>
      </c>
      <c r="E691">
        <v>1</v>
      </c>
      <c r="F691" t="s">
        <v>11</v>
      </c>
      <c r="G691">
        <v>1</v>
      </c>
      <c r="H691">
        <v>6.3392039544211203</v>
      </c>
      <c r="I691">
        <v>7</v>
      </c>
      <c r="J691">
        <v>172</v>
      </c>
    </row>
    <row r="692" spans="1:10" x14ac:dyDescent="0.25">
      <c r="A692" s="1">
        <v>45252</v>
      </c>
      <c r="B692" t="s">
        <v>12</v>
      </c>
      <c r="C692">
        <v>1347</v>
      </c>
      <c r="D692">
        <v>19.611465967253299</v>
      </c>
      <c r="E692">
        <v>0</v>
      </c>
      <c r="F692" t="s">
        <v>14</v>
      </c>
      <c r="G692">
        <v>2</v>
      </c>
      <c r="H692">
        <v>10.2513553087679</v>
      </c>
      <c r="I692">
        <v>2</v>
      </c>
      <c r="J692">
        <v>278</v>
      </c>
    </row>
    <row r="693" spans="1:10" x14ac:dyDescent="0.25">
      <c r="A693" s="1">
        <v>45253</v>
      </c>
      <c r="B693" t="s">
        <v>12</v>
      </c>
      <c r="C693">
        <v>1648</v>
      </c>
      <c r="D693">
        <v>3.75433637521652</v>
      </c>
      <c r="E693">
        <v>0</v>
      </c>
      <c r="F693" t="s">
        <v>14</v>
      </c>
      <c r="G693">
        <v>3</v>
      </c>
      <c r="H693">
        <v>10.3917794941989</v>
      </c>
      <c r="I693">
        <v>9</v>
      </c>
      <c r="J693">
        <v>131</v>
      </c>
    </row>
    <row r="694" spans="1:10" x14ac:dyDescent="0.25">
      <c r="A694" s="1">
        <v>45254</v>
      </c>
      <c r="B694" t="s">
        <v>10</v>
      </c>
      <c r="C694">
        <v>1169</v>
      </c>
      <c r="D694">
        <v>14.777958823471099</v>
      </c>
      <c r="E694">
        <v>1</v>
      </c>
      <c r="F694" t="s">
        <v>16</v>
      </c>
      <c r="G694">
        <v>4</v>
      </c>
      <c r="H694">
        <v>5.0709718024170298</v>
      </c>
      <c r="I694">
        <v>4</v>
      </c>
      <c r="J694">
        <v>193</v>
      </c>
    </row>
    <row r="695" spans="1:10" x14ac:dyDescent="0.25">
      <c r="A695" s="1">
        <v>45255</v>
      </c>
      <c r="B695" t="s">
        <v>17</v>
      </c>
      <c r="C695">
        <v>1790</v>
      </c>
      <c r="D695">
        <v>4.6326233278309896</v>
      </c>
      <c r="E695">
        <v>1</v>
      </c>
      <c r="F695" t="s">
        <v>11</v>
      </c>
      <c r="G695">
        <v>5</v>
      </c>
      <c r="H695">
        <v>2.4315438999811101</v>
      </c>
      <c r="I695">
        <v>8</v>
      </c>
      <c r="J695">
        <v>437</v>
      </c>
    </row>
    <row r="696" spans="1:10" x14ac:dyDescent="0.25">
      <c r="A696" s="1">
        <v>45256</v>
      </c>
      <c r="B696" t="s">
        <v>17</v>
      </c>
      <c r="C696">
        <v>1236</v>
      </c>
      <c r="D696">
        <v>7.4269990013146101</v>
      </c>
      <c r="E696">
        <v>1</v>
      </c>
      <c r="F696" t="s">
        <v>11</v>
      </c>
      <c r="G696">
        <v>6</v>
      </c>
      <c r="H696">
        <v>9.6697457187498692</v>
      </c>
      <c r="I696">
        <v>7</v>
      </c>
      <c r="J696">
        <v>189</v>
      </c>
    </row>
    <row r="697" spans="1:10" x14ac:dyDescent="0.25">
      <c r="A697" s="1">
        <v>45257</v>
      </c>
      <c r="B697" t="s">
        <v>15</v>
      </c>
      <c r="C697">
        <v>1356</v>
      </c>
      <c r="D697">
        <v>6.8652761240907099</v>
      </c>
      <c r="E697">
        <v>1</v>
      </c>
      <c r="F697" t="s">
        <v>14</v>
      </c>
      <c r="G697">
        <v>0</v>
      </c>
      <c r="H697">
        <v>2.3607250017370802</v>
      </c>
      <c r="I697">
        <v>7</v>
      </c>
      <c r="J697">
        <v>78</v>
      </c>
    </row>
    <row r="698" spans="1:10" x14ac:dyDescent="0.25">
      <c r="A698" s="1">
        <v>45258</v>
      </c>
      <c r="B698" t="s">
        <v>10</v>
      </c>
      <c r="C698">
        <v>116</v>
      </c>
      <c r="D698">
        <v>18.993683767035701</v>
      </c>
      <c r="E698">
        <v>0</v>
      </c>
      <c r="F698" t="s">
        <v>14</v>
      </c>
      <c r="G698">
        <v>1</v>
      </c>
      <c r="H698">
        <v>8.8881413693252806</v>
      </c>
      <c r="I698">
        <v>8</v>
      </c>
      <c r="J698">
        <v>440</v>
      </c>
    </row>
    <row r="699" spans="1:10" x14ac:dyDescent="0.25">
      <c r="A699" s="1">
        <v>45259</v>
      </c>
      <c r="B699" t="s">
        <v>15</v>
      </c>
      <c r="C699">
        <v>459</v>
      </c>
      <c r="D699">
        <v>19.379767377977199</v>
      </c>
      <c r="E699">
        <v>1</v>
      </c>
      <c r="F699" t="s">
        <v>14</v>
      </c>
      <c r="G699">
        <v>2</v>
      </c>
      <c r="H699">
        <v>10.554620856816401</v>
      </c>
      <c r="I699">
        <v>1</v>
      </c>
      <c r="J699">
        <v>319</v>
      </c>
    </row>
    <row r="700" spans="1:10" x14ac:dyDescent="0.25">
      <c r="A700" s="1">
        <v>45260</v>
      </c>
      <c r="B700" t="s">
        <v>15</v>
      </c>
      <c r="C700">
        <v>1346</v>
      </c>
      <c r="D700">
        <v>4.4772934404598104</v>
      </c>
      <c r="E700">
        <v>1</v>
      </c>
      <c r="F700" t="s">
        <v>11</v>
      </c>
      <c r="G700">
        <v>3</v>
      </c>
      <c r="H700">
        <v>10.6588666977195</v>
      </c>
      <c r="I700">
        <v>5</v>
      </c>
      <c r="J700">
        <v>296</v>
      </c>
    </row>
    <row r="701" spans="1:10" x14ac:dyDescent="0.25">
      <c r="A701" s="1">
        <v>45261</v>
      </c>
      <c r="B701" t="s">
        <v>15</v>
      </c>
      <c r="C701">
        <v>965</v>
      </c>
      <c r="D701">
        <v>1.41866804565257</v>
      </c>
      <c r="E701">
        <v>1</v>
      </c>
      <c r="F701" t="s">
        <v>16</v>
      </c>
      <c r="G701">
        <v>4</v>
      </c>
      <c r="H701">
        <v>11.4253456045641</v>
      </c>
      <c r="I701">
        <v>2</v>
      </c>
      <c r="J701">
        <v>61</v>
      </c>
    </row>
    <row r="702" spans="1:10" x14ac:dyDescent="0.25">
      <c r="A702" s="1">
        <v>45262</v>
      </c>
      <c r="B702" t="s">
        <v>13</v>
      </c>
      <c r="C702">
        <v>799</v>
      </c>
      <c r="D702">
        <v>14.680152753599099</v>
      </c>
      <c r="E702">
        <v>0</v>
      </c>
      <c r="F702" t="s">
        <v>16</v>
      </c>
      <c r="G702">
        <v>5</v>
      </c>
      <c r="H702">
        <v>13.156461612702101</v>
      </c>
      <c r="I702">
        <v>2</v>
      </c>
      <c r="J702">
        <v>404</v>
      </c>
    </row>
    <row r="703" spans="1:10" x14ac:dyDescent="0.25">
      <c r="A703" s="1">
        <v>45263</v>
      </c>
      <c r="B703" t="s">
        <v>13</v>
      </c>
      <c r="C703">
        <v>547</v>
      </c>
      <c r="D703">
        <v>8.9418087435392</v>
      </c>
      <c r="E703">
        <v>0</v>
      </c>
      <c r="F703" t="s">
        <v>11</v>
      </c>
      <c r="G703">
        <v>6</v>
      </c>
      <c r="H703">
        <v>7.7494053834894299</v>
      </c>
      <c r="I703">
        <v>1</v>
      </c>
      <c r="J703">
        <v>438</v>
      </c>
    </row>
    <row r="704" spans="1:10" x14ac:dyDescent="0.25">
      <c r="A704" s="1">
        <v>45264</v>
      </c>
      <c r="B704" t="s">
        <v>15</v>
      </c>
      <c r="C704">
        <v>955</v>
      </c>
      <c r="D704">
        <v>2.6879646566637199</v>
      </c>
      <c r="E704">
        <v>0</v>
      </c>
      <c r="F704" t="s">
        <v>16</v>
      </c>
      <c r="G704">
        <v>0</v>
      </c>
      <c r="H704">
        <v>11.088613248178699</v>
      </c>
      <c r="I704">
        <v>5</v>
      </c>
      <c r="J704">
        <v>386</v>
      </c>
    </row>
    <row r="705" spans="1:10" x14ac:dyDescent="0.25">
      <c r="A705" s="1">
        <v>45265</v>
      </c>
      <c r="B705" t="s">
        <v>10</v>
      </c>
      <c r="C705">
        <v>464</v>
      </c>
      <c r="D705">
        <v>13.991328005963799</v>
      </c>
      <c r="E705">
        <v>0</v>
      </c>
      <c r="F705" t="s">
        <v>14</v>
      </c>
      <c r="G705">
        <v>1</v>
      </c>
      <c r="H705">
        <v>9.4780046628046293</v>
      </c>
      <c r="I705">
        <v>2</v>
      </c>
      <c r="J705">
        <v>155</v>
      </c>
    </row>
    <row r="706" spans="1:10" x14ac:dyDescent="0.25">
      <c r="A706" s="1">
        <v>45266</v>
      </c>
      <c r="B706" t="s">
        <v>17</v>
      </c>
      <c r="C706">
        <v>774</v>
      </c>
      <c r="D706">
        <v>11.357005036953201</v>
      </c>
      <c r="E706">
        <v>1</v>
      </c>
      <c r="F706" t="s">
        <v>16</v>
      </c>
      <c r="G706">
        <v>2</v>
      </c>
      <c r="H706">
        <v>3.2062791270663902</v>
      </c>
      <c r="I706">
        <v>4</v>
      </c>
      <c r="J706">
        <v>81</v>
      </c>
    </row>
    <row r="707" spans="1:10" x14ac:dyDescent="0.25">
      <c r="A707" s="1">
        <v>45267</v>
      </c>
      <c r="B707" t="s">
        <v>10</v>
      </c>
      <c r="C707">
        <v>1107</v>
      </c>
      <c r="D707">
        <v>19.629819618020999</v>
      </c>
      <c r="E707">
        <v>0</v>
      </c>
      <c r="F707" t="s">
        <v>16</v>
      </c>
      <c r="G707">
        <v>3</v>
      </c>
      <c r="H707">
        <v>0.87249985060641799</v>
      </c>
      <c r="I707">
        <v>3</v>
      </c>
      <c r="J707">
        <v>123</v>
      </c>
    </row>
    <row r="708" spans="1:10" x14ac:dyDescent="0.25">
      <c r="A708" s="1">
        <v>45268</v>
      </c>
      <c r="B708" t="s">
        <v>12</v>
      </c>
      <c r="C708">
        <v>1449</v>
      </c>
      <c r="D708">
        <v>5.3207804213661998</v>
      </c>
      <c r="E708">
        <v>1</v>
      </c>
      <c r="F708" t="s">
        <v>16</v>
      </c>
      <c r="G708">
        <v>4</v>
      </c>
      <c r="H708">
        <v>4.6258500923155399</v>
      </c>
      <c r="I708">
        <v>3</v>
      </c>
      <c r="J708">
        <v>220</v>
      </c>
    </row>
    <row r="709" spans="1:10" x14ac:dyDescent="0.25">
      <c r="A709" s="1">
        <v>45269</v>
      </c>
      <c r="B709" t="s">
        <v>13</v>
      </c>
      <c r="C709">
        <v>566</v>
      </c>
      <c r="D709">
        <v>8.6755796502044102</v>
      </c>
      <c r="E709">
        <v>1</v>
      </c>
      <c r="F709" t="s">
        <v>14</v>
      </c>
      <c r="G709">
        <v>5</v>
      </c>
      <c r="H709">
        <v>6.9239887418954797</v>
      </c>
      <c r="I709">
        <v>2</v>
      </c>
      <c r="J709">
        <v>386</v>
      </c>
    </row>
    <row r="710" spans="1:10" x14ac:dyDescent="0.25">
      <c r="A710" s="1">
        <v>45270</v>
      </c>
      <c r="B710" t="s">
        <v>17</v>
      </c>
      <c r="C710">
        <v>513</v>
      </c>
      <c r="D710">
        <v>11.308370264513</v>
      </c>
      <c r="E710">
        <v>1</v>
      </c>
      <c r="F710" t="s">
        <v>11</v>
      </c>
      <c r="G710">
        <v>6</v>
      </c>
      <c r="H710">
        <v>9.4480361942155096</v>
      </c>
      <c r="I710">
        <v>6</v>
      </c>
      <c r="J710">
        <v>118</v>
      </c>
    </row>
    <row r="711" spans="1:10" x14ac:dyDescent="0.25">
      <c r="A711" s="1">
        <v>45271</v>
      </c>
      <c r="B711" t="s">
        <v>17</v>
      </c>
      <c r="C711">
        <v>1578</v>
      </c>
      <c r="D711">
        <v>16.0422997806136</v>
      </c>
      <c r="E711">
        <v>1</v>
      </c>
      <c r="F711" t="s">
        <v>14</v>
      </c>
      <c r="G711">
        <v>0</v>
      </c>
      <c r="H711">
        <v>12.824410292296401</v>
      </c>
      <c r="I711">
        <v>2</v>
      </c>
      <c r="J711">
        <v>350</v>
      </c>
    </row>
    <row r="712" spans="1:10" x14ac:dyDescent="0.25">
      <c r="A712" s="1">
        <v>45272</v>
      </c>
      <c r="B712" t="s">
        <v>12</v>
      </c>
      <c r="C712">
        <v>685</v>
      </c>
      <c r="D712">
        <v>11.4279344776811</v>
      </c>
      <c r="E712">
        <v>0</v>
      </c>
      <c r="F712" t="s">
        <v>11</v>
      </c>
      <c r="G712">
        <v>1</v>
      </c>
      <c r="H712">
        <v>3.3455628922393998</v>
      </c>
      <c r="I712">
        <v>8</v>
      </c>
      <c r="J712">
        <v>411</v>
      </c>
    </row>
    <row r="713" spans="1:10" x14ac:dyDescent="0.25">
      <c r="A713" s="1">
        <v>45273</v>
      </c>
      <c r="B713" t="s">
        <v>12</v>
      </c>
      <c r="C713">
        <v>1356</v>
      </c>
      <c r="D713">
        <v>12.645103056377</v>
      </c>
      <c r="E713">
        <v>0</v>
      </c>
      <c r="F713" t="s">
        <v>11</v>
      </c>
      <c r="G713">
        <v>2</v>
      </c>
      <c r="H713">
        <v>2.3204719535279099</v>
      </c>
      <c r="I713">
        <v>8</v>
      </c>
      <c r="J713">
        <v>186</v>
      </c>
    </row>
    <row r="714" spans="1:10" x14ac:dyDescent="0.25">
      <c r="A714" s="1">
        <v>45274</v>
      </c>
      <c r="B714" t="s">
        <v>15</v>
      </c>
      <c r="C714">
        <v>1347</v>
      </c>
      <c r="D714">
        <v>5.2967939802088697</v>
      </c>
      <c r="E714">
        <v>0</v>
      </c>
      <c r="F714" t="s">
        <v>11</v>
      </c>
      <c r="G714">
        <v>3</v>
      </c>
      <c r="H714">
        <v>14.4704592383777</v>
      </c>
      <c r="I714">
        <v>5</v>
      </c>
      <c r="J714">
        <v>482</v>
      </c>
    </row>
    <row r="715" spans="1:10" x14ac:dyDescent="0.25">
      <c r="A715" s="1">
        <v>45275</v>
      </c>
      <c r="B715" t="s">
        <v>13</v>
      </c>
      <c r="C715">
        <v>1093</v>
      </c>
      <c r="D715">
        <v>17.091455833682598</v>
      </c>
      <c r="E715">
        <v>1</v>
      </c>
      <c r="F715" t="s">
        <v>16</v>
      </c>
      <c r="G715">
        <v>4</v>
      </c>
      <c r="H715">
        <v>2.0666461109579002</v>
      </c>
      <c r="I715">
        <v>7</v>
      </c>
      <c r="J715">
        <v>466</v>
      </c>
    </row>
    <row r="716" spans="1:10" x14ac:dyDescent="0.25">
      <c r="A716" s="1">
        <v>45276</v>
      </c>
      <c r="B716" t="s">
        <v>13</v>
      </c>
      <c r="C716">
        <v>1954</v>
      </c>
      <c r="D716">
        <v>9.1439803924390297</v>
      </c>
      <c r="E716">
        <v>1</v>
      </c>
      <c r="F716" t="s">
        <v>16</v>
      </c>
      <c r="G716">
        <v>5</v>
      </c>
      <c r="H716">
        <v>7.4381205165542399</v>
      </c>
      <c r="I716">
        <v>4</v>
      </c>
      <c r="J716">
        <v>149</v>
      </c>
    </row>
    <row r="717" spans="1:10" x14ac:dyDescent="0.25">
      <c r="A717" s="1">
        <v>45277</v>
      </c>
      <c r="B717" t="s">
        <v>10</v>
      </c>
      <c r="C717">
        <v>1535</v>
      </c>
      <c r="D717">
        <v>3.6782329229136099</v>
      </c>
      <c r="E717">
        <v>1</v>
      </c>
      <c r="F717" t="s">
        <v>11</v>
      </c>
      <c r="G717">
        <v>6</v>
      </c>
      <c r="H717">
        <v>8.9906740675028693</v>
      </c>
      <c r="I717">
        <v>1</v>
      </c>
      <c r="J717">
        <v>195</v>
      </c>
    </row>
    <row r="718" spans="1:10" x14ac:dyDescent="0.25">
      <c r="A718" s="1">
        <v>45278</v>
      </c>
      <c r="B718" t="s">
        <v>15</v>
      </c>
      <c r="C718">
        <v>671</v>
      </c>
      <c r="D718">
        <v>13.619570375602899</v>
      </c>
      <c r="E718">
        <v>1</v>
      </c>
      <c r="F718" t="s">
        <v>11</v>
      </c>
      <c r="G718">
        <v>0</v>
      </c>
      <c r="H718">
        <v>8.3499291031578498</v>
      </c>
      <c r="I718">
        <v>2</v>
      </c>
      <c r="J718">
        <v>58</v>
      </c>
    </row>
    <row r="719" spans="1:10" x14ac:dyDescent="0.25">
      <c r="A719" s="1">
        <v>45279</v>
      </c>
      <c r="B719" t="s">
        <v>15</v>
      </c>
      <c r="C719">
        <v>434</v>
      </c>
      <c r="D719">
        <v>5.1057186105208396</v>
      </c>
      <c r="E719">
        <v>1</v>
      </c>
      <c r="F719" t="s">
        <v>16</v>
      </c>
      <c r="G719">
        <v>1</v>
      </c>
      <c r="H719">
        <v>1.7474662769776701</v>
      </c>
      <c r="I719">
        <v>4</v>
      </c>
      <c r="J719">
        <v>111</v>
      </c>
    </row>
    <row r="720" spans="1:10" x14ac:dyDescent="0.25">
      <c r="A720" s="1">
        <v>45280</v>
      </c>
      <c r="B720" t="s">
        <v>15</v>
      </c>
      <c r="C720">
        <v>1345</v>
      </c>
      <c r="D720">
        <v>2.8536876945466898</v>
      </c>
      <c r="E720">
        <v>0</v>
      </c>
      <c r="F720" t="s">
        <v>14</v>
      </c>
      <c r="G720">
        <v>2</v>
      </c>
      <c r="H720">
        <v>1.32689025305248</v>
      </c>
      <c r="I720">
        <v>1</v>
      </c>
      <c r="J720">
        <v>234</v>
      </c>
    </row>
    <row r="721" spans="1:10" x14ac:dyDescent="0.25">
      <c r="A721" s="1">
        <v>45281</v>
      </c>
      <c r="B721" t="s">
        <v>15</v>
      </c>
      <c r="C721">
        <v>136</v>
      </c>
      <c r="D721">
        <v>17.377751259681101</v>
      </c>
      <c r="E721">
        <v>1</v>
      </c>
      <c r="F721" t="s">
        <v>11</v>
      </c>
      <c r="G721">
        <v>3</v>
      </c>
      <c r="H721">
        <v>2.0295096981850098</v>
      </c>
      <c r="I721">
        <v>8</v>
      </c>
      <c r="J721">
        <v>78</v>
      </c>
    </row>
    <row r="722" spans="1:10" x14ac:dyDescent="0.25">
      <c r="A722" s="1">
        <v>45282</v>
      </c>
      <c r="B722" t="s">
        <v>13</v>
      </c>
      <c r="C722">
        <v>1088</v>
      </c>
      <c r="D722">
        <v>9.7430830252803506</v>
      </c>
      <c r="E722">
        <v>0</v>
      </c>
      <c r="F722" t="s">
        <v>14</v>
      </c>
      <c r="G722">
        <v>4</v>
      </c>
      <c r="H722">
        <v>8.9910214161528792</v>
      </c>
      <c r="I722">
        <v>9</v>
      </c>
      <c r="J722">
        <v>430</v>
      </c>
    </row>
    <row r="723" spans="1:10" x14ac:dyDescent="0.25">
      <c r="A723" s="1">
        <v>45283</v>
      </c>
      <c r="B723" t="s">
        <v>13</v>
      </c>
      <c r="C723">
        <v>377</v>
      </c>
      <c r="D723">
        <v>15.2363905412197</v>
      </c>
      <c r="E723">
        <v>1</v>
      </c>
      <c r="F723" t="s">
        <v>16</v>
      </c>
      <c r="G723">
        <v>5</v>
      </c>
      <c r="H723">
        <v>8.3930008706976498</v>
      </c>
      <c r="I723">
        <v>4</v>
      </c>
      <c r="J723">
        <v>163</v>
      </c>
    </row>
    <row r="724" spans="1:10" x14ac:dyDescent="0.25">
      <c r="A724" s="1">
        <v>45284</v>
      </c>
      <c r="B724" t="s">
        <v>15</v>
      </c>
      <c r="C724">
        <v>1319</v>
      </c>
      <c r="D724">
        <v>6.5211636363207397</v>
      </c>
      <c r="E724">
        <v>1</v>
      </c>
      <c r="F724" t="s">
        <v>11</v>
      </c>
      <c r="G724">
        <v>6</v>
      </c>
      <c r="H724">
        <v>3.8892414845327901</v>
      </c>
      <c r="I724">
        <v>3</v>
      </c>
      <c r="J724">
        <v>458</v>
      </c>
    </row>
    <row r="725" spans="1:10" x14ac:dyDescent="0.25">
      <c r="A725" s="1">
        <v>45285</v>
      </c>
      <c r="B725" t="s">
        <v>10</v>
      </c>
      <c r="C725">
        <v>1015</v>
      </c>
      <c r="D725">
        <v>15.9524325634356</v>
      </c>
      <c r="E725">
        <v>0</v>
      </c>
      <c r="F725" t="s">
        <v>14</v>
      </c>
      <c r="G725">
        <v>0</v>
      </c>
      <c r="H725">
        <v>9.7477250567610696</v>
      </c>
      <c r="I725">
        <v>2</v>
      </c>
      <c r="J725">
        <v>192</v>
      </c>
    </row>
    <row r="726" spans="1:10" x14ac:dyDescent="0.25">
      <c r="A726" s="1">
        <v>45286</v>
      </c>
      <c r="B726" t="s">
        <v>17</v>
      </c>
      <c r="C726">
        <v>1987</v>
      </c>
      <c r="D726">
        <v>3.1267826134090702</v>
      </c>
      <c r="E726">
        <v>0</v>
      </c>
      <c r="F726" t="s">
        <v>14</v>
      </c>
      <c r="G726">
        <v>1</v>
      </c>
      <c r="H726">
        <v>12.3909787798069</v>
      </c>
      <c r="I726">
        <v>5</v>
      </c>
      <c r="J726">
        <v>439</v>
      </c>
    </row>
    <row r="727" spans="1:10" x14ac:dyDescent="0.25">
      <c r="A727" s="1">
        <v>45287</v>
      </c>
      <c r="B727" t="s">
        <v>17</v>
      </c>
      <c r="C727">
        <v>583</v>
      </c>
      <c r="D727">
        <v>7.7634941021022001</v>
      </c>
      <c r="E727">
        <v>1</v>
      </c>
      <c r="F727" t="s">
        <v>14</v>
      </c>
      <c r="G727">
        <v>2</v>
      </c>
      <c r="H727">
        <v>1.1028949177756</v>
      </c>
      <c r="I727">
        <v>3</v>
      </c>
      <c r="J727">
        <v>169</v>
      </c>
    </row>
    <row r="728" spans="1:10" x14ac:dyDescent="0.25">
      <c r="A728" s="1">
        <v>45288</v>
      </c>
      <c r="B728" t="s">
        <v>10</v>
      </c>
      <c r="C728">
        <v>1365</v>
      </c>
      <c r="D728">
        <v>19.583174541497002</v>
      </c>
      <c r="E728">
        <v>1</v>
      </c>
      <c r="F728" t="s">
        <v>16</v>
      </c>
      <c r="G728">
        <v>3</v>
      </c>
      <c r="H728">
        <v>7.7228841814466103</v>
      </c>
      <c r="I728">
        <v>7</v>
      </c>
      <c r="J728">
        <v>219</v>
      </c>
    </row>
    <row r="729" spans="1:10" x14ac:dyDescent="0.25">
      <c r="A729" s="1">
        <v>45289</v>
      </c>
      <c r="B729" t="s">
        <v>15</v>
      </c>
      <c r="C729">
        <v>1447</v>
      </c>
      <c r="D729">
        <v>16.085804610992099</v>
      </c>
      <c r="E729">
        <v>1</v>
      </c>
      <c r="F729" t="s">
        <v>16</v>
      </c>
      <c r="G729">
        <v>4</v>
      </c>
      <c r="H729">
        <v>10.495000975489001</v>
      </c>
      <c r="I729">
        <v>6</v>
      </c>
      <c r="J729">
        <v>206</v>
      </c>
    </row>
    <row r="730" spans="1:10" x14ac:dyDescent="0.25">
      <c r="A730" s="1">
        <v>45290</v>
      </c>
      <c r="B730" t="s">
        <v>13</v>
      </c>
      <c r="C730">
        <v>830</v>
      </c>
      <c r="D730">
        <v>10.447862675979</v>
      </c>
      <c r="E730">
        <v>1</v>
      </c>
      <c r="F730" t="s">
        <v>14</v>
      </c>
      <c r="G730">
        <v>5</v>
      </c>
      <c r="H730">
        <v>4.1585229425104604</v>
      </c>
      <c r="I730">
        <v>1</v>
      </c>
      <c r="J730">
        <v>384</v>
      </c>
    </row>
    <row r="731" spans="1:10" x14ac:dyDescent="0.25">
      <c r="A731" s="1">
        <v>45291</v>
      </c>
      <c r="B731" t="s">
        <v>17</v>
      </c>
      <c r="C731">
        <v>291</v>
      </c>
      <c r="D731">
        <v>7.4557719596758103</v>
      </c>
      <c r="E731">
        <v>0</v>
      </c>
      <c r="F731" t="s">
        <v>14</v>
      </c>
      <c r="G731">
        <v>6</v>
      </c>
      <c r="H731">
        <v>4.9626781267506601</v>
      </c>
      <c r="I731">
        <v>8</v>
      </c>
      <c r="J731">
        <v>398</v>
      </c>
    </row>
    <row r="732" spans="1:10" x14ac:dyDescent="0.25">
      <c r="A732" s="1">
        <v>45292</v>
      </c>
      <c r="B732" t="s">
        <v>12</v>
      </c>
      <c r="C732">
        <v>1140</v>
      </c>
      <c r="D732">
        <v>17.570578300427002</v>
      </c>
      <c r="E732">
        <v>1</v>
      </c>
      <c r="F732" t="s">
        <v>16</v>
      </c>
      <c r="G732">
        <v>0</v>
      </c>
      <c r="H732">
        <v>9.3977495933460595</v>
      </c>
      <c r="I732">
        <v>2</v>
      </c>
      <c r="J732">
        <v>309</v>
      </c>
    </row>
    <row r="733" spans="1:10" x14ac:dyDescent="0.25">
      <c r="A733" s="1">
        <v>45293</v>
      </c>
      <c r="B733" t="s">
        <v>12</v>
      </c>
      <c r="C733">
        <v>623</v>
      </c>
      <c r="D733">
        <v>11.3521074226057</v>
      </c>
      <c r="E733">
        <v>0</v>
      </c>
      <c r="F733" t="s">
        <v>14</v>
      </c>
      <c r="G733">
        <v>1</v>
      </c>
      <c r="H733">
        <v>13.520061754934099</v>
      </c>
      <c r="I733">
        <v>5</v>
      </c>
      <c r="J733">
        <v>131</v>
      </c>
    </row>
    <row r="734" spans="1:10" x14ac:dyDescent="0.25">
      <c r="A734" s="1">
        <v>45294</v>
      </c>
      <c r="B734" t="s">
        <v>10</v>
      </c>
      <c r="C734">
        <v>1017</v>
      </c>
      <c r="D734">
        <v>15.410075339513099</v>
      </c>
      <c r="E734">
        <v>1</v>
      </c>
      <c r="F734" t="s">
        <v>14</v>
      </c>
      <c r="G734">
        <v>2</v>
      </c>
      <c r="H734">
        <v>12.243904094392001</v>
      </c>
      <c r="I734">
        <v>9</v>
      </c>
      <c r="J734">
        <v>291</v>
      </c>
    </row>
    <row r="735" spans="1:10" x14ac:dyDescent="0.25">
      <c r="A735" s="1">
        <v>45295</v>
      </c>
      <c r="B735" t="s">
        <v>15</v>
      </c>
      <c r="C735">
        <v>500</v>
      </c>
      <c r="D735">
        <v>15.3280459260071</v>
      </c>
      <c r="E735">
        <v>0</v>
      </c>
      <c r="F735" t="s">
        <v>16</v>
      </c>
      <c r="G735">
        <v>3</v>
      </c>
      <c r="H735">
        <v>8.9553881769439592</v>
      </c>
      <c r="I735">
        <v>8</v>
      </c>
      <c r="J735">
        <v>490</v>
      </c>
    </row>
    <row r="736" spans="1:10" x14ac:dyDescent="0.25">
      <c r="A736" s="1">
        <v>45296</v>
      </c>
      <c r="B736" t="s">
        <v>17</v>
      </c>
      <c r="C736">
        <v>985</v>
      </c>
      <c r="D736">
        <v>1.34096789280134</v>
      </c>
      <c r="E736">
        <v>0</v>
      </c>
      <c r="F736" t="s">
        <v>14</v>
      </c>
      <c r="G736">
        <v>4</v>
      </c>
      <c r="H736">
        <v>11.088214907480101</v>
      </c>
      <c r="I736">
        <v>2</v>
      </c>
      <c r="J736">
        <v>482</v>
      </c>
    </row>
    <row r="737" spans="1:10" x14ac:dyDescent="0.25">
      <c r="A737" s="1">
        <v>45297</v>
      </c>
      <c r="B737" t="s">
        <v>15</v>
      </c>
      <c r="C737">
        <v>804</v>
      </c>
      <c r="D737">
        <v>3.3988218730596498</v>
      </c>
      <c r="E737">
        <v>1</v>
      </c>
      <c r="F737" t="s">
        <v>14</v>
      </c>
      <c r="G737">
        <v>5</v>
      </c>
      <c r="H737">
        <v>5.7899258180130797</v>
      </c>
      <c r="I737">
        <v>9</v>
      </c>
      <c r="J737">
        <v>221</v>
      </c>
    </row>
    <row r="738" spans="1:10" x14ac:dyDescent="0.25">
      <c r="A738" s="1">
        <v>45298</v>
      </c>
      <c r="B738" t="s">
        <v>17</v>
      </c>
      <c r="C738">
        <v>121</v>
      </c>
      <c r="D738">
        <v>13.532957961500101</v>
      </c>
      <c r="E738">
        <v>0</v>
      </c>
      <c r="F738" t="s">
        <v>14</v>
      </c>
      <c r="G738">
        <v>6</v>
      </c>
      <c r="H738">
        <v>9.7940001574319808</v>
      </c>
      <c r="I738">
        <v>5</v>
      </c>
      <c r="J738">
        <v>280</v>
      </c>
    </row>
    <row r="739" spans="1:10" x14ac:dyDescent="0.25">
      <c r="A739" s="1">
        <v>45299</v>
      </c>
      <c r="B739" t="s">
        <v>10</v>
      </c>
      <c r="C739">
        <v>573</v>
      </c>
      <c r="D739">
        <v>4.0707764144315499</v>
      </c>
      <c r="E739">
        <v>1</v>
      </c>
      <c r="F739" t="s">
        <v>16</v>
      </c>
      <c r="G739">
        <v>0</v>
      </c>
      <c r="H739">
        <v>7.2596330713495698</v>
      </c>
      <c r="I739">
        <v>6</v>
      </c>
      <c r="J739">
        <v>257</v>
      </c>
    </row>
    <row r="740" spans="1:10" x14ac:dyDescent="0.25">
      <c r="A740" s="1">
        <v>45300</v>
      </c>
      <c r="B740" t="s">
        <v>10</v>
      </c>
      <c r="C740">
        <v>1243</v>
      </c>
      <c r="D740">
        <v>5.8543735484564801</v>
      </c>
      <c r="E740">
        <v>0</v>
      </c>
      <c r="F740" t="s">
        <v>14</v>
      </c>
      <c r="G740">
        <v>1</v>
      </c>
      <c r="H740">
        <v>3.2540739786346302</v>
      </c>
      <c r="I740">
        <v>3</v>
      </c>
      <c r="J740">
        <v>124</v>
      </c>
    </row>
    <row r="741" spans="1:10" x14ac:dyDescent="0.25">
      <c r="A741" s="1">
        <v>45301</v>
      </c>
      <c r="B741" t="s">
        <v>12</v>
      </c>
      <c r="C741">
        <v>309</v>
      </c>
      <c r="D741">
        <v>18.986121129792501</v>
      </c>
      <c r="E741">
        <v>1</v>
      </c>
      <c r="F741" t="s">
        <v>16</v>
      </c>
      <c r="G741">
        <v>2</v>
      </c>
      <c r="H741">
        <v>10.6752049712202</v>
      </c>
      <c r="I741">
        <v>3</v>
      </c>
      <c r="J741">
        <v>319</v>
      </c>
    </row>
    <row r="742" spans="1:10" x14ac:dyDescent="0.25">
      <c r="A742" s="1">
        <v>45302</v>
      </c>
      <c r="B742" t="s">
        <v>15</v>
      </c>
      <c r="C742">
        <v>405</v>
      </c>
      <c r="D742">
        <v>11.643462909123301</v>
      </c>
      <c r="E742">
        <v>0</v>
      </c>
      <c r="F742" t="s">
        <v>16</v>
      </c>
      <c r="G742">
        <v>3</v>
      </c>
      <c r="H742">
        <v>8.5687372415579102</v>
      </c>
      <c r="I742">
        <v>8</v>
      </c>
      <c r="J742">
        <v>436</v>
      </c>
    </row>
    <row r="743" spans="1:10" x14ac:dyDescent="0.25">
      <c r="A743" s="1">
        <v>45303</v>
      </c>
      <c r="B743" t="s">
        <v>12</v>
      </c>
      <c r="C743">
        <v>1393</v>
      </c>
      <c r="D743">
        <v>15.2638606329875</v>
      </c>
      <c r="E743">
        <v>1</v>
      </c>
      <c r="F743" t="s">
        <v>11</v>
      </c>
      <c r="G743">
        <v>4</v>
      </c>
      <c r="H743">
        <v>5.7000129383270703</v>
      </c>
      <c r="I743">
        <v>2</v>
      </c>
      <c r="J743">
        <v>163</v>
      </c>
    </row>
    <row r="744" spans="1:10" x14ac:dyDescent="0.25">
      <c r="A744" s="1">
        <v>45304</v>
      </c>
      <c r="B744" t="s">
        <v>15</v>
      </c>
      <c r="C744">
        <v>803</v>
      </c>
      <c r="D744">
        <v>11.601634036870101</v>
      </c>
      <c r="E744">
        <v>1</v>
      </c>
      <c r="F744" t="s">
        <v>11</v>
      </c>
      <c r="G744">
        <v>5</v>
      </c>
      <c r="H744">
        <v>13.7144182561401</v>
      </c>
      <c r="I744">
        <v>2</v>
      </c>
      <c r="J744">
        <v>111</v>
      </c>
    </row>
    <row r="745" spans="1:10" x14ac:dyDescent="0.25">
      <c r="A745" s="1">
        <v>45305</v>
      </c>
      <c r="B745" t="s">
        <v>12</v>
      </c>
      <c r="C745">
        <v>786</v>
      </c>
      <c r="D745">
        <v>11.4977586808717</v>
      </c>
      <c r="E745">
        <v>0</v>
      </c>
      <c r="F745" t="s">
        <v>14</v>
      </c>
      <c r="G745">
        <v>6</v>
      </c>
      <c r="H745">
        <v>0.80354470848763204</v>
      </c>
      <c r="I745">
        <v>5</v>
      </c>
      <c r="J745">
        <v>411</v>
      </c>
    </row>
    <row r="746" spans="1:10" x14ac:dyDescent="0.25">
      <c r="A746" s="1">
        <v>45306</v>
      </c>
      <c r="B746" t="s">
        <v>13</v>
      </c>
      <c r="C746">
        <v>384</v>
      </c>
      <c r="D746">
        <v>2.78888629238826</v>
      </c>
      <c r="E746">
        <v>0</v>
      </c>
      <c r="F746" t="s">
        <v>16</v>
      </c>
      <c r="G746">
        <v>0</v>
      </c>
      <c r="H746">
        <v>5.0787106931176904</v>
      </c>
      <c r="I746">
        <v>6</v>
      </c>
      <c r="J746">
        <v>369</v>
      </c>
    </row>
    <row r="747" spans="1:10" x14ac:dyDescent="0.25">
      <c r="A747" s="1">
        <v>45307</v>
      </c>
      <c r="B747" t="s">
        <v>13</v>
      </c>
      <c r="C747">
        <v>815</v>
      </c>
      <c r="D747">
        <v>7.5296006595729503</v>
      </c>
      <c r="E747">
        <v>0</v>
      </c>
      <c r="F747" t="s">
        <v>11</v>
      </c>
      <c r="G747">
        <v>1</v>
      </c>
      <c r="H747">
        <v>1.32478026777587</v>
      </c>
      <c r="I747">
        <v>2</v>
      </c>
      <c r="J747">
        <v>151</v>
      </c>
    </row>
    <row r="748" spans="1:10" x14ac:dyDescent="0.25">
      <c r="A748" s="1">
        <v>45308</v>
      </c>
      <c r="B748" t="s">
        <v>13</v>
      </c>
      <c r="C748">
        <v>1799</v>
      </c>
      <c r="D748">
        <v>6.3661870750437197</v>
      </c>
      <c r="E748">
        <v>0</v>
      </c>
      <c r="F748" t="s">
        <v>14</v>
      </c>
      <c r="G748">
        <v>2</v>
      </c>
      <c r="H748">
        <v>11.614646085213501</v>
      </c>
      <c r="I748">
        <v>5</v>
      </c>
      <c r="J748">
        <v>478</v>
      </c>
    </row>
    <row r="749" spans="1:10" x14ac:dyDescent="0.25">
      <c r="A749" s="1">
        <v>45309</v>
      </c>
      <c r="B749" t="s">
        <v>13</v>
      </c>
      <c r="C749">
        <v>862</v>
      </c>
      <c r="D749">
        <v>8.4238389466586501</v>
      </c>
      <c r="E749">
        <v>1</v>
      </c>
      <c r="F749" t="s">
        <v>11</v>
      </c>
      <c r="G749">
        <v>3</v>
      </c>
      <c r="H749">
        <v>10.680558084649901</v>
      </c>
      <c r="I749">
        <v>7</v>
      </c>
      <c r="J749">
        <v>411</v>
      </c>
    </row>
    <row r="750" spans="1:10" x14ac:dyDescent="0.25">
      <c r="A750" s="1">
        <v>45310</v>
      </c>
      <c r="B750" t="s">
        <v>17</v>
      </c>
      <c r="C750">
        <v>1350</v>
      </c>
      <c r="D750">
        <v>16.168539576262202</v>
      </c>
      <c r="E750">
        <v>0</v>
      </c>
      <c r="F750" t="s">
        <v>11</v>
      </c>
      <c r="G750">
        <v>4</v>
      </c>
      <c r="H750">
        <v>5.3046071716765901</v>
      </c>
      <c r="I750">
        <v>8</v>
      </c>
      <c r="J750">
        <v>259</v>
      </c>
    </row>
    <row r="751" spans="1:10" x14ac:dyDescent="0.25">
      <c r="A751" s="1">
        <v>45311</v>
      </c>
      <c r="B751" t="s">
        <v>13</v>
      </c>
      <c r="C751">
        <v>1047</v>
      </c>
      <c r="D751">
        <v>8.0667206904204303</v>
      </c>
      <c r="E751">
        <v>1</v>
      </c>
      <c r="F751" t="s">
        <v>16</v>
      </c>
      <c r="G751">
        <v>5</v>
      </c>
      <c r="H751">
        <v>10.297112082002499</v>
      </c>
      <c r="I751">
        <v>7</v>
      </c>
      <c r="J751">
        <v>491</v>
      </c>
    </row>
    <row r="752" spans="1:10" x14ac:dyDescent="0.25">
      <c r="A752" s="1">
        <v>45312</v>
      </c>
      <c r="B752" t="s">
        <v>10</v>
      </c>
      <c r="C752">
        <v>480</v>
      </c>
      <c r="D752">
        <v>9.5822395654019701</v>
      </c>
      <c r="E752">
        <v>0</v>
      </c>
      <c r="F752" t="s">
        <v>16</v>
      </c>
      <c r="G752">
        <v>6</v>
      </c>
      <c r="H752">
        <v>6.2410897798412703</v>
      </c>
      <c r="I752">
        <v>8</v>
      </c>
      <c r="J752">
        <v>304</v>
      </c>
    </row>
    <row r="753" spans="1:10" x14ac:dyDescent="0.25">
      <c r="A753" s="1">
        <v>45313</v>
      </c>
      <c r="B753" t="s">
        <v>10</v>
      </c>
      <c r="C753">
        <v>559</v>
      </c>
      <c r="D753">
        <v>8.5502464192210095</v>
      </c>
      <c r="E753">
        <v>1</v>
      </c>
      <c r="F753" t="s">
        <v>11</v>
      </c>
      <c r="G753">
        <v>0</v>
      </c>
      <c r="H753">
        <v>11.4656799756252</v>
      </c>
      <c r="I753">
        <v>9</v>
      </c>
      <c r="J753">
        <v>69</v>
      </c>
    </row>
    <row r="754" spans="1:10" x14ac:dyDescent="0.25">
      <c r="A754" s="1">
        <v>45314</v>
      </c>
      <c r="B754" t="s">
        <v>17</v>
      </c>
      <c r="C754">
        <v>1130</v>
      </c>
      <c r="D754">
        <v>2.77475146753061</v>
      </c>
      <c r="E754">
        <v>1</v>
      </c>
      <c r="F754" t="s">
        <v>11</v>
      </c>
      <c r="G754">
        <v>1</v>
      </c>
      <c r="H754">
        <v>7.0856631096822298</v>
      </c>
      <c r="I754">
        <v>5</v>
      </c>
      <c r="J754">
        <v>107</v>
      </c>
    </row>
    <row r="755" spans="1:10" x14ac:dyDescent="0.25">
      <c r="A755" s="1">
        <v>45315</v>
      </c>
      <c r="B755" t="s">
        <v>13</v>
      </c>
      <c r="C755">
        <v>128</v>
      </c>
      <c r="D755">
        <v>9.3803710067648893</v>
      </c>
      <c r="E755">
        <v>1</v>
      </c>
      <c r="F755" t="s">
        <v>16</v>
      </c>
      <c r="G755">
        <v>2</v>
      </c>
      <c r="H755">
        <v>6.4780560535591496</v>
      </c>
      <c r="I755">
        <v>5</v>
      </c>
      <c r="J755">
        <v>161</v>
      </c>
    </row>
    <row r="756" spans="1:10" x14ac:dyDescent="0.25">
      <c r="A756" s="1">
        <v>45316</v>
      </c>
      <c r="B756" t="s">
        <v>13</v>
      </c>
      <c r="C756">
        <v>1006</v>
      </c>
      <c r="D756">
        <v>4.7165761878457797</v>
      </c>
      <c r="E756">
        <v>1</v>
      </c>
      <c r="F756" t="s">
        <v>14</v>
      </c>
      <c r="G756">
        <v>3</v>
      </c>
      <c r="H756">
        <v>14.0535837745803</v>
      </c>
      <c r="I756">
        <v>4</v>
      </c>
      <c r="J756">
        <v>362</v>
      </c>
    </row>
    <row r="757" spans="1:10" x14ac:dyDescent="0.25">
      <c r="A757" s="1">
        <v>45317</v>
      </c>
      <c r="B757" t="s">
        <v>13</v>
      </c>
      <c r="C757">
        <v>1156</v>
      </c>
      <c r="D757">
        <v>4.5477426196877797</v>
      </c>
      <c r="E757">
        <v>0</v>
      </c>
      <c r="F757" t="s">
        <v>16</v>
      </c>
      <c r="G757">
        <v>4</v>
      </c>
      <c r="H757">
        <v>4.1377469484151499</v>
      </c>
      <c r="I757">
        <v>9</v>
      </c>
      <c r="J757">
        <v>245</v>
      </c>
    </row>
    <row r="758" spans="1:10" x14ac:dyDescent="0.25">
      <c r="A758" s="1">
        <v>45318</v>
      </c>
      <c r="B758" t="s">
        <v>12</v>
      </c>
      <c r="C758">
        <v>1769</v>
      </c>
      <c r="D758">
        <v>2.7866859842510601</v>
      </c>
      <c r="E758">
        <v>0</v>
      </c>
      <c r="F758" t="s">
        <v>11</v>
      </c>
      <c r="G758">
        <v>5</v>
      </c>
      <c r="H758">
        <v>2.2464864299501901</v>
      </c>
      <c r="I758">
        <v>5</v>
      </c>
      <c r="J758">
        <v>424</v>
      </c>
    </row>
    <row r="759" spans="1:10" x14ac:dyDescent="0.25">
      <c r="A759" s="1">
        <v>45319</v>
      </c>
      <c r="B759" t="s">
        <v>15</v>
      </c>
      <c r="C759">
        <v>978</v>
      </c>
      <c r="D759">
        <v>7.7767485086935304</v>
      </c>
      <c r="E759">
        <v>1</v>
      </c>
      <c r="F759" t="s">
        <v>14</v>
      </c>
      <c r="G759">
        <v>6</v>
      </c>
      <c r="H759">
        <v>8.9758751422621401</v>
      </c>
      <c r="I759">
        <v>2</v>
      </c>
      <c r="J759">
        <v>402</v>
      </c>
    </row>
    <row r="760" spans="1:10" x14ac:dyDescent="0.25">
      <c r="A760" s="1">
        <v>45320</v>
      </c>
      <c r="B760" t="s">
        <v>12</v>
      </c>
      <c r="C760">
        <v>178</v>
      </c>
      <c r="D760">
        <v>15.392155810998901</v>
      </c>
      <c r="E760">
        <v>0</v>
      </c>
      <c r="F760" t="s">
        <v>11</v>
      </c>
      <c r="G760">
        <v>0</v>
      </c>
      <c r="H760">
        <v>14.555166278120501</v>
      </c>
      <c r="I760">
        <v>8</v>
      </c>
      <c r="J760">
        <v>141</v>
      </c>
    </row>
    <row r="761" spans="1:10" x14ac:dyDescent="0.25">
      <c r="A761" s="1">
        <v>45321</v>
      </c>
      <c r="B761" t="s">
        <v>15</v>
      </c>
      <c r="C761">
        <v>1046</v>
      </c>
      <c r="D761">
        <v>6.2523921210845197</v>
      </c>
      <c r="E761">
        <v>0</v>
      </c>
      <c r="F761" t="s">
        <v>14</v>
      </c>
      <c r="G761">
        <v>1</v>
      </c>
      <c r="H761">
        <v>5.9786685990441999</v>
      </c>
      <c r="I761">
        <v>7</v>
      </c>
      <c r="J761">
        <v>101</v>
      </c>
    </row>
    <row r="762" spans="1:10" x14ac:dyDescent="0.25">
      <c r="A762" s="1">
        <v>45322</v>
      </c>
      <c r="B762" t="s">
        <v>13</v>
      </c>
      <c r="C762">
        <v>558</v>
      </c>
      <c r="D762">
        <v>6.9346329358247498</v>
      </c>
      <c r="E762">
        <v>1</v>
      </c>
      <c r="F762" t="s">
        <v>11</v>
      </c>
      <c r="G762">
        <v>2</v>
      </c>
      <c r="H762">
        <v>1.3995330726173301</v>
      </c>
      <c r="I762">
        <v>8</v>
      </c>
      <c r="J762">
        <v>342</v>
      </c>
    </row>
    <row r="763" spans="1:10" x14ac:dyDescent="0.25">
      <c r="A763" s="1">
        <v>45323</v>
      </c>
      <c r="B763" t="s">
        <v>13</v>
      </c>
      <c r="C763">
        <v>669</v>
      </c>
      <c r="D763">
        <v>13.210818495776</v>
      </c>
      <c r="E763">
        <v>0</v>
      </c>
      <c r="F763" t="s">
        <v>14</v>
      </c>
      <c r="G763">
        <v>3</v>
      </c>
      <c r="H763">
        <v>5.4199263759887204</v>
      </c>
      <c r="I763">
        <v>3</v>
      </c>
      <c r="J763">
        <v>57</v>
      </c>
    </row>
    <row r="764" spans="1:10" x14ac:dyDescent="0.25">
      <c r="A764" s="1">
        <v>45324</v>
      </c>
      <c r="B764" t="s">
        <v>12</v>
      </c>
      <c r="C764">
        <v>1661</v>
      </c>
      <c r="D764">
        <v>4.7209754391514496</v>
      </c>
      <c r="E764">
        <v>0</v>
      </c>
      <c r="F764" t="s">
        <v>14</v>
      </c>
      <c r="G764">
        <v>4</v>
      </c>
      <c r="H764">
        <v>7.8360089876335897</v>
      </c>
      <c r="I764">
        <v>4</v>
      </c>
      <c r="J764">
        <v>349</v>
      </c>
    </row>
    <row r="765" spans="1:10" x14ac:dyDescent="0.25">
      <c r="A765" s="1">
        <v>45325</v>
      </c>
      <c r="B765" t="s">
        <v>12</v>
      </c>
      <c r="C765">
        <v>1605</v>
      </c>
      <c r="D765">
        <v>18.042200678047099</v>
      </c>
      <c r="E765">
        <v>0</v>
      </c>
      <c r="F765" t="s">
        <v>11</v>
      </c>
      <c r="G765">
        <v>5</v>
      </c>
      <c r="H765">
        <v>2.8478835961670899</v>
      </c>
      <c r="I765">
        <v>5</v>
      </c>
      <c r="J765">
        <v>147</v>
      </c>
    </row>
    <row r="766" spans="1:10" x14ac:dyDescent="0.25">
      <c r="A766" s="1">
        <v>45326</v>
      </c>
      <c r="B766" t="s">
        <v>15</v>
      </c>
      <c r="C766">
        <v>1553</v>
      </c>
      <c r="D766">
        <v>10.8836199417795</v>
      </c>
      <c r="E766">
        <v>1</v>
      </c>
      <c r="F766" t="s">
        <v>14</v>
      </c>
      <c r="G766">
        <v>6</v>
      </c>
      <c r="H766">
        <v>10.0424821618191</v>
      </c>
      <c r="I766">
        <v>6</v>
      </c>
      <c r="J766">
        <v>285</v>
      </c>
    </row>
    <row r="767" spans="1:10" x14ac:dyDescent="0.25">
      <c r="A767" s="1">
        <v>45327</v>
      </c>
      <c r="B767" t="s">
        <v>10</v>
      </c>
      <c r="C767">
        <v>837</v>
      </c>
      <c r="D767">
        <v>9.5044558660841201</v>
      </c>
      <c r="E767">
        <v>0</v>
      </c>
      <c r="F767" t="s">
        <v>16</v>
      </c>
      <c r="G767">
        <v>0</v>
      </c>
      <c r="H767">
        <v>14.967366140647901</v>
      </c>
      <c r="I767">
        <v>1</v>
      </c>
      <c r="J767">
        <v>438</v>
      </c>
    </row>
    <row r="768" spans="1:10" x14ac:dyDescent="0.25">
      <c r="A768" s="1">
        <v>45328</v>
      </c>
      <c r="B768" t="s">
        <v>15</v>
      </c>
      <c r="C768">
        <v>1408</v>
      </c>
      <c r="D768">
        <v>11.5985836466548</v>
      </c>
      <c r="E768">
        <v>1</v>
      </c>
      <c r="F768" t="s">
        <v>11</v>
      </c>
      <c r="G768">
        <v>1</v>
      </c>
      <c r="H768">
        <v>7.0502224017309301</v>
      </c>
      <c r="I768">
        <v>4</v>
      </c>
      <c r="J768">
        <v>423</v>
      </c>
    </row>
    <row r="769" spans="1:10" x14ac:dyDescent="0.25">
      <c r="A769" s="1">
        <v>45329</v>
      </c>
      <c r="B769" t="s">
        <v>12</v>
      </c>
      <c r="C769">
        <v>615</v>
      </c>
      <c r="D769">
        <v>4.1546519549077097</v>
      </c>
      <c r="E769">
        <v>0</v>
      </c>
      <c r="F769" t="s">
        <v>16</v>
      </c>
      <c r="G769">
        <v>2</v>
      </c>
      <c r="H769">
        <v>5.64356407258808</v>
      </c>
      <c r="I769">
        <v>5</v>
      </c>
      <c r="J769">
        <v>118</v>
      </c>
    </row>
    <row r="770" spans="1:10" x14ac:dyDescent="0.25">
      <c r="A770" s="1">
        <v>45330</v>
      </c>
      <c r="B770" t="s">
        <v>12</v>
      </c>
      <c r="C770">
        <v>1222</v>
      </c>
      <c r="D770">
        <v>12.6559896341443</v>
      </c>
      <c r="E770">
        <v>0</v>
      </c>
      <c r="F770" t="s">
        <v>11</v>
      </c>
      <c r="G770">
        <v>3</v>
      </c>
      <c r="H770">
        <v>6.3102104190997599</v>
      </c>
      <c r="I770">
        <v>7</v>
      </c>
      <c r="J770">
        <v>464</v>
      </c>
    </row>
    <row r="771" spans="1:10" x14ac:dyDescent="0.25">
      <c r="A771" s="1">
        <v>45331</v>
      </c>
      <c r="B771" t="s">
        <v>17</v>
      </c>
      <c r="C771">
        <v>496</v>
      </c>
      <c r="D771">
        <v>7.8989139960461898</v>
      </c>
      <c r="E771">
        <v>0</v>
      </c>
      <c r="F771" t="s">
        <v>14</v>
      </c>
      <c r="G771">
        <v>4</v>
      </c>
      <c r="H771">
        <v>2.16961958673041</v>
      </c>
      <c r="I771">
        <v>5</v>
      </c>
      <c r="J771">
        <v>94</v>
      </c>
    </row>
    <row r="772" spans="1:10" x14ac:dyDescent="0.25">
      <c r="A772" s="1">
        <v>45332</v>
      </c>
      <c r="B772" t="s">
        <v>12</v>
      </c>
      <c r="C772">
        <v>1612</v>
      </c>
      <c r="D772">
        <v>18.046540478327699</v>
      </c>
      <c r="E772">
        <v>1</v>
      </c>
      <c r="F772" t="s">
        <v>14</v>
      </c>
      <c r="G772">
        <v>5</v>
      </c>
      <c r="H772">
        <v>13.3074672206802</v>
      </c>
      <c r="I772">
        <v>1</v>
      </c>
      <c r="J772">
        <v>186</v>
      </c>
    </row>
    <row r="773" spans="1:10" x14ac:dyDescent="0.25">
      <c r="A773" s="1">
        <v>45333</v>
      </c>
      <c r="B773" t="s">
        <v>17</v>
      </c>
      <c r="C773">
        <v>138</v>
      </c>
      <c r="D773">
        <v>4.2082299268760304</v>
      </c>
      <c r="E773">
        <v>1</v>
      </c>
      <c r="F773" t="s">
        <v>14</v>
      </c>
      <c r="G773">
        <v>6</v>
      </c>
      <c r="H773">
        <v>6.5149720050596001</v>
      </c>
      <c r="I773">
        <v>7</v>
      </c>
      <c r="J773">
        <v>283</v>
      </c>
    </row>
    <row r="774" spans="1:10" x14ac:dyDescent="0.25">
      <c r="A774" s="1">
        <v>45334</v>
      </c>
      <c r="B774" t="s">
        <v>10</v>
      </c>
      <c r="C774">
        <v>1394</v>
      </c>
      <c r="D774">
        <v>10.633970973443301</v>
      </c>
      <c r="E774">
        <v>0</v>
      </c>
      <c r="F774" t="s">
        <v>11</v>
      </c>
      <c r="G774">
        <v>0</v>
      </c>
      <c r="H774">
        <v>6.1154789656601896</v>
      </c>
      <c r="I774">
        <v>8</v>
      </c>
      <c r="J774">
        <v>81</v>
      </c>
    </row>
    <row r="775" spans="1:10" x14ac:dyDescent="0.25">
      <c r="A775" s="1">
        <v>45335</v>
      </c>
      <c r="B775" t="s">
        <v>15</v>
      </c>
      <c r="C775">
        <v>986</v>
      </c>
      <c r="D775">
        <v>12.3641399580113</v>
      </c>
      <c r="E775">
        <v>1</v>
      </c>
      <c r="F775" t="s">
        <v>16</v>
      </c>
      <c r="G775">
        <v>1</v>
      </c>
      <c r="H775">
        <v>10.065508957491801</v>
      </c>
      <c r="I775">
        <v>7</v>
      </c>
      <c r="J775">
        <v>338</v>
      </c>
    </row>
    <row r="776" spans="1:10" x14ac:dyDescent="0.25">
      <c r="A776" s="1">
        <v>45336</v>
      </c>
      <c r="B776" t="s">
        <v>15</v>
      </c>
      <c r="C776">
        <v>896</v>
      </c>
      <c r="D776">
        <v>1.63428843394124</v>
      </c>
      <c r="E776">
        <v>0</v>
      </c>
      <c r="F776" t="s">
        <v>16</v>
      </c>
      <c r="G776">
        <v>2</v>
      </c>
      <c r="H776">
        <v>6.9094846035012898</v>
      </c>
      <c r="I776">
        <v>4</v>
      </c>
      <c r="J776">
        <v>175</v>
      </c>
    </row>
    <row r="777" spans="1:10" x14ac:dyDescent="0.25">
      <c r="A777" s="1">
        <v>45337</v>
      </c>
      <c r="B777" t="s">
        <v>17</v>
      </c>
      <c r="C777">
        <v>256</v>
      </c>
      <c r="D777">
        <v>7.9101693703666598</v>
      </c>
      <c r="E777">
        <v>1</v>
      </c>
      <c r="F777" t="s">
        <v>11</v>
      </c>
      <c r="G777">
        <v>3</v>
      </c>
      <c r="H777">
        <v>9.89938529771376</v>
      </c>
      <c r="I777">
        <v>8</v>
      </c>
      <c r="J777">
        <v>116</v>
      </c>
    </row>
    <row r="778" spans="1:10" x14ac:dyDescent="0.25">
      <c r="A778" s="1">
        <v>45338</v>
      </c>
      <c r="B778" t="s">
        <v>15</v>
      </c>
      <c r="C778">
        <v>1198</v>
      </c>
      <c r="D778">
        <v>14.920069459315799</v>
      </c>
      <c r="E778">
        <v>1</v>
      </c>
      <c r="F778" t="s">
        <v>11</v>
      </c>
      <c r="G778">
        <v>4</v>
      </c>
      <c r="H778">
        <v>1.39097120689641</v>
      </c>
      <c r="I778">
        <v>5</v>
      </c>
      <c r="J778">
        <v>79</v>
      </c>
    </row>
    <row r="779" spans="1:10" x14ac:dyDescent="0.25">
      <c r="A779" s="1">
        <v>45339</v>
      </c>
      <c r="B779" t="s">
        <v>12</v>
      </c>
      <c r="C779">
        <v>983</v>
      </c>
      <c r="D779">
        <v>16.587172641530401</v>
      </c>
      <c r="E779">
        <v>0</v>
      </c>
      <c r="F779" t="s">
        <v>16</v>
      </c>
      <c r="G779">
        <v>5</v>
      </c>
      <c r="H779">
        <v>12.298988483972201</v>
      </c>
      <c r="I779">
        <v>9</v>
      </c>
      <c r="J779">
        <v>163</v>
      </c>
    </row>
    <row r="780" spans="1:10" x14ac:dyDescent="0.25">
      <c r="A780" s="1">
        <v>45340</v>
      </c>
      <c r="B780" t="s">
        <v>13</v>
      </c>
      <c r="C780">
        <v>1923</v>
      </c>
      <c r="D780">
        <v>6.9500779015283598</v>
      </c>
      <c r="E780">
        <v>0</v>
      </c>
      <c r="F780" t="s">
        <v>16</v>
      </c>
      <c r="G780">
        <v>6</v>
      </c>
      <c r="H780">
        <v>14.137307316751301</v>
      </c>
      <c r="I780">
        <v>5</v>
      </c>
      <c r="J780">
        <v>253</v>
      </c>
    </row>
    <row r="781" spans="1:10" x14ac:dyDescent="0.25">
      <c r="A781" s="1">
        <v>45341</v>
      </c>
      <c r="B781" t="s">
        <v>17</v>
      </c>
      <c r="C781">
        <v>1253</v>
      </c>
      <c r="D781">
        <v>16.173272175272199</v>
      </c>
      <c r="E781">
        <v>0</v>
      </c>
      <c r="F781" t="s">
        <v>16</v>
      </c>
      <c r="G781">
        <v>0</v>
      </c>
      <c r="H781">
        <v>9.9070980993110904</v>
      </c>
      <c r="I781">
        <v>1</v>
      </c>
      <c r="J781">
        <v>78</v>
      </c>
    </row>
    <row r="782" spans="1:10" x14ac:dyDescent="0.25">
      <c r="A782" s="1">
        <v>45342</v>
      </c>
      <c r="B782" t="s">
        <v>15</v>
      </c>
      <c r="C782">
        <v>1810</v>
      </c>
      <c r="D782">
        <v>19.387361664964299</v>
      </c>
      <c r="E782">
        <v>0</v>
      </c>
      <c r="F782" t="s">
        <v>16</v>
      </c>
      <c r="G782">
        <v>1</v>
      </c>
      <c r="H782">
        <v>14.3412059684527</v>
      </c>
      <c r="I782">
        <v>9</v>
      </c>
      <c r="J782">
        <v>180</v>
      </c>
    </row>
    <row r="783" spans="1:10" x14ac:dyDescent="0.25">
      <c r="A783" s="1">
        <v>45343</v>
      </c>
      <c r="B783" t="s">
        <v>17</v>
      </c>
      <c r="C783">
        <v>1073</v>
      </c>
      <c r="D783">
        <v>17.2806047854267</v>
      </c>
      <c r="E783">
        <v>1</v>
      </c>
      <c r="F783" t="s">
        <v>11</v>
      </c>
      <c r="G783">
        <v>2</v>
      </c>
      <c r="H783">
        <v>2.6957685583644602</v>
      </c>
      <c r="I783">
        <v>5</v>
      </c>
      <c r="J783">
        <v>234</v>
      </c>
    </row>
    <row r="784" spans="1:10" x14ac:dyDescent="0.25">
      <c r="A784" s="1">
        <v>45344</v>
      </c>
      <c r="B784" t="s">
        <v>17</v>
      </c>
      <c r="C784">
        <v>1207</v>
      </c>
      <c r="D784">
        <v>3.2352357750271699</v>
      </c>
      <c r="E784">
        <v>1</v>
      </c>
      <c r="F784" t="s">
        <v>11</v>
      </c>
      <c r="G784">
        <v>3</v>
      </c>
      <c r="H784">
        <v>7.4225347474651198</v>
      </c>
      <c r="I784">
        <v>6</v>
      </c>
      <c r="J784">
        <v>302</v>
      </c>
    </row>
    <row r="785" spans="1:10" x14ac:dyDescent="0.25">
      <c r="A785" s="1">
        <v>45345</v>
      </c>
      <c r="B785" t="s">
        <v>13</v>
      </c>
      <c r="C785">
        <v>1145</v>
      </c>
      <c r="D785">
        <v>15.0548763096252</v>
      </c>
      <c r="E785">
        <v>1</v>
      </c>
      <c r="F785" t="s">
        <v>14</v>
      </c>
      <c r="G785">
        <v>4</v>
      </c>
      <c r="H785">
        <v>9.2261976422089802</v>
      </c>
      <c r="I785">
        <v>4</v>
      </c>
      <c r="J785">
        <v>335</v>
      </c>
    </row>
    <row r="786" spans="1:10" x14ac:dyDescent="0.25">
      <c r="A786" s="1">
        <v>45346</v>
      </c>
      <c r="B786" t="s">
        <v>12</v>
      </c>
      <c r="C786">
        <v>1582</v>
      </c>
      <c r="D786">
        <v>7.0736698163703497</v>
      </c>
      <c r="E786">
        <v>0</v>
      </c>
      <c r="F786" t="s">
        <v>16</v>
      </c>
      <c r="G786">
        <v>5</v>
      </c>
      <c r="H786">
        <v>8.9351813876071997</v>
      </c>
      <c r="I786">
        <v>6</v>
      </c>
      <c r="J786">
        <v>442</v>
      </c>
    </row>
    <row r="787" spans="1:10" x14ac:dyDescent="0.25">
      <c r="A787" s="1">
        <v>45347</v>
      </c>
      <c r="B787" t="s">
        <v>17</v>
      </c>
      <c r="C787">
        <v>1662</v>
      </c>
      <c r="D787">
        <v>19.779903798829402</v>
      </c>
      <c r="E787">
        <v>0</v>
      </c>
      <c r="F787" t="s">
        <v>14</v>
      </c>
      <c r="G787">
        <v>6</v>
      </c>
      <c r="H787">
        <v>6.3211957967911196</v>
      </c>
      <c r="I787">
        <v>8</v>
      </c>
      <c r="J787">
        <v>459</v>
      </c>
    </row>
    <row r="788" spans="1:10" x14ac:dyDescent="0.25">
      <c r="A788" s="1">
        <v>45348</v>
      </c>
      <c r="B788" t="s">
        <v>15</v>
      </c>
      <c r="C788">
        <v>1830</v>
      </c>
      <c r="D788">
        <v>10.2218206800378</v>
      </c>
      <c r="E788">
        <v>1</v>
      </c>
      <c r="F788" t="s">
        <v>11</v>
      </c>
      <c r="G788">
        <v>0</v>
      </c>
      <c r="H788">
        <v>5.40222393581079</v>
      </c>
      <c r="I788">
        <v>3</v>
      </c>
      <c r="J788">
        <v>435</v>
      </c>
    </row>
    <row r="789" spans="1:10" x14ac:dyDescent="0.25">
      <c r="A789" s="1">
        <v>45349</v>
      </c>
      <c r="B789" t="s">
        <v>10</v>
      </c>
      <c r="C789">
        <v>948</v>
      </c>
      <c r="D789">
        <v>3.3262440688198698</v>
      </c>
      <c r="E789">
        <v>0</v>
      </c>
      <c r="F789" t="s">
        <v>11</v>
      </c>
      <c r="G789">
        <v>1</v>
      </c>
      <c r="H789">
        <v>2.33894832698107</v>
      </c>
      <c r="I789">
        <v>5</v>
      </c>
      <c r="J789">
        <v>111</v>
      </c>
    </row>
    <row r="790" spans="1:10" x14ac:dyDescent="0.25">
      <c r="A790" s="1">
        <v>45350</v>
      </c>
      <c r="B790" t="s">
        <v>17</v>
      </c>
      <c r="C790">
        <v>1505</v>
      </c>
      <c r="D790">
        <v>14.7785254125204</v>
      </c>
      <c r="E790">
        <v>1</v>
      </c>
      <c r="F790" t="s">
        <v>14</v>
      </c>
      <c r="G790">
        <v>2</v>
      </c>
      <c r="H790">
        <v>6.1802655331530296</v>
      </c>
      <c r="I790">
        <v>2</v>
      </c>
      <c r="J790">
        <v>52</v>
      </c>
    </row>
    <row r="791" spans="1:10" x14ac:dyDescent="0.25">
      <c r="A791" s="1">
        <v>45351</v>
      </c>
      <c r="B791" t="s">
        <v>17</v>
      </c>
      <c r="C791">
        <v>847</v>
      </c>
      <c r="D791">
        <v>7.1372127693380598</v>
      </c>
      <c r="E791">
        <v>1</v>
      </c>
      <c r="F791" t="s">
        <v>16</v>
      </c>
      <c r="G791">
        <v>3</v>
      </c>
      <c r="H791">
        <v>2.85858181902953</v>
      </c>
      <c r="I791">
        <v>2</v>
      </c>
      <c r="J791">
        <v>479</v>
      </c>
    </row>
    <row r="792" spans="1:10" x14ac:dyDescent="0.25">
      <c r="A792" s="1">
        <v>45352</v>
      </c>
      <c r="B792" t="s">
        <v>13</v>
      </c>
      <c r="C792">
        <v>1563</v>
      </c>
      <c r="D792">
        <v>19.944484984551501</v>
      </c>
      <c r="E792">
        <v>1</v>
      </c>
      <c r="F792" t="s">
        <v>16</v>
      </c>
      <c r="G792">
        <v>4</v>
      </c>
      <c r="H792">
        <v>11.148302309137099</v>
      </c>
      <c r="I792">
        <v>7</v>
      </c>
      <c r="J792">
        <v>117</v>
      </c>
    </row>
    <row r="793" spans="1:10" x14ac:dyDescent="0.25">
      <c r="A793" s="1">
        <v>45353</v>
      </c>
      <c r="B793" t="s">
        <v>12</v>
      </c>
      <c r="C793">
        <v>1727</v>
      </c>
      <c r="D793">
        <v>19.615866699235902</v>
      </c>
      <c r="E793">
        <v>1</v>
      </c>
      <c r="F793" t="s">
        <v>16</v>
      </c>
      <c r="G793">
        <v>5</v>
      </c>
      <c r="H793">
        <v>3.52804856467155</v>
      </c>
      <c r="I793">
        <v>6</v>
      </c>
      <c r="J793">
        <v>74</v>
      </c>
    </row>
    <row r="794" spans="1:10" x14ac:dyDescent="0.25">
      <c r="A794" s="1">
        <v>45354</v>
      </c>
      <c r="B794" t="s">
        <v>10</v>
      </c>
      <c r="C794">
        <v>1088</v>
      </c>
      <c r="D794">
        <v>13.466546342391</v>
      </c>
      <c r="E794">
        <v>1</v>
      </c>
      <c r="F794" t="s">
        <v>16</v>
      </c>
      <c r="G794">
        <v>6</v>
      </c>
      <c r="H794">
        <v>1.34919692662574</v>
      </c>
      <c r="I794">
        <v>4</v>
      </c>
      <c r="J794">
        <v>228</v>
      </c>
    </row>
    <row r="795" spans="1:10" x14ac:dyDescent="0.25">
      <c r="A795" s="1">
        <v>45355</v>
      </c>
      <c r="B795" t="s">
        <v>15</v>
      </c>
      <c r="C795">
        <v>120</v>
      </c>
      <c r="D795">
        <v>3.46670253008263</v>
      </c>
      <c r="E795">
        <v>0</v>
      </c>
      <c r="F795" t="s">
        <v>14</v>
      </c>
      <c r="G795">
        <v>0</v>
      </c>
      <c r="H795">
        <v>8.5093089983498906</v>
      </c>
      <c r="I795">
        <v>5</v>
      </c>
      <c r="J795">
        <v>190</v>
      </c>
    </row>
    <row r="796" spans="1:10" x14ac:dyDescent="0.25">
      <c r="A796" s="1">
        <v>45356</v>
      </c>
      <c r="B796" t="s">
        <v>10</v>
      </c>
      <c r="C796">
        <v>402</v>
      </c>
      <c r="D796">
        <v>14.0503589558255</v>
      </c>
      <c r="E796">
        <v>0</v>
      </c>
      <c r="F796" t="s">
        <v>14</v>
      </c>
      <c r="G796">
        <v>1</v>
      </c>
      <c r="H796">
        <v>9.1308311244313192</v>
      </c>
      <c r="I796">
        <v>1</v>
      </c>
      <c r="J796">
        <v>280</v>
      </c>
    </row>
    <row r="797" spans="1:10" x14ac:dyDescent="0.25">
      <c r="A797" s="1">
        <v>45357</v>
      </c>
      <c r="B797" t="s">
        <v>15</v>
      </c>
      <c r="C797">
        <v>968</v>
      </c>
      <c r="D797">
        <v>2.7675792427405099</v>
      </c>
      <c r="E797">
        <v>0</v>
      </c>
      <c r="F797" t="s">
        <v>11</v>
      </c>
      <c r="G797">
        <v>2</v>
      </c>
      <c r="H797">
        <v>13.1427393885673</v>
      </c>
      <c r="I797">
        <v>7</v>
      </c>
      <c r="J797">
        <v>349</v>
      </c>
    </row>
    <row r="798" spans="1:10" x14ac:dyDescent="0.25">
      <c r="A798" s="1">
        <v>45358</v>
      </c>
      <c r="B798" t="s">
        <v>12</v>
      </c>
      <c r="C798">
        <v>183</v>
      </c>
      <c r="D798">
        <v>1.55791902294545</v>
      </c>
      <c r="E798">
        <v>1</v>
      </c>
      <c r="F798" t="s">
        <v>16</v>
      </c>
      <c r="G798">
        <v>3</v>
      </c>
      <c r="H798">
        <v>8.8662333800563804</v>
      </c>
      <c r="I798">
        <v>8</v>
      </c>
      <c r="J798">
        <v>212</v>
      </c>
    </row>
    <row r="799" spans="1:10" x14ac:dyDescent="0.25">
      <c r="A799" s="1">
        <v>45359</v>
      </c>
      <c r="B799" t="s">
        <v>15</v>
      </c>
      <c r="C799">
        <v>1897</v>
      </c>
      <c r="D799">
        <v>16.636210478208199</v>
      </c>
      <c r="E799">
        <v>1</v>
      </c>
      <c r="F799" t="s">
        <v>16</v>
      </c>
      <c r="G799">
        <v>4</v>
      </c>
      <c r="H799">
        <v>5.50947237898996</v>
      </c>
      <c r="I799">
        <v>9</v>
      </c>
      <c r="J799">
        <v>360</v>
      </c>
    </row>
    <row r="800" spans="1:10" x14ac:dyDescent="0.25">
      <c r="A800" s="1">
        <v>45360</v>
      </c>
      <c r="B800" t="s">
        <v>13</v>
      </c>
      <c r="C800">
        <v>1782</v>
      </c>
      <c r="D800">
        <v>4.9853060059899397</v>
      </c>
      <c r="E800">
        <v>1</v>
      </c>
      <c r="F800" t="s">
        <v>16</v>
      </c>
      <c r="G800">
        <v>5</v>
      </c>
      <c r="H800">
        <v>12.1436722821316</v>
      </c>
      <c r="I800">
        <v>8</v>
      </c>
      <c r="J800">
        <v>442</v>
      </c>
    </row>
    <row r="801" spans="1:10" x14ac:dyDescent="0.25">
      <c r="A801" s="1">
        <v>45361</v>
      </c>
      <c r="B801" t="s">
        <v>13</v>
      </c>
      <c r="C801">
        <v>1576</v>
      </c>
      <c r="D801">
        <v>8.2015153981628508</v>
      </c>
      <c r="E801">
        <v>1</v>
      </c>
      <c r="F801" t="s">
        <v>14</v>
      </c>
      <c r="G801">
        <v>6</v>
      </c>
      <c r="H801">
        <v>8.3340439512176001</v>
      </c>
      <c r="I801">
        <v>5</v>
      </c>
      <c r="J801">
        <v>179</v>
      </c>
    </row>
    <row r="802" spans="1:10" x14ac:dyDescent="0.25">
      <c r="A802" s="1">
        <v>45362</v>
      </c>
      <c r="B802" t="s">
        <v>13</v>
      </c>
      <c r="C802">
        <v>1510</v>
      </c>
      <c r="D802">
        <v>19.495690409547201</v>
      </c>
      <c r="E802">
        <v>0</v>
      </c>
      <c r="F802" t="s">
        <v>16</v>
      </c>
      <c r="G802">
        <v>0</v>
      </c>
      <c r="H802">
        <v>1.6495641271522801</v>
      </c>
      <c r="I802">
        <v>3</v>
      </c>
      <c r="J802">
        <v>494</v>
      </c>
    </row>
    <row r="803" spans="1:10" x14ac:dyDescent="0.25">
      <c r="A803" s="1">
        <v>45363</v>
      </c>
      <c r="B803" t="s">
        <v>13</v>
      </c>
      <c r="C803">
        <v>1630</v>
      </c>
      <c r="D803">
        <v>7.3999695353609596</v>
      </c>
      <c r="E803">
        <v>0</v>
      </c>
      <c r="F803" t="s">
        <v>14</v>
      </c>
      <c r="G803">
        <v>1</v>
      </c>
      <c r="H803">
        <v>8.7048331245420698</v>
      </c>
      <c r="I803">
        <v>9</v>
      </c>
      <c r="J803">
        <v>295</v>
      </c>
    </row>
    <row r="804" spans="1:10" x14ac:dyDescent="0.25">
      <c r="A804" s="1">
        <v>45364</v>
      </c>
      <c r="B804" t="s">
        <v>10</v>
      </c>
      <c r="C804">
        <v>1380</v>
      </c>
      <c r="D804">
        <v>6.6333058443829902</v>
      </c>
      <c r="E804">
        <v>1</v>
      </c>
      <c r="F804" t="s">
        <v>16</v>
      </c>
      <c r="G804">
        <v>2</v>
      </c>
      <c r="H804">
        <v>13.6662689086141</v>
      </c>
      <c r="I804">
        <v>6</v>
      </c>
      <c r="J804">
        <v>346</v>
      </c>
    </row>
    <row r="805" spans="1:10" x14ac:dyDescent="0.25">
      <c r="A805" s="1">
        <v>45365</v>
      </c>
      <c r="B805" t="s">
        <v>12</v>
      </c>
      <c r="C805">
        <v>669</v>
      </c>
      <c r="D805">
        <v>18.4459519928327</v>
      </c>
      <c r="E805">
        <v>1</v>
      </c>
      <c r="F805" t="s">
        <v>16</v>
      </c>
      <c r="G805">
        <v>3</v>
      </c>
      <c r="H805">
        <v>6.2465330697241903</v>
      </c>
      <c r="I805">
        <v>5</v>
      </c>
      <c r="J805">
        <v>221</v>
      </c>
    </row>
    <row r="806" spans="1:10" x14ac:dyDescent="0.25">
      <c r="A806" s="1">
        <v>45366</v>
      </c>
      <c r="B806" t="s">
        <v>15</v>
      </c>
      <c r="C806">
        <v>1033</v>
      </c>
      <c r="D806">
        <v>3.1042204610602</v>
      </c>
      <c r="E806">
        <v>1</v>
      </c>
      <c r="F806" t="s">
        <v>11</v>
      </c>
      <c r="G806">
        <v>4</v>
      </c>
      <c r="H806">
        <v>4.7967241275471002</v>
      </c>
      <c r="I806">
        <v>3</v>
      </c>
      <c r="J806">
        <v>113</v>
      </c>
    </row>
    <row r="807" spans="1:10" x14ac:dyDescent="0.25">
      <c r="A807" s="1">
        <v>45367</v>
      </c>
      <c r="B807" t="s">
        <v>15</v>
      </c>
      <c r="C807">
        <v>1650</v>
      </c>
      <c r="D807">
        <v>15.432065792177999</v>
      </c>
      <c r="E807">
        <v>0</v>
      </c>
      <c r="F807" t="s">
        <v>16</v>
      </c>
      <c r="G807">
        <v>5</v>
      </c>
      <c r="H807">
        <v>2.5803071267612898</v>
      </c>
      <c r="I807">
        <v>6</v>
      </c>
      <c r="J807">
        <v>80</v>
      </c>
    </row>
    <row r="808" spans="1:10" x14ac:dyDescent="0.25">
      <c r="A808" s="1">
        <v>45368</v>
      </c>
      <c r="B808" t="s">
        <v>13</v>
      </c>
      <c r="C808">
        <v>1285</v>
      </c>
      <c r="D808">
        <v>19.773245766402699</v>
      </c>
      <c r="E808">
        <v>0</v>
      </c>
      <c r="F808" t="s">
        <v>16</v>
      </c>
      <c r="G808">
        <v>6</v>
      </c>
      <c r="H808">
        <v>2.6959600680626798</v>
      </c>
      <c r="I808">
        <v>3</v>
      </c>
      <c r="J808">
        <v>96</v>
      </c>
    </row>
    <row r="809" spans="1:10" x14ac:dyDescent="0.25">
      <c r="A809" s="1">
        <v>45369</v>
      </c>
      <c r="B809" t="s">
        <v>13</v>
      </c>
      <c r="C809">
        <v>1286</v>
      </c>
      <c r="D809">
        <v>18.124624204718302</v>
      </c>
      <c r="E809">
        <v>0</v>
      </c>
      <c r="F809" t="s">
        <v>11</v>
      </c>
      <c r="G809">
        <v>0</v>
      </c>
      <c r="H809">
        <v>6.7751865229563704</v>
      </c>
      <c r="I809">
        <v>6</v>
      </c>
      <c r="J809">
        <v>179</v>
      </c>
    </row>
    <row r="810" spans="1:10" x14ac:dyDescent="0.25">
      <c r="A810" s="1">
        <v>45370</v>
      </c>
      <c r="B810" t="s">
        <v>17</v>
      </c>
      <c r="C810">
        <v>1955</v>
      </c>
      <c r="D810">
        <v>13.381690455422</v>
      </c>
      <c r="E810">
        <v>1</v>
      </c>
      <c r="F810" t="s">
        <v>14</v>
      </c>
      <c r="G810">
        <v>1</v>
      </c>
      <c r="H810">
        <v>9.1373574503421704</v>
      </c>
      <c r="I810">
        <v>4</v>
      </c>
      <c r="J810">
        <v>401</v>
      </c>
    </row>
    <row r="811" spans="1:10" x14ac:dyDescent="0.25">
      <c r="A811" s="1">
        <v>45371</v>
      </c>
      <c r="B811" t="s">
        <v>12</v>
      </c>
      <c r="C811">
        <v>1108</v>
      </c>
      <c r="D811">
        <v>6.9671551048618996</v>
      </c>
      <c r="E811">
        <v>1</v>
      </c>
      <c r="F811" t="s">
        <v>14</v>
      </c>
      <c r="G811">
        <v>2</v>
      </c>
      <c r="H811">
        <v>1.6689233749592201</v>
      </c>
      <c r="I811">
        <v>2</v>
      </c>
      <c r="J811">
        <v>382</v>
      </c>
    </row>
    <row r="812" spans="1:10" x14ac:dyDescent="0.25">
      <c r="A812" s="1">
        <v>45372</v>
      </c>
      <c r="B812" t="s">
        <v>10</v>
      </c>
      <c r="C812">
        <v>892</v>
      </c>
      <c r="D812">
        <v>5.8321176423880097</v>
      </c>
      <c r="E812">
        <v>0</v>
      </c>
      <c r="F812" t="s">
        <v>16</v>
      </c>
      <c r="G812">
        <v>3</v>
      </c>
      <c r="H812">
        <v>14.1237445408649</v>
      </c>
      <c r="I812">
        <v>8</v>
      </c>
      <c r="J812">
        <v>159</v>
      </c>
    </row>
    <row r="813" spans="1:10" x14ac:dyDescent="0.25">
      <c r="A813" s="1">
        <v>45373</v>
      </c>
      <c r="B813" t="s">
        <v>15</v>
      </c>
      <c r="C813">
        <v>891</v>
      </c>
      <c r="D813">
        <v>16.565846992557699</v>
      </c>
      <c r="E813">
        <v>1</v>
      </c>
      <c r="F813" t="s">
        <v>14</v>
      </c>
      <c r="G813">
        <v>4</v>
      </c>
      <c r="H813">
        <v>11.4494374529553</v>
      </c>
      <c r="I813">
        <v>4</v>
      </c>
      <c r="J813">
        <v>118</v>
      </c>
    </row>
    <row r="814" spans="1:10" x14ac:dyDescent="0.25">
      <c r="A814" s="1">
        <v>45374</v>
      </c>
      <c r="B814" t="s">
        <v>17</v>
      </c>
      <c r="C814">
        <v>1647</v>
      </c>
      <c r="D814">
        <v>17.716616365082199</v>
      </c>
      <c r="E814">
        <v>0</v>
      </c>
      <c r="F814" t="s">
        <v>16</v>
      </c>
      <c r="G814">
        <v>5</v>
      </c>
      <c r="H814">
        <v>9.0060468151131001</v>
      </c>
      <c r="I814">
        <v>9</v>
      </c>
      <c r="J814">
        <v>107</v>
      </c>
    </row>
    <row r="815" spans="1:10" x14ac:dyDescent="0.25">
      <c r="A815" s="1">
        <v>45375</v>
      </c>
      <c r="B815" t="s">
        <v>17</v>
      </c>
      <c r="C815">
        <v>1909</v>
      </c>
      <c r="D815">
        <v>10.983263338368101</v>
      </c>
      <c r="E815">
        <v>1</v>
      </c>
      <c r="F815" t="s">
        <v>11</v>
      </c>
      <c r="G815">
        <v>6</v>
      </c>
      <c r="H815">
        <v>12.512360728615301</v>
      </c>
      <c r="I815">
        <v>7</v>
      </c>
      <c r="J815">
        <v>155</v>
      </c>
    </row>
    <row r="816" spans="1:10" x14ac:dyDescent="0.25">
      <c r="A816" s="1">
        <v>45376</v>
      </c>
      <c r="B816" t="s">
        <v>15</v>
      </c>
      <c r="C816">
        <v>1394</v>
      </c>
      <c r="D816">
        <v>5.6424588749428501</v>
      </c>
      <c r="E816">
        <v>0</v>
      </c>
      <c r="F816" t="s">
        <v>11</v>
      </c>
      <c r="G816">
        <v>0</v>
      </c>
      <c r="H816">
        <v>1.6627079737756401</v>
      </c>
      <c r="I816">
        <v>2</v>
      </c>
      <c r="J816">
        <v>349</v>
      </c>
    </row>
    <row r="817" spans="1:10" x14ac:dyDescent="0.25">
      <c r="A817" s="1">
        <v>45377</v>
      </c>
      <c r="B817" t="s">
        <v>10</v>
      </c>
      <c r="C817">
        <v>591</v>
      </c>
      <c r="D817">
        <v>3.1459209598122899</v>
      </c>
      <c r="E817">
        <v>1</v>
      </c>
      <c r="F817" t="s">
        <v>16</v>
      </c>
      <c r="G817">
        <v>1</v>
      </c>
      <c r="H817">
        <v>7.4141637271303003</v>
      </c>
      <c r="I817">
        <v>4</v>
      </c>
      <c r="J817">
        <v>379</v>
      </c>
    </row>
    <row r="818" spans="1:10" x14ac:dyDescent="0.25">
      <c r="A818" s="1">
        <v>45378</v>
      </c>
      <c r="B818" t="s">
        <v>17</v>
      </c>
      <c r="C818">
        <v>307</v>
      </c>
      <c r="D818">
        <v>2.6564098888047898</v>
      </c>
      <c r="E818">
        <v>0</v>
      </c>
      <c r="F818" t="s">
        <v>11</v>
      </c>
      <c r="G818">
        <v>2</v>
      </c>
      <c r="H818">
        <v>9.6363503394941201</v>
      </c>
      <c r="I818">
        <v>5</v>
      </c>
      <c r="J818">
        <v>305</v>
      </c>
    </row>
    <row r="819" spans="1:10" x14ac:dyDescent="0.25">
      <c r="A819" s="1">
        <v>45379</v>
      </c>
      <c r="B819" t="s">
        <v>17</v>
      </c>
      <c r="C819">
        <v>1662</v>
      </c>
      <c r="D819">
        <v>14.6624714997232</v>
      </c>
      <c r="E819">
        <v>0</v>
      </c>
      <c r="F819" t="s">
        <v>11</v>
      </c>
      <c r="G819">
        <v>3</v>
      </c>
      <c r="H819">
        <v>12.515467138715101</v>
      </c>
      <c r="I819">
        <v>3</v>
      </c>
      <c r="J819">
        <v>361</v>
      </c>
    </row>
    <row r="820" spans="1:10" x14ac:dyDescent="0.25">
      <c r="A820" s="1">
        <v>45380</v>
      </c>
      <c r="B820" t="s">
        <v>12</v>
      </c>
      <c r="C820">
        <v>1707</v>
      </c>
      <c r="D820">
        <v>8.9822558291067693</v>
      </c>
      <c r="E820">
        <v>0</v>
      </c>
      <c r="F820" t="s">
        <v>16</v>
      </c>
      <c r="G820">
        <v>4</v>
      </c>
      <c r="H820">
        <v>11.860308620714299</v>
      </c>
      <c r="I820">
        <v>9</v>
      </c>
      <c r="J820">
        <v>220</v>
      </c>
    </row>
    <row r="821" spans="1:10" x14ac:dyDescent="0.25">
      <c r="A821" s="1">
        <v>45381</v>
      </c>
      <c r="B821" t="s">
        <v>10</v>
      </c>
      <c r="C821">
        <v>1183</v>
      </c>
      <c r="D821">
        <v>18.201837611279501</v>
      </c>
      <c r="E821">
        <v>0</v>
      </c>
      <c r="F821" t="s">
        <v>16</v>
      </c>
      <c r="G821">
        <v>5</v>
      </c>
      <c r="H821">
        <v>4.5175041208442899</v>
      </c>
      <c r="I821">
        <v>5</v>
      </c>
      <c r="J821">
        <v>432</v>
      </c>
    </row>
    <row r="822" spans="1:10" x14ac:dyDescent="0.25">
      <c r="A822" s="1">
        <v>45382</v>
      </c>
      <c r="B822" t="s">
        <v>17</v>
      </c>
      <c r="C822">
        <v>529</v>
      </c>
      <c r="D822">
        <v>15.0537547138085</v>
      </c>
      <c r="E822">
        <v>0</v>
      </c>
      <c r="F822" t="s">
        <v>11</v>
      </c>
      <c r="G822">
        <v>6</v>
      </c>
      <c r="H822">
        <v>14.1427624586084</v>
      </c>
      <c r="I822">
        <v>2</v>
      </c>
      <c r="J822">
        <v>211</v>
      </c>
    </row>
    <row r="823" spans="1:10" x14ac:dyDescent="0.25">
      <c r="A823" s="1">
        <v>45383</v>
      </c>
      <c r="B823" t="s">
        <v>10</v>
      </c>
      <c r="C823">
        <v>1084</v>
      </c>
      <c r="D823">
        <v>4.6339479403771398</v>
      </c>
      <c r="E823">
        <v>0</v>
      </c>
      <c r="F823" t="s">
        <v>14</v>
      </c>
      <c r="G823">
        <v>0</v>
      </c>
      <c r="H823">
        <v>2.30301470074762</v>
      </c>
      <c r="I823">
        <v>3</v>
      </c>
      <c r="J823">
        <v>335</v>
      </c>
    </row>
    <row r="824" spans="1:10" x14ac:dyDescent="0.25">
      <c r="A824" s="1">
        <v>45384</v>
      </c>
      <c r="B824" t="s">
        <v>15</v>
      </c>
      <c r="C824">
        <v>1780</v>
      </c>
      <c r="D824">
        <v>12.6617709574982</v>
      </c>
      <c r="E824">
        <v>1</v>
      </c>
      <c r="F824" t="s">
        <v>14</v>
      </c>
      <c r="G824">
        <v>1</v>
      </c>
      <c r="H824">
        <v>13.1894374700067</v>
      </c>
      <c r="I824">
        <v>9</v>
      </c>
      <c r="J824">
        <v>120</v>
      </c>
    </row>
    <row r="825" spans="1:10" x14ac:dyDescent="0.25">
      <c r="A825" s="1">
        <v>45385</v>
      </c>
      <c r="B825" t="s">
        <v>13</v>
      </c>
      <c r="C825">
        <v>1728</v>
      </c>
      <c r="D825">
        <v>9.2746036335650199</v>
      </c>
      <c r="E825">
        <v>1</v>
      </c>
      <c r="F825" t="s">
        <v>16</v>
      </c>
      <c r="G825">
        <v>2</v>
      </c>
      <c r="H825">
        <v>14.578633619266901</v>
      </c>
      <c r="I825">
        <v>7</v>
      </c>
      <c r="J825">
        <v>304</v>
      </c>
    </row>
    <row r="826" spans="1:10" x14ac:dyDescent="0.25">
      <c r="A826" s="1">
        <v>45386</v>
      </c>
      <c r="B826" t="s">
        <v>17</v>
      </c>
      <c r="C826">
        <v>1432</v>
      </c>
      <c r="D826">
        <v>11.967744884603601</v>
      </c>
      <c r="E826">
        <v>1</v>
      </c>
      <c r="F826" t="s">
        <v>16</v>
      </c>
      <c r="G826">
        <v>3</v>
      </c>
      <c r="H826">
        <v>3.0687260867280699</v>
      </c>
      <c r="I826">
        <v>2</v>
      </c>
      <c r="J826">
        <v>423</v>
      </c>
    </row>
    <row r="827" spans="1:10" x14ac:dyDescent="0.25">
      <c r="A827" s="1">
        <v>45387</v>
      </c>
      <c r="B827" t="s">
        <v>12</v>
      </c>
      <c r="C827">
        <v>619</v>
      </c>
      <c r="D827">
        <v>15.0233133434318</v>
      </c>
      <c r="E827">
        <v>0</v>
      </c>
      <c r="F827" t="s">
        <v>14</v>
      </c>
      <c r="G827">
        <v>4</v>
      </c>
      <c r="H827">
        <v>10.9699579309548</v>
      </c>
      <c r="I827">
        <v>9</v>
      </c>
      <c r="J827">
        <v>104</v>
      </c>
    </row>
    <row r="828" spans="1:10" x14ac:dyDescent="0.25">
      <c r="A828" s="1">
        <v>45388</v>
      </c>
      <c r="B828" t="s">
        <v>15</v>
      </c>
      <c r="C828">
        <v>690</v>
      </c>
      <c r="D828">
        <v>16.317721739071999</v>
      </c>
      <c r="E828">
        <v>0</v>
      </c>
      <c r="F828" t="s">
        <v>11</v>
      </c>
      <c r="G828">
        <v>5</v>
      </c>
      <c r="H828">
        <v>1.0841400222809701</v>
      </c>
      <c r="I828">
        <v>4</v>
      </c>
      <c r="J828">
        <v>372</v>
      </c>
    </row>
    <row r="829" spans="1:10" x14ac:dyDescent="0.25">
      <c r="A829" s="1">
        <v>45389</v>
      </c>
      <c r="B829" t="s">
        <v>10</v>
      </c>
      <c r="C829">
        <v>1150</v>
      </c>
      <c r="D829">
        <v>17.031009201727699</v>
      </c>
      <c r="E829">
        <v>1</v>
      </c>
      <c r="F829" t="s">
        <v>14</v>
      </c>
      <c r="G829">
        <v>6</v>
      </c>
      <c r="H829">
        <v>6.3786309645177397</v>
      </c>
      <c r="I829">
        <v>9</v>
      </c>
      <c r="J829">
        <v>446</v>
      </c>
    </row>
    <row r="830" spans="1:10" x14ac:dyDescent="0.25">
      <c r="A830" s="1">
        <v>45390</v>
      </c>
      <c r="B830" t="s">
        <v>15</v>
      </c>
      <c r="C830">
        <v>1809</v>
      </c>
      <c r="D830">
        <v>5.8255226168684597</v>
      </c>
      <c r="E830">
        <v>0</v>
      </c>
      <c r="F830" t="s">
        <v>14</v>
      </c>
      <c r="G830">
        <v>0</v>
      </c>
      <c r="H830">
        <v>7.9861078383662703</v>
      </c>
      <c r="I830">
        <v>2</v>
      </c>
      <c r="J830">
        <v>52</v>
      </c>
    </row>
    <row r="831" spans="1:10" x14ac:dyDescent="0.25">
      <c r="A831" s="1">
        <v>45391</v>
      </c>
      <c r="B831" t="s">
        <v>17</v>
      </c>
      <c r="C831">
        <v>1685</v>
      </c>
      <c r="D831">
        <v>1.5911963984297901</v>
      </c>
      <c r="E831">
        <v>0</v>
      </c>
      <c r="F831" t="s">
        <v>14</v>
      </c>
      <c r="G831">
        <v>1</v>
      </c>
      <c r="H831">
        <v>8.9193557756896897</v>
      </c>
      <c r="I831">
        <v>4</v>
      </c>
      <c r="J831">
        <v>75</v>
      </c>
    </row>
    <row r="832" spans="1:10" x14ac:dyDescent="0.25">
      <c r="A832" s="1">
        <v>45392</v>
      </c>
      <c r="B832" t="s">
        <v>10</v>
      </c>
      <c r="C832">
        <v>298</v>
      </c>
      <c r="D832">
        <v>15.0465999681306</v>
      </c>
      <c r="E832">
        <v>0</v>
      </c>
      <c r="F832" t="s">
        <v>14</v>
      </c>
      <c r="G832">
        <v>2</v>
      </c>
      <c r="H832">
        <v>14.071090099604101</v>
      </c>
      <c r="I832">
        <v>5</v>
      </c>
      <c r="J832">
        <v>362</v>
      </c>
    </row>
    <row r="833" spans="1:10" x14ac:dyDescent="0.25">
      <c r="A833" s="1">
        <v>45393</v>
      </c>
      <c r="B833" t="s">
        <v>13</v>
      </c>
      <c r="C833">
        <v>486</v>
      </c>
      <c r="D833">
        <v>3.0205307988597099</v>
      </c>
      <c r="E833">
        <v>0</v>
      </c>
      <c r="F833" t="s">
        <v>16</v>
      </c>
      <c r="G833">
        <v>3</v>
      </c>
      <c r="H833">
        <v>10.247634965765799</v>
      </c>
      <c r="I833">
        <v>2</v>
      </c>
      <c r="J833">
        <v>175</v>
      </c>
    </row>
    <row r="834" spans="1:10" x14ac:dyDescent="0.25">
      <c r="A834" s="1">
        <v>45394</v>
      </c>
      <c r="B834" t="s">
        <v>15</v>
      </c>
      <c r="C834">
        <v>448</v>
      </c>
      <c r="D834">
        <v>6.9834721836463798</v>
      </c>
      <c r="E834">
        <v>0</v>
      </c>
      <c r="F834" t="s">
        <v>16</v>
      </c>
      <c r="G834">
        <v>4</v>
      </c>
      <c r="H834">
        <v>7.4785302926789301</v>
      </c>
      <c r="I834">
        <v>1</v>
      </c>
      <c r="J834">
        <v>457</v>
      </c>
    </row>
    <row r="835" spans="1:10" x14ac:dyDescent="0.25">
      <c r="A835" s="1">
        <v>45395</v>
      </c>
      <c r="B835" t="s">
        <v>17</v>
      </c>
      <c r="C835">
        <v>1059</v>
      </c>
      <c r="D835">
        <v>1.07252554836259</v>
      </c>
      <c r="E835">
        <v>1</v>
      </c>
      <c r="F835" t="s">
        <v>11</v>
      </c>
      <c r="G835">
        <v>5</v>
      </c>
      <c r="H835">
        <v>12.2402880258553</v>
      </c>
      <c r="I835">
        <v>7</v>
      </c>
      <c r="J835">
        <v>102</v>
      </c>
    </row>
    <row r="836" spans="1:10" x14ac:dyDescent="0.25">
      <c r="A836" s="1">
        <v>45396</v>
      </c>
      <c r="B836" t="s">
        <v>12</v>
      </c>
      <c r="C836">
        <v>792</v>
      </c>
      <c r="D836">
        <v>13.9517201656307</v>
      </c>
      <c r="E836">
        <v>1</v>
      </c>
      <c r="F836" t="s">
        <v>11</v>
      </c>
      <c r="G836">
        <v>6</v>
      </c>
      <c r="H836">
        <v>14.2827259038389</v>
      </c>
      <c r="I836">
        <v>1</v>
      </c>
      <c r="J836">
        <v>247</v>
      </c>
    </row>
    <row r="837" spans="1:10" x14ac:dyDescent="0.25">
      <c r="A837" s="1">
        <v>45397</v>
      </c>
      <c r="B837" t="s">
        <v>10</v>
      </c>
      <c r="C837">
        <v>1659</v>
      </c>
      <c r="D837">
        <v>4.1755082179532002</v>
      </c>
      <c r="E837">
        <v>1</v>
      </c>
      <c r="F837" t="s">
        <v>11</v>
      </c>
      <c r="G837">
        <v>0</v>
      </c>
      <c r="H837">
        <v>0.819959155893217</v>
      </c>
      <c r="I837">
        <v>8</v>
      </c>
      <c r="J837">
        <v>348</v>
      </c>
    </row>
    <row r="838" spans="1:10" x14ac:dyDescent="0.25">
      <c r="A838" s="1">
        <v>45398</v>
      </c>
      <c r="B838" t="s">
        <v>15</v>
      </c>
      <c r="C838">
        <v>1951</v>
      </c>
      <c r="D838">
        <v>13.4503657841415</v>
      </c>
      <c r="E838">
        <v>1</v>
      </c>
      <c r="F838" t="s">
        <v>11</v>
      </c>
      <c r="G838">
        <v>1</v>
      </c>
      <c r="H838">
        <v>14.7465584477125</v>
      </c>
      <c r="I838">
        <v>3</v>
      </c>
      <c r="J838">
        <v>237</v>
      </c>
    </row>
    <row r="839" spans="1:10" x14ac:dyDescent="0.25">
      <c r="A839" s="1">
        <v>45399</v>
      </c>
      <c r="B839" t="s">
        <v>15</v>
      </c>
      <c r="C839">
        <v>477</v>
      </c>
      <c r="D839">
        <v>19.843109726188899</v>
      </c>
      <c r="E839">
        <v>1</v>
      </c>
      <c r="F839" t="s">
        <v>14</v>
      </c>
      <c r="G839">
        <v>2</v>
      </c>
      <c r="H839">
        <v>1.7489160164233599</v>
      </c>
      <c r="I839">
        <v>6</v>
      </c>
      <c r="J839">
        <v>235</v>
      </c>
    </row>
    <row r="840" spans="1:10" x14ac:dyDescent="0.25">
      <c r="A840" s="1">
        <v>45400</v>
      </c>
      <c r="B840" t="s">
        <v>13</v>
      </c>
      <c r="C840">
        <v>998</v>
      </c>
      <c r="D840">
        <v>2.3807465605903002</v>
      </c>
      <c r="E840">
        <v>0</v>
      </c>
      <c r="F840" t="s">
        <v>16</v>
      </c>
      <c r="G840">
        <v>3</v>
      </c>
      <c r="H840">
        <v>12.308608299396999</v>
      </c>
      <c r="I840">
        <v>7</v>
      </c>
      <c r="J840">
        <v>354</v>
      </c>
    </row>
    <row r="841" spans="1:10" x14ac:dyDescent="0.25">
      <c r="A841" s="1">
        <v>45401</v>
      </c>
      <c r="B841" t="s">
        <v>13</v>
      </c>
      <c r="C841">
        <v>1015</v>
      </c>
      <c r="D841">
        <v>2.4644822270777502</v>
      </c>
      <c r="E841">
        <v>0</v>
      </c>
      <c r="F841" t="s">
        <v>16</v>
      </c>
      <c r="G841">
        <v>4</v>
      </c>
      <c r="H841">
        <v>4.5648539119954803</v>
      </c>
      <c r="I841">
        <v>1</v>
      </c>
      <c r="J841">
        <v>347</v>
      </c>
    </row>
    <row r="842" spans="1:10" x14ac:dyDescent="0.25">
      <c r="A842" s="1">
        <v>45402</v>
      </c>
      <c r="B842" t="s">
        <v>12</v>
      </c>
      <c r="C842">
        <v>1681</v>
      </c>
      <c r="D842">
        <v>7.4672217606668196</v>
      </c>
      <c r="E842">
        <v>0</v>
      </c>
      <c r="F842" t="s">
        <v>11</v>
      </c>
      <c r="G842">
        <v>5</v>
      </c>
      <c r="H842">
        <v>2.4166050374311401</v>
      </c>
      <c r="I842">
        <v>6</v>
      </c>
      <c r="J842">
        <v>253</v>
      </c>
    </row>
    <row r="843" spans="1:10" x14ac:dyDescent="0.25">
      <c r="A843" s="1">
        <v>45403</v>
      </c>
      <c r="B843" t="s">
        <v>12</v>
      </c>
      <c r="C843">
        <v>626</v>
      </c>
      <c r="D843">
        <v>17.4613437707755</v>
      </c>
      <c r="E843">
        <v>0</v>
      </c>
      <c r="F843" t="s">
        <v>11</v>
      </c>
      <c r="G843">
        <v>6</v>
      </c>
      <c r="H843">
        <v>6.8779067758506001</v>
      </c>
      <c r="I843">
        <v>7</v>
      </c>
      <c r="J843">
        <v>499</v>
      </c>
    </row>
    <row r="844" spans="1:10" x14ac:dyDescent="0.25">
      <c r="A844" s="1">
        <v>45404</v>
      </c>
      <c r="B844" t="s">
        <v>17</v>
      </c>
      <c r="C844">
        <v>1276</v>
      </c>
      <c r="D844">
        <v>5.0950675070353002</v>
      </c>
      <c r="E844">
        <v>1</v>
      </c>
      <c r="F844" t="s">
        <v>14</v>
      </c>
      <c r="G844">
        <v>0</v>
      </c>
      <c r="H844">
        <v>9.8373704019903894</v>
      </c>
      <c r="I844">
        <v>6</v>
      </c>
      <c r="J844">
        <v>60</v>
      </c>
    </row>
    <row r="845" spans="1:10" x14ac:dyDescent="0.25">
      <c r="A845" s="1">
        <v>45405</v>
      </c>
      <c r="B845" t="s">
        <v>17</v>
      </c>
      <c r="C845">
        <v>833</v>
      </c>
      <c r="D845">
        <v>7.8471785786766004</v>
      </c>
      <c r="E845">
        <v>1</v>
      </c>
      <c r="F845" t="s">
        <v>14</v>
      </c>
      <c r="G845">
        <v>1</v>
      </c>
      <c r="H845">
        <v>6.02380175284038</v>
      </c>
      <c r="I845">
        <v>4</v>
      </c>
      <c r="J845">
        <v>408</v>
      </c>
    </row>
    <row r="846" spans="1:10" x14ac:dyDescent="0.25">
      <c r="A846" s="1">
        <v>45406</v>
      </c>
      <c r="B846" t="s">
        <v>12</v>
      </c>
      <c r="C846">
        <v>305</v>
      </c>
      <c r="D846">
        <v>2.3016027259126099</v>
      </c>
      <c r="E846">
        <v>1</v>
      </c>
      <c r="F846" t="s">
        <v>11</v>
      </c>
      <c r="G846">
        <v>2</v>
      </c>
      <c r="H846">
        <v>1.29119842009913</v>
      </c>
      <c r="I846">
        <v>1</v>
      </c>
      <c r="J846">
        <v>403</v>
      </c>
    </row>
    <row r="847" spans="1:10" x14ac:dyDescent="0.25">
      <c r="A847" s="1">
        <v>45407</v>
      </c>
      <c r="B847" t="s">
        <v>12</v>
      </c>
      <c r="C847">
        <v>554</v>
      </c>
      <c r="D847">
        <v>15.499950533918801</v>
      </c>
      <c r="E847">
        <v>0</v>
      </c>
      <c r="F847" t="s">
        <v>16</v>
      </c>
      <c r="G847">
        <v>3</v>
      </c>
      <c r="H847">
        <v>9.1921865250513903</v>
      </c>
      <c r="I847">
        <v>9</v>
      </c>
      <c r="J847">
        <v>195</v>
      </c>
    </row>
    <row r="848" spans="1:10" x14ac:dyDescent="0.25">
      <c r="A848" s="1">
        <v>45408</v>
      </c>
      <c r="B848" t="s">
        <v>10</v>
      </c>
      <c r="C848">
        <v>1396</v>
      </c>
      <c r="D848">
        <v>8.7578205124295696</v>
      </c>
      <c r="E848">
        <v>1</v>
      </c>
      <c r="F848" t="s">
        <v>16</v>
      </c>
      <c r="G848">
        <v>4</v>
      </c>
      <c r="H848">
        <v>13.584847503604699</v>
      </c>
      <c r="I848">
        <v>4</v>
      </c>
      <c r="J848">
        <v>134</v>
      </c>
    </row>
    <row r="849" spans="1:10" x14ac:dyDescent="0.25">
      <c r="A849" s="1">
        <v>45409</v>
      </c>
      <c r="B849" t="s">
        <v>13</v>
      </c>
      <c r="C849">
        <v>1359</v>
      </c>
      <c r="D849">
        <v>15.425725928156</v>
      </c>
      <c r="E849">
        <v>0</v>
      </c>
      <c r="F849" t="s">
        <v>16</v>
      </c>
      <c r="G849">
        <v>5</v>
      </c>
      <c r="H849">
        <v>6.0566228062351497</v>
      </c>
      <c r="I849">
        <v>7</v>
      </c>
      <c r="J849">
        <v>149</v>
      </c>
    </row>
    <row r="850" spans="1:10" x14ac:dyDescent="0.25">
      <c r="A850" s="1">
        <v>45410</v>
      </c>
      <c r="B850" t="s">
        <v>17</v>
      </c>
      <c r="C850">
        <v>1975</v>
      </c>
      <c r="D850">
        <v>18.168549042589099</v>
      </c>
      <c r="E850">
        <v>1</v>
      </c>
      <c r="F850" t="s">
        <v>11</v>
      </c>
      <c r="G850">
        <v>6</v>
      </c>
      <c r="H850">
        <v>3.6368252756469901</v>
      </c>
      <c r="I850">
        <v>7</v>
      </c>
      <c r="J850">
        <v>153</v>
      </c>
    </row>
    <row r="851" spans="1:10" x14ac:dyDescent="0.25">
      <c r="A851" s="1">
        <v>45411</v>
      </c>
      <c r="B851" t="s">
        <v>13</v>
      </c>
      <c r="C851">
        <v>1863</v>
      </c>
      <c r="D851">
        <v>5.4224997949244802</v>
      </c>
      <c r="E851">
        <v>1</v>
      </c>
      <c r="F851" t="s">
        <v>16</v>
      </c>
      <c r="G851">
        <v>0</v>
      </c>
      <c r="H851">
        <v>6.9173715160258196</v>
      </c>
      <c r="I851">
        <v>2</v>
      </c>
      <c r="J851">
        <v>485</v>
      </c>
    </row>
    <row r="852" spans="1:10" x14ac:dyDescent="0.25">
      <c r="A852" s="1">
        <v>45412</v>
      </c>
      <c r="B852" t="s">
        <v>13</v>
      </c>
      <c r="C852">
        <v>620</v>
      </c>
      <c r="D852">
        <v>16.340524576459</v>
      </c>
      <c r="E852">
        <v>0</v>
      </c>
      <c r="F852" t="s">
        <v>14</v>
      </c>
      <c r="G852">
        <v>1</v>
      </c>
      <c r="H852">
        <v>1.2012593102073199</v>
      </c>
      <c r="I852">
        <v>1</v>
      </c>
      <c r="J852">
        <v>95</v>
      </c>
    </row>
    <row r="853" spans="1:10" x14ac:dyDescent="0.25">
      <c r="A853" s="1">
        <v>45413</v>
      </c>
      <c r="B853" t="s">
        <v>12</v>
      </c>
      <c r="C853">
        <v>1801</v>
      </c>
      <c r="D853">
        <v>2.1227839114868101</v>
      </c>
      <c r="E853">
        <v>0</v>
      </c>
      <c r="F853" t="s">
        <v>14</v>
      </c>
      <c r="G853">
        <v>2</v>
      </c>
      <c r="H853">
        <v>12.3970699749639</v>
      </c>
      <c r="I853">
        <v>8</v>
      </c>
      <c r="J853">
        <v>93</v>
      </c>
    </row>
    <row r="854" spans="1:10" x14ac:dyDescent="0.25">
      <c r="A854" s="1">
        <v>45414</v>
      </c>
      <c r="B854" t="s">
        <v>10</v>
      </c>
      <c r="C854">
        <v>1116</v>
      </c>
      <c r="D854">
        <v>18.0781003754247</v>
      </c>
      <c r="E854">
        <v>1</v>
      </c>
      <c r="F854" t="s">
        <v>11</v>
      </c>
      <c r="G854">
        <v>3</v>
      </c>
      <c r="H854">
        <v>12.481941758777699</v>
      </c>
      <c r="I854">
        <v>8</v>
      </c>
      <c r="J854">
        <v>327</v>
      </c>
    </row>
    <row r="855" spans="1:10" x14ac:dyDescent="0.25">
      <c r="A855" s="1">
        <v>45415</v>
      </c>
      <c r="B855" t="s">
        <v>15</v>
      </c>
      <c r="C855">
        <v>1055</v>
      </c>
      <c r="D855">
        <v>13.3646024036162</v>
      </c>
      <c r="E855">
        <v>1</v>
      </c>
      <c r="F855" t="s">
        <v>14</v>
      </c>
      <c r="G855">
        <v>4</v>
      </c>
      <c r="H855">
        <v>9.0260067197296099</v>
      </c>
      <c r="I855">
        <v>7</v>
      </c>
      <c r="J855">
        <v>230</v>
      </c>
    </row>
    <row r="856" spans="1:10" x14ac:dyDescent="0.25">
      <c r="A856" s="1">
        <v>45416</v>
      </c>
      <c r="B856" t="s">
        <v>10</v>
      </c>
      <c r="C856">
        <v>1954</v>
      </c>
      <c r="D856">
        <v>17.610307758628601</v>
      </c>
      <c r="E856">
        <v>0</v>
      </c>
      <c r="F856" t="s">
        <v>11</v>
      </c>
      <c r="G856">
        <v>5</v>
      </c>
      <c r="H856">
        <v>5.6199918896066396</v>
      </c>
      <c r="I856">
        <v>8</v>
      </c>
      <c r="J856">
        <v>236</v>
      </c>
    </row>
    <row r="857" spans="1:10" x14ac:dyDescent="0.25">
      <c r="A857" s="1">
        <v>45417</v>
      </c>
      <c r="B857" t="s">
        <v>10</v>
      </c>
      <c r="C857">
        <v>825</v>
      </c>
      <c r="D857">
        <v>1.0035795915750501</v>
      </c>
      <c r="E857">
        <v>1</v>
      </c>
      <c r="F857" t="s">
        <v>16</v>
      </c>
      <c r="G857">
        <v>6</v>
      </c>
      <c r="H857">
        <v>12.0968587844638</v>
      </c>
      <c r="I857">
        <v>3</v>
      </c>
      <c r="J857">
        <v>163</v>
      </c>
    </row>
    <row r="858" spans="1:10" x14ac:dyDescent="0.25">
      <c r="A858" s="1">
        <v>45418</v>
      </c>
      <c r="B858" t="s">
        <v>13</v>
      </c>
      <c r="C858">
        <v>1113</v>
      </c>
      <c r="D858">
        <v>4.2125403367638503</v>
      </c>
      <c r="E858">
        <v>1</v>
      </c>
      <c r="F858" t="s">
        <v>16</v>
      </c>
      <c r="G858">
        <v>0</v>
      </c>
      <c r="H858">
        <v>8.5429618594313208</v>
      </c>
      <c r="I858">
        <v>2</v>
      </c>
      <c r="J858">
        <v>304</v>
      </c>
    </row>
    <row r="859" spans="1:10" x14ac:dyDescent="0.25">
      <c r="A859" s="1">
        <v>45419</v>
      </c>
      <c r="B859" t="s">
        <v>10</v>
      </c>
      <c r="C859">
        <v>600</v>
      </c>
      <c r="D859">
        <v>8.4054283611033505</v>
      </c>
      <c r="E859">
        <v>0</v>
      </c>
      <c r="F859" t="s">
        <v>16</v>
      </c>
      <c r="G859">
        <v>1</v>
      </c>
      <c r="H859">
        <v>12.4760184739752</v>
      </c>
      <c r="I859">
        <v>7</v>
      </c>
      <c r="J859">
        <v>430</v>
      </c>
    </row>
    <row r="860" spans="1:10" x14ac:dyDescent="0.25">
      <c r="A860" s="1">
        <v>45420</v>
      </c>
      <c r="B860" t="s">
        <v>17</v>
      </c>
      <c r="C860">
        <v>216</v>
      </c>
      <c r="D860">
        <v>8.2105551641196506</v>
      </c>
      <c r="E860">
        <v>1</v>
      </c>
      <c r="F860" t="s">
        <v>14</v>
      </c>
      <c r="G860">
        <v>2</v>
      </c>
      <c r="H860">
        <v>9.6561524924537991</v>
      </c>
      <c r="I860">
        <v>8</v>
      </c>
      <c r="J860">
        <v>429</v>
      </c>
    </row>
    <row r="861" spans="1:10" x14ac:dyDescent="0.25">
      <c r="A861" s="1">
        <v>45421</v>
      </c>
      <c r="B861" t="s">
        <v>13</v>
      </c>
      <c r="C861">
        <v>485</v>
      </c>
      <c r="D861">
        <v>5.3078772755466996</v>
      </c>
      <c r="E861">
        <v>0</v>
      </c>
      <c r="F861" t="s">
        <v>11</v>
      </c>
      <c r="G861">
        <v>3</v>
      </c>
      <c r="H861">
        <v>11.8738793615855</v>
      </c>
      <c r="I861">
        <v>1</v>
      </c>
      <c r="J861">
        <v>79</v>
      </c>
    </row>
    <row r="862" spans="1:10" x14ac:dyDescent="0.25">
      <c r="A862" s="1">
        <v>45422</v>
      </c>
      <c r="B862" t="s">
        <v>17</v>
      </c>
      <c r="C862">
        <v>1467</v>
      </c>
      <c r="D862">
        <v>8.2506268574767994</v>
      </c>
      <c r="E862">
        <v>1</v>
      </c>
      <c r="F862" t="s">
        <v>16</v>
      </c>
      <c r="G862">
        <v>4</v>
      </c>
      <c r="H862">
        <v>9.1791634016575099</v>
      </c>
      <c r="I862">
        <v>9</v>
      </c>
      <c r="J862">
        <v>313</v>
      </c>
    </row>
    <row r="863" spans="1:10" x14ac:dyDescent="0.25">
      <c r="A863" s="1">
        <v>45423</v>
      </c>
      <c r="B863" t="s">
        <v>15</v>
      </c>
      <c r="C863">
        <v>683</v>
      </c>
      <c r="D863">
        <v>3.44812552800484</v>
      </c>
      <c r="E863">
        <v>0</v>
      </c>
      <c r="F863" t="s">
        <v>11</v>
      </c>
      <c r="G863">
        <v>5</v>
      </c>
      <c r="H863">
        <v>6.5050454891271601</v>
      </c>
      <c r="I863">
        <v>4</v>
      </c>
      <c r="J863">
        <v>147</v>
      </c>
    </row>
    <row r="864" spans="1:10" x14ac:dyDescent="0.25">
      <c r="A864" s="1">
        <v>45424</v>
      </c>
      <c r="B864" t="s">
        <v>13</v>
      </c>
      <c r="C864">
        <v>494</v>
      </c>
      <c r="D864">
        <v>8.8424614560544903</v>
      </c>
      <c r="E864">
        <v>1</v>
      </c>
      <c r="F864" t="s">
        <v>16</v>
      </c>
      <c r="G864">
        <v>6</v>
      </c>
      <c r="H864">
        <v>14.3902149689289</v>
      </c>
      <c r="I864">
        <v>4</v>
      </c>
      <c r="J864">
        <v>362</v>
      </c>
    </row>
    <row r="865" spans="1:10" x14ac:dyDescent="0.25">
      <c r="A865" s="1">
        <v>45425</v>
      </c>
      <c r="B865" t="s">
        <v>15</v>
      </c>
      <c r="C865">
        <v>1187</v>
      </c>
      <c r="D865">
        <v>16.244732254026001</v>
      </c>
      <c r="E865">
        <v>0</v>
      </c>
      <c r="F865" t="s">
        <v>14</v>
      </c>
      <c r="G865">
        <v>0</v>
      </c>
      <c r="H865">
        <v>8.3461504607432495</v>
      </c>
      <c r="I865">
        <v>3</v>
      </c>
      <c r="J865">
        <v>416</v>
      </c>
    </row>
    <row r="866" spans="1:10" x14ac:dyDescent="0.25">
      <c r="A866" s="1">
        <v>45426</v>
      </c>
      <c r="B866" t="s">
        <v>13</v>
      </c>
      <c r="C866">
        <v>1840</v>
      </c>
      <c r="D866">
        <v>10.102331198963601</v>
      </c>
      <c r="E866">
        <v>1</v>
      </c>
      <c r="F866" t="s">
        <v>14</v>
      </c>
      <c r="G866">
        <v>1</v>
      </c>
      <c r="H866">
        <v>9.2737980188378</v>
      </c>
      <c r="I866">
        <v>6</v>
      </c>
      <c r="J866">
        <v>378</v>
      </c>
    </row>
    <row r="867" spans="1:10" x14ac:dyDescent="0.25">
      <c r="A867" s="1">
        <v>45427</v>
      </c>
      <c r="B867" t="s">
        <v>12</v>
      </c>
      <c r="C867">
        <v>820</v>
      </c>
      <c r="D867">
        <v>1.3420016899590801</v>
      </c>
      <c r="E867">
        <v>0</v>
      </c>
      <c r="F867" t="s">
        <v>11</v>
      </c>
      <c r="G867">
        <v>2</v>
      </c>
      <c r="H867">
        <v>3.69707077151386</v>
      </c>
      <c r="I867">
        <v>1</v>
      </c>
      <c r="J867">
        <v>164</v>
      </c>
    </row>
    <row r="868" spans="1:10" x14ac:dyDescent="0.25">
      <c r="A868" s="1">
        <v>45428</v>
      </c>
      <c r="B868" t="s">
        <v>10</v>
      </c>
      <c r="C868">
        <v>171</v>
      </c>
      <c r="D868">
        <v>9.0074367900057002</v>
      </c>
      <c r="E868">
        <v>1</v>
      </c>
      <c r="F868" t="s">
        <v>14</v>
      </c>
      <c r="G868">
        <v>3</v>
      </c>
      <c r="H868">
        <v>9.5719364466954993</v>
      </c>
      <c r="I868">
        <v>6</v>
      </c>
      <c r="J868">
        <v>325</v>
      </c>
    </row>
    <row r="869" spans="1:10" x14ac:dyDescent="0.25">
      <c r="A869" s="1">
        <v>45429</v>
      </c>
      <c r="B869" t="s">
        <v>12</v>
      </c>
      <c r="C869">
        <v>1912</v>
      </c>
      <c r="D869">
        <v>1.51632530572603</v>
      </c>
      <c r="E869">
        <v>1</v>
      </c>
      <c r="F869" t="s">
        <v>14</v>
      </c>
      <c r="G869">
        <v>4</v>
      </c>
      <c r="H869">
        <v>8.7883109175026792</v>
      </c>
      <c r="I869">
        <v>2</v>
      </c>
      <c r="J869">
        <v>330</v>
      </c>
    </row>
    <row r="870" spans="1:10" x14ac:dyDescent="0.25">
      <c r="A870" s="1">
        <v>45430</v>
      </c>
      <c r="B870" t="s">
        <v>15</v>
      </c>
      <c r="C870">
        <v>373</v>
      </c>
      <c r="D870">
        <v>19.358624803429102</v>
      </c>
      <c r="E870">
        <v>1</v>
      </c>
      <c r="F870" t="s">
        <v>11</v>
      </c>
      <c r="G870">
        <v>5</v>
      </c>
      <c r="H870">
        <v>3.1801567702318598</v>
      </c>
      <c r="I870">
        <v>9</v>
      </c>
      <c r="J870">
        <v>324</v>
      </c>
    </row>
    <row r="871" spans="1:10" x14ac:dyDescent="0.25">
      <c r="A871" s="1">
        <v>45431</v>
      </c>
      <c r="B871" t="s">
        <v>10</v>
      </c>
      <c r="C871">
        <v>1443</v>
      </c>
      <c r="D871">
        <v>3.4216252290345102</v>
      </c>
      <c r="E871">
        <v>1</v>
      </c>
      <c r="F871" t="s">
        <v>16</v>
      </c>
      <c r="G871">
        <v>6</v>
      </c>
      <c r="H871">
        <v>1.3640129116205799</v>
      </c>
      <c r="I871">
        <v>2</v>
      </c>
      <c r="J871">
        <v>310</v>
      </c>
    </row>
    <row r="872" spans="1:10" x14ac:dyDescent="0.25">
      <c r="A872" s="1">
        <v>45432</v>
      </c>
      <c r="B872" t="s">
        <v>13</v>
      </c>
      <c r="C872">
        <v>437</v>
      </c>
      <c r="D872">
        <v>14.446078200281701</v>
      </c>
      <c r="E872">
        <v>1</v>
      </c>
      <c r="F872" t="s">
        <v>14</v>
      </c>
      <c r="G872">
        <v>0</v>
      </c>
      <c r="H872">
        <v>9.2632101358641794</v>
      </c>
      <c r="I872">
        <v>7</v>
      </c>
      <c r="J872">
        <v>380</v>
      </c>
    </row>
    <row r="873" spans="1:10" x14ac:dyDescent="0.25">
      <c r="A873" s="1">
        <v>45433</v>
      </c>
      <c r="B873" t="s">
        <v>10</v>
      </c>
      <c r="C873">
        <v>1489</v>
      </c>
      <c r="D873">
        <v>19.482750134949601</v>
      </c>
      <c r="E873">
        <v>1</v>
      </c>
      <c r="F873" t="s">
        <v>11</v>
      </c>
      <c r="G873">
        <v>1</v>
      </c>
      <c r="H873">
        <v>11.573537905579601</v>
      </c>
      <c r="I873">
        <v>1</v>
      </c>
      <c r="J873">
        <v>256</v>
      </c>
    </row>
    <row r="874" spans="1:10" x14ac:dyDescent="0.25">
      <c r="A874" s="1">
        <v>45434</v>
      </c>
      <c r="B874" t="s">
        <v>17</v>
      </c>
      <c r="C874">
        <v>1618</v>
      </c>
      <c r="D874">
        <v>16.694741981664802</v>
      </c>
      <c r="E874">
        <v>1</v>
      </c>
      <c r="F874" t="s">
        <v>14</v>
      </c>
      <c r="G874">
        <v>2</v>
      </c>
      <c r="H874">
        <v>8.0893198783691194</v>
      </c>
      <c r="I874">
        <v>7</v>
      </c>
      <c r="J874">
        <v>433</v>
      </c>
    </row>
    <row r="875" spans="1:10" x14ac:dyDescent="0.25">
      <c r="A875" s="1">
        <v>45435</v>
      </c>
      <c r="B875" t="s">
        <v>10</v>
      </c>
      <c r="C875">
        <v>706</v>
      </c>
      <c r="D875">
        <v>14.2869921273978</v>
      </c>
      <c r="E875">
        <v>1</v>
      </c>
      <c r="F875" t="s">
        <v>14</v>
      </c>
      <c r="G875">
        <v>3</v>
      </c>
      <c r="H875">
        <v>3.7882030671348601</v>
      </c>
      <c r="I875">
        <v>5</v>
      </c>
      <c r="J875">
        <v>377</v>
      </c>
    </row>
    <row r="876" spans="1:10" x14ac:dyDescent="0.25">
      <c r="A876" s="1">
        <v>45436</v>
      </c>
      <c r="B876" t="s">
        <v>17</v>
      </c>
      <c r="C876">
        <v>265</v>
      </c>
      <c r="D876">
        <v>16.9497572805145</v>
      </c>
      <c r="E876">
        <v>1</v>
      </c>
      <c r="F876" t="s">
        <v>14</v>
      </c>
      <c r="G876">
        <v>4</v>
      </c>
      <c r="H876">
        <v>10.164568662049</v>
      </c>
      <c r="I876">
        <v>8</v>
      </c>
      <c r="J876">
        <v>260</v>
      </c>
    </row>
    <row r="877" spans="1:10" x14ac:dyDescent="0.25">
      <c r="A877" s="1">
        <v>45437</v>
      </c>
      <c r="B877" t="s">
        <v>10</v>
      </c>
      <c r="C877">
        <v>1667</v>
      </c>
      <c r="D877">
        <v>19.654175171951898</v>
      </c>
      <c r="E877">
        <v>0</v>
      </c>
      <c r="F877" t="s">
        <v>14</v>
      </c>
      <c r="G877">
        <v>5</v>
      </c>
      <c r="H877">
        <v>1.66153303583923</v>
      </c>
      <c r="I877">
        <v>4</v>
      </c>
      <c r="J877">
        <v>264</v>
      </c>
    </row>
    <row r="878" spans="1:10" x14ac:dyDescent="0.25">
      <c r="A878" s="1">
        <v>45438</v>
      </c>
      <c r="B878" t="s">
        <v>17</v>
      </c>
      <c r="C878">
        <v>110</v>
      </c>
      <c r="D878">
        <v>12.805545447817</v>
      </c>
      <c r="E878">
        <v>0</v>
      </c>
      <c r="F878" t="s">
        <v>11</v>
      </c>
      <c r="G878">
        <v>6</v>
      </c>
      <c r="H878">
        <v>6.9065887196283402</v>
      </c>
      <c r="I878">
        <v>7</v>
      </c>
      <c r="J878">
        <v>460</v>
      </c>
    </row>
    <row r="879" spans="1:10" x14ac:dyDescent="0.25">
      <c r="A879" s="1">
        <v>45439</v>
      </c>
      <c r="B879" t="s">
        <v>15</v>
      </c>
      <c r="C879">
        <v>1424</v>
      </c>
      <c r="D879">
        <v>11.624511329757199</v>
      </c>
      <c r="E879">
        <v>1</v>
      </c>
      <c r="F879" t="s">
        <v>11</v>
      </c>
      <c r="G879">
        <v>0</v>
      </c>
      <c r="H879">
        <v>2.8688179967770902</v>
      </c>
      <c r="I879">
        <v>6</v>
      </c>
      <c r="J879">
        <v>89</v>
      </c>
    </row>
    <row r="880" spans="1:10" x14ac:dyDescent="0.25">
      <c r="A880" s="1">
        <v>45440</v>
      </c>
      <c r="B880" t="s">
        <v>12</v>
      </c>
      <c r="C880">
        <v>828</v>
      </c>
      <c r="D880">
        <v>12.9365240988023</v>
      </c>
      <c r="E880">
        <v>0</v>
      </c>
      <c r="F880" t="s">
        <v>11</v>
      </c>
      <c r="G880">
        <v>1</v>
      </c>
      <c r="H880">
        <v>3.1746562403683001</v>
      </c>
      <c r="I880">
        <v>5</v>
      </c>
      <c r="J880">
        <v>75</v>
      </c>
    </row>
    <row r="881" spans="1:10" x14ac:dyDescent="0.25">
      <c r="A881" s="1">
        <v>45441</v>
      </c>
      <c r="B881" t="s">
        <v>13</v>
      </c>
      <c r="C881">
        <v>900</v>
      </c>
      <c r="D881">
        <v>11.1208418484695</v>
      </c>
      <c r="E881">
        <v>1</v>
      </c>
      <c r="F881" t="s">
        <v>14</v>
      </c>
      <c r="G881">
        <v>2</v>
      </c>
      <c r="H881">
        <v>3.4332622627939502</v>
      </c>
      <c r="I881">
        <v>4</v>
      </c>
      <c r="J881">
        <v>76</v>
      </c>
    </row>
    <row r="882" spans="1:10" x14ac:dyDescent="0.25">
      <c r="A882" s="1">
        <v>45442</v>
      </c>
      <c r="B882" t="s">
        <v>10</v>
      </c>
      <c r="C882">
        <v>201</v>
      </c>
      <c r="D882">
        <v>13.066693012284601</v>
      </c>
      <c r="E882">
        <v>1</v>
      </c>
      <c r="F882" t="s">
        <v>14</v>
      </c>
      <c r="G882">
        <v>3</v>
      </c>
      <c r="H882">
        <v>6.1072523271376697</v>
      </c>
      <c r="I882">
        <v>7</v>
      </c>
      <c r="J882">
        <v>239</v>
      </c>
    </row>
    <row r="883" spans="1:10" x14ac:dyDescent="0.25">
      <c r="A883" s="1">
        <v>45443</v>
      </c>
      <c r="B883" t="s">
        <v>12</v>
      </c>
      <c r="C883">
        <v>1548</v>
      </c>
      <c r="D883">
        <v>9.5470019514786202</v>
      </c>
      <c r="E883">
        <v>0</v>
      </c>
      <c r="F883" t="s">
        <v>14</v>
      </c>
      <c r="G883">
        <v>4</v>
      </c>
      <c r="H883">
        <v>1.2416779814957599</v>
      </c>
      <c r="I883">
        <v>5</v>
      </c>
      <c r="J883">
        <v>132</v>
      </c>
    </row>
    <row r="884" spans="1:10" x14ac:dyDescent="0.25">
      <c r="A884" s="1">
        <v>45444</v>
      </c>
      <c r="B884" t="s">
        <v>13</v>
      </c>
      <c r="C884">
        <v>1515</v>
      </c>
      <c r="D884">
        <v>5.1504204747828304</v>
      </c>
      <c r="E884">
        <v>1</v>
      </c>
      <c r="F884" t="s">
        <v>11</v>
      </c>
      <c r="G884">
        <v>5</v>
      </c>
      <c r="H884">
        <v>6.2680048934719199</v>
      </c>
      <c r="I884">
        <v>5</v>
      </c>
      <c r="J884">
        <v>433</v>
      </c>
    </row>
    <row r="885" spans="1:10" x14ac:dyDescent="0.25">
      <c r="A885" s="1">
        <v>45445</v>
      </c>
      <c r="B885" t="s">
        <v>13</v>
      </c>
      <c r="C885">
        <v>878</v>
      </c>
      <c r="D885">
        <v>3.2846973037218299</v>
      </c>
      <c r="E885">
        <v>1</v>
      </c>
      <c r="F885" t="s">
        <v>14</v>
      </c>
      <c r="G885">
        <v>6</v>
      </c>
      <c r="H885">
        <v>7.9197579831631604</v>
      </c>
      <c r="I885">
        <v>1</v>
      </c>
      <c r="J885">
        <v>483</v>
      </c>
    </row>
    <row r="886" spans="1:10" x14ac:dyDescent="0.25">
      <c r="A886" s="1">
        <v>45446</v>
      </c>
      <c r="B886" t="s">
        <v>17</v>
      </c>
      <c r="C886">
        <v>313</v>
      </c>
      <c r="D886">
        <v>2.2984777751129402</v>
      </c>
      <c r="E886">
        <v>0</v>
      </c>
      <c r="F886" t="s">
        <v>16</v>
      </c>
      <c r="G886">
        <v>0</v>
      </c>
      <c r="H886">
        <v>7.5077671320117103</v>
      </c>
      <c r="I886">
        <v>2</v>
      </c>
      <c r="J886">
        <v>219</v>
      </c>
    </row>
    <row r="887" spans="1:10" x14ac:dyDescent="0.25">
      <c r="A887" s="1">
        <v>45447</v>
      </c>
      <c r="B887" t="s">
        <v>15</v>
      </c>
      <c r="C887">
        <v>1814</v>
      </c>
      <c r="D887">
        <v>6.0029998913108003</v>
      </c>
      <c r="E887">
        <v>0</v>
      </c>
      <c r="F887" t="s">
        <v>14</v>
      </c>
      <c r="G887">
        <v>1</v>
      </c>
      <c r="H887">
        <v>6.0503694558440797</v>
      </c>
      <c r="I887">
        <v>5</v>
      </c>
      <c r="J887">
        <v>462</v>
      </c>
    </row>
    <row r="888" spans="1:10" x14ac:dyDescent="0.25">
      <c r="A888" s="1">
        <v>45448</v>
      </c>
      <c r="B888" t="s">
        <v>15</v>
      </c>
      <c r="C888">
        <v>1211</v>
      </c>
      <c r="D888">
        <v>1.87634772237894</v>
      </c>
      <c r="E888">
        <v>1</v>
      </c>
      <c r="F888" t="s">
        <v>16</v>
      </c>
      <c r="G888">
        <v>2</v>
      </c>
      <c r="H888">
        <v>12.6676258170259</v>
      </c>
      <c r="I888">
        <v>3</v>
      </c>
      <c r="J888">
        <v>216</v>
      </c>
    </row>
    <row r="889" spans="1:10" x14ac:dyDescent="0.25">
      <c r="A889" s="1">
        <v>45449</v>
      </c>
      <c r="B889" t="s">
        <v>12</v>
      </c>
      <c r="C889">
        <v>1676</v>
      </c>
      <c r="D889">
        <v>11.7762448184683</v>
      </c>
      <c r="E889">
        <v>0</v>
      </c>
      <c r="F889" t="s">
        <v>14</v>
      </c>
      <c r="G889">
        <v>3</v>
      </c>
      <c r="H889">
        <v>2.6072370400973002</v>
      </c>
      <c r="I889">
        <v>2</v>
      </c>
      <c r="J889">
        <v>237</v>
      </c>
    </row>
    <row r="890" spans="1:10" x14ac:dyDescent="0.25">
      <c r="A890" s="1">
        <v>45450</v>
      </c>
      <c r="B890" t="s">
        <v>15</v>
      </c>
      <c r="C890">
        <v>500</v>
      </c>
      <c r="D890">
        <v>6.3927404934468797</v>
      </c>
      <c r="E890">
        <v>0</v>
      </c>
      <c r="F890" t="s">
        <v>11</v>
      </c>
      <c r="G890">
        <v>4</v>
      </c>
      <c r="H890">
        <v>7.8326027848299198</v>
      </c>
      <c r="I890">
        <v>4</v>
      </c>
      <c r="J890">
        <v>218</v>
      </c>
    </row>
    <row r="891" spans="1:10" x14ac:dyDescent="0.25">
      <c r="A891" s="1">
        <v>45451</v>
      </c>
      <c r="B891" t="s">
        <v>10</v>
      </c>
      <c r="C891">
        <v>687</v>
      </c>
      <c r="D891">
        <v>16.6661613536536</v>
      </c>
      <c r="E891">
        <v>1</v>
      </c>
      <c r="F891" t="s">
        <v>14</v>
      </c>
      <c r="G891">
        <v>5</v>
      </c>
      <c r="H891">
        <v>1.39960054587003</v>
      </c>
      <c r="I891">
        <v>4</v>
      </c>
      <c r="J891">
        <v>338</v>
      </c>
    </row>
    <row r="892" spans="1:10" x14ac:dyDescent="0.25">
      <c r="A892" s="1">
        <v>45452</v>
      </c>
      <c r="B892" t="s">
        <v>15</v>
      </c>
      <c r="C892">
        <v>988</v>
      </c>
      <c r="D892">
        <v>2.4105765867793401</v>
      </c>
      <c r="E892">
        <v>0</v>
      </c>
      <c r="F892" t="s">
        <v>16</v>
      </c>
      <c r="G892">
        <v>6</v>
      </c>
      <c r="H892">
        <v>1.5317573437296901</v>
      </c>
      <c r="I892">
        <v>4</v>
      </c>
      <c r="J892">
        <v>278</v>
      </c>
    </row>
    <row r="893" spans="1:10" x14ac:dyDescent="0.25">
      <c r="A893" s="1">
        <v>45453</v>
      </c>
      <c r="B893" t="s">
        <v>12</v>
      </c>
      <c r="C893">
        <v>1169</v>
      </c>
      <c r="D893">
        <v>5.3006783924882299</v>
      </c>
      <c r="E893">
        <v>0</v>
      </c>
      <c r="F893" t="s">
        <v>16</v>
      </c>
      <c r="G893">
        <v>0</v>
      </c>
      <c r="H893">
        <v>8.8210548203178902</v>
      </c>
      <c r="I893">
        <v>4</v>
      </c>
      <c r="J893">
        <v>146</v>
      </c>
    </row>
    <row r="894" spans="1:10" x14ac:dyDescent="0.25">
      <c r="A894" s="1">
        <v>45454</v>
      </c>
      <c r="B894" t="s">
        <v>15</v>
      </c>
      <c r="C894">
        <v>1795</v>
      </c>
      <c r="D894">
        <v>14.8746767947127</v>
      </c>
      <c r="E894">
        <v>1</v>
      </c>
      <c r="F894" t="s">
        <v>14</v>
      </c>
      <c r="G894">
        <v>1</v>
      </c>
      <c r="H894">
        <v>8.7072671608733998</v>
      </c>
      <c r="I894">
        <v>3</v>
      </c>
      <c r="J894">
        <v>416</v>
      </c>
    </row>
    <row r="895" spans="1:10" x14ac:dyDescent="0.25">
      <c r="A895" s="1">
        <v>45455</v>
      </c>
      <c r="B895" t="s">
        <v>10</v>
      </c>
      <c r="C895">
        <v>1586</v>
      </c>
      <c r="D895">
        <v>12.3773576312863</v>
      </c>
      <c r="E895">
        <v>0</v>
      </c>
      <c r="F895" t="s">
        <v>16</v>
      </c>
      <c r="G895">
        <v>2</v>
      </c>
      <c r="H895">
        <v>13.231485936244599</v>
      </c>
      <c r="I895">
        <v>7</v>
      </c>
      <c r="J895">
        <v>65</v>
      </c>
    </row>
    <row r="896" spans="1:10" x14ac:dyDescent="0.25">
      <c r="A896" s="1">
        <v>45456</v>
      </c>
      <c r="B896" t="s">
        <v>17</v>
      </c>
      <c r="C896">
        <v>691</v>
      </c>
      <c r="D896">
        <v>2.2253341537341802</v>
      </c>
      <c r="E896">
        <v>0</v>
      </c>
      <c r="F896" t="s">
        <v>16</v>
      </c>
      <c r="G896">
        <v>3</v>
      </c>
      <c r="H896">
        <v>8.5891682970710601</v>
      </c>
      <c r="I896">
        <v>9</v>
      </c>
      <c r="J896">
        <v>328</v>
      </c>
    </row>
    <row r="897" spans="1:10" x14ac:dyDescent="0.25">
      <c r="A897" s="1">
        <v>45457</v>
      </c>
      <c r="B897" t="s">
        <v>12</v>
      </c>
      <c r="C897">
        <v>1433</v>
      </c>
      <c r="D897">
        <v>17.667549686081799</v>
      </c>
      <c r="E897">
        <v>1</v>
      </c>
      <c r="F897" t="s">
        <v>11</v>
      </c>
      <c r="G897">
        <v>4</v>
      </c>
      <c r="H897">
        <v>14.416969795870299</v>
      </c>
      <c r="I897">
        <v>5</v>
      </c>
      <c r="J897">
        <v>184</v>
      </c>
    </row>
    <row r="898" spans="1:10" x14ac:dyDescent="0.25">
      <c r="A898" s="1">
        <v>45458</v>
      </c>
      <c r="B898" t="s">
        <v>17</v>
      </c>
      <c r="C898">
        <v>1209</v>
      </c>
      <c r="D898">
        <v>17.667973493697399</v>
      </c>
      <c r="E898">
        <v>1</v>
      </c>
      <c r="F898" t="s">
        <v>14</v>
      </c>
      <c r="G898">
        <v>5</v>
      </c>
      <c r="H898">
        <v>1.20607530179898</v>
      </c>
      <c r="I898">
        <v>4</v>
      </c>
      <c r="J898">
        <v>75</v>
      </c>
    </row>
    <row r="899" spans="1:10" x14ac:dyDescent="0.25">
      <c r="A899" s="1">
        <v>45459</v>
      </c>
      <c r="B899" t="s">
        <v>17</v>
      </c>
      <c r="C899">
        <v>191</v>
      </c>
      <c r="D899">
        <v>7.2777520736397001</v>
      </c>
      <c r="E899">
        <v>1</v>
      </c>
      <c r="F899" t="s">
        <v>14</v>
      </c>
      <c r="G899">
        <v>6</v>
      </c>
      <c r="H899">
        <v>1.9211114293207401</v>
      </c>
      <c r="I899">
        <v>2</v>
      </c>
      <c r="J899">
        <v>401</v>
      </c>
    </row>
    <row r="900" spans="1:10" x14ac:dyDescent="0.25">
      <c r="A900" s="1">
        <v>45460</v>
      </c>
      <c r="B900" t="s">
        <v>17</v>
      </c>
      <c r="C900">
        <v>1783</v>
      </c>
      <c r="D900">
        <v>7.4677110236417201</v>
      </c>
      <c r="E900">
        <v>0</v>
      </c>
      <c r="F900" t="s">
        <v>14</v>
      </c>
      <c r="G900">
        <v>0</v>
      </c>
      <c r="H900">
        <v>1.13895499277053</v>
      </c>
      <c r="I900">
        <v>2</v>
      </c>
      <c r="J900">
        <v>61</v>
      </c>
    </row>
    <row r="901" spans="1:10" x14ac:dyDescent="0.25">
      <c r="A901" s="1">
        <v>45461</v>
      </c>
      <c r="B901" t="s">
        <v>13</v>
      </c>
      <c r="C901">
        <v>772</v>
      </c>
      <c r="D901">
        <v>19.7915388086533</v>
      </c>
      <c r="E901">
        <v>1</v>
      </c>
      <c r="F901" t="s">
        <v>16</v>
      </c>
      <c r="G901">
        <v>1</v>
      </c>
      <c r="H901">
        <v>3.1865143298363301</v>
      </c>
      <c r="I901">
        <v>5</v>
      </c>
      <c r="J901">
        <v>121</v>
      </c>
    </row>
    <row r="902" spans="1:10" x14ac:dyDescent="0.25">
      <c r="A902" s="1">
        <v>45462</v>
      </c>
      <c r="B902" t="s">
        <v>13</v>
      </c>
      <c r="C902">
        <v>813</v>
      </c>
      <c r="D902">
        <v>12.8973472602696</v>
      </c>
      <c r="E902">
        <v>1</v>
      </c>
      <c r="F902" t="s">
        <v>14</v>
      </c>
      <c r="G902">
        <v>2</v>
      </c>
      <c r="H902">
        <v>8.3484166086543308</v>
      </c>
      <c r="I902">
        <v>7</v>
      </c>
      <c r="J902">
        <v>182</v>
      </c>
    </row>
    <row r="903" spans="1:10" x14ac:dyDescent="0.25">
      <c r="A903" s="1">
        <v>45463</v>
      </c>
      <c r="B903" t="s">
        <v>17</v>
      </c>
      <c r="C903">
        <v>1035</v>
      </c>
      <c r="D903">
        <v>11.0950138907931</v>
      </c>
      <c r="E903">
        <v>0</v>
      </c>
      <c r="F903" t="s">
        <v>14</v>
      </c>
      <c r="G903">
        <v>3</v>
      </c>
      <c r="H903">
        <v>9.8607966306977008</v>
      </c>
      <c r="I903">
        <v>9</v>
      </c>
      <c r="J903">
        <v>155</v>
      </c>
    </row>
    <row r="904" spans="1:10" x14ac:dyDescent="0.25">
      <c r="A904" s="1">
        <v>45464</v>
      </c>
      <c r="B904" t="s">
        <v>12</v>
      </c>
      <c r="C904">
        <v>341</v>
      </c>
      <c r="D904">
        <v>16.924891487486502</v>
      </c>
      <c r="E904">
        <v>1</v>
      </c>
      <c r="F904" t="s">
        <v>11</v>
      </c>
      <c r="G904">
        <v>4</v>
      </c>
      <c r="H904">
        <v>1.16098479025569</v>
      </c>
      <c r="I904">
        <v>7</v>
      </c>
      <c r="J904">
        <v>269</v>
      </c>
    </row>
    <row r="905" spans="1:10" x14ac:dyDescent="0.25">
      <c r="A905" s="1">
        <v>45465</v>
      </c>
      <c r="B905" t="s">
        <v>10</v>
      </c>
      <c r="C905">
        <v>1988</v>
      </c>
      <c r="D905">
        <v>6.4205164287890097</v>
      </c>
      <c r="E905">
        <v>1</v>
      </c>
      <c r="F905" t="s">
        <v>11</v>
      </c>
      <c r="G905">
        <v>5</v>
      </c>
      <c r="H905">
        <v>14.216577902761101</v>
      </c>
      <c r="I905">
        <v>5</v>
      </c>
      <c r="J905">
        <v>422</v>
      </c>
    </row>
    <row r="906" spans="1:10" x14ac:dyDescent="0.25">
      <c r="A906" s="1">
        <v>45466</v>
      </c>
      <c r="B906" t="s">
        <v>10</v>
      </c>
      <c r="C906">
        <v>101</v>
      </c>
      <c r="D906">
        <v>9.1544692745307792</v>
      </c>
      <c r="E906">
        <v>1</v>
      </c>
      <c r="F906" t="s">
        <v>11</v>
      </c>
      <c r="G906">
        <v>6</v>
      </c>
      <c r="H906">
        <v>12.711397961430499</v>
      </c>
      <c r="I906">
        <v>6</v>
      </c>
      <c r="J906">
        <v>226</v>
      </c>
    </row>
    <row r="907" spans="1:10" x14ac:dyDescent="0.25">
      <c r="A907" s="1">
        <v>45467</v>
      </c>
      <c r="B907" t="s">
        <v>15</v>
      </c>
      <c r="C907">
        <v>324</v>
      </c>
      <c r="D907">
        <v>6.0877568342783404</v>
      </c>
      <c r="E907">
        <v>1</v>
      </c>
      <c r="F907" t="s">
        <v>16</v>
      </c>
      <c r="G907">
        <v>0</v>
      </c>
      <c r="H907">
        <v>4.8008809912778503</v>
      </c>
      <c r="I907">
        <v>3</v>
      </c>
      <c r="J907">
        <v>331</v>
      </c>
    </row>
    <row r="908" spans="1:10" x14ac:dyDescent="0.25">
      <c r="A908" s="1">
        <v>45468</v>
      </c>
      <c r="B908" t="s">
        <v>12</v>
      </c>
      <c r="C908">
        <v>900</v>
      </c>
      <c r="D908">
        <v>15.9940560851858</v>
      </c>
      <c r="E908">
        <v>0</v>
      </c>
      <c r="F908" t="s">
        <v>14</v>
      </c>
      <c r="G908">
        <v>1</v>
      </c>
      <c r="H908">
        <v>1.6192191882837801</v>
      </c>
      <c r="I908">
        <v>5</v>
      </c>
      <c r="J908">
        <v>182</v>
      </c>
    </row>
    <row r="909" spans="1:10" x14ac:dyDescent="0.25">
      <c r="A909" s="1">
        <v>45469</v>
      </c>
      <c r="B909" t="s">
        <v>13</v>
      </c>
      <c r="C909">
        <v>1868</v>
      </c>
      <c r="D909">
        <v>11.893637567069099</v>
      </c>
      <c r="E909">
        <v>1</v>
      </c>
      <c r="F909" t="s">
        <v>11</v>
      </c>
      <c r="G909">
        <v>2</v>
      </c>
      <c r="H909">
        <v>2.9633625616763299</v>
      </c>
      <c r="I909">
        <v>8</v>
      </c>
      <c r="J909">
        <v>71</v>
      </c>
    </row>
    <row r="910" spans="1:10" x14ac:dyDescent="0.25">
      <c r="A910" s="1">
        <v>45470</v>
      </c>
      <c r="B910" t="s">
        <v>17</v>
      </c>
      <c r="C910">
        <v>688</v>
      </c>
      <c r="D910">
        <v>13.517676332661299</v>
      </c>
      <c r="E910">
        <v>1</v>
      </c>
      <c r="F910" t="s">
        <v>11</v>
      </c>
      <c r="G910">
        <v>3</v>
      </c>
      <c r="H910">
        <v>2.3406939994471001</v>
      </c>
      <c r="I910">
        <v>1</v>
      </c>
      <c r="J910">
        <v>318</v>
      </c>
    </row>
    <row r="911" spans="1:10" x14ac:dyDescent="0.25">
      <c r="A911" s="1">
        <v>45471</v>
      </c>
      <c r="B911" t="s">
        <v>15</v>
      </c>
      <c r="C911">
        <v>215</v>
      </c>
      <c r="D911">
        <v>5.7938377469487197</v>
      </c>
      <c r="E911">
        <v>0</v>
      </c>
      <c r="F911" t="s">
        <v>11</v>
      </c>
      <c r="G911">
        <v>4</v>
      </c>
      <c r="H911">
        <v>2.2876147998347198</v>
      </c>
      <c r="I911">
        <v>1</v>
      </c>
      <c r="J911">
        <v>461</v>
      </c>
    </row>
    <row r="912" spans="1:10" x14ac:dyDescent="0.25">
      <c r="A912" s="1">
        <v>45472</v>
      </c>
      <c r="B912" t="s">
        <v>10</v>
      </c>
      <c r="C912">
        <v>1789</v>
      </c>
      <c r="D912">
        <v>5.1842807261689803</v>
      </c>
      <c r="E912">
        <v>1</v>
      </c>
      <c r="F912" t="s">
        <v>14</v>
      </c>
      <c r="G912">
        <v>5</v>
      </c>
      <c r="H912">
        <v>8.0191444856531398</v>
      </c>
      <c r="I912">
        <v>7</v>
      </c>
      <c r="J912">
        <v>210</v>
      </c>
    </row>
    <row r="913" spans="1:10" x14ac:dyDescent="0.25">
      <c r="A913" s="1">
        <v>45473</v>
      </c>
      <c r="B913" t="s">
        <v>13</v>
      </c>
      <c r="C913">
        <v>1017</v>
      </c>
      <c r="D913">
        <v>10.279117950675801</v>
      </c>
      <c r="E913">
        <v>0</v>
      </c>
      <c r="F913" t="s">
        <v>14</v>
      </c>
      <c r="G913">
        <v>6</v>
      </c>
      <c r="H913">
        <v>4.0647879161542999</v>
      </c>
      <c r="I913">
        <v>5</v>
      </c>
      <c r="J913">
        <v>156</v>
      </c>
    </row>
    <row r="914" spans="1:10" x14ac:dyDescent="0.25">
      <c r="A914" s="1">
        <v>45474</v>
      </c>
      <c r="B914" t="s">
        <v>13</v>
      </c>
      <c r="C914">
        <v>1226</v>
      </c>
      <c r="D914">
        <v>15.013749232763701</v>
      </c>
      <c r="E914">
        <v>0</v>
      </c>
      <c r="F914" t="s">
        <v>14</v>
      </c>
      <c r="G914">
        <v>0</v>
      </c>
      <c r="H914">
        <v>5.6930258896725903</v>
      </c>
      <c r="I914">
        <v>5</v>
      </c>
      <c r="J914">
        <v>328</v>
      </c>
    </row>
    <row r="915" spans="1:10" x14ac:dyDescent="0.25">
      <c r="A915" s="1">
        <v>45475</v>
      </c>
      <c r="B915" t="s">
        <v>17</v>
      </c>
      <c r="C915">
        <v>293</v>
      </c>
      <c r="D915">
        <v>10.979555392883</v>
      </c>
      <c r="E915">
        <v>0</v>
      </c>
      <c r="F915" t="s">
        <v>16</v>
      </c>
      <c r="G915">
        <v>1</v>
      </c>
      <c r="H915">
        <v>14.847827334072599</v>
      </c>
      <c r="I915">
        <v>1</v>
      </c>
      <c r="J915">
        <v>402</v>
      </c>
    </row>
    <row r="916" spans="1:10" x14ac:dyDescent="0.25">
      <c r="A916" s="1">
        <v>45476</v>
      </c>
      <c r="B916" t="s">
        <v>10</v>
      </c>
      <c r="C916">
        <v>1289</v>
      </c>
      <c r="D916">
        <v>1.6202678733677001</v>
      </c>
      <c r="E916">
        <v>1</v>
      </c>
      <c r="F916" t="s">
        <v>16</v>
      </c>
      <c r="G916">
        <v>2</v>
      </c>
      <c r="H916">
        <v>10.4225566094175</v>
      </c>
      <c r="I916">
        <v>9</v>
      </c>
      <c r="J916">
        <v>284</v>
      </c>
    </row>
    <row r="917" spans="1:10" x14ac:dyDescent="0.25">
      <c r="A917" s="1">
        <v>45477</v>
      </c>
      <c r="B917" t="s">
        <v>12</v>
      </c>
      <c r="C917">
        <v>970</v>
      </c>
      <c r="D917">
        <v>17.502478620085402</v>
      </c>
      <c r="E917">
        <v>0</v>
      </c>
      <c r="F917" t="s">
        <v>11</v>
      </c>
      <c r="G917">
        <v>3</v>
      </c>
      <c r="H917">
        <v>14.260219672181501</v>
      </c>
      <c r="I917">
        <v>1</v>
      </c>
      <c r="J917">
        <v>67</v>
      </c>
    </row>
    <row r="918" spans="1:10" x14ac:dyDescent="0.25">
      <c r="A918" s="1">
        <v>45478</v>
      </c>
      <c r="B918" t="s">
        <v>13</v>
      </c>
      <c r="C918">
        <v>189</v>
      </c>
      <c r="D918">
        <v>2.22905097678749</v>
      </c>
      <c r="E918">
        <v>0</v>
      </c>
      <c r="F918" t="s">
        <v>14</v>
      </c>
      <c r="G918">
        <v>4</v>
      </c>
      <c r="H918">
        <v>2.5670700479801698</v>
      </c>
      <c r="I918">
        <v>5</v>
      </c>
      <c r="J918">
        <v>291</v>
      </c>
    </row>
    <row r="919" spans="1:10" x14ac:dyDescent="0.25">
      <c r="A919" s="1">
        <v>45479</v>
      </c>
      <c r="B919" t="s">
        <v>17</v>
      </c>
      <c r="C919">
        <v>1809</v>
      </c>
      <c r="D919">
        <v>19.1606651906942</v>
      </c>
      <c r="E919">
        <v>0</v>
      </c>
      <c r="F919" t="s">
        <v>11</v>
      </c>
      <c r="G919">
        <v>5</v>
      </c>
      <c r="H919">
        <v>6.0410223850722504</v>
      </c>
      <c r="I919">
        <v>9</v>
      </c>
      <c r="J919">
        <v>166</v>
      </c>
    </row>
    <row r="920" spans="1:10" x14ac:dyDescent="0.25">
      <c r="A920" s="1">
        <v>45480</v>
      </c>
      <c r="B920" t="s">
        <v>12</v>
      </c>
      <c r="C920">
        <v>221</v>
      </c>
      <c r="D920">
        <v>1.47769720726818</v>
      </c>
      <c r="E920">
        <v>1</v>
      </c>
      <c r="F920" t="s">
        <v>14</v>
      </c>
      <c r="G920">
        <v>6</v>
      </c>
      <c r="H920">
        <v>8.5436111475941292</v>
      </c>
      <c r="I920">
        <v>4</v>
      </c>
      <c r="J920">
        <v>335</v>
      </c>
    </row>
    <row r="921" spans="1:10" x14ac:dyDescent="0.25">
      <c r="A921" s="1">
        <v>45481</v>
      </c>
      <c r="B921" t="s">
        <v>10</v>
      </c>
      <c r="C921">
        <v>242</v>
      </c>
      <c r="D921">
        <v>14.194558666483401</v>
      </c>
      <c r="E921">
        <v>1</v>
      </c>
      <c r="F921" t="s">
        <v>14</v>
      </c>
      <c r="G921">
        <v>0</v>
      </c>
      <c r="H921">
        <v>1.6129918973866999</v>
      </c>
      <c r="I921">
        <v>8</v>
      </c>
      <c r="J921">
        <v>331</v>
      </c>
    </row>
    <row r="922" spans="1:10" x14ac:dyDescent="0.25">
      <c r="A922" s="1">
        <v>45482</v>
      </c>
      <c r="B922" t="s">
        <v>13</v>
      </c>
      <c r="C922">
        <v>1093</v>
      </c>
      <c r="D922">
        <v>2.5619342105238498</v>
      </c>
      <c r="E922">
        <v>1</v>
      </c>
      <c r="F922" t="s">
        <v>14</v>
      </c>
      <c r="G922">
        <v>1</v>
      </c>
      <c r="H922">
        <v>0.56071793260538905</v>
      </c>
      <c r="I922">
        <v>6</v>
      </c>
      <c r="J922">
        <v>193</v>
      </c>
    </row>
    <row r="923" spans="1:10" x14ac:dyDescent="0.25">
      <c r="A923" s="1">
        <v>45483</v>
      </c>
      <c r="B923" t="s">
        <v>12</v>
      </c>
      <c r="C923">
        <v>205</v>
      </c>
      <c r="D923">
        <v>18.302855009267599</v>
      </c>
      <c r="E923">
        <v>1</v>
      </c>
      <c r="F923" t="s">
        <v>16</v>
      </c>
      <c r="G923">
        <v>2</v>
      </c>
      <c r="H923">
        <v>10.2212978400553</v>
      </c>
      <c r="I923">
        <v>3</v>
      </c>
      <c r="J923">
        <v>254</v>
      </c>
    </row>
    <row r="924" spans="1:10" x14ac:dyDescent="0.25">
      <c r="A924" s="1">
        <v>45484</v>
      </c>
      <c r="B924" t="s">
        <v>12</v>
      </c>
      <c r="C924">
        <v>986</v>
      </c>
      <c r="D924">
        <v>9.8242314882853101</v>
      </c>
      <c r="E924">
        <v>1</v>
      </c>
      <c r="F924" t="s">
        <v>16</v>
      </c>
      <c r="G924">
        <v>3</v>
      </c>
      <c r="H924">
        <v>9.8063829936208098</v>
      </c>
      <c r="I924">
        <v>4</v>
      </c>
      <c r="J924">
        <v>88</v>
      </c>
    </row>
    <row r="925" spans="1:10" x14ac:dyDescent="0.25">
      <c r="A925" s="1">
        <v>45485</v>
      </c>
      <c r="B925" t="s">
        <v>12</v>
      </c>
      <c r="C925">
        <v>527</v>
      </c>
      <c r="D925">
        <v>3.6129517215232898</v>
      </c>
      <c r="E925">
        <v>1</v>
      </c>
      <c r="F925" t="s">
        <v>14</v>
      </c>
      <c r="G925">
        <v>4</v>
      </c>
      <c r="H925">
        <v>6.4564377449943704</v>
      </c>
      <c r="I925">
        <v>2</v>
      </c>
      <c r="J925">
        <v>466</v>
      </c>
    </row>
    <row r="926" spans="1:10" x14ac:dyDescent="0.25">
      <c r="A926" s="1">
        <v>45486</v>
      </c>
      <c r="B926" t="s">
        <v>13</v>
      </c>
      <c r="C926">
        <v>1428</v>
      </c>
      <c r="D926">
        <v>7.4754982960070802</v>
      </c>
      <c r="E926">
        <v>1</v>
      </c>
      <c r="F926" t="s">
        <v>11</v>
      </c>
      <c r="G926">
        <v>5</v>
      </c>
      <c r="H926">
        <v>7.59983910246447</v>
      </c>
      <c r="I926">
        <v>1</v>
      </c>
      <c r="J926">
        <v>203</v>
      </c>
    </row>
    <row r="927" spans="1:10" x14ac:dyDescent="0.25">
      <c r="A927" s="1">
        <v>45487</v>
      </c>
      <c r="B927" t="s">
        <v>13</v>
      </c>
      <c r="C927">
        <v>1995</v>
      </c>
      <c r="D927">
        <v>4.1316688315884704</v>
      </c>
      <c r="E927">
        <v>0</v>
      </c>
      <c r="F927" t="s">
        <v>14</v>
      </c>
      <c r="G927">
        <v>6</v>
      </c>
      <c r="H927">
        <v>6.5239235085852902</v>
      </c>
      <c r="I927">
        <v>8</v>
      </c>
      <c r="J927">
        <v>225</v>
      </c>
    </row>
    <row r="928" spans="1:10" x14ac:dyDescent="0.25">
      <c r="A928" s="1">
        <v>45488</v>
      </c>
      <c r="B928" t="s">
        <v>15</v>
      </c>
      <c r="C928">
        <v>416</v>
      </c>
      <c r="D928">
        <v>4.2410563195847102</v>
      </c>
      <c r="E928">
        <v>0</v>
      </c>
      <c r="F928" t="s">
        <v>14</v>
      </c>
      <c r="G928">
        <v>0</v>
      </c>
      <c r="H928">
        <v>0.84807315025088803</v>
      </c>
      <c r="I928">
        <v>1</v>
      </c>
      <c r="J928">
        <v>498</v>
      </c>
    </row>
    <row r="929" spans="1:10" x14ac:dyDescent="0.25">
      <c r="A929" s="1">
        <v>45489</v>
      </c>
      <c r="B929" t="s">
        <v>10</v>
      </c>
      <c r="C929">
        <v>734</v>
      </c>
      <c r="D929">
        <v>19.0140580832574</v>
      </c>
      <c r="E929">
        <v>0</v>
      </c>
      <c r="F929" t="s">
        <v>11</v>
      </c>
      <c r="G929">
        <v>1</v>
      </c>
      <c r="H929">
        <v>5.3628882901532</v>
      </c>
      <c r="I929">
        <v>1</v>
      </c>
      <c r="J929">
        <v>290</v>
      </c>
    </row>
    <row r="930" spans="1:10" x14ac:dyDescent="0.25">
      <c r="A930" s="1">
        <v>45490</v>
      </c>
      <c r="B930" t="s">
        <v>17</v>
      </c>
      <c r="C930">
        <v>108</v>
      </c>
      <c r="D930">
        <v>9.4596761334109694</v>
      </c>
      <c r="E930">
        <v>0</v>
      </c>
      <c r="F930" t="s">
        <v>14</v>
      </c>
      <c r="G930">
        <v>2</v>
      </c>
      <c r="H930">
        <v>3.0676927032607</v>
      </c>
      <c r="I930">
        <v>4</v>
      </c>
      <c r="J930">
        <v>471</v>
      </c>
    </row>
    <row r="931" spans="1:10" x14ac:dyDescent="0.25">
      <c r="A931" s="1">
        <v>45491</v>
      </c>
      <c r="B931" t="s">
        <v>12</v>
      </c>
      <c r="C931">
        <v>873</v>
      </c>
      <c r="D931">
        <v>15.9872430142018</v>
      </c>
      <c r="E931">
        <v>1</v>
      </c>
      <c r="F931" t="s">
        <v>11</v>
      </c>
      <c r="G931">
        <v>3</v>
      </c>
      <c r="H931">
        <v>1.9271507419698399</v>
      </c>
      <c r="I931">
        <v>6</v>
      </c>
      <c r="J931">
        <v>435</v>
      </c>
    </row>
    <row r="932" spans="1:10" x14ac:dyDescent="0.25">
      <c r="A932" s="1">
        <v>45492</v>
      </c>
      <c r="B932" t="s">
        <v>15</v>
      </c>
      <c r="C932">
        <v>1196</v>
      </c>
      <c r="D932">
        <v>13.1525056623759</v>
      </c>
      <c r="E932">
        <v>0</v>
      </c>
      <c r="F932" t="s">
        <v>16</v>
      </c>
      <c r="G932">
        <v>4</v>
      </c>
      <c r="H932">
        <v>14.3724462913955</v>
      </c>
      <c r="I932">
        <v>9</v>
      </c>
      <c r="J932">
        <v>418</v>
      </c>
    </row>
    <row r="933" spans="1:10" x14ac:dyDescent="0.25">
      <c r="A933" s="1">
        <v>45493</v>
      </c>
      <c r="B933" t="s">
        <v>17</v>
      </c>
      <c r="C933">
        <v>1482</v>
      </c>
      <c r="D933">
        <v>13.852100884429399</v>
      </c>
      <c r="E933">
        <v>0</v>
      </c>
      <c r="F933" t="s">
        <v>16</v>
      </c>
      <c r="G933">
        <v>5</v>
      </c>
      <c r="H933">
        <v>9.1907160131114001</v>
      </c>
      <c r="I933">
        <v>1</v>
      </c>
      <c r="J933">
        <v>183</v>
      </c>
    </row>
    <row r="934" spans="1:10" x14ac:dyDescent="0.25">
      <c r="A934" s="1">
        <v>45494</v>
      </c>
      <c r="B934" t="s">
        <v>15</v>
      </c>
      <c r="C934">
        <v>322</v>
      </c>
      <c r="D934">
        <v>3.50217533096873</v>
      </c>
      <c r="E934">
        <v>0</v>
      </c>
      <c r="F934" t="s">
        <v>11</v>
      </c>
      <c r="G934">
        <v>6</v>
      </c>
      <c r="H934">
        <v>11.065516121430701</v>
      </c>
      <c r="I934">
        <v>7</v>
      </c>
      <c r="J934">
        <v>95</v>
      </c>
    </row>
    <row r="935" spans="1:10" x14ac:dyDescent="0.25">
      <c r="A935" s="1">
        <v>45495</v>
      </c>
      <c r="B935" t="s">
        <v>13</v>
      </c>
      <c r="C935">
        <v>1539</v>
      </c>
      <c r="D935">
        <v>5.4495044894942204</v>
      </c>
      <c r="E935">
        <v>0</v>
      </c>
      <c r="F935" t="s">
        <v>16</v>
      </c>
      <c r="G935">
        <v>0</v>
      </c>
      <c r="H935">
        <v>5.0727742773587003</v>
      </c>
      <c r="I935">
        <v>5</v>
      </c>
      <c r="J935">
        <v>99</v>
      </c>
    </row>
    <row r="936" spans="1:10" x14ac:dyDescent="0.25">
      <c r="A936" s="1">
        <v>45496</v>
      </c>
      <c r="B936" t="s">
        <v>12</v>
      </c>
      <c r="C936">
        <v>652</v>
      </c>
      <c r="D936">
        <v>15.948256367934301</v>
      </c>
      <c r="E936">
        <v>1</v>
      </c>
      <c r="F936" t="s">
        <v>16</v>
      </c>
      <c r="G936">
        <v>1</v>
      </c>
      <c r="H936">
        <v>6.2006333776632196</v>
      </c>
      <c r="I936">
        <v>8</v>
      </c>
      <c r="J936">
        <v>215</v>
      </c>
    </row>
    <row r="937" spans="1:10" x14ac:dyDescent="0.25">
      <c r="A937" s="1">
        <v>45497</v>
      </c>
      <c r="B937" t="s">
        <v>17</v>
      </c>
      <c r="C937">
        <v>1493</v>
      </c>
      <c r="D937">
        <v>19.444557923020799</v>
      </c>
      <c r="E937">
        <v>1</v>
      </c>
      <c r="F937" t="s">
        <v>11</v>
      </c>
      <c r="G937">
        <v>2</v>
      </c>
      <c r="H937">
        <v>3.93539791150249</v>
      </c>
      <c r="I937">
        <v>7</v>
      </c>
      <c r="J937">
        <v>155</v>
      </c>
    </row>
    <row r="938" spans="1:10" x14ac:dyDescent="0.25">
      <c r="A938" s="1">
        <v>45498</v>
      </c>
      <c r="B938" t="s">
        <v>17</v>
      </c>
      <c r="C938">
        <v>815</v>
      </c>
      <c r="D938">
        <v>5.99083720937438</v>
      </c>
      <c r="E938">
        <v>1</v>
      </c>
      <c r="F938" t="s">
        <v>16</v>
      </c>
      <c r="G938">
        <v>3</v>
      </c>
      <c r="H938">
        <v>1.90600222899865</v>
      </c>
      <c r="I938">
        <v>4</v>
      </c>
      <c r="J938">
        <v>265</v>
      </c>
    </row>
    <row r="939" spans="1:10" x14ac:dyDescent="0.25">
      <c r="A939" s="1">
        <v>45499</v>
      </c>
      <c r="B939" t="s">
        <v>17</v>
      </c>
      <c r="C939">
        <v>1387</v>
      </c>
      <c r="D939">
        <v>6.1598065302697496</v>
      </c>
      <c r="E939">
        <v>0</v>
      </c>
      <c r="F939" t="s">
        <v>14</v>
      </c>
      <c r="G939">
        <v>4</v>
      </c>
      <c r="H939">
        <v>3.09595874290296</v>
      </c>
      <c r="I939">
        <v>4</v>
      </c>
      <c r="J939">
        <v>195</v>
      </c>
    </row>
    <row r="940" spans="1:10" x14ac:dyDescent="0.25">
      <c r="A940" s="1">
        <v>45500</v>
      </c>
      <c r="B940" t="s">
        <v>17</v>
      </c>
      <c r="C940">
        <v>1963</v>
      </c>
      <c r="D940">
        <v>9.9850455234071909</v>
      </c>
      <c r="E940">
        <v>1</v>
      </c>
      <c r="F940" t="s">
        <v>14</v>
      </c>
      <c r="G940">
        <v>5</v>
      </c>
      <c r="H940">
        <v>12.063953656799001</v>
      </c>
      <c r="I940">
        <v>6</v>
      </c>
      <c r="J940">
        <v>460</v>
      </c>
    </row>
    <row r="941" spans="1:10" x14ac:dyDescent="0.25">
      <c r="A941" s="1">
        <v>45501</v>
      </c>
      <c r="B941" t="s">
        <v>17</v>
      </c>
      <c r="C941">
        <v>1813</v>
      </c>
      <c r="D941">
        <v>19.692965944253299</v>
      </c>
      <c r="E941">
        <v>0</v>
      </c>
      <c r="F941" t="s">
        <v>11</v>
      </c>
      <c r="G941">
        <v>6</v>
      </c>
      <c r="H941">
        <v>10.3244141751647</v>
      </c>
      <c r="I941">
        <v>6</v>
      </c>
      <c r="J941">
        <v>474</v>
      </c>
    </row>
    <row r="942" spans="1:10" x14ac:dyDescent="0.25">
      <c r="A942" s="1">
        <v>45502</v>
      </c>
      <c r="B942" t="s">
        <v>15</v>
      </c>
      <c r="C942">
        <v>1983</v>
      </c>
      <c r="D942">
        <v>6.1102199707029499</v>
      </c>
      <c r="E942">
        <v>1</v>
      </c>
      <c r="F942" t="s">
        <v>16</v>
      </c>
      <c r="G942">
        <v>0</v>
      </c>
      <c r="H942">
        <v>8.43046870178941</v>
      </c>
      <c r="I942">
        <v>9</v>
      </c>
      <c r="J942">
        <v>121</v>
      </c>
    </row>
    <row r="943" spans="1:10" x14ac:dyDescent="0.25">
      <c r="A943" s="1">
        <v>45503</v>
      </c>
      <c r="B943" t="s">
        <v>12</v>
      </c>
      <c r="C943">
        <v>1441</v>
      </c>
      <c r="D943">
        <v>8.7324662830510107</v>
      </c>
      <c r="E943">
        <v>1</v>
      </c>
      <c r="F943" t="s">
        <v>14</v>
      </c>
      <c r="G943">
        <v>1</v>
      </c>
      <c r="H943">
        <v>7.3888031565681302</v>
      </c>
      <c r="I943">
        <v>5</v>
      </c>
      <c r="J943">
        <v>379</v>
      </c>
    </row>
    <row r="944" spans="1:10" x14ac:dyDescent="0.25">
      <c r="A944" s="1">
        <v>45504</v>
      </c>
      <c r="B944" t="s">
        <v>13</v>
      </c>
      <c r="C944">
        <v>1207</v>
      </c>
      <c r="D944">
        <v>17.938120296846598</v>
      </c>
      <c r="E944">
        <v>1</v>
      </c>
      <c r="F944" t="s">
        <v>14</v>
      </c>
      <c r="G944">
        <v>2</v>
      </c>
      <c r="H944">
        <v>13.875297113013801</v>
      </c>
      <c r="I944">
        <v>8</v>
      </c>
      <c r="J944">
        <v>322</v>
      </c>
    </row>
    <row r="945" spans="1:10" x14ac:dyDescent="0.25">
      <c r="A945" s="1">
        <v>45505</v>
      </c>
      <c r="B945" t="s">
        <v>13</v>
      </c>
      <c r="C945">
        <v>1441</v>
      </c>
      <c r="D945">
        <v>1.0554996198058699</v>
      </c>
      <c r="E945">
        <v>1</v>
      </c>
      <c r="F945" t="s">
        <v>16</v>
      </c>
      <c r="G945">
        <v>3</v>
      </c>
      <c r="H945">
        <v>1.5546567427906901</v>
      </c>
      <c r="I945">
        <v>5</v>
      </c>
      <c r="J945">
        <v>296</v>
      </c>
    </row>
    <row r="946" spans="1:10" x14ac:dyDescent="0.25">
      <c r="A946" s="1">
        <v>45506</v>
      </c>
      <c r="B946" t="s">
        <v>13</v>
      </c>
      <c r="C946">
        <v>210</v>
      </c>
      <c r="D946">
        <v>1.7555533347828201</v>
      </c>
      <c r="E946">
        <v>1</v>
      </c>
      <c r="F946" t="s">
        <v>16</v>
      </c>
      <c r="G946">
        <v>4</v>
      </c>
      <c r="H946">
        <v>4.5687117919497799</v>
      </c>
      <c r="I946">
        <v>2</v>
      </c>
      <c r="J946">
        <v>495</v>
      </c>
    </row>
    <row r="947" spans="1:10" x14ac:dyDescent="0.25">
      <c r="A947" s="1">
        <v>45507</v>
      </c>
      <c r="B947" t="s">
        <v>13</v>
      </c>
      <c r="C947">
        <v>350</v>
      </c>
      <c r="D947">
        <v>12.477361864353099</v>
      </c>
      <c r="E947">
        <v>0</v>
      </c>
      <c r="F947" t="s">
        <v>14</v>
      </c>
      <c r="G947">
        <v>5</v>
      </c>
      <c r="H947">
        <v>5.5740988767753503</v>
      </c>
      <c r="I947">
        <v>6</v>
      </c>
      <c r="J947">
        <v>462</v>
      </c>
    </row>
    <row r="948" spans="1:10" x14ac:dyDescent="0.25">
      <c r="A948" s="1">
        <v>45508</v>
      </c>
      <c r="B948" t="s">
        <v>15</v>
      </c>
      <c r="C948">
        <v>482</v>
      </c>
      <c r="D948">
        <v>18.240223129543999</v>
      </c>
      <c r="E948">
        <v>1</v>
      </c>
      <c r="F948" t="s">
        <v>14</v>
      </c>
      <c r="G948">
        <v>6</v>
      </c>
      <c r="H948">
        <v>11.8451742770854</v>
      </c>
      <c r="I948">
        <v>9</v>
      </c>
      <c r="J948">
        <v>235</v>
      </c>
    </row>
    <row r="949" spans="1:10" x14ac:dyDescent="0.25">
      <c r="A949" s="1">
        <v>45509</v>
      </c>
      <c r="B949" t="s">
        <v>10</v>
      </c>
      <c r="C949">
        <v>106</v>
      </c>
      <c r="D949">
        <v>5.5382765476366203</v>
      </c>
      <c r="E949">
        <v>0</v>
      </c>
      <c r="F949" t="s">
        <v>11</v>
      </c>
      <c r="G949">
        <v>0</v>
      </c>
      <c r="H949">
        <v>14.8914619923485</v>
      </c>
      <c r="I949">
        <v>3</v>
      </c>
      <c r="J949">
        <v>119</v>
      </c>
    </row>
    <row r="950" spans="1:10" x14ac:dyDescent="0.25">
      <c r="A950" s="1">
        <v>45510</v>
      </c>
      <c r="B950" t="s">
        <v>12</v>
      </c>
      <c r="C950">
        <v>558</v>
      </c>
      <c r="D950">
        <v>9.9231937189334705</v>
      </c>
      <c r="E950">
        <v>0</v>
      </c>
      <c r="F950" t="s">
        <v>11</v>
      </c>
      <c r="G950">
        <v>1</v>
      </c>
      <c r="H950">
        <v>3.9897224639787101</v>
      </c>
      <c r="I950">
        <v>1</v>
      </c>
      <c r="J950">
        <v>199</v>
      </c>
    </row>
    <row r="951" spans="1:10" x14ac:dyDescent="0.25">
      <c r="A951" s="1">
        <v>45511</v>
      </c>
      <c r="B951" t="s">
        <v>17</v>
      </c>
      <c r="C951">
        <v>1207</v>
      </c>
      <c r="D951">
        <v>9.55884073149854</v>
      </c>
      <c r="E951">
        <v>0</v>
      </c>
      <c r="F951" t="s">
        <v>14</v>
      </c>
      <c r="G951">
        <v>2</v>
      </c>
      <c r="H951">
        <v>13.177456344987601</v>
      </c>
      <c r="I951">
        <v>1</v>
      </c>
      <c r="J951">
        <v>295</v>
      </c>
    </row>
    <row r="952" spans="1:10" x14ac:dyDescent="0.25">
      <c r="A952" s="1">
        <v>45512</v>
      </c>
      <c r="B952" t="s">
        <v>10</v>
      </c>
      <c r="C952">
        <v>307</v>
      </c>
      <c r="D952">
        <v>9.9864555758146896</v>
      </c>
      <c r="E952">
        <v>0</v>
      </c>
      <c r="F952" t="s">
        <v>11</v>
      </c>
      <c r="G952">
        <v>3</v>
      </c>
      <c r="H952">
        <v>12.5440300262609</v>
      </c>
      <c r="I952">
        <v>3</v>
      </c>
      <c r="J952">
        <v>311</v>
      </c>
    </row>
    <row r="953" spans="1:10" x14ac:dyDescent="0.25">
      <c r="A953" s="1">
        <v>45513</v>
      </c>
      <c r="B953" t="s">
        <v>13</v>
      </c>
      <c r="C953">
        <v>999</v>
      </c>
      <c r="D953">
        <v>12.8278742188651</v>
      </c>
      <c r="E953">
        <v>0</v>
      </c>
      <c r="F953" t="s">
        <v>14</v>
      </c>
      <c r="G953">
        <v>4</v>
      </c>
      <c r="H953">
        <v>3.7575322658056098</v>
      </c>
      <c r="I953">
        <v>5</v>
      </c>
      <c r="J953">
        <v>75</v>
      </c>
    </row>
    <row r="954" spans="1:10" x14ac:dyDescent="0.25">
      <c r="A954" s="1">
        <v>45514</v>
      </c>
      <c r="B954" t="s">
        <v>10</v>
      </c>
      <c r="C954">
        <v>1513</v>
      </c>
      <c r="D954">
        <v>9.9251314968229902</v>
      </c>
      <c r="E954">
        <v>1</v>
      </c>
      <c r="F954" t="s">
        <v>14</v>
      </c>
      <c r="G954">
        <v>5</v>
      </c>
      <c r="H954">
        <v>6.2903224128887203</v>
      </c>
      <c r="I954">
        <v>3</v>
      </c>
      <c r="J954">
        <v>472</v>
      </c>
    </row>
    <row r="955" spans="1:10" x14ac:dyDescent="0.25">
      <c r="A955" s="1">
        <v>45515</v>
      </c>
      <c r="B955" t="s">
        <v>12</v>
      </c>
      <c r="C955">
        <v>1437</v>
      </c>
      <c r="D955">
        <v>9.5018946851266897</v>
      </c>
      <c r="E955">
        <v>1</v>
      </c>
      <c r="F955" t="s">
        <v>11</v>
      </c>
      <c r="G955">
        <v>6</v>
      </c>
      <c r="H955">
        <v>6.4402566047415197</v>
      </c>
      <c r="I955">
        <v>9</v>
      </c>
      <c r="J955">
        <v>189</v>
      </c>
    </row>
    <row r="956" spans="1:10" x14ac:dyDescent="0.25">
      <c r="A956" s="1">
        <v>45516</v>
      </c>
      <c r="B956" t="s">
        <v>17</v>
      </c>
      <c r="C956">
        <v>121</v>
      </c>
      <c r="D956">
        <v>10.0114799881939</v>
      </c>
      <c r="E956">
        <v>1</v>
      </c>
      <c r="F956" t="s">
        <v>11</v>
      </c>
      <c r="G956">
        <v>0</v>
      </c>
      <c r="H956">
        <v>14.684199693635</v>
      </c>
      <c r="I956">
        <v>8</v>
      </c>
      <c r="J956">
        <v>148</v>
      </c>
    </row>
    <row r="957" spans="1:10" x14ac:dyDescent="0.25">
      <c r="A957" s="1">
        <v>45517</v>
      </c>
      <c r="B957" t="s">
        <v>17</v>
      </c>
      <c r="C957">
        <v>509</v>
      </c>
      <c r="D957">
        <v>12.2264813841497</v>
      </c>
      <c r="E957">
        <v>1</v>
      </c>
      <c r="F957" t="s">
        <v>16</v>
      </c>
      <c r="G957">
        <v>1</v>
      </c>
      <c r="H957">
        <v>3.12293256999402</v>
      </c>
      <c r="I957">
        <v>3</v>
      </c>
      <c r="J957">
        <v>447</v>
      </c>
    </row>
    <row r="958" spans="1:10" x14ac:dyDescent="0.25">
      <c r="A958" s="1">
        <v>45518</v>
      </c>
      <c r="B958" t="s">
        <v>12</v>
      </c>
      <c r="C958">
        <v>994</v>
      </c>
      <c r="D958">
        <v>11.2031422786758</v>
      </c>
      <c r="E958">
        <v>0</v>
      </c>
      <c r="F958" t="s">
        <v>16</v>
      </c>
      <c r="G958">
        <v>2</v>
      </c>
      <c r="H958">
        <v>12.0877905810193</v>
      </c>
      <c r="I958">
        <v>9</v>
      </c>
      <c r="J958">
        <v>327</v>
      </c>
    </row>
    <row r="959" spans="1:10" x14ac:dyDescent="0.25">
      <c r="A959" s="1">
        <v>45519</v>
      </c>
      <c r="B959" t="s">
        <v>12</v>
      </c>
      <c r="C959">
        <v>614</v>
      </c>
      <c r="D959">
        <v>17.2285839553595</v>
      </c>
      <c r="E959">
        <v>1</v>
      </c>
      <c r="F959" t="s">
        <v>16</v>
      </c>
      <c r="G959">
        <v>3</v>
      </c>
      <c r="H959">
        <v>5.3457943555100904</v>
      </c>
      <c r="I959">
        <v>6</v>
      </c>
      <c r="J959">
        <v>100</v>
      </c>
    </row>
    <row r="960" spans="1:10" x14ac:dyDescent="0.25">
      <c r="A960" s="1">
        <v>45520</v>
      </c>
      <c r="B960" t="s">
        <v>13</v>
      </c>
      <c r="C960">
        <v>1250</v>
      </c>
      <c r="D960">
        <v>1.9404402163796599</v>
      </c>
      <c r="E960">
        <v>1</v>
      </c>
      <c r="F960" t="s">
        <v>14</v>
      </c>
      <c r="G960">
        <v>4</v>
      </c>
      <c r="H960">
        <v>11.0976200137543</v>
      </c>
      <c r="I960">
        <v>7</v>
      </c>
      <c r="J960">
        <v>200</v>
      </c>
    </row>
    <row r="961" spans="1:10" x14ac:dyDescent="0.25">
      <c r="A961" s="1">
        <v>45521</v>
      </c>
      <c r="B961" t="s">
        <v>17</v>
      </c>
      <c r="C961">
        <v>908</v>
      </c>
      <c r="D961">
        <v>16.833024357987199</v>
      </c>
      <c r="E961">
        <v>0</v>
      </c>
      <c r="F961" t="s">
        <v>11</v>
      </c>
      <c r="G961">
        <v>5</v>
      </c>
      <c r="H961">
        <v>6.5901595622871101</v>
      </c>
      <c r="I961">
        <v>4</v>
      </c>
      <c r="J961">
        <v>481</v>
      </c>
    </row>
    <row r="962" spans="1:10" x14ac:dyDescent="0.25">
      <c r="A962" s="1">
        <v>45522</v>
      </c>
      <c r="B962" t="s">
        <v>10</v>
      </c>
      <c r="C962">
        <v>1823</v>
      </c>
      <c r="D962">
        <v>17.034567639622701</v>
      </c>
      <c r="E962">
        <v>0</v>
      </c>
      <c r="F962" t="s">
        <v>14</v>
      </c>
      <c r="G962">
        <v>6</v>
      </c>
      <c r="H962">
        <v>8.8862165651898302</v>
      </c>
      <c r="I962">
        <v>4</v>
      </c>
      <c r="J962">
        <v>153</v>
      </c>
    </row>
    <row r="963" spans="1:10" x14ac:dyDescent="0.25">
      <c r="A963" s="1">
        <v>45523</v>
      </c>
      <c r="B963" t="s">
        <v>15</v>
      </c>
      <c r="C963">
        <v>973</v>
      </c>
      <c r="D963">
        <v>6.4132524090882503</v>
      </c>
      <c r="E963">
        <v>1</v>
      </c>
      <c r="F963" t="s">
        <v>11</v>
      </c>
      <c r="G963">
        <v>0</v>
      </c>
      <c r="H963">
        <v>12.5728707132289</v>
      </c>
      <c r="I963">
        <v>2</v>
      </c>
      <c r="J963">
        <v>483</v>
      </c>
    </row>
    <row r="964" spans="1:10" x14ac:dyDescent="0.25">
      <c r="A964" s="1">
        <v>45524</v>
      </c>
      <c r="B964" t="s">
        <v>15</v>
      </c>
      <c r="C964">
        <v>113</v>
      </c>
      <c r="D964">
        <v>9.7941871453011604</v>
      </c>
      <c r="E964">
        <v>1</v>
      </c>
      <c r="F964" t="s">
        <v>14</v>
      </c>
      <c r="G964">
        <v>1</v>
      </c>
      <c r="H964">
        <v>12.1604006922663</v>
      </c>
      <c r="I964">
        <v>5</v>
      </c>
      <c r="J964">
        <v>138</v>
      </c>
    </row>
    <row r="965" spans="1:10" x14ac:dyDescent="0.25">
      <c r="A965" s="1">
        <v>45525</v>
      </c>
      <c r="B965" t="s">
        <v>12</v>
      </c>
      <c r="C965">
        <v>1070</v>
      </c>
      <c r="D965">
        <v>9.3322312822112696</v>
      </c>
      <c r="E965">
        <v>0</v>
      </c>
      <c r="F965" t="s">
        <v>16</v>
      </c>
      <c r="G965">
        <v>2</v>
      </c>
      <c r="H965">
        <v>13.0631361613256</v>
      </c>
      <c r="I965">
        <v>8</v>
      </c>
      <c r="J965">
        <v>190</v>
      </c>
    </row>
    <row r="966" spans="1:10" x14ac:dyDescent="0.25">
      <c r="A966" s="1">
        <v>45526</v>
      </c>
      <c r="B966" t="s">
        <v>13</v>
      </c>
      <c r="C966">
        <v>1077</v>
      </c>
      <c r="D966">
        <v>5.1516868527284698</v>
      </c>
      <c r="E966">
        <v>1</v>
      </c>
      <c r="F966" t="s">
        <v>16</v>
      </c>
      <c r="G966">
        <v>3</v>
      </c>
      <c r="H966">
        <v>1.3644512174975501</v>
      </c>
      <c r="I966">
        <v>7</v>
      </c>
      <c r="J966">
        <v>262</v>
      </c>
    </row>
    <row r="967" spans="1:10" x14ac:dyDescent="0.25">
      <c r="A967" s="1">
        <v>45527</v>
      </c>
      <c r="B967" t="s">
        <v>15</v>
      </c>
      <c r="C967">
        <v>1113</v>
      </c>
      <c r="D967">
        <v>8.5391400946400093</v>
      </c>
      <c r="E967">
        <v>1</v>
      </c>
      <c r="F967" t="s">
        <v>16</v>
      </c>
      <c r="G967">
        <v>4</v>
      </c>
      <c r="H967">
        <v>10.534733019076301</v>
      </c>
      <c r="I967">
        <v>7</v>
      </c>
      <c r="J967">
        <v>282</v>
      </c>
    </row>
    <row r="968" spans="1:10" x14ac:dyDescent="0.25">
      <c r="A968" s="1">
        <v>45528</v>
      </c>
      <c r="B968" t="s">
        <v>17</v>
      </c>
      <c r="C968">
        <v>1135</v>
      </c>
      <c r="D968">
        <v>1.8433676712462299</v>
      </c>
      <c r="E968">
        <v>1</v>
      </c>
      <c r="F968" t="s">
        <v>14</v>
      </c>
      <c r="G968">
        <v>5</v>
      </c>
      <c r="H968">
        <v>2.52981696246556</v>
      </c>
      <c r="I968">
        <v>6</v>
      </c>
      <c r="J968">
        <v>443</v>
      </c>
    </row>
    <row r="969" spans="1:10" x14ac:dyDescent="0.25">
      <c r="A969" s="1">
        <v>45529</v>
      </c>
      <c r="B969" t="s">
        <v>12</v>
      </c>
      <c r="C969">
        <v>186</v>
      </c>
      <c r="D969">
        <v>6.2786193828529502</v>
      </c>
      <c r="E969">
        <v>1</v>
      </c>
      <c r="F969" t="s">
        <v>11</v>
      </c>
      <c r="G969">
        <v>6</v>
      </c>
      <c r="H969">
        <v>6.5293692362669598</v>
      </c>
      <c r="I969">
        <v>3</v>
      </c>
      <c r="J969">
        <v>232</v>
      </c>
    </row>
    <row r="970" spans="1:10" x14ac:dyDescent="0.25">
      <c r="A970" s="1">
        <v>45530</v>
      </c>
      <c r="B970" t="s">
        <v>10</v>
      </c>
      <c r="C970">
        <v>1647</v>
      </c>
      <c r="D970">
        <v>16.5169613335636</v>
      </c>
      <c r="E970">
        <v>0</v>
      </c>
      <c r="F970" t="s">
        <v>11</v>
      </c>
      <c r="G970">
        <v>0</v>
      </c>
      <c r="H970">
        <v>8.45453201829298</v>
      </c>
      <c r="I970">
        <v>5</v>
      </c>
      <c r="J970">
        <v>300</v>
      </c>
    </row>
    <row r="971" spans="1:10" x14ac:dyDescent="0.25">
      <c r="A971" s="1">
        <v>45531</v>
      </c>
      <c r="B971" t="s">
        <v>12</v>
      </c>
      <c r="C971">
        <v>1008</v>
      </c>
      <c r="D971">
        <v>6.4066837334950497</v>
      </c>
      <c r="E971">
        <v>0</v>
      </c>
      <c r="F971" t="s">
        <v>16</v>
      </c>
      <c r="G971">
        <v>1</v>
      </c>
      <c r="H971">
        <v>6.3397225288290402</v>
      </c>
      <c r="I971">
        <v>1</v>
      </c>
      <c r="J971">
        <v>58</v>
      </c>
    </row>
    <row r="972" spans="1:10" x14ac:dyDescent="0.25">
      <c r="A972" s="1">
        <v>45532</v>
      </c>
      <c r="B972" t="s">
        <v>10</v>
      </c>
      <c r="C972">
        <v>1660</v>
      </c>
      <c r="D972">
        <v>16.545926706216701</v>
      </c>
      <c r="E972">
        <v>0</v>
      </c>
      <c r="F972" t="s">
        <v>16</v>
      </c>
      <c r="G972">
        <v>2</v>
      </c>
      <c r="H972">
        <v>8.0343692991436093</v>
      </c>
      <c r="I972">
        <v>7</v>
      </c>
      <c r="J972">
        <v>128</v>
      </c>
    </row>
    <row r="973" spans="1:10" x14ac:dyDescent="0.25">
      <c r="A973" s="1">
        <v>45533</v>
      </c>
      <c r="B973" t="s">
        <v>12</v>
      </c>
      <c r="C973">
        <v>1424</v>
      </c>
      <c r="D973">
        <v>11.100389827484101</v>
      </c>
      <c r="E973">
        <v>1</v>
      </c>
      <c r="F973" t="s">
        <v>16</v>
      </c>
      <c r="G973">
        <v>3</v>
      </c>
      <c r="H973">
        <v>14.949631477579899</v>
      </c>
      <c r="I973">
        <v>9</v>
      </c>
      <c r="J973">
        <v>101</v>
      </c>
    </row>
    <row r="974" spans="1:10" x14ac:dyDescent="0.25">
      <c r="A974" s="1">
        <v>45534</v>
      </c>
      <c r="B974" t="s">
        <v>12</v>
      </c>
      <c r="C974">
        <v>1366</v>
      </c>
      <c r="D974">
        <v>17.717390869862001</v>
      </c>
      <c r="E974">
        <v>1</v>
      </c>
      <c r="F974" t="s">
        <v>16</v>
      </c>
      <c r="G974">
        <v>4</v>
      </c>
      <c r="H974">
        <v>2.46065104883639</v>
      </c>
      <c r="I974">
        <v>1</v>
      </c>
      <c r="J974">
        <v>435</v>
      </c>
    </row>
    <row r="975" spans="1:10" x14ac:dyDescent="0.25">
      <c r="A975" s="1">
        <v>45535</v>
      </c>
      <c r="B975" t="s">
        <v>12</v>
      </c>
      <c r="C975">
        <v>221</v>
      </c>
      <c r="D975">
        <v>11.9208115310238</v>
      </c>
      <c r="E975">
        <v>1</v>
      </c>
      <c r="F975" t="s">
        <v>11</v>
      </c>
      <c r="G975">
        <v>5</v>
      </c>
      <c r="H975">
        <v>10.294112657378101</v>
      </c>
      <c r="I975">
        <v>2</v>
      </c>
      <c r="J975">
        <v>458</v>
      </c>
    </row>
    <row r="976" spans="1:10" x14ac:dyDescent="0.25">
      <c r="A976" s="1">
        <v>45536</v>
      </c>
      <c r="B976" t="s">
        <v>10</v>
      </c>
      <c r="C976">
        <v>1270</v>
      </c>
      <c r="D976">
        <v>1.5636962382300501</v>
      </c>
      <c r="E976">
        <v>1</v>
      </c>
      <c r="F976" t="s">
        <v>14</v>
      </c>
      <c r="G976">
        <v>6</v>
      </c>
      <c r="H976">
        <v>6.2420140125914196</v>
      </c>
      <c r="I976">
        <v>3</v>
      </c>
      <c r="J976">
        <v>318</v>
      </c>
    </row>
    <row r="977" spans="1:10" x14ac:dyDescent="0.25">
      <c r="A977" s="1">
        <v>45537</v>
      </c>
      <c r="B977" t="s">
        <v>10</v>
      </c>
      <c r="C977">
        <v>1690</v>
      </c>
      <c r="D977">
        <v>13.8329839433946</v>
      </c>
      <c r="E977">
        <v>1</v>
      </c>
      <c r="F977" t="s">
        <v>14</v>
      </c>
      <c r="G977">
        <v>0</v>
      </c>
      <c r="H977">
        <v>2.4286420841562602</v>
      </c>
      <c r="I977">
        <v>3</v>
      </c>
      <c r="J977">
        <v>275</v>
      </c>
    </row>
    <row r="978" spans="1:10" x14ac:dyDescent="0.25">
      <c r="A978" s="1">
        <v>45538</v>
      </c>
      <c r="B978" t="s">
        <v>12</v>
      </c>
      <c r="C978">
        <v>849</v>
      </c>
      <c r="D978">
        <v>1.8522177924478</v>
      </c>
      <c r="E978">
        <v>0</v>
      </c>
      <c r="F978" t="s">
        <v>14</v>
      </c>
      <c r="G978">
        <v>1</v>
      </c>
      <c r="H978">
        <v>2.8016830689274799</v>
      </c>
      <c r="I978">
        <v>8</v>
      </c>
      <c r="J978">
        <v>100</v>
      </c>
    </row>
    <row r="979" spans="1:10" x14ac:dyDescent="0.25">
      <c r="A979" s="1">
        <v>45539</v>
      </c>
      <c r="B979" t="s">
        <v>15</v>
      </c>
      <c r="C979">
        <v>1479</v>
      </c>
      <c r="D979">
        <v>9.5613433606795404</v>
      </c>
      <c r="E979">
        <v>1</v>
      </c>
      <c r="F979" t="s">
        <v>14</v>
      </c>
      <c r="G979">
        <v>2</v>
      </c>
      <c r="H979">
        <v>14.264460040561399</v>
      </c>
      <c r="I979">
        <v>7</v>
      </c>
      <c r="J979">
        <v>235</v>
      </c>
    </row>
    <row r="980" spans="1:10" x14ac:dyDescent="0.25">
      <c r="A980" s="1">
        <v>45540</v>
      </c>
      <c r="B980" t="s">
        <v>13</v>
      </c>
      <c r="C980">
        <v>784</v>
      </c>
      <c r="D980">
        <v>18.659107194989101</v>
      </c>
      <c r="E980">
        <v>1</v>
      </c>
      <c r="F980" t="s">
        <v>16</v>
      </c>
      <c r="G980">
        <v>3</v>
      </c>
      <c r="H980">
        <v>13.2542217023205</v>
      </c>
      <c r="I980">
        <v>6</v>
      </c>
      <c r="J980">
        <v>83</v>
      </c>
    </row>
    <row r="981" spans="1:10" x14ac:dyDescent="0.25">
      <c r="A981" s="1">
        <v>45541</v>
      </c>
      <c r="B981" t="s">
        <v>13</v>
      </c>
      <c r="C981">
        <v>1856</v>
      </c>
      <c r="D981">
        <v>4.1388748474191503</v>
      </c>
      <c r="E981">
        <v>0</v>
      </c>
      <c r="F981" t="s">
        <v>16</v>
      </c>
      <c r="G981">
        <v>4</v>
      </c>
      <c r="H981">
        <v>13.652108426017801</v>
      </c>
      <c r="I981">
        <v>4</v>
      </c>
      <c r="J981">
        <v>340</v>
      </c>
    </row>
    <row r="982" spans="1:10" x14ac:dyDescent="0.25">
      <c r="A982" s="1">
        <v>45542</v>
      </c>
      <c r="B982" t="s">
        <v>13</v>
      </c>
      <c r="C982">
        <v>1754</v>
      </c>
      <c r="D982">
        <v>8.4075747058893295</v>
      </c>
      <c r="E982">
        <v>1</v>
      </c>
      <c r="F982" t="s">
        <v>16</v>
      </c>
      <c r="G982">
        <v>5</v>
      </c>
      <c r="H982">
        <v>14.8772252494971</v>
      </c>
      <c r="I982">
        <v>9</v>
      </c>
      <c r="J982">
        <v>279</v>
      </c>
    </row>
    <row r="983" spans="1:10" x14ac:dyDescent="0.25">
      <c r="A983" s="1">
        <v>45543</v>
      </c>
      <c r="B983" t="s">
        <v>10</v>
      </c>
      <c r="C983">
        <v>408</v>
      </c>
      <c r="D983">
        <v>14.867345868120999</v>
      </c>
      <c r="E983">
        <v>0</v>
      </c>
      <c r="F983" t="s">
        <v>14</v>
      </c>
      <c r="G983">
        <v>6</v>
      </c>
      <c r="H983">
        <v>3.5205731551235102</v>
      </c>
      <c r="I983">
        <v>1</v>
      </c>
      <c r="J983">
        <v>180</v>
      </c>
    </row>
    <row r="984" spans="1:10" x14ac:dyDescent="0.25">
      <c r="A984" s="1">
        <v>45544</v>
      </c>
      <c r="B984" t="s">
        <v>10</v>
      </c>
      <c r="C984">
        <v>794</v>
      </c>
      <c r="D984">
        <v>17.7629125658021</v>
      </c>
      <c r="E984">
        <v>0</v>
      </c>
      <c r="F984" t="s">
        <v>16</v>
      </c>
      <c r="G984">
        <v>0</v>
      </c>
      <c r="H984">
        <v>5.6538703917788897</v>
      </c>
      <c r="I984">
        <v>2</v>
      </c>
      <c r="J984">
        <v>169</v>
      </c>
    </row>
    <row r="985" spans="1:10" x14ac:dyDescent="0.25">
      <c r="A985" s="1">
        <v>45545</v>
      </c>
      <c r="B985" t="s">
        <v>15</v>
      </c>
      <c r="C985">
        <v>387</v>
      </c>
      <c r="D985">
        <v>13.747917090107601</v>
      </c>
      <c r="E985">
        <v>0</v>
      </c>
      <c r="F985" t="s">
        <v>16</v>
      </c>
      <c r="G985">
        <v>1</v>
      </c>
      <c r="H985">
        <v>10.2036759339105</v>
      </c>
      <c r="I985">
        <v>4</v>
      </c>
      <c r="J985">
        <v>492</v>
      </c>
    </row>
    <row r="986" spans="1:10" x14ac:dyDescent="0.25">
      <c r="A986" s="1">
        <v>45546</v>
      </c>
      <c r="B986" t="s">
        <v>13</v>
      </c>
      <c r="C986">
        <v>406</v>
      </c>
      <c r="D986">
        <v>5.9052918296322101</v>
      </c>
      <c r="E986">
        <v>0</v>
      </c>
      <c r="F986" t="s">
        <v>11</v>
      </c>
      <c r="G986">
        <v>2</v>
      </c>
      <c r="H986">
        <v>7.5151368279793802</v>
      </c>
      <c r="I986">
        <v>3</v>
      </c>
      <c r="J986">
        <v>375</v>
      </c>
    </row>
    <row r="987" spans="1:10" x14ac:dyDescent="0.25">
      <c r="A987" s="1">
        <v>45547</v>
      </c>
      <c r="B987" t="s">
        <v>13</v>
      </c>
      <c r="C987">
        <v>1935</v>
      </c>
      <c r="D987">
        <v>13.817549205408101</v>
      </c>
      <c r="E987">
        <v>0</v>
      </c>
      <c r="F987" t="s">
        <v>11</v>
      </c>
      <c r="G987">
        <v>3</v>
      </c>
      <c r="H987">
        <v>6.5666482339858296</v>
      </c>
      <c r="I987">
        <v>1</v>
      </c>
      <c r="J987">
        <v>296</v>
      </c>
    </row>
    <row r="988" spans="1:10" x14ac:dyDescent="0.25">
      <c r="A988" s="1">
        <v>45548</v>
      </c>
      <c r="B988" t="s">
        <v>12</v>
      </c>
      <c r="C988">
        <v>1717</v>
      </c>
      <c r="D988">
        <v>6.6378251809777096</v>
      </c>
      <c r="E988">
        <v>1</v>
      </c>
      <c r="F988" t="s">
        <v>16</v>
      </c>
      <c r="G988">
        <v>4</v>
      </c>
      <c r="H988">
        <v>5.6882631153660901</v>
      </c>
      <c r="I988">
        <v>5</v>
      </c>
      <c r="J988">
        <v>481</v>
      </c>
    </row>
    <row r="989" spans="1:10" x14ac:dyDescent="0.25">
      <c r="A989" s="1">
        <v>45549</v>
      </c>
      <c r="B989" t="s">
        <v>10</v>
      </c>
      <c r="C989">
        <v>1013</v>
      </c>
      <c r="D989">
        <v>14.6501553665559</v>
      </c>
      <c r="E989">
        <v>0</v>
      </c>
      <c r="F989" t="s">
        <v>11</v>
      </c>
      <c r="G989">
        <v>5</v>
      </c>
      <c r="H989">
        <v>9.1098191631800507</v>
      </c>
      <c r="I989">
        <v>7</v>
      </c>
      <c r="J989">
        <v>241</v>
      </c>
    </row>
    <row r="990" spans="1:10" x14ac:dyDescent="0.25">
      <c r="A990" s="1">
        <v>45550</v>
      </c>
      <c r="B990" t="s">
        <v>13</v>
      </c>
      <c r="C990">
        <v>1846</v>
      </c>
      <c r="D990">
        <v>19.126629424115698</v>
      </c>
      <c r="E990">
        <v>0</v>
      </c>
      <c r="F990" t="s">
        <v>11</v>
      </c>
      <c r="G990">
        <v>6</v>
      </c>
      <c r="H990">
        <v>8.8461047152811894</v>
      </c>
      <c r="I990">
        <v>2</v>
      </c>
      <c r="J990">
        <v>452</v>
      </c>
    </row>
    <row r="991" spans="1:10" x14ac:dyDescent="0.25">
      <c r="A991" s="1">
        <v>45551</v>
      </c>
      <c r="B991" t="s">
        <v>15</v>
      </c>
      <c r="C991">
        <v>761</v>
      </c>
      <c r="D991">
        <v>14.7064755710194</v>
      </c>
      <c r="E991">
        <v>1</v>
      </c>
      <c r="F991" t="s">
        <v>16</v>
      </c>
      <c r="G991">
        <v>0</v>
      </c>
      <c r="H991">
        <v>2.8411385939314799</v>
      </c>
      <c r="I991">
        <v>5</v>
      </c>
      <c r="J991">
        <v>372</v>
      </c>
    </row>
    <row r="992" spans="1:10" x14ac:dyDescent="0.25">
      <c r="A992" s="1">
        <v>45552</v>
      </c>
      <c r="B992" t="s">
        <v>15</v>
      </c>
      <c r="C992">
        <v>648</v>
      </c>
      <c r="D992">
        <v>17.3947295553358</v>
      </c>
      <c r="E992">
        <v>1</v>
      </c>
      <c r="F992" t="s">
        <v>16</v>
      </c>
      <c r="G992">
        <v>1</v>
      </c>
      <c r="H992">
        <v>7.3402276440173599</v>
      </c>
      <c r="I992">
        <v>6</v>
      </c>
      <c r="J992">
        <v>259</v>
      </c>
    </row>
    <row r="993" spans="1:10" x14ac:dyDescent="0.25">
      <c r="A993" s="1">
        <v>45553</v>
      </c>
      <c r="B993" t="s">
        <v>13</v>
      </c>
      <c r="C993">
        <v>1475</v>
      </c>
      <c r="D993">
        <v>1.0399730203417801</v>
      </c>
      <c r="E993">
        <v>0</v>
      </c>
      <c r="F993" t="s">
        <v>16</v>
      </c>
      <c r="G993">
        <v>2</v>
      </c>
      <c r="H993">
        <v>8.5253407550428193</v>
      </c>
      <c r="I993">
        <v>7</v>
      </c>
      <c r="J993">
        <v>152</v>
      </c>
    </row>
    <row r="994" spans="1:10" x14ac:dyDescent="0.25">
      <c r="A994" s="1">
        <v>45554</v>
      </c>
      <c r="B994" t="s">
        <v>10</v>
      </c>
      <c r="C994">
        <v>411</v>
      </c>
      <c r="D994">
        <v>14.633870369900199</v>
      </c>
      <c r="E994">
        <v>1</v>
      </c>
      <c r="F994" t="s">
        <v>16</v>
      </c>
      <c r="G994">
        <v>3</v>
      </c>
      <c r="H994">
        <v>8.7691606116051606</v>
      </c>
      <c r="I994">
        <v>1</v>
      </c>
      <c r="J994">
        <v>378</v>
      </c>
    </row>
    <row r="995" spans="1:10" x14ac:dyDescent="0.25">
      <c r="A995" s="1">
        <v>45555</v>
      </c>
      <c r="B995" t="s">
        <v>15</v>
      </c>
      <c r="C995">
        <v>972</v>
      </c>
      <c r="D995">
        <v>16.762163580439701</v>
      </c>
      <c r="E995">
        <v>1</v>
      </c>
      <c r="F995" t="s">
        <v>14</v>
      </c>
      <c r="G995">
        <v>4</v>
      </c>
      <c r="H995">
        <v>3.5465542972291</v>
      </c>
      <c r="I995">
        <v>7</v>
      </c>
      <c r="J995">
        <v>421</v>
      </c>
    </row>
    <row r="996" spans="1:10" x14ac:dyDescent="0.25">
      <c r="A996" s="1">
        <v>45556</v>
      </c>
      <c r="B996" t="s">
        <v>12</v>
      </c>
      <c r="C996">
        <v>1182</v>
      </c>
      <c r="D996">
        <v>1.7706160133489399</v>
      </c>
      <c r="E996">
        <v>0</v>
      </c>
      <c r="F996" t="s">
        <v>14</v>
      </c>
      <c r="G996">
        <v>5</v>
      </c>
      <c r="H996">
        <v>11.262935187658099</v>
      </c>
      <c r="I996">
        <v>4</v>
      </c>
      <c r="J996">
        <v>182</v>
      </c>
    </row>
    <row r="997" spans="1:10" x14ac:dyDescent="0.25">
      <c r="A997" s="1">
        <v>45557</v>
      </c>
      <c r="B997" t="s">
        <v>15</v>
      </c>
      <c r="C997">
        <v>1766</v>
      </c>
      <c r="D997">
        <v>17.560356818476301</v>
      </c>
      <c r="E997">
        <v>0</v>
      </c>
      <c r="F997" t="s">
        <v>16</v>
      </c>
      <c r="G997">
        <v>6</v>
      </c>
      <c r="H997">
        <v>0.86538687490550903</v>
      </c>
      <c r="I997">
        <v>8</v>
      </c>
      <c r="J997">
        <v>372</v>
      </c>
    </row>
    <row r="998" spans="1:10" x14ac:dyDescent="0.25">
      <c r="A998" s="1">
        <v>45558</v>
      </c>
      <c r="B998" t="s">
        <v>17</v>
      </c>
      <c r="C998">
        <v>1023</v>
      </c>
      <c r="D998">
        <v>5.8771903378908696</v>
      </c>
      <c r="E998">
        <v>1</v>
      </c>
      <c r="F998" t="s">
        <v>11</v>
      </c>
      <c r="G998">
        <v>0</v>
      </c>
      <c r="H998">
        <v>5.64506190537585</v>
      </c>
      <c r="I998">
        <v>4</v>
      </c>
      <c r="J998">
        <v>188</v>
      </c>
    </row>
    <row r="999" spans="1:10" x14ac:dyDescent="0.25">
      <c r="A999" s="1">
        <v>45559</v>
      </c>
      <c r="B999" t="s">
        <v>17</v>
      </c>
      <c r="C999">
        <v>1837</v>
      </c>
      <c r="D999">
        <v>13.640549937583</v>
      </c>
      <c r="E999">
        <v>0</v>
      </c>
      <c r="F999" t="s">
        <v>16</v>
      </c>
      <c r="G999">
        <v>1</v>
      </c>
      <c r="H999">
        <v>11.813083403766599</v>
      </c>
      <c r="I999">
        <v>6</v>
      </c>
      <c r="J999">
        <v>170</v>
      </c>
    </row>
    <row r="1000" spans="1:10" x14ac:dyDescent="0.25">
      <c r="A1000" s="1">
        <v>45560</v>
      </c>
      <c r="B1000" t="s">
        <v>10</v>
      </c>
      <c r="C1000">
        <v>854</v>
      </c>
      <c r="D1000">
        <v>16.2067427014447</v>
      </c>
      <c r="E1000">
        <v>0</v>
      </c>
      <c r="F1000" t="s">
        <v>16</v>
      </c>
      <c r="G1000">
        <v>2</v>
      </c>
      <c r="H1000">
        <v>8.6764473553033294</v>
      </c>
      <c r="I1000">
        <v>9</v>
      </c>
      <c r="J1000">
        <v>143</v>
      </c>
    </row>
    <row r="1001" spans="1:10" x14ac:dyDescent="0.25">
      <c r="A1001" s="1">
        <v>45561</v>
      </c>
      <c r="B1001" t="s">
        <v>13</v>
      </c>
      <c r="C1001">
        <v>134</v>
      </c>
      <c r="D1001">
        <v>13.5906257481277</v>
      </c>
      <c r="E1001">
        <v>1</v>
      </c>
      <c r="F1001" t="s">
        <v>11</v>
      </c>
      <c r="G1001">
        <v>3</v>
      </c>
      <c r="H1001">
        <v>4.2868552714074699</v>
      </c>
      <c r="I1001">
        <v>5</v>
      </c>
      <c r="J1001">
        <v>178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6CB31-B740-443D-99C6-76B1448CFEFA}">
  <dimension ref="A1:B9"/>
  <sheetViews>
    <sheetView workbookViewId="0">
      <selection activeCell="L18" sqref="L18"/>
    </sheetView>
  </sheetViews>
  <sheetFormatPr defaultRowHeight="15" x14ac:dyDescent="0.25"/>
  <cols>
    <col min="1" max="1" width="13.140625" bestFit="1" customWidth="1"/>
    <col min="2" max="2" width="20.42578125" bestFit="1" customWidth="1"/>
  </cols>
  <sheetData>
    <row r="1" spans="1:2" x14ac:dyDescent="0.25">
      <c r="A1" s="5" t="s">
        <v>19</v>
      </c>
      <c r="B1" t="s">
        <v>21</v>
      </c>
    </row>
    <row r="2" spans="1:2" x14ac:dyDescent="0.25">
      <c r="A2" s="6" t="s">
        <v>38</v>
      </c>
      <c r="B2" s="4">
        <v>143763</v>
      </c>
    </row>
    <row r="3" spans="1:2" x14ac:dyDescent="0.25">
      <c r="A3" s="6" t="s">
        <v>42</v>
      </c>
      <c r="B3" s="4">
        <v>144007</v>
      </c>
    </row>
    <row r="4" spans="1:2" x14ac:dyDescent="0.25">
      <c r="A4" s="6" t="s">
        <v>43</v>
      </c>
      <c r="B4" s="4">
        <v>146164</v>
      </c>
    </row>
    <row r="5" spans="1:2" x14ac:dyDescent="0.25">
      <c r="A5" s="6" t="s">
        <v>39</v>
      </c>
      <c r="B5" s="4">
        <v>148823</v>
      </c>
    </row>
    <row r="6" spans="1:2" x14ac:dyDescent="0.25">
      <c r="A6" s="6" t="s">
        <v>40</v>
      </c>
      <c r="B6" s="4">
        <v>151935</v>
      </c>
    </row>
    <row r="7" spans="1:2" x14ac:dyDescent="0.25">
      <c r="A7" s="6" t="s">
        <v>41</v>
      </c>
      <c r="B7" s="4">
        <v>153962</v>
      </c>
    </row>
    <row r="8" spans="1:2" x14ac:dyDescent="0.25">
      <c r="A8" s="6" t="s">
        <v>44</v>
      </c>
      <c r="B8" s="4">
        <v>160127</v>
      </c>
    </row>
    <row r="9" spans="1:2" x14ac:dyDescent="0.25">
      <c r="A9" s="6" t="s">
        <v>20</v>
      </c>
      <c r="B9" s="4">
        <v>1048781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B3A2E-3315-4B12-828A-7E44A6544B72}">
  <dimension ref="A1:W67"/>
  <sheetViews>
    <sheetView tabSelected="1" zoomScale="91" zoomScaleNormal="91" workbookViewId="0">
      <selection activeCell="V4" sqref="V4"/>
    </sheetView>
  </sheetViews>
  <sheetFormatPr defaultRowHeight="15" x14ac:dyDescent="0.25"/>
  <sheetData>
    <row r="1" spans="1:23" x14ac:dyDescent="0.25">
      <c r="A1" s="8"/>
      <c r="B1" s="8"/>
      <c r="C1" s="8"/>
      <c r="D1" s="8"/>
      <c r="E1" s="8"/>
      <c r="F1" s="8"/>
      <c r="G1" s="8"/>
      <c r="H1" s="8"/>
      <c r="I1" s="8"/>
      <c r="J1" s="8"/>
      <c r="K1" s="8"/>
      <c r="L1" s="8"/>
      <c r="M1" s="8"/>
      <c r="N1" s="8"/>
      <c r="O1" s="8"/>
      <c r="P1" s="8"/>
      <c r="Q1" s="8"/>
      <c r="R1" s="8"/>
      <c r="S1" s="8"/>
      <c r="T1" s="8"/>
      <c r="U1" s="8"/>
      <c r="V1" s="8"/>
      <c r="W1" s="8"/>
    </row>
    <row r="2" spans="1:23" x14ac:dyDescent="0.25">
      <c r="A2" s="8"/>
      <c r="B2" s="8"/>
      <c r="C2" s="8"/>
      <c r="D2" s="8"/>
      <c r="E2" s="8"/>
      <c r="F2" s="8"/>
      <c r="G2" s="8"/>
      <c r="H2" s="8"/>
      <c r="I2" s="8"/>
      <c r="J2" s="8"/>
      <c r="K2" s="8"/>
      <c r="L2" s="8"/>
      <c r="M2" s="8"/>
      <c r="N2" s="8"/>
      <c r="O2" s="8"/>
      <c r="P2" s="8"/>
      <c r="Q2" s="8"/>
      <c r="R2" s="8"/>
      <c r="S2" s="8"/>
      <c r="T2" s="8"/>
      <c r="U2" s="8"/>
      <c r="V2" s="8"/>
      <c r="W2" s="8"/>
    </row>
    <row r="3" spans="1:23" x14ac:dyDescent="0.25">
      <c r="A3" s="8"/>
      <c r="B3" s="8"/>
      <c r="C3" s="8"/>
      <c r="D3" s="8"/>
      <c r="E3" s="8"/>
      <c r="F3" s="8"/>
      <c r="G3" s="8"/>
      <c r="H3" s="8"/>
      <c r="I3" s="8"/>
      <c r="J3" s="8"/>
      <c r="K3" s="8"/>
      <c r="L3" s="8"/>
      <c r="M3" s="8"/>
      <c r="N3" s="8"/>
      <c r="O3" s="8"/>
      <c r="P3" s="8"/>
      <c r="Q3" s="8"/>
      <c r="R3" s="8"/>
      <c r="S3" s="8"/>
      <c r="T3" s="8"/>
      <c r="U3" s="8"/>
      <c r="V3" s="8"/>
      <c r="W3" s="8"/>
    </row>
    <row r="4" spans="1:23" x14ac:dyDescent="0.25">
      <c r="A4" s="8"/>
      <c r="B4" s="8"/>
      <c r="C4" s="8"/>
      <c r="D4" s="8"/>
      <c r="E4" s="8"/>
      <c r="F4" s="8"/>
      <c r="G4" s="8"/>
      <c r="H4" s="8"/>
      <c r="I4" s="8"/>
      <c r="J4" s="8"/>
      <c r="K4" s="8"/>
      <c r="L4" s="8"/>
      <c r="M4" s="8"/>
      <c r="N4" s="8"/>
      <c r="O4" s="8"/>
      <c r="P4" s="8"/>
      <c r="Q4" s="8"/>
      <c r="R4" s="8"/>
      <c r="S4" s="8"/>
      <c r="T4" s="8"/>
      <c r="U4" s="8"/>
      <c r="V4" s="8"/>
      <c r="W4" s="8"/>
    </row>
    <row r="5" spans="1:23" x14ac:dyDescent="0.25">
      <c r="A5" s="8"/>
      <c r="B5" s="8"/>
      <c r="C5" s="8"/>
      <c r="D5" s="8"/>
      <c r="E5" s="8"/>
      <c r="F5" s="8"/>
      <c r="G5" s="8"/>
      <c r="H5" s="8"/>
      <c r="I5" s="8"/>
      <c r="J5" s="8"/>
      <c r="K5" s="8"/>
      <c r="L5" s="8"/>
      <c r="M5" s="8"/>
      <c r="N5" s="8"/>
      <c r="O5" s="8"/>
      <c r="P5" s="8"/>
      <c r="Q5" s="8"/>
      <c r="R5" s="8"/>
      <c r="S5" s="8"/>
      <c r="T5" s="8"/>
      <c r="U5" s="8"/>
      <c r="V5" s="8"/>
      <c r="W5" s="8"/>
    </row>
    <row r="6" spans="1:23" x14ac:dyDescent="0.25">
      <c r="A6" s="8"/>
      <c r="B6" s="8"/>
      <c r="C6" s="8"/>
      <c r="D6" s="8"/>
      <c r="E6" s="8"/>
      <c r="F6" s="8"/>
      <c r="G6" s="8"/>
      <c r="H6" s="8"/>
      <c r="I6" s="8"/>
      <c r="J6" s="8"/>
      <c r="K6" s="8"/>
      <c r="L6" s="8"/>
      <c r="M6" s="8"/>
      <c r="N6" s="8"/>
      <c r="O6" s="8"/>
      <c r="P6" s="8"/>
      <c r="Q6" s="8"/>
      <c r="R6" s="8"/>
      <c r="S6" s="8"/>
      <c r="T6" s="8"/>
      <c r="U6" s="8"/>
      <c r="V6" s="8"/>
      <c r="W6" s="8"/>
    </row>
    <row r="7" spans="1:23" x14ac:dyDescent="0.25">
      <c r="A7" s="8"/>
      <c r="B7" s="8"/>
      <c r="C7" s="8"/>
      <c r="D7" s="8"/>
      <c r="E7" s="8"/>
      <c r="F7" s="8"/>
      <c r="G7" s="8"/>
      <c r="H7" s="8"/>
      <c r="I7" s="8"/>
      <c r="J7" s="8"/>
      <c r="K7" s="8"/>
      <c r="L7" s="8"/>
      <c r="M7" s="8"/>
      <c r="N7" s="8"/>
      <c r="O7" s="8"/>
      <c r="P7" s="8"/>
      <c r="Q7" s="8"/>
      <c r="R7" s="8"/>
      <c r="S7" s="8"/>
      <c r="T7" s="8"/>
      <c r="U7" s="8"/>
      <c r="V7" s="8"/>
      <c r="W7" s="8"/>
    </row>
    <row r="8" spans="1:23" x14ac:dyDescent="0.25">
      <c r="A8" s="8"/>
      <c r="B8" s="8"/>
      <c r="C8" s="8"/>
      <c r="D8" s="8"/>
      <c r="E8" s="8"/>
      <c r="F8" s="8"/>
      <c r="G8" s="8"/>
      <c r="H8" s="8"/>
      <c r="I8" s="8"/>
      <c r="J8" s="8"/>
      <c r="K8" s="8"/>
      <c r="L8" s="8"/>
      <c r="M8" s="8"/>
      <c r="N8" s="8"/>
      <c r="O8" s="8"/>
      <c r="P8" s="8"/>
      <c r="Q8" s="8"/>
      <c r="R8" s="8"/>
      <c r="S8" s="8"/>
      <c r="T8" s="8"/>
      <c r="U8" s="8"/>
      <c r="V8" s="8"/>
      <c r="W8" s="8"/>
    </row>
    <row r="9" spans="1:23" x14ac:dyDescent="0.25">
      <c r="A9" s="8"/>
      <c r="B9" s="8"/>
      <c r="C9" s="8"/>
      <c r="D9" s="8"/>
      <c r="E9" s="8"/>
      <c r="F9" s="8"/>
      <c r="G9" s="8"/>
      <c r="H9" s="8"/>
      <c r="I9" s="8"/>
      <c r="J9" s="8"/>
      <c r="K9" s="8"/>
      <c r="L9" s="8"/>
      <c r="M9" s="8"/>
      <c r="N9" s="8"/>
      <c r="O9" s="8"/>
      <c r="P9" s="8"/>
      <c r="Q9" s="8"/>
      <c r="R9" s="8"/>
      <c r="S9" s="8"/>
      <c r="T9" s="8"/>
      <c r="U9" s="8"/>
      <c r="V9" s="8"/>
      <c r="W9" s="8"/>
    </row>
    <row r="10" spans="1:23" x14ac:dyDescent="0.25">
      <c r="A10" s="8"/>
      <c r="B10" s="8"/>
      <c r="C10" s="8"/>
      <c r="D10" s="8"/>
      <c r="E10" s="8"/>
      <c r="F10" s="8"/>
      <c r="G10" s="8"/>
      <c r="H10" s="8"/>
      <c r="I10" s="8"/>
      <c r="J10" s="8"/>
      <c r="K10" s="8"/>
      <c r="L10" s="8"/>
      <c r="M10" s="8"/>
      <c r="N10" s="8"/>
      <c r="O10" s="8"/>
      <c r="P10" s="8"/>
      <c r="Q10" s="8"/>
      <c r="R10" s="8"/>
      <c r="S10" s="8"/>
      <c r="T10" s="8"/>
      <c r="U10" s="8"/>
      <c r="V10" s="8"/>
      <c r="W10" s="8"/>
    </row>
    <row r="11" spans="1:23" x14ac:dyDescent="0.25">
      <c r="A11" s="8"/>
      <c r="B11" s="8"/>
      <c r="C11" s="8"/>
      <c r="D11" s="8"/>
      <c r="E11" s="8"/>
      <c r="F11" s="8"/>
      <c r="G11" s="8"/>
      <c r="H11" s="8"/>
      <c r="I11" s="8"/>
      <c r="J11" s="8"/>
      <c r="K11" s="8"/>
      <c r="L11" s="8"/>
      <c r="M11" s="8"/>
      <c r="N11" s="8"/>
      <c r="O11" s="8"/>
      <c r="P11" s="8"/>
      <c r="Q11" s="8"/>
      <c r="R11" s="8"/>
      <c r="S11" s="8"/>
      <c r="T11" s="8"/>
      <c r="U11" s="8"/>
      <c r="V11" s="8"/>
      <c r="W11" s="8"/>
    </row>
    <row r="12" spans="1:23" x14ac:dyDescent="0.25">
      <c r="A12" s="8"/>
      <c r="B12" s="8"/>
      <c r="C12" s="8"/>
      <c r="D12" s="8"/>
      <c r="E12" s="8"/>
      <c r="F12" s="8"/>
      <c r="G12" s="8"/>
      <c r="H12" s="8"/>
      <c r="I12" s="8"/>
      <c r="J12" s="8"/>
      <c r="K12" s="8"/>
      <c r="L12" s="8"/>
      <c r="M12" s="8"/>
      <c r="N12" s="8"/>
      <c r="O12" s="8"/>
      <c r="P12" s="8"/>
      <c r="Q12" s="8"/>
      <c r="R12" s="8"/>
      <c r="S12" s="8"/>
      <c r="T12" s="8"/>
      <c r="U12" s="8"/>
      <c r="V12" s="8"/>
      <c r="W12" s="8"/>
    </row>
    <row r="13" spans="1:23" x14ac:dyDescent="0.25">
      <c r="A13" s="8"/>
      <c r="B13" s="8"/>
      <c r="C13" s="8"/>
      <c r="D13" s="8"/>
      <c r="E13" s="8"/>
      <c r="F13" s="8"/>
      <c r="G13" s="8"/>
      <c r="H13" s="8"/>
      <c r="I13" s="8"/>
      <c r="J13" s="8"/>
      <c r="K13" s="8"/>
      <c r="L13" s="8"/>
      <c r="M13" s="8"/>
      <c r="N13" s="8"/>
      <c r="O13" s="8"/>
      <c r="P13" s="8"/>
      <c r="Q13" s="8"/>
      <c r="R13" s="8"/>
      <c r="S13" s="8"/>
      <c r="T13" s="8"/>
      <c r="U13" s="8"/>
      <c r="V13" s="8"/>
      <c r="W13" s="8"/>
    </row>
    <row r="14" spans="1:23" x14ac:dyDescent="0.25">
      <c r="A14" s="8"/>
      <c r="B14" s="8"/>
      <c r="C14" s="8"/>
      <c r="D14" s="8"/>
      <c r="E14" s="8"/>
      <c r="F14" s="8"/>
      <c r="G14" s="8"/>
      <c r="H14" s="8"/>
      <c r="I14" s="8"/>
      <c r="J14" s="8"/>
      <c r="K14" s="8"/>
      <c r="L14" s="8"/>
      <c r="M14" s="8"/>
      <c r="N14" s="8"/>
      <c r="O14" s="8"/>
      <c r="P14" s="8"/>
      <c r="Q14" s="8"/>
      <c r="R14" s="8"/>
      <c r="S14" s="8"/>
      <c r="T14" s="8"/>
      <c r="U14" s="8"/>
      <c r="V14" s="8"/>
      <c r="W14" s="8"/>
    </row>
    <row r="15" spans="1:23" x14ac:dyDescent="0.25">
      <c r="A15" s="8"/>
      <c r="B15" s="8"/>
      <c r="C15" s="8"/>
      <c r="D15" s="8"/>
      <c r="E15" s="8"/>
      <c r="F15" s="8"/>
      <c r="G15" s="8"/>
      <c r="H15" s="8"/>
      <c r="I15" s="8"/>
      <c r="J15" s="8"/>
      <c r="K15" s="8"/>
      <c r="L15" s="8"/>
      <c r="M15" s="8"/>
      <c r="N15" s="8"/>
      <c r="O15" s="8"/>
      <c r="P15" s="8"/>
      <c r="Q15" s="8"/>
      <c r="R15" s="8"/>
      <c r="S15" s="8"/>
      <c r="T15" s="8"/>
      <c r="U15" s="8"/>
      <c r="V15" s="8"/>
      <c r="W15" s="8"/>
    </row>
    <row r="16" spans="1:23" x14ac:dyDescent="0.25">
      <c r="A16" s="8"/>
      <c r="B16" s="8"/>
      <c r="C16" s="8"/>
      <c r="D16" s="8"/>
      <c r="E16" s="8"/>
      <c r="F16" s="8"/>
      <c r="G16" s="8"/>
      <c r="H16" s="8"/>
      <c r="I16" s="8"/>
      <c r="J16" s="8"/>
      <c r="K16" s="8"/>
      <c r="L16" s="8"/>
      <c r="M16" s="8"/>
      <c r="N16" s="8"/>
      <c r="O16" s="8"/>
      <c r="P16" s="8"/>
      <c r="Q16" s="8"/>
      <c r="R16" s="8"/>
      <c r="S16" s="8"/>
      <c r="T16" s="8"/>
      <c r="U16" s="8"/>
      <c r="V16" s="8"/>
      <c r="W16" s="8"/>
    </row>
    <row r="17" spans="1:23" x14ac:dyDescent="0.25">
      <c r="A17" s="8"/>
      <c r="B17" s="8"/>
      <c r="C17" s="8"/>
      <c r="D17" s="8"/>
      <c r="E17" s="8"/>
      <c r="F17" s="8"/>
      <c r="G17" s="8"/>
      <c r="H17" s="8"/>
      <c r="I17" s="8"/>
      <c r="J17" s="8"/>
      <c r="K17" s="8"/>
      <c r="L17" s="8"/>
      <c r="M17" s="8"/>
      <c r="N17" s="8"/>
      <c r="O17" s="8"/>
      <c r="P17" s="8"/>
      <c r="Q17" s="8"/>
      <c r="R17" s="8"/>
      <c r="S17" s="8"/>
      <c r="T17" s="8"/>
      <c r="U17" s="8"/>
      <c r="V17" s="8"/>
      <c r="W17" s="8"/>
    </row>
    <row r="18" spans="1:23" x14ac:dyDescent="0.25">
      <c r="A18" s="8"/>
      <c r="B18" s="8"/>
      <c r="C18" s="8"/>
      <c r="D18" s="8"/>
      <c r="E18" s="8"/>
      <c r="F18" s="8"/>
      <c r="G18" s="8"/>
      <c r="H18" s="8"/>
      <c r="I18" s="8"/>
      <c r="J18" s="8"/>
      <c r="K18" s="8"/>
      <c r="L18" s="8"/>
      <c r="M18" s="8"/>
      <c r="N18" s="8"/>
      <c r="O18" s="8"/>
      <c r="P18" s="8"/>
      <c r="Q18" s="8"/>
      <c r="R18" s="8"/>
      <c r="S18" s="8"/>
      <c r="T18" s="8"/>
      <c r="U18" s="8"/>
      <c r="V18" s="8"/>
      <c r="W18" s="8"/>
    </row>
    <row r="19" spans="1:23" x14ac:dyDescent="0.25">
      <c r="A19" s="8"/>
      <c r="B19" s="8"/>
      <c r="C19" s="8"/>
      <c r="D19" s="8"/>
      <c r="E19" s="8"/>
      <c r="F19" s="8"/>
      <c r="G19" s="8"/>
      <c r="H19" s="8"/>
      <c r="I19" s="8"/>
      <c r="J19" s="8"/>
      <c r="K19" s="8"/>
      <c r="L19" s="8"/>
      <c r="M19" s="8"/>
      <c r="N19" s="8"/>
      <c r="O19" s="8"/>
      <c r="P19" s="8"/>
      <c r="Q19" s="8"/>
      <c r="R19" s="8"/>
      <c r="S19" s="8"/>
      <c r="T19" s="8"/>
      <c r="U19" s="8"/>
      <c r="V19" s="8"/>
      <c r="W19" s="8"/>
    </row>
    <row r="20" spans="1:23" x14ac:dyDescent="0.25">
      <c r="A20" s="8"/>
      <c r="B20" s="8"/>
      <c r="C20" s="8"/>
      <c r="D20" s="8"/>
      <c r="E20" s="8"/>
      <c r="F20" s="8"/>
      <c r="G20" s="8"/>
      <c r="H20" s="8"/>
      <c r="I20" s="8"/>
      <c r="J20" s="8"/>
      <c r="K20" s="8"/>
      <c r="L20" s="8"/>
      <c r="M20" s="8"/>
      <c r="N20" s="8"/>
      <c r="O20" s="8"/>
      <c r="P20" s="8"/>
      <c r="Q20" s="8"/>
      <c r="R20" s="8"/>
      <c r="S20" s="8"/>
      <c r="T20" s="8"/>
      <c r="U20" s="8"/>
      <c r="V20" s="8"/>
      <c r="W20" s="8"/>
    </row>
    <row r="21" spans="1:23" x14ac:dyDescent="0.25">
      <c r="A21" s="8"/>
      <c r="B21" s="8"/>
      <c r="C21" s="8"/>
      <c r="D21" s="8"/>
      <c r="E21" s="8"/>
      <c r="F21" s="8"/>
      <c r="G21" s="8"/>
      <c r="H21" s="8"/>
      <c r="I21" s="8"/>
      <c r="J21" s="8"/>
      <c r="K21" s="8"/>
      <c r="L21" s="8"/>
      <c r="M21" s="8"/>
      <c r="N21" s="8"/>
      <c r="O21" s="8"/>
      <c r="P21" s="8"/>
      <c r="Q21" s="8"/>
      <c r="R21" s="8"/>
      <c r="S21" s="8"/>
      <c r="T21" s="8"/>
      <c r="U21" s="8"/>
      <c r="V21" s="8"/>
      <c r="W21" s="8"/>
    </row>
    <row r="22" spans="1:23" x14ac:dyDescent="0.25">
      <c r="A22" s="8"/>
      <c r="B22" s="8"/>
      <c r="C22" s="8"/>
      <c r="D22" s="8"/>
      <c r="E22" s="8"/>
      <c r="F22" s="8"/>
      <c r="G22" s="8"/>
      <c r="H22" s="8"/>
      <c r="I22" s="8"/>
      <c r="J22" s="8"/>
      <c r="K22" s="8"/>
      <c r="L22" s="8"/>
      <c r="M22" s="8"/>
      <c r="N22" s="8"/>
      <c r="O22" s="8"/>
      <c r="P22" s="8"/>
      <c r="Q22" s="8"/>
      <c r="R22" s="8"/>
      <c r="S22" s="8"/>
      <c r="T22" s="8"/>
      <c r="U22" s="8"/>
      <c r="V22" s="8"/>
      <c r="W22" s="8"/>
    </row>
    <row r="23" spans="1:23" x14ac:dyDescent="0.25">
      <c r="A23" s="8"/>
      <c r="B23" s="8"/>
      <c r="C23" s="8"/>
      <c r="D23" s="8"/>
      <c r="E23" s="8"/>
      <c r="F23" s="8"/>
      <c r="G23" s="8"/>
      <c r="H23" s="8"/>
      <c r="I23" s="8"/>
      <c r="J23" s="8"/>
      <c r="K23" s="8"/>
      <c r="L23" s="8"/>
      <c r="M23" s="8"/>
      <c r="N23" s="8"/>
      <c r="O23" s="8"/>
      <c r="P23" s="8"/>
      <c r="Q23" s="8"/>
      <c r="R23" s="8"/>
      <c r="S23" s="8"/>
      <c r="T23" s="8"/>
      <c r="U23" s="8"/>
      <c r="V23" s="8"/>
      <c r="W23" s="8"/>
    </row>
    <row r="24" spans="1:23" x14ac:dyDescent="0.25">
      <c r="A24" s="8"/>
      <c r="B24" s="8"/>
      <c r="C24" s="8"/>
      <c r="D24" s="8"/>
      <c r="E24" s="8"/>
      <c r="F24" s="8"/>
      <c r="G24" s="8"/>
      <c r="H24" s="8"/>
      <c r="I24" s="8"/>
      <c r="J24" s="8"/>
      <c r="K24" s="8"/>
      <c r="L24" s="8"/>
      <c r="M24" s="8"/>
      <c r="N24" s="8"/>
      <c r="O24" s="8"/>
      <c r="P24" s="8"/>
      <c r="Q24" s="8"/>
      <c r="R24" s="8"/>
      <c r="S24" s="8"/>
      <c r="T24" s="8"/>
      <c r="U24" s="8"/>
      <c r="V24" s="8"/>
      <c r="W24" s="8"/>
    </row>
    <row r="25" spans="1:23" x14ac:dyDescent="0.25">
      <c r="A25" s="8"/>
      <c r="B25" s="8"/>
      <c r="C25" s="8"/>
      <c r="D25" s="8"/>
      <c r="E25" s="8"/>
      <c r="F25" s="8"/>
      <c r="G25" s="8"/>
      <c r="H25" s="8"/>
      <c r="I25" s="8"/>
      <c r="J25" s="8"/>
      <c r="K25" s="8"/>
      <c r="L25" s="8"/>
      <c r="M25" s="8"/>
      <c r="N25" s="8"/>
      <c r="O25" s="8"/>
      <c r="P25" s="8"/>
      <c r="Q25" s="8"/>
      <c r="R25" s="8"/>
      <c r="S25" s="8"/>
      <c r="T25" s="8"/>
      <c r="U25" s="8"/>
      <c r="V25" s="8"/>
      <c r="W25" s="8"/>
    </row>
    <row r="26" spans="1:23" x14ac:dyDescent="0.25">
      <c r="A26" s="8"/>
      <c r="B26" s="8"/>
      <c r="C26" s="8"/>
      <c r="D26" s="8"/>
      <c r="E26" s="8"/>
      <c r="F26" s="8"/>
      <c r="G26" s="8"/>
      <c r="H26" s="8"/>
      <c r="I26" s="8"/>
      <c r="J26" s="8"/>
      <c r="K26" s="8"/>
      <c r="L26" s="8"/>
      <c r="M26" s="8"/>
      <c r="N26" s="8"/>
      <c r="O26" s="8"/>
      <c r="P26" s="8"/>
      <c r="Q26" s="8"/>
      <c r="R26" s="8"/>
      <c r="S26" s="8"/>
      <c r="T26" s="8"/>
      <c r="U26" s="8"/>
      <c r="V26" s="8"/>
      <c r="W26" s="8"/>
    </row>
    <row r="27" spans="1:23" x14ac:dyDescent="0.25">
      <c r="A27" s="8"/>
      <c r="B27" s="8"/>
      <c r="C27" s="8"/>
      <c r="D27" s="8"/>
      <c r="E27" s="8"/>
      <c r="F27" s="8"/>
      <c r="G27" s="8"/>
      <c r="H27" s="8"/>
      <c r="I27" s="8"/>
      <c r="J27" s="8"/>
      <c r="K27" s="8"/>
      <c r="L27" s="8"/>
      <c r="M27" s="8"/>
      <c r="N27" s="8"/>
      <c r="O27" s="8"/>
      <c r="P27" s="8"/>
      <c r="Q27" s="8"/>
      <c r="R27" s="8"/>
      <c r="S27" s="8"/>
      <c r="T27" s="8"/>
      <c r="U27" s="8"/>
      <c r="V27" s="8"/>
      <c r="W27" s="8"/>
    </row>
    <row r="28" spans="1:23" x14ac:dyDescent="0.25">
      <c r="A28" s="8"/>
      <c r="B28" s="8"/>
      <c r="C28" s="8"/>
      <c r="D28" s="8"/>
      <c r="E28" s="8"/>
      <c r="F28" s="8"/>
      <c r="G28" s="8"/>
      <c r="H28" s="8"/>
      <c r="I28" s="8"/>
      <c r="J28" s="8"/>
      <c r="K28" s="8"/>
      <c r="L28" s="8"/>
      <c r="M28" s="8"/>
      <c r="N28" s="8"/>
      <c r="O28" s="8"/>
      <c r="P28" s="8"/>
      <c r="Q28" s="8"/>
      <c r="R28" s="8"/>
      <c r="S28" s="8"/>
      <c r="T28" s="8"/>
      <c r="U28" s="8"/>
      <c r="V28" s="8"/>
      <c r="W28" s="8"/>
    </row>
    <row r="29" spans="1:23" x14ac:dyDescent="0.25">
      <c r="A29" s="8"/>
      <c r="B29" s="8"/>
      <c r="C29" s="8"/>
      <c r="D29" s="8"/>
      <c r="E29" s="8"/>
      <c r="F29" s="8"/>
      <c r="G29" s="8"/>
      <c r="H29" s="8"/>
      <c r="I29" s="8"/>
      <c r="J29" s="8"/>
      <c r="K29" s="8"/>
      <c r="L29" s="8"/>
      <c r="M29" s="8"/>
      <c r="N29" s="8"/>
      <c r="O29" s="8"/>
      <c r="P29" s="8"/>
      <c r="Q29" s="8"/>
      <c r="R29" s="8"/>
      <c r="S29" s="8"/>
      <c r="T29" s="8"/>
      <c r="U29" s="8"/>
      <c r="V29" s="8"/>
      <c r="W29" s="8"/>
    </row>
    <row r="30" spans="1:23" x14ac:dyDescent="0.25">
      <c r="A30" s="8"/>
      <c r="B30" s="8"/>
      <c r="C30" s="8"/>
      <c r="D30" s="8"/>
      <c r="E30" s="8"/>
      <c r="F30" s="8"/>
      <c r="G30" s="8"/>
      <c r="H30" s="8"/>
      <c r="I30" s="8"/>
      <c r="J30" s="8"/>
      <c r="K30" s="8"/>
      <c r="L30" s="8"/>
      <c r="M30" s="8"/>
      <c r="N30" s="8"/>
      <c r="O30" s="8"/>
      <c r="P30" s="8"/>
      <c r="Q30" s="8"/>
      <c r="R30" s="8"/>
      <c r="S30" s="8"/>
      <c r="T30" s="8"/>
      <c r="U30" s="8"/>
      <c r="V30" s="8"/>
      <c r="W30" s="8"/>
    </row>
    <row r="31" spans="1:23" x14ac:dyDescent="0.25">
      <c r="A31" s="8"/>
      <c r="B31" s="8"/>
      <c r="C31" s="8"/>
      <c r="D31" s="8"/>
      <c r="E31" s="8"/>
      <c r="F31" s="8"/>
      <c r="G31" s="8"/>
      <c r="H31" s="8"/>
      <c r="I31" s="8"/>
      <c r="J31" s="8"/>
      <c r="K31" s="8"/>
      <c r="L31" s="8"/>
      <c r="M31" s="8"/>
      <c r="N31" s="8"/>
      <c r="O31" s="8"/>
      <c r="P31" s="8"/>
      <c r="Q31" s="8"/>
      <c r="R31" s="8"/>
      <c r="S31" s="8"/>
      <c r="T31" s="8"/>
      <c r="U31" s="8"/>
      <c r="V31" s="8"/>
      <c r="W31" s="8"/>
    </row>
    <row r="32" spans="1:23" x14ac:dyDescent="0.25">
      <c r="A32" s="8"/>
      <c r="B32" s="8"/>
      <c r="C32" s="8"/>
      <c r="D32" s="8"/>
      <c r="E32" s="8"/>
      <c r="F32" s="8"/>
      <c r="G32" s="8"/>
      <c r="H32" s="8"/>
      <c r="I32" s="8"/>
      <c r="J32" s="8"/>
      <c r="K32" s="8"/>
      <c r="L32" s="8"/>
      <c r="M32" s="8"/>
      <c r="N32" s="8"/>
      <c r="O32" s="8"/>
      <c r="P32" s="8"/>
      <c r="Q32" s="8"/>
      <c r="R32" s="8"/>
      <c r="S32" s="8"/>
      <c r="T32" s="8"/>
      <c r="U32" s="8"/>
      <c r="V32" s="8"/>
      <c r="W32" s="8"/>
    </row>
    <row r="33" spans="1:23" x14ac:dyDescent="0.25">
      <c r="A33" s="8"/>
      <c r="B33" s="8"/>
      <c r="C33" s="8"/>
      <c r="D33" s="8"/>
      <c r="E33" s="8"/>
      <c r="F33" s="8"/>
      <c r="G33" s="8"/>
      <c r="H33" s="8"/>
      <c r="I33" s="8"/>
      <c r="J33" s="8"/>
      <c r="K33" s="8"/>
      <c r="L33" s="8"/>
      <c r="M33" s="8"/>
      <c r="N33" s="8"/>
      <c r="O33" s="8"/>
      <c r="P33" s="8"/>
      <c r="Q33" s="8"/>
      <c r="R33" s="8"/>
      <c r="S33" s="8"/>
      <c r="T33" s="8"/>
      <c r="U33" s="8"/>
      <c r="V33" s="8"/>
      <c r="W33" s="8"/>
    </row>
    <row r="34" spans="1:23" x14ac:dyDescent="0.25">
      <c r="A34" s="8"/>
      <c r="B34" s="8"/>
      <c r="C34" s="8"/>
      <c r="D34" s="8"/>
      <c r="E34" s="8"/>
      <c r="F34" s="8"/>
      <c r="G34" s="8"/>
      <c r="H34" s="8"/>
      <c r="I34" s="8"/>
      <c r="J34" s="8"/>
      <c r="K34" s="8"/>
      <c r="L34" s="8"/>
      <c r="M34" s="8"/>
      <c r="N34" s="8"/>
      <c r="O34" s="8"/>
      <c r="P34" s="8"/>
      <c r="Q34" s="8"/>
      <c r="R34" s="8"/>
      <c r="S34" s="8"/>
      <c r="T34" s="8"/>
      <c r="U34" s="8"/>
      <c r="V34" s="8"/>
      <c r="W34" s="8"/>
    </row>
    <row r="35" spans="1:23" x14ac:dyDescent="0.25">
      <c r="A35" s="8"/>
      <c r="B35" s="8"/>
      <c r="C35" s="8"/>
      <c r="D35" s="8"/>
      <c r="E35" s="8"/>
      <c r="F35" s="8"/>
      <c r="G35" s="8"/>
      <c r="H35" s="8"/>
      <c r="I35" s="8"/>
      <c r="J35" s="8"/>
      <c r="K35" s="8"/>
      <c r="L35" s="8"/>
      <c r="M35" s="8"/>
      <c r="N35" s="8"/>
      <c r="O35" s="8"/>
      <c r="P35" s="8"/>
      <c r="Q35" s="8"/>
      <c r="R35" s="8"/>
      <c r="S35" s="8"/>
      <c r="T35" s="8"/>
      <c r="U35" s="8"/>
      <c r="V35" s="8"/>
      <c r="W35" s="8"/>
    </row>
    <row r="36" spans="1:23" x14ac:dyDescent="0.25">
      <c r="A36" s="8"/>
      <c r="B36" s="8"/>
      <c r="C36" s="8"/>
      <c r="D36" s="8"/>
      <c r="E36" s="8"/>
      <c r="F36" s="8"/>
      <c r="G36" s="8"/>
      <c r="H36" s="8"/>
      <c r="I36" s="8"/>
      <c r="J36" s="8"/>
      <c r="K36" s="8"/>
      <c r="L36" s="8"/>
      <c r="M36" s="8"/>
      <c r="N36" s="8"/>
      <c r="O36" s="8"/>
      <c r="P36" s="8"/>
      <c r="Q36" s="8"/>
      <c r="R36" s="8"/>
      <c r="S36" s="8"/>
      <c r="T36" s="8"/>
      <c r="U36" s="8"/>
      <c r="V36" s="8"/>
      <c r="W36" s="8"/>
    </row>
    <row r="37" spans="1:23" x14ac:dyDescent="0.25">
      <c r="A37" s="8"/>
      <c r="B37" s="8"/>
      <c r="C37" s="8"/>
      <c r="D37" s="8"/>
      <c r="E37" s="8"/>
      <c r="F37" s="8"/>
      <c r="G37" s="8"/>
      <c r="H37" s="8"/>
      <c r="I37" s="8"/>
      <c r="J37" s="8"/>
      <c r="K37" s="8"/>
      <c r="L37" s="8"/>
      <c r="M37" s="8"/>
      <c r="N37" s="8"/>
      <c r="O37" s="8"/>
      <c r="P37" s="8"/>
      <c r="Q37" s="8"/>
      <c r="R37" s="8"/>
      <c r="S37" s="8"/>
      <c r="T37" s="8"/>
      <c r="U37" s="8"/>
      <c r="V37" s="8"/>
      <c r="W37" s="8"/>
    </row>
    <row r="38" spans="1:23" x14ac:dyDescent="0.25">
      <c r="A38" s="8"/>
      <c r="B38" s="8"/>
      <c r="C38" s="8"/>
      <c r="D38" s="8"/>
      <c r="E38" s="8"/>
      <c r="F38" s="8"/>
      <c r="G38" s="8"/>
      <c r="H38" s="8"/>
      <c r="I38" s="8"/>
      <c r="J38" s="8"/>
      <c r="K38" s="8"/>
      <c r="L38" s="8"/>
      <c r="M38" s="8"/>
      <c r="N38" s="8"/>
      <c r="O38" s="8"/>
      <c r="P38" s="8"/>
      <c r="Q38" s="8"/>
      <c r="R38" s="8"/>
      <c r="S38" s="8"/>
      <c r="T38" s="8"/>
      <c r="U38" s="8"/>
      <c r="V38" s="8"/>
      <c r="W38" s="8"/>
    </row>
    <row r="39" spans="1:23" x14ac:dyDescent="0.25">
      <c r="A39" s="8"/>
      <c r="B39" s="8"/>
      <c r="C39" s="8"/>
      <c r="D39" s="8"/>
      <c r="E39" s="8"/>
      <c r="F39" s="8"/>
      <c r="G39" s="8"/>
      <c r="H39" s="8"/>
      <c r="I39" s="8"/>
      <c r="J39" s="8"/>
      <c r="K39" s="8"/>
      <c r="L39" s="8"/>
      <c r="M39" s="8"/>
      <c r="N39" s="8"/>
      <c r="O39" s="8"/>
      <c r="P39" s="8"/>
      <c r="Q39" s="8"/>
      <c r="R39" s="8"/>
      <c r="S39" s="8"/>
      <c r="T39" s="8"/>
      <c r="U39" s="8"/>
      <c r="V39" s="8"/>
      <c r="W39" s="8"/>
    </row>
    <row r="40" spans="1:23" x14ac:dyDescent="0.25">
      <c r="A40" s="8"/>
      <c r="B40" s="8"/>
      <c r="C40" s="8"/>
      <c r="D40" s="8"/>
      <c r="E40" s="8"/>
      <c r="F40" s="8"/>
      <c r="G40" s="8"/>
      <c r="H40" s="8"/>
      <c r="I40" s="8"/>
      <c r="J40" s="8"/>
      <c r="K40" s="8"/>
      <c r="L40" s="8"/>
      <c r="M40" s="8"/>
      <c r="N40" s="8"/>
      <c r="O40" s="8"/>
      <c r="P40" s="8"/>
      <c r="Q40" s="8"/>
      <c r="R40" s="8"/>
      <c r="S40" s="8"/>
      <c r="T40" s="8"/>
      <c r="U40" s="8"/>
      <c r="V40" s="8"/>
      <c r="W40" s="8"/>
    </row>
    <row r="41" spans="1:23" x14ac:dyDescent="0.25">
      <c r="A41" s="8"/>
      <c r="B41" s="8"/>
      <c r="C41" s="8"/>
      <c r="D41" s="8"/>
      <c r="E41" s="8"/>
      <c r="F41" s="8"/>
      <c r="G41" s="8"/>
      <c r="H41" s="8"/>
      <c r="I41" s="8"/>
      <c r="J41" s="8"/>
      <c r="K41" s="8"/>
      <c r="L41" s="8"/>
      <c r="M41" s="8"/>
      <c r="N41" s="8"/>
      <c r="O41" s="8"/>
      <c r="P41" s="8"/>
      <c r="Q41" s="8"/>
      <c r="R41" s="8"/>
      <c r="S41" s="8"/>
      <c r="T41" s="8"/>
      <c r="U41" s="8"/>
      <c r="V41" s="8"/>
      <c r="W41" s="8"/>
    </row>
    <row r="42" spans="1:23" x14ac:dyDescent="0.25">
      <c r="A42" s="8"/>
      <c r="B42" s="8"/>
      <c r="C42" s="8"/>
      <c r="D42" s="8"/>
      <c r="E42" s="8"/>
      <c r="F42" s="8"/>
      <c r="G42" s="8"/>
      <c r="H42" s="8"/>
      <c r="I42" s="8"/>
      <c r="J42" s="8"/>
      <c r="K42" s="8"/>
      <c r="L42" s="8"/>
      <c r="M42" s="8"/>
      <c r="N42" s="8"/>
      <c r="O42" s="8"/>
      <c r="P42" s="8"/>
      <c r="Q42" s="8"/>
      <c r="R42" s="8"/>
      <c r="S42" s="8"/>
      <c r="T42" s="8"/>
      <c r="U42" s="8"/>
      <c r="V42" s="8"/>
      <c r="W42" s="8"/>
    </row>
    <row r="43" spans="1:23" x14ac:dyDescent="0.25">
      <c r="A43" s="8"/>
      <c r="B43" s="8"/>
      <c r="C43" s="8"/>
      <c r="D43" s="8"/>
      <c r="E43" s="8"/>
      <c r="F43" s="8"/>
      <c r="G43" s="8"/>
      <c r="H43" s="8"/>
      <c r="I43" s="8"/>
      <c r="J43" s="8"/>
      <c r="K43" s="8"/>
      <c r="L43" s="8"/>
      <c r="M43" s="8"/>
      <c r="N43" s="8"/>
      <c r="O43" s="8"/>
      <c r="P43" s="8"/>
      <c r="Q43" s="8"/>
      <c r="R43" s="8"/>
      <c r="S43" s="8"/>
      <c r="T43" s="8"/>
      <c r="U43" s="8"/>
      <c r="V43" s="8"/>
      <c r="W43" s="8"/>
    </row>
    <row r="44" spans="1:23" x14ac:dyDescent="0.25">
      <c r="A44" s="8"/>
      <c r="B44" s="8"/>
      <c r="C44" s="8"/>
      <c r="D44" s="8"/>
      <c r="E44" s="8"/>
      <c r="F44" s="8"/>
      <c r="G44" s="8"/>
      <c r="H44" s="8"/>
      <c r="I44" s="8"/>
      <c r="J44" s="8"/>
      <c r="K44" s="8"/>
      <c r="L44" s="8"/>
      <c r="M44" s="8"/>
      <c r="N44" s="8"/>
      <c r="O44" s="8"/>
      <c r="P44" s="8"/>
      <c r="Q44" s="8"/>
      <c r="R44" s="8"/>
      <c r="S44" s="8"/>
      <c r="T44" s="8"/>
      <c r="U44" s="8"/>
      <c r="V44" s="8"/>
      <c r="W44" s="8"/>
    </row>
    <row r="45" spans="1:23" x14ac:dyDescent="0.25">
      <c r="A45" s="8"/>
      <c r="B45" s="8"/>
      <c r="C45" s="8"/>
      <c r="D45" s="8"/>
      <c r="E45" s="8"/>
      <c r="F45" s="8"/>
      <c r="G45" s="8"/>
      <c r="H45" s="8"/>
      <c r="I45" s="8"/>
      <c r="J45" s="8"/>
      <c r="K45" s="8"/>
      <c r="L45" s="8"/>
      <c r="M45" s="8"/>
      <c r="N45" s="8"/>
      <c r="O45" s="8"/>
      <c r="P45" s="8"/>
      <c r="Q45" s="8"/>
      <c r="R45" s="8"/>
      <c r="S45" s="8"/>
      <c r="T45" s="8"/>
      <c r="U45" s="8"/>
      <c r="V45" s="8"/>
      <c r="W45" s="8"/>
    </row>
    <row r="46" spans="1:23" x14ac:dyDescent="0.25">
      <c r="A46" s="8"/>
      <c r="B46" s="8"/>
      <c r="C46" s="8"/>
      <c r="D46" s="8"/>
      <c r="E46" s="8"/>
      <c r="F46" s="8"/>
      <c r="G46" s="8"/>
      <c r="H46" s="8"/>
      <c r="I46" s="8"/>
      <c r="J46" s="8"/>
      <c r="K46" s="8"/>
      <c r="L46" s="8"/>
      <c r="M46" s="8"/>
      <c r="N46" s="8"/>
      <c r="O46" s="8"/>
      <c r="P46" s="8"/>
      <c r="Q46" s="8"/>
      <c r="R46" s="8"/>
      <c r="S46" s="8"/>
      <c r="T46" s="8"/>
      <c r="U46" s="8"/>
      <c r="V46" s="8"/>
      <c r="W46" s="8"/>
    </row>
    <row r="47" spans="1:23" x14ac:dyDescent="0.25">
      <c r="A47" s="8"/>
      <c r="B47" s="8"/>
      <c r="C47" s="8"/>
      <c r="D47" s="8"/>
      <c r="E47" s="8"/>
      <c r="F47" s="8"/>
      <c r="G47" s="8"/>
      <c r="H47" s="8"/>
      <c r="I47" s="8"/>
      <c r="J47" s="8"/>
      <c r="K47" s="8"/>
      <c r="L47" s="8"/>
      <c r="M47" s="8"/>
      <c r="N47" s="8"/>
      <c r="O47" s="8"/>
      <c r="P47" s="8"/>
      <c r="Q47" s="8"/>
      <c r="R47" s="8"/>
      <c r="S47" s="8"/>
      <c r="T47" s="8"/>
      <c r="U47" s="8"/>
      <c r="V47" s="8"/>
      <c r="W47" s="8"/>
    </row>
    <row r="48" spans="1:23" x14ac:dyDescent="0.25">
      <c r="A48" s="8"/>
      <c r="B48" s="8"/>
      <c r="C48" s="8"/>
      <c r="D48" s="8"/>
      <c r="E48" s="8"/>
      <c r="F48" s="8"/>
      <c r="G48" s="8"/>
      <c r="H48" s="8"/>
      <c r="I48" s="8"/>
      <c r="J48" s="8"/>
      <c r="K48" s="8"/>
      <c r="L48" s="8"/>
      <c r="M48" s="8"/>
      <c r="N48" s="8"/>
      <c r="O48" s="8"/>
      <c r="P48" s="8"/>
      <c r="Q48" s="8"/>
      <c r="R48" s="8"/>
      <c r="S48" s="8"/>
      <c r="T48" s="8"/>
      <c r="U48" s="8"/>
      <c r="V48" s="8"/>
      <c r="W48" s="8"/>
    </row>
    <row r="49" spans="1:23" x14ac:dyDescent="0.25">
      <c r="A49" s="8"/>
      <c r="B49" s="8"/>
      <c r="C49" s="8"/>
      <c r="D49" s="8"/>
      <c r="E49" s="8"/>
      <c r="F49" s="8"/>
      <c r="G49" s="8"/>
      <c r="H49" s="8"/>
      <c r="I49" s="8"/>
      <c r="J49" s="8"/>
      <c r="K49" s="8"/>
      <c r="L49" s="8"/>
      <c r="M49" s="8"/>
      <c r="N49" s="8"/>
      <c r="O49" s="8"/>
      <c r="P49" s="8"/>
      <c r="Q49" s="8"/>
      <c r="R49" s="8"/>
      <c r="S49" s="8"/>
      <c r="T49" s="8"/>
      <c r="U49" s="8"/>
      <c r="V49" s="8"/>
      <c r="W49" s="8"/>
    </row>
    <row r="50" spans="1:23" x14ac:dyDescent="0.25">
      <c r="A50" s="8"/>
      <c r="B50" s="8"/>
      <c r="C50" s="8"/>
      <c r="D50" s="8"/>
      <c r="E50" s="8"/>
      <c r="F50" s="8"/>
      <c r="G50" s="8"/>
      <c r="H50" s="8"/>
      <c r="I50" s="8"/>
      <c r="J50" s="8"/>
      <c r="K50" s="8"/>
      <c r="L50" s="8"/>
      <c r="M50" s="8"/>
      <c r="N50" s="8"/>
      <c r="O50" s="8"/>
      <c r="P50" s="8"/>
      <c r="Q50" s="8"/>
      <c r="R50" s="8"/>
      <c r="S50" s="8"/>
      <c r="T50" s="8"/>
      <c r="U50" s="8"/>
      <c r="V50" s="8"/>
      <c r="W50" s="8"/>
    </row>
    <row r="51" spans="1:23" x14ac:dyDescent="0.25">
      <c r="A51" s="8"/>
      <c r="B51" s="8"/>
      <c r="C51" s="8"/>
      <c r="D51" s="8"/>
      <c r="E51" s="8"/>
      <c r="F51" s="8"/>
      <c r="G51" s="8"/>
      <c r="H51" s="8"/>
      <c r="I51" s="8"/>
      <c r="J51" s="8"/>
      <c r="K51" s="8"/>
      <c r="L51" s="8"/>
      <c r="M51" s="8"/>
      <c r="N51" s="8"/>
      <c r="O51" s="8"/>
      <c r="P51" s="8"/>
      <c r="Q51" s="8"/>
      <c r="R51" s="8"/>
      <c r="S51" s="8"/>
      <c r="T51" s="8"/>
      <c r="U51" s="8"/>
      <c r="V51" s="8"/>
      <c r="W51" s="8"/>
    </row>
    <row r="52" spans="1:23" x14ac:dyDescent="0.25">
      <c r="A52" s="8"/>
      <c r="B52" s="8"/>
      <c r="C52" s="8"/>
      <c r="D52" s="8"/>
      <c r="E52" s="8"/>
      <c r="F52" s="8"/>
      <c r="G52" s="8"/>
      <c r="H52" s="8"/>
      <c r="I52" s="8"/>
      <c r="J52" s="8"/>
      <c r="K52" s="8"/>
      <c r="L52" s="8"/>
      <c r="M52" s="8"/>
      <c r="N52" s="8"/>
      <c r="O52" s="8"/>
      <c r="P52" s="8"/>
      <c r="Q52" s="8"/>
      <c r="R52" s="8"/>
      <c r="S52" s="8"/>
      <c r="T52" s="8"/>
      <c r="U52" s="8"/>
      <c r="V52" s="8"/>
      <c r="W52" s="8"/>
    </row>
    <row r="53" spans="1:23" x14ac:dyDescent="0.25">
      <c r="A53" s="8"/>
      <c r="B53" s="8"/>
      <c r="C53" s="8"/>
      <c r="D53" s="8"/>
      <c r="E53" s="8"/>
      <c r="F53" s="8"/>
      <c r="G53" s="8"/>
      <c r="H53" s="8"/>
      <c r="I53" s="8"/>
      <c r="J53" s="8"/>
      <c r="K53" s="8"/>
      <c r="L53" s="8"/>
      <c r="M53" s="8"/>
      <c r="N53" s="8"/>
      <c r="O53" s="8"/>
      <c r="P53" s="8"/>
      <c r="Q53" s="8"/>
      <c r="R53" s="8"/>
      <c r="S53" s="8"/>
      <c r="T53" s="8"/>
      <c r="U53" s="8"/>
      <c r="V53" s="8"/>
      <c r="W53" s="8"/>
    </row>
    <row r="54" spans="1:23" x14ac:dyDescent="0.25">
      <c r="A54" s="8"/>
      <c r="B54" s="8"/>
      <c r="C54" s="8"/>
      <c r="D54" s="8"/>
      <c r="E54" s="8"/>
      <c r="F54" s="8"/>
      <c r="G54" s="8"/>
      <c r="H54" s="8"/>
      <c r="I54" s="8"/>
      <c r="J54" s="8"/>
      <c r="K54" s="8"/>
      <c r="L54" s="8"/>
      <c r="M54" s="8"/>
      <c r="N54" s="8"/>
      <c r="O54" s="8"/>
      <c r="P54" s="8"/>
      <c r="Q54" s="8"/>
      <c r="R54" s="8"/>
      <c r="S54" s="8"/>
      <c r="T54" s="8"/>
      <c r="U54" s="8"/>
      <c r="V54" s="8"/>
      <c r="W54" s="8"/>
    </row>
    <row r="55" spans="1:23" x14ac:dyDescent="0.25">
      <c r="A55" s="8"/>
      <c r="B55" s="8"/>
      <c r="C55" s="8"/>
      <c r="D55" s="8"/>
      <c r="E55" s="8"/>
      <c r="F55" s="8"/>
      <c r="G55" s="8"/>
      <c r="H55" s="8"/>
      <c r="I55" s="8"/>
      <c r="J55" s="8"/>
      <c r="K55" s="8"/>
      <c r="L55" s="8"/>
      <c r="M55" s="8"/>
      <c r="N55" s="8"/>
      <c r="O55" s="8"/>
      <c r="P55" s="8"/>
      <c r="Q55" s="8"/>
      <c r="R55" s="8"/>
      <c r="S55" s="8"/>
      <c r="T55" s="8"/>
      <c r="U55" s="8"/>
      <c r="V55" s="8"/>
      <c r="W55" s="8"/>
    </row>
    <row r="56" spans="1:23" x14ac:dyDescent="0.25">
      <c r="A56" s="8"/>
      <c r="B56" s="8"/>
      <c r="C56" s="8"/>
      <c r="D56" s="8"/>
      <c r="E56" s="8"/>
      <c r="F56" s="8"/>
      <c r="G56" s="8"/>
      <c r="H56" s="8"/>
      <c r="I56" s="8"/>
      <c r="J56" s="8"/>
      <c r="K56" s="8"/>
      <c r="L56" s="8"/>
      <c r="M56" s="8"/>
      <c r="N56" s="8"/>
      <c r="O56" s="8"/>
      <c r="P56" s="8"/>
      <c r="Q56" s="8"/>
      <c r="R56" s="8"/>
      <c r="S56" s="8"/>
      <c r="T56" s="8"/>
      <c r="U56" s="8"/>
      <c r="V56" s="8"/>
      <c r="W56" s="8"/>
    </row>
    <row r="57" spans="1:23" x14ac:dyDescent="0.25">
      <c r="A57" s="8"/>
      <c r="B57" s="8"/>
      <c r="C57" s="8"/>
      <c r="D57" s="8"/>
      <c r="E57" s="8"/>
      <c r="F57" s="8"/>
      <c r="G57" s="8"/>
      <c r="H57" s="8"/>
      <c r="I57" s="8"/>
      <c r="J57" s="8"/>
      <c r="K57" s="8"/>
      <c r="L57" s="8"/>
      <c r="M57" s="8"/>
      <c r="N57" s="8"/>
      <c r="O57" s="8"/>
      <c r="P57" s="8"/>
      <c r="Q57" s="8"/>
      <c r="R57" s="8"/>
      <c r="S57" s="8"/>
      <c r="T57" s="8"/>
      <c r="U57" s="8"/>
      <c r="V57" s="8"/>
      <c r="W57" s="8"/>
    </row>
    <row r="58" spans="1:23" x14ac:dyDescent="0.25">
      <c r="A58" s="8"/>
      <c r="B58" s="8"/>
      <c r="C58" s="8"/>
      <c r="D58" s="8"/>
      <c r="E58" s="8"/>
      <c r="F58" s="8"/>
      <c r="G58" s="8"/>
      <c r="H58" s="8"/>
      <c r="I58" s="8"/>
      <c r="J58" s="8"/>
      <c r="K58" s="8"/>
      <c r="L58" s="8"/>
      <c r="M58" s="8"/>
      <c r="N58" s="8"/>
      <c r="O58" s="8"/>
      <c r="P58" s="8"/>
      <c r="Q58" s="8"/>
      <c r="R58" s="8"/>
      <c r="S58" s="8"/>
      <c r="T58" s="8"/>
      <c r="U58" s="8"/>
      <c r="V58" s="8"/>
      <c r="W58" s="8"/>
    </row>
    <row r="59" spans="1:23" x14ac:dyDescent="0.25">
      <c r="A59" s="8"/>
      <c r="B59" s="8"/>
      <c r="C59" s="8"/>
      <c r="D59" s="8"/>
      <c r="E59" s="8"/>
      <c r="F59" s="8"/>
      <c r="G59" s="8"/>
      <c r="H59" s="8"/>
      <c r="I59" s="8"/>
      <c r="J59" s="8"/>
      <c r="K59" s="8"/>
      <c r="L59" s="8"/>
      <c r="M59" s="8"/>
      <c r="N59" s="8"/>
      <c r="O59" s="8"/>
      <c r="P59" s="8"/>
      <c r="Q59" s="8"/>
      <c r="R59" s="8"/>
      <c r="S59" s="8"/>
      <c r="T59" s="8"/>
      <c r="U59" s="8"/>
      <c r="V59" s="8"/>
      <c r="W59" s="8"/>
    </row>
    <row r="60" spans="1:23" x14ac:dyDescent="0.25">
      <c r="A60" s="8"/>
      <c r="B60" s="8"/>
      <c r="C60" s="8"/>
      <c r="D60" s="8"/>
      <c r="E60" s="8"/>
      <c r="F60" s="8"/>
      <c r="G60" s="8"/>
      <c r="H60" s="8"/>
      <c r="I60" s="8"/>
      <c r="J60" s="8"/>
      <c r="K60" s="8"/>
      <c r="L60" s="8"/>
      <c r="M60" s="8"/>
      <c r="N60" s="8"/>
      <c r="O60" s="8"/>
      <c r="P60" s="8"/>
      <c r="Q60" s="8"/>
      <c r="R60" s="8"/>
      <c r="S60" s="8"/>
      <c r="T60" s="8"/>
      <c r="U60" s="8"/>
      <c r="V60" s="8"/>
      <c r="W60" s="8"/>
    </row>
    <row r="61" spans="1:23" x14ac:dyDescent="0.25">
      <c r="A61" s="8"/>
      <c r="B61" s="8"/>
      <c r="C61" s="8"/>
      <c r="D61" s="8"/>
      <c r="E61" s="8"/>
      <c r="F61" s="8"/>
      <c r="G61" s="8"/>
      <c r="H61" s="8"/>
      <c r="I61" s="8"/>
      <c r="J61" s="8"/>
      <c r="K61" s="8"/>
      <c r="L61" s="8"/>
      <c r="M61" s="8"/>
      <c r="N61" s="8"/>
      <c r="O61" s="8"/>
      <c r="P61" s="8"/>
      <c r="Q61" s="8"/>
      <c r="R61" s="8"/>
      <c r="S61" s="8"/>
      <c r="T61" s="8"/>
      <c r="U61" s="8"/>
      <c r="V61" s="8"/>
      <c r="W61" s="8"/>
    </row>
    <row r="62" spans="1:23" x14ac:dyDescent="0.25">
      <c r="A62" s="8"/>
      <c r="B62" s="8"/>
      <c r="C62" s="8"/>
      <c r="D62" s="8"/>
      <c r="E62" s="8"/>
      <c r="F62" s="8"/>
      <c r="G62" s="8"/>
      <c r="H62" s="8"/>
      <c r="I62" s="8"/>
      <c r="J62" s="8"/>
      <c r="K62" s="8"/>
      <c r="L62" s="8"/>
      <c r="M62" s="8"/>
      <c r="N62" s="8"/>
      <c r="O62" s="8"/>
      <c r="P62" s="8"/>
      <c r="Q62" s="8"/>
      <c r="R62" s="8"/>
      <c r="S62" s="8"/>
      <c r="T62" s="8"/>
      <c r="U62" s="8"/>
      <c r="V62" s="8"/>
      <c r="W62" s="8"/>
    </row>
    <row r="63" spans="1:23" x14ac:dyDescent="0.25">
      <c r="A63" s="8"/>
      <c r="B63" s="8"/>
      <c r="C63" s="8"/>
      <c r="D63" s="8"/>
      <c r="E63" s="8"/>
      <c r="F63" s="8"/>
      <c r="G63" s="8"/>
      <c r="H63" s="8"/>
      <c r="I63" s="8"/>
      <c r="J63" s="8"/>
      <c r="K63" s="8"/>
      <c r="L63" s="8"/>
      <c r="M63" s="8"/>
      <c r="N63" s="8"/>
      <c r="O63" s="8"/>
      <c r="P63" s="8"/>
      <c r="Q63" s="8"/>
      <c r="R63" s="8"/>
      <c r="S63" s="8"/>
      <c r="T63" s="8"/>
      <c r="U63" s="8"/>
      <c r="V63" s="8"/>
      <c r="W63" s="8"/>
    </row>
    <row r="64" spans="1:23" x14ac:dyDescent="0.25">
      <c r="A64" s="8"/>
      <c r="B64" s="8"/>
      <c r="C64" s="8"/>
      <c r="D64" s="8"/>
      <c r="E64" s="8"/>
      <c r="F64" s="8"/>
      <c r="G64" s="8"/>
      <c r="H64" s="8"/>
      <c r="I64" s="8"/>
      <c r="J64" s="8"/>
      <c r="K64" s="8"/>
      <c r="L64" s="8"/>
      <c r="M64" s="8"/>
      <c r="N64" s="8"/>
      <c r="O64" s="8"/>
      <c r="P64" s="8"/>
      <c r="Q64" s="8"/>
      <c r="R64" s="8"/>
      <c r="S64" s="8"/>
      <c r="T64" s="8"/>
      <c r="U64" s="8"/>
      <c r="V64" s="8"/>
      <c r="W64" s="8"/>
    </row>
    <row r="65" spans="1:23" x14ac:dyDescent="0.25">
      <c r="A65" s="8"/>
      <c r="B65" s="8"/>
      <c r="C65" s="8"/>
      <c r="D65" s="8"/>
      <c r="E65" s="8"/>
      <c r="F65" s="8"/>
      <c r="G65" s="8"/>
      <c r="H65" s="8"/>
      <c r="I65" s="8"/>
      <c r="J65" s="8"/>
      <c r="K65" s="8"/>
      <c r="L65" s="8"/>
      <c r="M65" s="8"/>
      <c r="N65" s="8"/>
      <c r="O65" s="8"/>
      <c r="P65" s="8"/>
      <c r="Q65" s="8"/>
      <c r="R65" s="8"/>
      <c r="S65" s="8"/>
      <c r="T65" s="8"/>
      <c r="U65" s="8"/>
      <c r="V65" s="8"/>
      <c r="W65" s="8"/>
    </row>
    <row r="66" spans="1:23" x14ac:dyDescent="0.25">
      <c r="A66" s="8"/>
      <c r="B66" s="8"/>
      <c r="C66" s="8"/>
      <c r="D66" s="8"/>
      <c r="E66" s="8"/>
      <c r="F66" s="8"/>
      <c r="G66" s="8"/>
      <c r="H66" s="8"/>
      <c r="I66" s="8"/>
      <c r="J66" s="8"/>
      <c r="K66" s="8"/>
      <c r="L66" s="8"/>
      <c r="M66" s="8"/>
      <c r="N66" s="8"/>
      <c r="O66" s="8"/>
      <c r="P66" s="8"/>
      <c r="Q66" s="8"/>
      <c r="R66" s="8"/>
      <c r="S66" s="8"/>
      <c r="T66" s="8"/>
      <c r="U66" s="8"/>
      <c r="V66" s="8"/>
      <c r="W66" s="8"/>
    </row>
    <row r="67" spans="1:23" x14ac:dyDescent="0.25">
      <c r="A67" s="8"/>
      <c r="B67" s="8"/>
      <c r="C67" s="8"/>
      <c r="D67" s="8"/>
      <c r="E67" s="8"/>
      <c r="F67" s="8"/>
      <c r="G67" s="8"/>
      <c r="H67" s="8"/>
      <c r="I67" s="8"/>
      <c r="J67" s="8"/>
      <c r="K67" s="8"/>
      <c r="L67" s="8"/>
      <c r="M67" s="8"/>
      <c r="N67" s="8"/>
      <c r="O67" s="8"/>
      <c r="P67" s="8"/>
      <c r="Q67" s="8"/>
      <c r="R67" s="8"/>
      <c r="S67" s="8"/>
      <c r="T67" s="8"/>
      <c r="U67" s="8"/>
      <c r="V67" s="8"/>
      <c r="W6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890C9-95E0-40E6-B7F3-3BFA5AA00032}">
  <dimension ref="A1:G10"/>
  <sheetViews>
    <sheetView workbookViewId="0">
      <selection activeCell="G4" sqref="G4"/>
    </sheetView>
  </sheetViews>
  <sheetFormatPr defaultRowHeight="15" x14ac:dyDescent="0.25"/>
  <cols>
    <col min="1" max="2" width="20.42578125" bestFit="1" customWidth="1"/>
    <col min="3" max="3" width="13.140625" bestFit="1" customWidth="1"/>
    <col min="4" max="4" width="20.42578125" bestFit="1" customWidth="1"/>
    <col min="7" max="7" width="13.140625" bestFit="1" customWidth="1"/>
  </cols>
  <sheetData>
    <row r="1" spans="1:7" x14ac:dyDescent="0.25">
      <c r="A1" t="s">
        <v>21</v>
      </c>
    </row>
    <row r="2" spans="1:7" x14ac:dyDescent="0.25">
      <c r="A2" s="4">
        <v>1048781</v>
      </c>
      <c r="C2" s="5" t="s">
        <v>19</v>
      </c>
      <c r="D2" t="s">
        <v>21</v>
      </c>
    </row>
    <row r="3" spans="1:7" x14ac:dyDescent="0.25">
      <c r="C3" s="6" t="s">
        <v>38</v>
      </c>
      <c r="D3" s="4">
        <v>143763</v>
      </c>
      <c r="G3" t="s">
        <v>36</v>
      </c>
    </row>
    <row r="4" spans="1:7" x14ac:dyDescent="0.25">
      <c r="C4" s="6" t="s">
        <v>39</v>
      </c>
      <c r="D4" s="4">
        <v>148823</v>
      </c>
      <c r="G4" s="4">
        <v>2810.3107270508262</v>
      </c>
    </row>
    <row r="5" spans="1:7" x14ac:dyDescent="0.25">
      <c r="C5" s="6" t="s">
        <v>40</v>
      </c>
      <c r="D5" s="4">
        <v>151935</v>
      </c>
    </row>
    <row r="6" spans="1:7" x14ac:dyDescent="0.25">
      <c r="C6" s="6" t="s">
        <v>41</v>
      </c>
      <c r="D6" s="4">
        <v>153962</v>
      </c>
    </row>
    <row r="7" spans="1:7" x14ac:dyDescent="0.25">
      <c r="C7" s="6" t="s">
        <v>42</v>
      </c>
      <c r="D7" s="4">
        <v>144007</v>
      </c>
    </row>
    <row r="8" spans="1:7" x14ac:dyDescent="0.25">
      <c r="C8" s="6" t="s">
        <v>43</v>
      </c>
      <c r="D8" s="4">
        <v>146164</v>
      </c>
    </row>
    <row r="9" spans="1:7" x14ac:dyDescent="0.25">
      <c r="C9" s="6" t="s">
        <v>44</v>
      </c>
      <c r="D9" s="4">
        <v>160127</v>
      </c>
    </row>
    <row r="10" spans="1:7" x14ac:dyDescent="0.25">
      <c r="C10" s="6" t="s">
        <v>20</v>
      </c>
      <c r="D10" s="4">
        <v>1048781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F0C7-C3FD-4515-AFC2-2F4FDF90E791}">
  <dimension ref="A1:M1001"/>
  <sheetViews>
    <sheetView topLeftCell="B34" workbookViewId="0">
      <selection activeCell="H2" sqref="H2:H1001"/>
    </sheetView>
  </sheetViews>
  <sheetFormatPr defaultRowHeight="15" x14ac:dyDescent="0.25"/>
  <cols>
    <col min="1" max="1" width="14.42578125" customWidth="1"/>
    <col min="2" max="2" width="19.5703125" customWidth="1"/>
    <col min="3" max="3" width="15.7109375" style="10" customWidth="1"/>
    <col min="4" max="4" width="16.5703125" style="12" customWidth="1"/>
    <col min="5" max="5" width="13.42578125" customWidth="1"/>
    <col min="6" max="6" width="16.28515625" customWidth="1"/>
    <col min="7" max="7" width="11.5703125" customWidth="1"/>
    <col min="8" max="8" width="16.42578125" style="4" customWidth="1"/>
    <col min="9" max="9" width="27.28515625" style="2" customWidth="1"/>
    <col min="10" max="10" width="15" style="2" customWidth="1"/>
    <col min="11" max="11" width="11.140625" customWidth="1"/>
    <col min="13" max="13" width="11.85546875" customWidth="1"/>
  </cols>
  <sheetData>
    <row r="1" spans="1:13" x14ac:dyDescent="0.25">
      <c r="A1" s="2" t="s">
        <v>0</v>
      </c>
      <c r="B1" s="2" t="s">
        <v>1</v>
      </c>
      <c r="C1" s="9" t="s">
        <v>2</v>
      </c>
      <c r="D1" s="11" t="s">
        <v>3</v>
      </c>
      <c r="E1" s="2" t="s">
        <v>4</v>
      </c>
      <c r="F1" s="2" t="s">
        <v>5</v>
      </c>
      <c r="G1" s="2" t="s">
        <v>6</v>
      </c>
      <c r="H1" s="3" t="s">
        <v>7</v>
      </c>
      <c r="I1" s="2" t="s">
        <v>8</v>
      </c>
      <c r="J1" s="2" t="s">
        <v>9</v>
      </c>
      <c r="K1" s="2" t="s">
        <v>35</v>
      </c>
      <c r="L1" s="2" t="s">
        <v>18</v>
      </c>
      <c r="M1" s="2" t="s">
        <v>37</v>
      </c>
    </row>
    <row r="2" spans="1:13" x14ac:dyDescent="0.25">
      <c r="A2" s="1">
        <v>44562</v>
      </c>
      <c r="B2" t="s">
        <v>10</v>
      </c>
      <c r="C2" s="13">
        <v>1583</v>
      </c>
      <c r="D2" s="4">
        <v>5.19066137352414</v>
      </c>
      <c r="E2">
        <v>0</v>
      </c>
      <c r="F2" t="s">
        <v>11</v>
      </c>
      <c r="G2">
        <v>5</v>
      </c>
      <c r="H2" s="4">
        <v>9.2992808553320092</v>
      </c>
      <c r="I2" s="2">
        <v>9</v>
      </c>
      <c r="J2" s="2">
        <v>207</v>
      </c>
      <c r="K2" t="str">
        <f>TEXT(Table1[[#This Row],[Date]],"mmmm")</f>
        <v>January</v>
      </c>
      <c r="L2" s="4">
        <f>Table1[[#This Row],[Price]]-Table1[[#This Row],[Supplier_Cost]]</f>
        <v>-4.1086194818078692</v>
      </c>
      <c r="M2" t="str">
        <f>TEXT(Table1[[#This Row],[Date]],"dddd")</f>
        <v>Saturday</v>
      </c>
    </row>
    <row r="3" spans="1:13" x14ac:dyDescent="0.25">
      <c r="A3" s="1">
        <v>44563</v>
      </c>
      <c r="B3" t="s">
        <v>12</v>
      </c>
      <c r="C3" s="13">
        <v>1103</v>
      </c>
      <c r="D3" s="4">
        <v>8.9495959846854003</v>
      </c>
      <c r="E3">
        <v>0</v>
      </c>
      <c r="F3" t="s">
        <v>11</v>
      </c>
      <c r="G3">
        <v>6</v>
      </c>
      <c r="H3" s="4">
        <v>13.274108581775</v>
      </c>
      <c r="I3" s="2">
        <v>5</v>
      </c>
      <c r="J3" s="2">
        <v>253</v>
      </c>
      <c r="K3" t="str">
        <f>TEXT(Table1[[#This Row],[Date]],"mmmm")</f>
        <v>January</v>
      </c>
      <c r="L3" s="4">
        <f>Table1[[#This Row],[Price]]-Table1[[#This Row],[Supplier_Cost]]</f>
        <v>-4.3245125970895995</v>
      </c>
      <c r="M3" t="str">
        <f>TEXT(Table1[[#This Row],[Date]],"dddd")</f>
        <v>Sunday</v>
      </c>
    </row>
    <row r="4" spans="1:13" x14ac:dyDescent="0.25">
      <c r="A4" s="1">
        <v>44564</v>
      </c>
      <c r="B4" t="s">
        <v>13</v>
      </c>
      <c r="C4" s="13">
        <v>455</v>
      </c>
      <c r="D4" s="4">
        <v>4.8679873265026101</v>
      </c>
      <c r="E4">
        <v>0</v>
      </c>
      <c r="F4" t="s">
        <v>14</v>
      </c>
      <c r="G4">
        <v>0</v>
      </c>
      <c r="H4" s="4">
        <v>13.302264839521399</v>
      </c>
      <c r="I4" s="2">
        <v>9</v>
      </c>
      <c r="J4" s="2">
        <v>245</v>
      </c>
      <c r="K4" t="str">
        <f>TEXT(Table1[[#This Row],[Date]],"mmmm")</f>
        <v>January</v>
      </c>
      <c r="L4" s="4">
        <f>Table1[[#This Row],[Price]]-Table1[[#This Row],[Supplier_Cost]]</f>
        <v>-8.4342775130187881</v>
      </c>
      <c r="M4" t="str">
        <f>TEXT(Table1[[#This Row],[Date]],"dddd")</f>
        <v>Monday</v>
      </c>
    </row>
    <row r="5" spans="1:13" x14ac:dyDescent="0.25">
      <c r="A5" s="1">
        <v>44565</v>
      </c>
      <c r="B5" t="s">
        <v>12</v>
      </c>
      <c r="C5" s="13">
        <v>1107</v>
      </c>
      <c r="D5" s="4">
        <v>16.9685957192617</v>
      </c>
      <c r="E5">
        <v>1</v>
      </c>
      <c r="F5" t="s">
        <v>11</v>
      </c>
      <c r="G5">
        <v>1</v>
      </c>
      <c r="H5" s="4">
        <v>10.0561584469173</v>
      </c>
      <c r="I5" s="2">
        <v>5</v>
      </c>
      <c r="J5" s="2">
        <v>265</v>
      </c>
      <c r="K5" t="str">
        <f>TEXT(Table1[[#This Row],[Date]],"mmmm")</f>
        <v>January</v>
      </c>
      <c r="L5" s="4">
        <f>Table1[[#This Row],[Price]]-Table1[[#This Row],[Supplier_Cost]]</f>
        <v>6.9124372723444001</v>
      </c>
      <c r="M5" t="str">
        <f>TEXT(Table1[[#This Row],[Date]],"dddd")</f>
        <v>Tuesday</v>
      </c>
    </row>
    <row r="6" spans="1:13" x14ac:dyDescent="0.25">
      <c r="A6" s="1">
        <v>44566</v>
      </c>
      <c r="B6" t="s">
        <v>12</v>
      </c>
      <c r="C6" s="13">
        <v>1447</v>
      </c>
      <c r="D6" s="4">
        <v>4.3096733949868096</v>
      </c>
      <c r="E6">
        <v>1</v>
      </c>
      <c r="F6" t="s">
        <v>14</v>
      </c>
      <c r="G6">
        <v>2</v>
      </c>
      <c r="H6" s="4">
        <v>3.5628615563574901</v>
      </c>
      <c r="I6" s="2">
        <v>8</v>
      </c>
      <c r="J6" s="2">
        <v>334</v>
      </c>
      <c r="K6" t="str">
        <f>TEXT(Table1[[#This Row],[Date]],"mmmm")</f>
        <v>January</v>
      </c>
      <c r="L6" s="4">
        <f>Table1[[#This Row],[Price]]-Table1[[#This Row],[Supplier_Cost]]</f>
        <v>0.74681183862931944</v>
      </c>
      <c r="M6" t="str">
        <f>TEXT(Table1[[#This Row],[Date]],"dddd")</f>
        <v>Wednesday</v>
      </c>
    </row>
    <row r="7" spans="1:13" x14ac:dyDescent="0.25">
      <c r="A7" s="1">
        <v>44567</v>
      </c>
      <c r="B7" t="s">
        <v>15</v>
      </c>
      <c r="C7" s="13">
        <v>1256</v>
      </c>
      <c r="D7" s="4">
        <v>19.254830478252501</v>
      </c>
      <c r="E7">
        <v>1</v>
      </c>
      <c r="F7" t="s">
        <v>11</v>
      </c>
      <c r="G7">
        <v>3</v>
      </c>
      <c r="H7" s="4">
        <v>13.013454054703599</v>
      </c>
      <c r="I7" s="2">
        <v>1</v>
      </c>
      <c r="J7" s="2">
        <v>245</v>
      </c>
      <c r="K7" t="str">
        <f>TEXT(Table1[[#This Row],[Date]],"mmmm")</f>
        <v>January</v>
      </c>
      <c r="L7" s="4">
        <f>Table1[[#This Row],[Price]]-Table1[[#This Row],[Supplier_Cost]]</f>
        <v>6.2413764235489015</v>
      </c>
      <c r="M7" t="str">
        <f>TEXT(Table1[[#This Row],[Date]],"dddd")</f>
        <v>Thursday</v>
      </c>
    </row>
    <row r="8" spans="1:13" x14ac:dyDescent="0.25">
      <c r="A8" s="1">
        <v>44568</v>
      </c>
      <c r="B8" t="s">
        <v>13</v>
      </c>
      <c r="C8" s="13">
        <v>987</v>
      </c>
      <c r="D8" s="4">
        <v>8.9022399567918704</v>
      </c>
      <c r="E8">
        <v>0</v>
      </c>
      <c r="F8" t="s">
        <v>16</v>
      </c>
      <c r="G8">
        <v>4</v>
      </c>
      <c r="H8" s="4">
        <v>13.348354812041499</v>
      </c>
      <c r="I8" s="2">
        <v>7</v>
      </c>
      <c r="J8" s="2">
        <v>356</v>
      </c>
      <c r="K8" t="str">
        <f>TEXT(Table1[[#This Row],[Date]],"mmmm")</f>
        <v>January</v>
      </c>
      <c r="L8" s="4">
        <f>Table1[[#This Row],[Price]]-Table1[[#This Row],[Supplier_Cost]]</f>
        <v>-4.446114855249629</v>
      </c>
      <c r="M8" t="str">
        <f>TEXT(Table1[[#This Row],[Date]],"dddd")</f>
        <v>Friday</v>
      </c>
    </row>
    <row r="9" spans="1:13" x14ac:dyDescent="0.25">
      <c r="A9" s="1">
        <v>44569</v>
      </c>
      <c r="B9" t="s">
        <v>13</v>
      </c>
      <c r="C9" s="13">
        <v>1928</v>
      </c>
      <c r="D9" s="4">
        <v>17.078660548361899</v>
      </c>
      <c r="E9">
        <v>0</v>
      </c>
      <c r="F9" t="s">
        <v>14</v>
      </c>
      <c r="G9">
        <v>5</v>
      </c>
      <c r="H9" s="4">
        <v>3.3514769818179002</v>
      </c>
      <c r="I9" s="2">
        <v>4</v>
      </c>
      <c r="J9" s="2">
        <v>201</v>
      </c>
      <c r="K9" t="str">
        <f>TEXT(Table1[[#This Row],[Date]],"mmmm")</f>
        <v>January</v>
      </c>
      <c r="L9" s="4">
        <f>Table1[[#This Row],[Price]]-Table1[[#This Row],[Supplier_Cost]]</f>
        <v>13.727183566543999</v>
      </c>
      <c r="M9" t="str">
        <f>TEXT(Table1[[#This Row],[Date]],"dddd")</f>
        <v>Saturday</v>
      </c>
    </row>
    <row r="10" spans="1:13" x14ac:dyDescent="0.25">
      <c r="A10" s="1">
        <v>44570</v>
      </c>
      <c r="B10" t="s">
        <v>13</v>
      </c>
      <c r="C10" s="13">
        <v>1963</v>
      </c>
      <c r="D10" s="4">
        <v>12.946531545912899</v>
      </c>
      <c r="E10">
        <v>1</v>
      </c>
      <c r="F10" t="s">
        <v>14</v>
      </c>
      <c r="G10">
        <v>6</v>
      </c>
      <c r="H10" s="4">
        <v>11.1926782436748</v>
      </c>
      <c r="I10" s="2">
        <v>5</v>
      </c>
      <c r="J10" s="2">
        <v>63</v>
      </c>
      <c r="K10" t="str">
        <f>TEXT(Table1[[#This Row],[Date]],"mmmm")</f>
        <v>January</v>
      </c>
      <c r="L10" s="4">
        <f>Table1[[#This Row],[Price]]-Table1[[#This Row],[Supplier_Cost]]</f>
        <v>1.7538533022380989</v>
      </c>
      <c r="M10" t="str">
        <f>TEXT(Table1[[#This Row],[Date]],"dddd")</f>
        <v>Sunday</v>
      </c>
    </row>
    <row r="11" spans="1:13" x14ac:dyDescent="0.25">
      <c r="A11" s="1">
        <v>44571</v>
      </c>
      <c r="B11" t="s">
        <v>12</v>
      </c>
      <c r="C11" s="13">
        <v>226</v>
      </c>
      <c r="D11" s="4">
        <v>14.9716556746493</v>
      </c>
      <c r="E11">
        <v>1</v>
      </c>
      <c r="F11" t="s">
        <v>11</v>
      </c>
      <c r="G11">
        <v>0</v>
      </c>
      <c r="H11" s="4">
        <v>4.6545334594432797</v>
      </c>
      <c r="I11" s="2">
        <v>6</v>
      </c>
      <c r="J11" s="2">
        <v>374</v>
      </c>
      <c r="K11" t="str">
        <f>TEXT(Table1[[#This Row],[Date]],"mmmm")</f>
        <v>January</v>
      </c>
      <c r="L11" s="4">
        <f>Table1[[#This Row],[Price]]-Table1[[#This Row],[Supplier_Cost]]</f>
        <v>10.31712221520602</v>
      </c>
      <c r="M11" t="str">
        <f>TEXT(Table1[[#This Row],[Date]],"dddd")</f>
        <v>Monday</v>
      </c>
    </row>
    <row r="12" spans="1:13" x14ac:dyDescent="0.25">
      <c r="A12" s="1">
        <v>44572</v>
      </c>
      <c r="B12" t="s">
        <v>10</v>
      </c>
      <c r="C12" s="13">
        <v>1229</v>
      </c>
      <c r="D12" s="4">
        <v>15.586753873268799</v>
      </c>
      <c r="E12">
        <v>0</v>
      </c>
      <c r="F12" t="s">
        <v>14</v>
      </c>
      <c r="G12">
        <v>1</v>
      </c>
      <c r="H12" s="4">
        <v>12.138284529117399</v>
      </c>
      <c r="I12" s="2">
        <v>5</v>
      </c>
      <c r="J12" s="2">
        <v>195</v>
      </c>
      <c r="K12" t="str">
        <f>TEXT(Table1[[#This Row],[Date]],"mmmm")</f>
        <v>January</v>
      </c>
      <c r="L12" s="4">
        <f>Table1[[#This Row],[Price]]-Table1[[#This Row],[Supplier_Cost]]</f>
        <v>3.4484693441514001</v>
      </c>
      <c r="M12" t="str">
        <f>TEXT(Table1[[#This Row],[Date]],"dddd")</f>
        <v>Tuesday</v>
      </c>
    </row>
    <row r="13" spans="1:13" x14ac:dyDescent="0.25">
      <c r="A13" s="1">
        <v>44573</v>
      </c>
      <c r="B13" t="s">
        <v>13</v>
      </c>
      <c r="C13" s="13">
        <v>1108</v>
      </c>
      <c r="D13" s="4">
        <v>10.5920527559673</v>
      </c>
      <c r="E13">
        <v>0</v>
      </c>
      <c r="F13" t="s">
        <v>14</v>
      </c>
      <c r="G13">
        <v>2</v>
      </c>
      <c r="H13" s="4">
        <v>14.9599495486022</v>
      </c>
      <c r="I13" s="2">
        <v>1</v>
      </c>
      <c r="J13" s="2">
        <v>475</v>
      </c>
      <c r="K13" t="str">
        <f>TEXT(Table1[[#This Row],[Date]],"mmmm")</f>
        <v>January</v>
      </c>
      <c r="L13" s="4">
        <f>Table1[[#This Row],[Price]]-Table1[[#This Row],[Supplier_Cost]]</f>
        <v>-4.3678967926348999</v>
      </c>
      <c r="M13" t="str">
        <f>TEXT(Table1[[#This Row],[Date]],"dddd")</f>
        <v>Wednesday</v>
      </c>
    </row>
    <row r="14" spans="1:13" x14ac:dyDescent="0.25">
      <c r="A14" s="1">
        <v>44574</v>
      </c>
      <c r="B14" t="s">
        <v>12</v>
      </c>
      <c r="C14" s="13">
        <v>703</v>
      </c>
      <c r="D14" s="4">
        <v>11.322709943902399</v>
      </c>
      <c r="E14">
        <v>0</v>
      </c>
      <c r="F14" t="s">
        <v>16</v>
      </c>
      <c r="G14">
        <v>3</v>
      </c>
      <c r="H14" s="4">
        <v>0.93537707727619501</v>
      </c>
      <c r="I14" s="2">
        <v>9</v>
      </c>
      <c r="J14" s="2">
        <v>106</v>
      </c>
      <c r="K14" t="str">
        <f>TEXT(Table1[[#This Row],[Date]],"mmmm")</f>
        <v>January</v>
      </c>
      <c r="L14" s="4">
        <f>Table1[[#This Row],[Price]]-Table1[[#This Row],[Supplier_Cost]]</f>
        <v>10.387332866626204</v>
      </c>
      <c r="M14" t="str">
        <f>TEXT(Table1[[#This Row],[Date]],"dddd")</f>
        <v>Thursday</v>
      </c>
    </row>
    <row r="15" spans="1:13" x14ac:dyDescent="0.25">
      <c r="A15" s="1">
        <v>44575</v>
      </c>
      <c r="B15" t="s">
        <v>15</v>
      </c>
      <c r="C15" s="13">
        <v>1922</v>
      </c>
      <c r="D15" s="4">
        <v>10.7659214883657</v>
      </c>
      <c r="E15">
        <v>0</v>
      </c>
      <c r="F15" t="s">
        <v>16</v>
      </c>
      <c r="G15">
        <v>4</v>
      </c>
      <c r="H15" s="4">
        <v>13.5118050539685</v>
      </c>
      <c r="I15" s="2">
        <v>2</v>
      </c>
      <c r="J15" s="2">
        <v>260</v>
      </c>
      <c r="K15" t="str">
        <f>TEXT(Table1[[#This Row],[Date]],"mmmm")</f>
        <v>January</v>
      </c>
      <c r="L15" s="4">
        <f>Table1[[#This Row],[Price]]-Table1[[#This Row],[Supplier_Cost]]</f>
        <v>-2.7458835656027993</v>
      </c>
      <c r="M15" t="str">
        <f>TEXT(Table1[[#This Row],[Date]],"dddd")</f>
        <v>Friday</v>
      </c>
    </row>
    <row r="16" spans="1:13" x14ac:dyDescent="0.25">
      <c r="A16" s="1">
        <v>44576</v>
      </c>
      <c r="B16" t="s">
        <v>10</v>
      </c>
      <c r="C16" s="13">
        <v>1501</v>
      </c>
      <c r="D16" s="4">
        <v>12.1731091837115</v>
      </c>
      <c r="E16">
        <v>1</v>
      </c>
      <c r="F16" t="s">
        <v>11</v>
      </c>
      <c r="G16">
        <v>5</v>
      </c>
      <c r="H16" s="4">
        <v>9.5281427371805396</v>
      </c>
      <c r="I16" s="2">
        <v>9</v>
      </c>
      <c r="J16" s="2">
        <v>317</v>
      </c>
      <c r="K16" t="str">
        <f>TEXT(Table1[[#This Row],[Date]],"mmmm")</f>
        <v>January</v>
      </c>
      <c r="L16" s="4">
        <f>Table1[[#This Row],[Price]]-Table1[[#This Row],[Supplier_Cost]]</f>
        <v>2.6449664465309599</v>
      </c>
      <c r="M16" t="str">
        <f>TEXT(Table1[[#This Row],[Date]],"dddd")</f>
        <v>Saturday</v>
      </c>
    </row>
    <row r="17" spans="1:13" x14ac:dyDescent="0.25">
      <c r="A17" s="1">
        <v>44577</v>
      </c>
      <c r="B17" t="s">
        <v>15</v>
      </c>
      <c r="C17" s="13">
        <v>1113</v>
      </c>
      <c r="D17" s="4">
        <v>1.55849446937363</v>
      </c>
      <c r="E17">
        <v>0</v>
      </c>
      <c r="F17" t="s">
        <v>16</v>
      </c>
      <c r="G17">
        <v>6</v>
      </c>
      <c r="H17" s="4">
        <v>14.6140479778899</v>
      </c>
      <c r="I17" s="2">
        <v>2</v>
      </c>
      <c r="J17" s="2">
        <v>259</v>
      </c>
      <c r="K17" t="str">
        <f>TEXT(Table1[[#This Row],[Date]],"mmmm")</f>
        <v>January</v>
      </c>
      <c r="L17" s="4">
        <f>Table1[[#This Row],[Price]]-Table1[[#This Row],[Supplier_Cost]]</f>
        <v>-13.055553508516271</v>
      </c>
      <c r="M17" t="str">
        <f>TEXT(Table1[[#This Row],[Date]],"dddd")</f>
        <v>Sunday</v>
      </c>
    </row>
    <row r="18" spans="1:13" x14ac:dyDescent="0.25">
      <c r="A18" s="1">
        <v>44578</v>
      </c>
      <c r="B18" t="s">
        <v>10</v>
      </c>
      <c r="C18" s="13">
        <v>150</v>
      </c>
      <c r="D18" s="4">
        <v>8.5147882271312891</v>
      </c>
      <c r="E18">
        <v>0</v>
      </c>
      <c r="F18" t="s">
        <v>11</v>
      </c>
      <c r="G18">
        <v>0</v>
      </c>
      <c r="H18" s="4">
        <v>7.2426380041331999</v>
      </c>
      <c r="I18" s="2">
        <v>9</v>
      </c>
      <c r="J18" s="2">
        <v>66</v>
      </c>
      <c r="K18" t="str">
        <f>TEXT(Table1[[#This Row],[Date]],"mmmm")</f>
        <v>January</v>
      </c>
      <c r="L18" s="4">
        <f>Table1[[#This Row],[Price]]-Table1[[#This Row],[Supplier_Cost]]</f>
        <v>1.2721502229980892</v>
      </c>
      <c r="M18" t="str">
        <f>TEXT(Table1[[#This Row],[Date]],"dddd")</f>
        <v>Monday</v>
      </c>
    </row>
    <row r="19" spans="1:13" x14ac:dyDescent="0.25">
      <c r="A19" s="1">
        <v>44579</v>
      </c>
      <c r="B19" t="s">
        <v>12</v>
      </c>
      <c r="C19" s="13">
        <v>1152</v>
      </c>
      <c r="D19" s="4">
        <v>12.517585557662199</v>
      </c>
      <c r="E19">
        <v>0</v>
      </c>
      <c r="F19" t="s">
        <v>11</v>
      </c>
      <c r="G19">
        <v>1</v>
      </c>
      <c r="H19" s="4">
        <v>12.7871249932849</v>
      </c>
      <c r="I19" s="2">
        <v>6</v>
      </c>
      <c r="J19" s="2">
        <v>335</v>
      </c>
      <c r="K19" t="str">
        <f>TEXT(Table1[[#This Row],[Date]],"mmmm")</f>
        <v>January</v>
      </c>
      <c r="L19" s="4">
        <f>Table1[[#This Row],[Price]]-Table1[[#This Row],[Supplier_Cost]]</f>
        <v>-0.26953943562270055</v>
      </c>
      <c r="M19" t="str">
        <f>TEXT(Table1[[#This Row],[Date]],"dddd")</f>
        <v>Tuesday</v>
      </c>
    </row>
    <row r="20" spans="1:13" x14ac:dyDescent="0.25">
      <c r="A20" s="1">
        <v>44580</v>
      </c>
      <c r="B20" t="s">
        <v>17</v>
      </c>
      <c r="C20" s="13">
        <v>1585</v>
      </c>
      <c r="D20" s="4">
        <v>12.356747739861399</v>
      </c>
      <c r="E20">
        <v>1</v>
      </c>
      <c r="F20" t="s">
        <v>11</v>
      </c>
      <c r="G20">
        <v>2</v>
      </c>
      <c r="H20" s="4">
        <v>1.40471399467501</v>
      </c>
      <c r="I20" s="2">
        <v>9</v>
      </c>
      <c r="J20" s="2">
        <v>393</v>
      </c>
      <c r="K20" t="str">
        <f>TEXT(Table1[[#This Row],[Date]],"mmmm")</f>
        <v>January</v>
      </c>
      <c r="L20" s="4">
        <f>Table1[[#This Row],[Price]]-Table1[[#This Row],[Supplier_Cost]]</f>
        <v>10.952033745186389</v>
      </c>
      <c r="M20" t="str">
        <f>TEXT(Table1[[#This Row],[Date]],"dddd")</f>
        <v>Wednesday</v>
      </c>
    </row>
    <row r="21" spans="1:13" x14ac:dyDescent="0.25">
      <c r="A21" s="1">
        <v>44581</v>
      </c>
      <c r="B21" t="s">
        <v>10</v>
      </c>
      <c r="C21" s="13">
        <v>1419</v>
      </c>
      <c r="D21" s="4">
        <v>16.066165797506901</v>
      </c>
      <c r="E21">
        <v>1</v>
      </c>
      <c r="F21" t="s">
        <v>14</v>
      </c>
      <c r="G21">
        <v>3</v>
      </c>
      <c r="H21" s="4">
        <v>5.36154622613528</v>
      </c>
      <c r="I21" s="2">
        <v>6</v>
      </c>
      <c r="J21" s="2">
        <v>252</v>
      </c>
      <c r="K21" t="str">
        <f>TEXT(Table1[[#This Row],[Date]],"mmmm")</f>
        <v>January</v>
      </c>
      <c r="L21" s="4">
        <f>Table1[[#This Row],[Price]]-Table1[[#This Row],[Supplier_Cost]]</f>
        <v>10.704619571371621</v>
      </c>
      <c r="M21" t="str">
        <f>TEXT(Table1[[#This Row],[Date]],"dddd")</f>
        <v>Thursday</v>
      </c>
    </row>
    <row r="22" spans="1:13" x14ac:dyDescent="0.25">
      <c r="A22" s="1">
        <v>44582</v>
      </c>
      <c r="B22" t="s">
        <v>15</v>
      </c>
      <c r="C22" s="13">
        <v>1420</v>
      </c>
      <c r="D22" s="4">
        <v>13.445177437810001</v>
      </c>
      <c r="E22">
        <v>0</v>
      </c>
      <c r="F22" t="s">
        <v>16</v>
      </c>
      <c r="G22">
        <v>4</v>
      </c>
      <c r="H22" s="4">
        <v>1.4717397973925399</v>
      </c>
      <c r="I22" s="2">
        <v>6</v>
      </c>
      <c r="J22" s="2">
        <v>148</v>
      </c>
      <c r="K22" t="str">
        <f>TEXT(Table1[[#This Row],[Date]],"mmmm")</f>
        <v>January</v>
      </c>
      <c r="L22" s="4">
        <f>Table1[[#This Row],[Price]]-Table1[[#This Row],[Supplier_Cost]]</f>
        <v>11.973437640417462</v>
      </c>
      <c r="M22" t="str">
        <f>TEXT(Table1[[#This Row],[Date]],"dddd")</f>
        <v>Friday</v>
      </c>
    </row>
    <row r="23" spans="1:13" x14ac:dyDescent="0.25">
      <c r="A23" s="1">
        <v>44583</v>
      </c>
      <c r="B23" t="s">
        <v>12</v>
      </c>
      <c r="C23" s="13">
        <v>1849</v>
      </c>
      <c r="D23" s="4">
        <v>19.850533010472699</v>
      </c>
      <c r="E23">
        <v>0</v>
      </c>
      <c r="F23" t="s">
        <v>11</v>
      </c>
      <c r="G23">
        <v>5</v>
      </c>
      <c r="H23" s="4">
        <v>14.642475435446499</v>
      </c>
      <c r="I23" s="2">
        <v>2</v>
      </c>
      <c r="J23" s="2">
        <v>328</v>
      </c>
      <c r="K23" t="str">
        <f>TEXT(Table1[[#This Row],[Date]],"mmmm")</f>
        <v>January</v>
      </c>
      <c r="L23" s="4">
        <f>Table1[[#This Row],[Price]]-Table1[[#This Row],[Supplier_Cost]]</f>
        <v>5.2080575750261993</v>
      </c>
      <c r="M23" t="str">
        <f>TEXT(Table1[[#This Row],[Date]],"dddd")</f>
        <v>Saturday</v>
      </c>
    </row>
    <row r="24" spans="1:13" x14ac:dyDescent="0.25">
      <c r="A24" s="1">
        <v>44584</v>
      </c>
      <c r="B24" t="s">
        <v>10</v>
      </c>
      <c r="C24" s="13">
        <v>878</v>
      </c>
      <c r="D24" s="4">
        <v>6.3932360435642499</v>
      </c>
      <c r="E24">
        <v>0</v>
      </c>
      <c r="F24" t="s">
        <v>16</v>
      </c>
      <c r="G24">
        <v>6</v>
      </c>
      <c r="H24" s="4">
        <v>12.3461216554416</v>
      </c>
      <c r="I24" s="2">
        <v>8</v>
      </c>
      <c r="J24" s="2">
        <v>258</v>
      </c>
      <c r="K24" t="str">
        <f>TEXT(Table1[[#This Row],[Date]],"mmmm")</f>
        <v>January</v>
      </c>
      <c r="L24" s="4">
        <f>Table1[[#This Row],[Price]]-Table1[[#This Row],[Supplier_Cost]]</f>
        <v>-5.9528856118773499</v>
      </c>
      <c r="M24" t="str">
        <f>TEXT(Table1[[#This Row],[Date]],"dddd")</f>
        <v>Sunday</v>
      </c>
    </row>
    <row r="25" spans="1:13" x14ac:dyDescent="0.25">
      <c r="A25" s="1">
        <v>44585</v>
      </c>
      <c r="B25" t="s">
        <v>17</v>
      </c>
      <c r="C25" s="13">
        <v>1530</v>
      </c>
      <c r="D25" s="4">
        <v>7.8238695636583904</v>
      </c>
      <c r="E25">
        <v>1</v>
      </c>
      <c r="F25" t="s">
        <v>11</v>
      </c>
      <c r="G25">
        <v>0</v>
      </c>
      <c r="H25" s="4">
        <v>12.8619376080665</v>
      </c>
      <c r="I25" s="2">
        <v>3</v>
      </c>
      <c r="J25" s="2">
        <v>178</v>
      </c>
      <c r="K25" t="str">
        <f>TEXT(Table1[[#This Row],[Date]],"mmmm")</f>
        <v>January</v>
      </c>
      <c r="L25" s="4">
        <f>Table1[[#This Row],[Price]]-Table1[[#This Row],[Supplier_Cost]]</f>
        <v>-5.0380680444081092</v>
      </c>
      <c r="M25" t="str">
        <f>TEXT(Table1[[#This Row],[Date]],"dddd")</f>
        <v>Monday</v>
      </c>
    </row>
    <row r="26" spans="1:13" x14ac:dyDescent="0.25">
      <c r="A26" s="1">
        <v>44586</v>
      </c>
      <c r="B26" t="s">
        <v>17</v>
      </c>
      <c r="C26" s="13">
        <v>1892</v>
      </c>
      <c r="D26" s="4">
        <v>8.2930958854881194</v>
      </c>
      <c r="E26">
        <v>1</v>
      </c>
      <c r="F26" t="s">
        <v>16</v>
      </c>
      <c r="G26">
        <v>1</v>
      </c>
      <c r="H26" s="4">
        <v>14.100495855791401</v>
      </c>
      <c r="I26" s="2">
        <v>7</v>
      </c>
      <c r="J26" s="2">
        <v>384</v>
      </c>
      <c r="K26" t="str">
        <f>TEXT(Table1[[#This Row],[Date]],"mmmm")</f>
        <v>January</v>
      </c>
      <c r="L26" s="4">
        <f>Table1[[#This Row],[Price]]-Table1[[#This Row],[Supplier_Cost]]</f>
        <v>-5.8073999703032815</v>
      </c>
      <c r="M26" t="str">
        <f>TEXT(Table1[[#This Row],[Date]],"dddd")</f>
        <v>Tuesday</v>
      </c>
    </row>
    <row r="27" spans="1:13" x14ac:dyDescent="0.25">
      <c r="A27" s="1">
        <v>44587</v>
      </c>
      <c r="B27" t="s">
        <v>13</v>
      </c>
      <c r="C27" s="13">
        <v>913</v>
      </c>
      <c r="D27" s="4">
        <v>9.8504433333847192</v>
      </c>
      <c r="E27">
        <v>1</v>
      </c>
      <c r="F27" t="s">
        <v>16</v>
      </c>
      <c r="G27">
        <v>2</v>
      </c>
      <c r="H27" s="4">
        <v>1.7340005487368799</v>
      </c>
      <c r="I27" s="2">
        <v>5</v>
      </c>
      <c r="J27" s="2">
        <v>337</v>
      </c>
      <c r="K27" t="str">
        <f>TEXT(Table1[[#This Row],[Date]],"mmmm")</f>
        <v>January</v>
      </c>
      <c r="L27" s="4">
        <f>Table1[[#This Row],[Price]]-Table1[[#This Row],[Supplier_Cost]]</f>
        <v>8.1164427846478393</v>
      </c>
      <c r="M27" t="str">
        <f>TEXT(Table1[[#This Row],[Date]],"dddd")</f>
        <v>Wednesday</v>
      </c>
    </row>
    <row r="28" spans="1:13" x14ac:dyDescent="0.25">
      <c r="A28" s="1">
        <v>44588</v>
      </c>
      <c r="B28" t="s">
        <v>13</v>
      </c>
      <c r="C28" s="13">
        <v>1736</v>
      </c>
      <c r="D28" s="4">
        <v>16.8839632118429</v>
      </c>
      <c r="E28">
        <v>0</v>
      </c>
      <c r="F28" t="s">
        <v>11</v>
      </c>
      <c r="G28">
        <v>3</v>
      </c>
      <c r="H28" s="4">
        <v>6.0911650914433304</v>
      </c>
      <c r="I28" s="2">
        <v>3</v>
      </c>
      <c r="J28" s="2">
        <v>301</v>
      </c>
      <c r="K28" t="str">
        <f>TEXT(Table1[[#This Row],[Date]],"mmmm")</f>
        <v>January</v>
      </c>
      <c r="L28" s="4">
        <f>Table1[[#This Row],[Price]]-Table1[[#This Row],[Supplier_Cost]]</f>
        <v>10.792798120399571</v>
      </c>
      <c r="M28" t="str">
        <f>TEXT(Table1[[#This Row],[Date]],"dddd")</f>
        <v>Thursday</v>
      </c>
    </row>
    <row r="29" spans="1:13" x14ac:dyDescent="0.25">
      <c r="A29" s="1">
        <v>44589</v>
      </c>
      <c r="B29" t="s">
        <v>15</v>
      </c>
      <c r="C29" s="13">
        <v>1528</v>
      </c>
      <c r="D29" s="4">
        <v>5.4800497852249803</v>
      </c>
      <c r="E29">
        <v>1</v>
      </c>
      <c r="F29" t="s">
        <v>14</v>
      </c>
      <c r="G29">
        <v>4</v>
      </c>
      <c r="H29" s="4">
        <v>1.5300058911380301</v>
      </c>
      <c r="I29" s="2">
        <v>1</v>
      </c>
      <c r="J29" s="2">
        <v>314</v>
      </c>
      <c r="K29" t="str">
        <f>TEXT(Table1[[#This Row],[Date]],"mmmm")</f>
        <v>January</v>
      </c>
      <c r="L29" s="4">
        <f>Table1[[#This Row],[Price]]-Table1[[#This Row],[Supplier_Cost]]</f>
        <v>3.9500438940869502</v>
      </c>
      <c r="M29" t="str">
        <f>TEXT(Table1[[#This Row],[Date]],"dddd")</f>
        <v>Friday</v>
      </c>
    </row>
    <row r="30" spans="1:13" x14ac:dyDescent="0.25">
      <c r="A30" s="1">
        <v>44590</v>
      </c>
      <c r="B30" t="s">
        <v>10</v>
      </c>
      <c r="C30" s="13">
        <v>1469</v>
      </c>
      <c r="D30" s="4">
        <v>15.744003933673101</v>
      </c>
      <c r="E30">
        <v>0</v>
      </c>
      <c r="F30" t="s">
        <v>16</v>
      </c>
      <c r="G30">
        <v>5</v>
      </c>
      <c r="H30" s="4">
        <v>3.5564999724754101</v>
      </c>
      <c r="I30" s="2">
        <v>8</v>
      </c>
      <c r="J30" s="2">
        <v>320</v>
      </c>
      <c r="K30" t="str">
        <f>TEXT(Table1[[#This Row],[Date]],"mmmm")</f>
        <v>January</v>
      </c>
      <c r="L30" s="4">
        <f>Table1[[#This Row],[Price]]-Table1[[#This Row],[Supplier_Cost]]</f>
        <v>12.187503961197692</v>
      </c>
      <c r="M30" t="str">
        <f>TEXT(Table1[[#This Row],[Date]],"dddd")</f>
        <v>Saturday</v>
      </c>
    </row>
    <row r="31" spans="1:13" x14ac:dyDescent="0.25">
      <c r="A31" s="1">
        <v>44591</v>
      </c>
      <c r="B31" t="s">
        <v>10</v>
      </c>
      <c r="C31" s="13">
        <v>1745</v>
      </c>
      <c r="D31" s="4">
        <v>8.7008934786291192</v>
      </c>
      <c r="E31">
        <v>0</v>
      </c>
      <c r="F31" t="s">
        <v>14</v>
      </c>
      <c r="G31">
        <v>6</v>
      </c>
      <c r="H31" s="4">
        <v>3.8258037670462399</v>
      </c>
      <c r="I31" s="2">
        <v>3</v>
      </c>
      <c r="J31" s="2">
        <v>461</v>
      </c>
      <c r="K31" t="str">
        <f>TEXT(Table1[[#This Row],[Date]],"mmmm")</f>
        <v>January</v>
      </c>
      <c r="L31" s="4">
        <f>Table1[[#This Row],[Price]]-Table1[[#This Row],[Supplier_Cost]]</f>
        <v>4.8750897115828788</v>
      </c>
      <c r="M31" t="str">
        <f>TEXT(Table1[[#This Row],[Date]],"dddd")</f>
        <v>Sunday</v>
      </c>
    </row>
    <row r="32" spans="1:13" x14ac:dyDescent="0.25">
      <c r="A32" s="1">
        <v>44592</v>
      </c>
      <c r="B32" t="s">
        <v>13</v>
      </c>
      <c r="C32" s="13">
        <v>519</v>
      </c>
      <c r="D32" s="4">
        <v>12.4352522895781</v>
      </c>
      <c r="E32">
        <v>0</v>
      </c>
      <c r="F32" t="s">
        <v>14</v>
      </c>
      <c r="G32">
        <v>0</v>
      </c>
      <c r="H32" s="4">
        <v>7.3020545601898901</v>
      </c>
      <c r="I32" s="2">
        <v>2</v>
      </c>
      <c r="J32" s="2">
        <v>457</v>
      </c>
      <c r="K32" t="str">
        <f>TEXT(Table1[[#This Row],[Date]],"mmmm")</f>
        <v>January</v>
      </c>
      <c r="L32" s="4">
        <f>Table1[[#This Row],[Price]]-Table1[[#This Row],[Supplier_Cost]]</f>
        <v>5.1331977293882103</v>
      </c>
      <c r="M32" t="str">
        <f>TEXT(Table1[[#This Row],[Date]],"dddd")</f>
        <v>Monday</v>
      </c>
    </row>
    <row r="33" spans="1:13" x14ac:dyDescent="0.25">
      <c r="A33" s="1">
        <v>44593</v>
      </c>
      <c r="B33" t="s">
        <v>10</v>
      </c>
      <c r="C33" s="13">
        <v>1305</v>
      </c>
      <c r="D33" s="4">
        <v>13.018270131299801</v>
      </c>
      <c r="E33">
        <v>1</v>
      </c>
      <c r="F33" t="s">
        <v>11</v>
      </c>
      <c r="G33">
        <v>1</v>
      </c>
      <c r="H33" s="4">
        <v>4.3941514280778096</v>
      </c>
      <c r="I33" s="2">
        <v>1</v>
      </c>
      <c r="J33" s="2">
        <v>237</v>
      </c>
      <c r="K33" t="str">
        <f>TEXT(Table1[[#This Row],[Date]],"mmmm")</f>
        <v>February</v>
      </c>
      <c r="L33" s="4">
        <f>Table1[[#This Row],[Price]]-Table1[[#This Row],[Supplier_Cost]]</f>
        <v>8.6241187032219919</v>
      </c>
      <c r="M33" t="str">
        <f>TEXT(Table1[[#This Row],[Date]],"dddd")</f>
        <v>Tuesday</v>
      </c>
    </row>
    <row r="34" spans="1:13" x14ac:dyDescent="0.25">
      <c r="A34" s="1">
        <v>44594</v>
      </c>
      <c r="B34" t="s">
        <v>10</v>
      </c>
      <c r="C34" s="13">
        <v>1082</v>
      </c>
      <c r="D34" s="4">
        <v>8.0841241065897496</v>
      </c>
      <c r="E34">
        <v>0</v>
      </c>
      <c r="F34" t="s">
        <v>11</v>
      </c>
      <c r="G34">
        <v>2</v>
      </c>
      <c r="H34" s="4">
        <v>1.96418254885753</v>
      </c>
      <c r="I34" s="2">
        <v>4</v>
      </c>
      <c r="J34" s="2">
        <v>468</v>
      </c>
      <c r="K34" t="str">
        <f>TEXT(Table1[[#This Row],[Date]],"mmmm")</f>
        <v>February</v>
      </c>
      <c r="L34" s="4">
        <f>Table1[[#This Row],[Price]]-Table1[[#This Row],[Supplier_Cost]]</f>
        <v>6.1199415577322194</v>
      </c>
      <c r="M34" t="str">
        <f>TEXT(Table1[[#This Row],[Date]],"dddd")</f>
        <v>Wednesday</v>
      </c>
    </row>
    <row r="35" spans="1:13" x14ac:dyDescent="0.25">
      <c r="A35" s="1">
        <v>44595</v>
      </c>
      <c r="B35" t="s">
        <v>17</v>
      </c>
      <c r="C35" s="13">
        <v>924</v>
      </c>
      <c r="D35" s="4">
        <v>10.739688898910201</v>
      </c>
      <c r="E35">
        <v>1</v>
      </c>
      <c r="F35" t="s">
        <v>11</v>
      </c>
      <c r="G35">
        <v>3</v>
      </c>
      <c r="H35" s="4">
        <v>2.9286207918645601</v>
      </c>
      <c r="I35" s="2">
        <v>8</v>
      </c>
      <c r="J35" s="2">
        <v>263</v>
      </c>
      <c r="K35" t="str">
        <f>TEXT(Table1[[#This Row],[Date]],"mmmm")</f>
        <v>February</v>
      </c>
      <c r="L35" s="4">
        <f>Table1[[#This Row],[Price]]-Table1[[#This Row],[Supplier_Cost]]</f>
        <v>7.8110681070456405</v>
      </c>
      <c r="M35" t="str">
        <f>TEXT(Table1[[#This Row],[Date]],"dddd")</f>
        <v>Thursday</v>
      </c>
    </row>
    <row r="36" spans="1:13" x14ac:dyDescent="0.25">
      <c r="A36" s="1">
        <v>44596</v>
      </c>
      <c r="B36" t="s">
        <v>13</v>
      </c>
      <c r="C36" s="13">
        <v>1124</v>
      </c>
      <c r="D36" s="4">
        <v>8.8475923183062406</v>
      </c>
      <c r="E36">
        <v>1</v>
      </c>
      <c r="F36" t="s">
        <v>16</v>
      </c>
      <c r="G36">
        <v>4</v>
      </c>
      <c r="H36" s="4">
        <v>2.6354956715053102</v>
      </c>
      <c r="I36" s="2">
        <v>3</v>
      </c>
      <c r="J36" s="2">
        <v>332</v>
      </c>
      <c r="K36" t="str">
        <f>TEXT(Table1[[#This Row],[Date]],"mmmm")</f>
        <v>February</v>
      </c>
      <c r="L36" s="4">
        <f>Table1[[#This Row],[Price]]-Table1[[#This Row],[Supplier_Cost]]</f>
        <v>6.21209664680093</v>
      </c>
      <c r="M36" t="str">
        <f>TEXT(Table1[[#This Row],[Date]],"dddd")</f>
        <v>Friday</v>
      </c>
    </row>
    <row r="37" spans="1:13" x14ac:dyDescent="0.25">
      <c r="A37" s="1">
        <v>44597</v>
      </c>
      <c r="B37" t="s">
        <v>12</v>
      </c>
      <c r="C37" s="13">
        <v>1954</v>
      </c>
      <c r="D37" s="4">
        <v>2.31352293754576</v>
      </c>
      <c r="E37">
        <v>0</v>
      </c>
      <c r="F37" t="s">
        <v>11</v>
      </c>
      <c r="G37">
        <v>5</v>
      </c>
      <c r="H37" s="4">
        <v>14.6096135697283</v>
      </c>
      <c r="I37" s="2">
        <v>1</v>
      </c>
      <c r="J37" s="2">
        <v>260</v>
      </c>
      <c r="K37" t="str">
        <f>TEXT(Table1[[#This Row],[Date]],"mmmm")</f>
        <v>February</v>
      </c>
      <c r="L37" s="4">
        <f>Table1[[#This Row],[Price]]-Table1[[#This Row],[Supplier_Cost]]</f>
        <v>-12.296090632182541</v>
      </c>
      <c r="M37" t="str">
        <f>TEXT(Table1[[#This Row],[Date]],"dddd")</f>
        <v>Saturday</v>
      </c>
    </row>
    <row r="38" spans="1:13" x14ac:dyDescent="0.25">
      <c r="A38" s="1">
        <v>44598</v>
      </c>
      <c r="B38" t="s">
        <v>13</v>
      </c>
      <c r="C38" s="13">
        <v>666</v>
      </c>
      <c r="D38" s="4">
        <v>9.3061423875196994</v>
      </c>
      <c r="E38">
        <v>0</v>
      </c>
      <c r="F38" t="s">
        <v>11</v>
      </c>
      <c r="G38">
        <v>6</v>
      </c>
      <c r="H38" s="4">
        <v>11.5097413503178</v>
      </c>
      <c r="I38" s="2">
        <v>4</v>
      </c>
      <c r="J38" s="2">
        <v>414</v>
      </c>
      <c r="K38" t="str">
        <f>TEXT(Table1[[#This Row],[Date]],"mmmm")</f>
        <v>February</v>
      </c>
      <c r="L38" s="4">
        <f>Table1[[#This Row],[Price]]-Table1[[#This Row],[Supplier_Cost]]</f>
        <v>-2.2035989627981003</v>
      </c>
      <c r="M38" t="str">
        <f>TEXT(Table1[[#This Row],[Date]],"dddd")</f>
        <v>Sunday</v>
      </c>
    </row>
    <row r="39" spans="1:13" x14ac:dyDescent="0.25">
      <c r="A39" s="1">
        <v>44599</v>
      </c>
      <c r="B39" t="s">
        <v>12</v>
      </c>
      <c r="C39" s="13">
        <v>470</v>
      </c>
      <c r="D39" s="4">
        <v>2.8504744585174899</v>
      </c>
      <c r="E39">
        <v>1</v>
      </c>
      <c r="F39" t="s">
        <v>16</v>
      </c>
      <c r="G39">
        <v>0</v>
      </c>
      <c r="H39" s="4">
        <v>14.5325412464086</v>
      </c>
      <c r="I39" s="2">
        <v>9</v>
      </c>
      <c r="J39" s="2">
        <v>125</v>
      </c>
      <c r="K39" t="str">
        <f>TEXT(Table1[[#This Row],[Date]],"mmmm")</f>
        <v>February</v>
      </c>
      <c r="L39" s="4">
        <f>Table1[[#This Row],[Price]]-Table1[[#This Row],[Supplier_Cost]]</f>
        <v>-11.68206678789111</v>
      </c>
      <c r="M39" t="str">
        <f>TEXT(Table1[[#This Row],[Date]],"dddd")</f>
        <v>Monday</v>
      </c>
    </row>
    <row r="40" spans="1:13" x14ac:dyDescent="0.25">
      <c r="A40" s="1">
        <v>44600</v>
      </c>
      <c r="B40" t="s">
        <v>17</v>
      </c>
      <c r="C40" s="13">
        <v>1035</v>
      </c>
      <c r="D40" s="4">
        <v>8.6953951825261093</v>
      </c>
      <c r="E40">
        <v>0</v>
      </c>
      <c r="F40" t="s">
        <v>16</v>
      </c>
      <c r="G40">
        <v>1</v>
      </c>
      <c r="H40" s="4">
        <v>6.8762370543646698</v>
      </c>
      <c r="I40" s="2">
        <v>1</v>
      </c>
      <c r="J40" s="2">
        <v>197</v>
      </c>
      <c r="K40" t="str">
        <f>TEXT(Table1[[#This Row],[Date]],"mmmm")</f>
        <v>February</v>
      </c>
      <c r="L40" s="4">
        <f>Table1[[#This Row],[Price]]-Table1[[#This Row],[Supplier_Cost]]</f>
        <v>1.8191581281614395</v>
      </c>
      <c r="M40" t="str">
        <f>TEXT(Table1[[#This Row],[Date]],"dddd")</f>
        <v>Tuesday</v>
      </c>
    </row>
    <row r="41" spans="1:13" x14ac:dyDescent="0.25">
      <c r="A41" s="1">
        <v>44601</v>
      </c>
      <c r="B41" t="s">
        <v>15</v>
      </c>
      <c r="C41" s="13">
        <v>760</v>
      </c>
      <c r="D41" s="4">
        <v>12.2654495968038</v>
      </c>
      <c r="E41">
        <v>1</v>
      </c>
      <c r="F41" t="s">
        <v>11</v>
      </c>
      <c r="G41">
        <v>2</v>
      </c>
      <c r="H41" s="4">
        <v>4.5363429841085203</v>
      </c>
      <c r="I41" s="2">
        <v>2</v>
      </c>
      <c r="J41" s="2">
        <v>370</v>
      </c>
      <c r="K41" t="str">
        <f>TEXT(Table1[[#This Row],[Date]],"mmmm")</f>
        <v>February</v>
      </c>
      <c r="L41" s="4">
        <f>Table1[[#This Row],[Price]]-Table1[[#This Row],[Supplier_Cost]]</f>
        <v>7.7291066126952792</v>
      </c>
      <c r="M41" t="str">
        <f>TEXT(Table1[[#This Row],[Date]],"dddd")</f>
        <v>Wednesday</v>
      </c>
    </row>
    <row r="42" spans="1:13" x14ac:dyDescent="0.25">
      <c r="A42" s="1">
        <v>44602</v>
      </c>
      <c r="B42" t="s">
        <v>10</v>
      </c>
      <c r="C42" s="13">
        <v>1554</v>
      </c>
      <c r="D42" s="4">
        <v>12.008883087526501</v>
      </c>
      <c r="E42">
        <v>0</v>
      </c>
      <c r="F42" t="s">
        <v>11</v>
      </c>
      <c r="G42">
        <v>3</v>
      </c>
      <c r="H42" s="4">
        <v>12.075251359533199</v>
      </c>
      <c r="I42" s="2">
        <v>9</v>
      </c>
      <c r="J42" s="2">
        <v>262</v>
      </c>
      <c r="K42" t="str">
        <f>TEXT(Table1[[#This Row],[Date]],"mmmm")</f>
        <v>February</v>
      </c>
      <c r="L42" s="4">
        <f>Table1[[#This Row],[Price]]-Table1[[#This Row],[Supplier_Cost]]</f>
        <v>-6.6368272006698703E-2</v>
      </c>
      <c r="M42" t="str">
        <f>TEXT(Table1[[#This Row],[Date]],"dddd")</f>
        <v>Thursday</v>
      </c>
    </row>
    <row r="43" spans="1:13" x14ac:dyDescent="0.25">
      <c r="A43" s="1">
        <v>44603</v>
      </c>
      <c r="B43" t="s">
        <v>17</v>
      </c>
      <c r="C43" s="13">
        <v>1068</v>
      </c>
      <c r="D43" s="4">
        <v>13.589804301158001</v>
      </c>
      <c r="E43">
        <v>1</v>
      </c>
      <c r="F43" t="s">
        <v>11</v>
      </c>
      <c r="G43">
        <v>4</v>
      </c>
      <c r="H43" s="4">
        <v>5.2306818115966198</v>
      </c>
      <c r="I43" s="2">
        <v>2</v>
      </c>
      <c r="J43" s="2">
        <v>482</v>
      </c>
      <c r="K43" t="str">
        <f>TEXT(Table1[[#This Row],[Date]],"mmmm")</f>
        <v>February</v>
      </c>
      <c r="L43" s="4">
        <f>Table1[[#This Row],[Price]]-Table1[[#This Row],[Supplier_Cost]]</f>
        <v>8.3591224895613809</v>
      </c>
      <c r="M43" t="str">
        <f>TEXT(Table1[[#This Row],[Date]],"dddd")</f>
        <v>Friday</v>
      </c>
    </row>
    <row r="44" spans="1:13" x14ac:dyDescent="0.25">
      <c r="A44" s="1">
        <v>44604</v>
      </c>
      <c r="B44" t="s">
        <v>10</v>
      </c>
      <c r="C44" s="13">
        <v>1432</v>
      </c>
      <c r="D44" s="4">
        <v>2.8099686511378899</v>
      </c>
      <c r="E44">
        <v>1</v>
      </c>
      <c r="F44" t="s">
        <v>11</v>
      </c>
      <c r="G44">
        <v>5</v>
      </c>
      <c r="H44" s="4">
        <v>4.8410589187275503</v>
      </c>
      <c r="I44" s="2">
        <v>3</v>
      </c>
      <c r="J44" s="2">
        <v>158</v>
      </c>
      <c r="K44" t="str">
        <f>TEXT(Table1[[#This Row],[Date]],"mmmm")</f>
        <v>February</v>
      </c>
      <c r="L44" s="4">
        <f>Table1[[#This Row],[Price]]-Table1[[#This Row],[Supplier_Cost]]</f>
        <v>-2.0310902675896605</v>
      </c>
      <c r="M44" t="str">
        <f>TEXT(Table1[[#This Row],[Date]],"dddd")</f>
        <v>Saturday</v>
      </c>
    </row>
    <row r="45" spans="1:13" x14ac:dyDescent="0.25">
      <c r="A45" s="1">
        <v>44605</v>
      </c>
      <c r="B45" t="s">
        <v>15</v>
      </c>
      <c r="C45" s="13">
        <v>1260</v>
      </c>
      <c r="D45" s="4">
        <v>13.390341665078299</v>
      </c>
      <c r="E45">
        <v>1</v>
      </c>
      <c r="F45" t="s">
        <v>14</v>
      </c>
      <c r="G45">
        <v>6</v>
      </c>
      <c r="H45" s="4">
        <v>3.8713368870135501</v>
      </c>
      <c r="I45" s="2">
        <v>7</v>
      </c>
      <c r="J45" s="2">
        <v>178</v>
      </c>
      <c r="K45" t="str">
        <f>TEXT(Table1[[#This Row],[Date]],"mmmm")</f>
        <v>February</v>
      </c>
      <c r="L45" s="4">
        <f>Table1[[#This Row],[Price]]-Table1[[#This Row],[Supplier_Cost]]</f>
        <v>9.5190047780647493</v>
      </c>
      <c r="M45" t="str">
        <f>TEXT(Table1[[#This Row],[Date]],"dddd")</f>
        <v>Sunday</v>
      </c>
    </row>
    <row r="46" spans="1:13" x14ac:dyDescent="0.25">
      <c r="A46" s="1">
        <v>44606</v>
      </c>
      <c r="B46" t="s">
        <v>15</v>
      </c>
      <c r="C46" s="13">
        <v>301</v>
      </c>
      <c r="D46" s="4">
        <v>6.9308130772324903</v>
      </c>
      <c r="E46">
        <v>1</v>
      </c>
      <c r="F46" t="s">
        <v>14</v>
      </c>
      <c r="G46">
        <v>0</v>
      </c>
      <c r="H46" s="4">
        <v>2.3803451842514098</v>
      </c>
      <c r="I46" s="2">
        <v>3</v>
      </c>
      <c r="J46" s="2">
        <v>59</v>
      </c>
      <c r="K46" t="str">
        <f>TEXT(Table1[[#This Row],[Date]],"mmmm")</f>
        <v>February</v>
      </c>
      <c r="L46" s="4">
        <f>Table1[[#This Row],[Price]]-Table1[[#This Row],[Supplier_Cost]]</f>
        <v>4.5504678929810805</v>
      </c>
      <c r="M46" t="str">
        <f>TEXT(Table1[[#This Row],[Date]],"dddd")</f>
        <v>Monday</v>
      </c>
    </row>
    <row r="47" spans="1:13" x14ac:dyDescent="0.25">
      <c r="A47" s="1">
        <v>44607</v>
      </c>
      <c r="B47" t="s">
        <v>17</v>
      </c>
      <c r="C47" s="13">
        <v>1559</v>
      </c>
      <c r="D47" s="4">
        <v>8.5818729766051103</v>
      </c>
      <c r="E47">
        <v>0</v>
      </c>
      <c r="F47" t="s">
        <v>11</v>
      </c>
      <c r="G47">
        <v>1</v>
      </c>
      <c r="H47" s="4">
        <v>4.2187143847430999</v>
      </c>
      <c r="I47" s="2">
        <v>9</v>
      </c>
      <c r="J47" s="2">
        <v>96</v>
      </c>
      <c r="K47" t="str">
        <f>TEXT(Table1[[#This Row],[Date]],"mmmm")</f>
        <v>February</v>
      </c>
      <c r="L47" s="4">
        <f>Table1[[#This Row],[Price]]-Table1[[#This Row],[Supplier_Cost]]</f>
        <v>4.3631585918620104</v>
      </c>
      <c r="M47" t="str">
        <f>TEXT(Table1[[#This Row],[Date]],"dddd")</f>
        <v>Tuesday</v>
      </c>
    </row>
    <row r="48" spans="1:13" x14ac:dyDescent="0.25">
      <c r="A48" s="1">
        <v>44608</v>
      </c>
      <c r="B48" t="s">
        <v>15</v>
      </c>
      <c r="C48" s="13">
        <v>412</v>
      </c>
      <c r="D48" s="4">
        <v>17.301738824531402</v>
      </c>
      <c r="E48">
        <v>0</v>
      </c>
      <c r="F48" t="s">
        <v>14</v>
      </c>
      <c r="G48">
        <v>2</v>
      </c>
      <c r="H48" s="4">
        <v>5.65213635287137</v>
      </c>
      <c r="I48" s="2">
        <v>6</v>
      </c>
      <c r="J48" s="2">
        <v>428</v>
      </c>
      <c r="K48" t="str">
        <f>TEXT(Table1[[#This Row],[Date]],"mmmm")</f>
        <v>February</v>
      </c>
      <c r="L48" s="4">
        <f>Table1[[#This Row],[Price]]-Table1[[#This Row],[Supplier_Cost]]</f>
        <v>11.649602471660032</v>
      </c>
      <c r="M48" t="str">
        <f>TEXT(Table1[[#This Row],[Date]],"dddd")</f>
        <v>Wednesday</v>
      </c>
    </row>
    <row r="49" spans="1:13" x14ac:dyDescent="0.25">
      <c r="A49" s="1">
        <v>44609</v>
      </c>
      <c r="B49" t="s">
        <v>12</v>
      </c>
      <c r="C49" s="13">
        <v>216</v>
      </c>
      <c r="D49" s="4">
        <v>1.17157767846145</v>
      </c>
      <c r="E49">
        <v>1</v>
      </c>
      <c r="F49" t="s">
        <v>16</v>
      </c>
      <c r="G49">
        <v>3</v>
      </c>
      <c r="H49" s="4">
        <v>10.272916018112999</v>
      </c>
      <c r="I49" s="2">
        <v>3</v>
      </c>
      <c r="J49" s="2">
        <v>364</v>
      </c>
      <c r="K49" t="str">
        <f>TEXT(Table1[[#This Row],[Date]],"mmmm")</f>
        <v>February</v>
      </c>
      <c r="L49" s="4">
        <f>Table1[[#This Row],[Price]]-Table1[[#This Row],[Supplier_Cost]]</f>
        <v>-9.1013383396515497</v>
      </c>
      <c r="M49" t="str">
        <f>TEXT(Table1[[#This Row],[Date]],"dddd")</f>
        <v>Thursday</v>
      </c>
    </row>
    <row r="50" spans="1:13" x14ac:dyDescent="0.25">
      <c r="A50" s="1">
        <v>44610</v>
      </c>
      <c r="B50" t="s">
        <v>15</v>
      </c>
      <c r="C50" s="13">
        <v>1789</v>
      </c>
      <c r="D50" s="4">
        <v>12.1798400334715</v>
      </c>
      <c r="E50">
        <v>1</v>
      </c>
      <c r="F50" t="s">
        <v>14</v>
      </c>
      <c r="G50">
        <v>4</v>
      </c>
      <c r="H50" s="4">
        <v>1.4071902121820401</v>
      </c>
      <c r="I50" s="2">
        <v>9</v>
      </c>
      <c r="J50" s="2">
        <v>145</v>
      </c>
      <c r="K50" t="str">
        <f>TEXT(Table1[[#This Row],[Date]],"mmmm")</f>
        <v>February</v>
      </c>
      <c r="L50" s="4">
        <f>Table1[[#This Row],[Price]]-Table1[[#This Row],[Supplier_Cost]]</f>
        <v>10.772649821289459</v>
      </c>
      <c r="M50" t="str">
        <f>TEXT(Table1[[#This Row],[Date]],"dddd")</f>
        <v>Friday</v>
      </c>
    </row>
    <row r="51" spans="1:13" x14ac:dyDescent="0.25">
      <c r="A51" s="1">
        <v>44611</v>
      </c>
      <c r="B51" t="s">
        <v>10</v>
      </c>
      <c r="C51" s="13">
        <v>1036</v>
      </c>
      <c r="D51" s="4">
        <v>12.375565621902</v>
      </c>
      <c r="E51">
        <v>0</v>
      </c>
      <c r="F51" t="s">
        <v>14</v>
      </c>
      <c r="G51">
        <v>5</v>
      </c>
      <c r="H51" s="4">
        <v>3.5523506251474699</v>
      </c>
      <c r="I51" s="2">
        <v>1</v>
      </c>
      <c r="J51" s="2">
        <v>495</v>
      </c>
      <c r="K51" t="str">
        <f>TEXT(Table1[[#This Row],[Date]],"mmmm")</f>
        <v>February</v>
      </c>
      <c r="L51" s="4">
        <f>Table1[[#This Row],[Price]]-Table1[[#This Row],[Supplier_Cost]]</f>
        <v>8.8232149967545297</v>
      </c>
      <c r="M51" t="str">
        <f>TEXT(Table1[[#This Row],[Date]],"dddd")</f>
        <v>Saturday</v>
      </c>
    </row>
    <row r="52" spans="1:13" x14ac:dyDescent="0.25">
      <c r="A52" s="1">
        <v>44612</v>
      </c>
      <c r="B52" t="s">
        <v>10</v>
      </c>
      <c r="C52" s="13">
        <v>1926</v>
      </c>
      <c r="D52" s="4">
        <v>8.5365357505276709</v>
      </c>
      <c r="E52">
        <v>0</v>
      </c>
      <c r="F52" t="s">
        <v>11</v>
      </c>
      <c r="G52">
        <v>6</v>
      </c>
      <c r="H52" s="4">
        <v>12.230842784229299</v>
      </c>
      <c r="I52" s="2">
        <v>3</v>
      </c>
      <c r="J52" s="2">
        <v>152</v>
      </c>
      <c r="K52" t="str">
        <f>TEXT(Table1[[#This Row],[Date]],"mmmm")</f>
        <v>February</v>
      </c>
      <c r="L52" s="4">
        <f>Table1[[#This Row],[Price]]-Table1[[#This Row],[Supplier_Cost]]</f>
        <v>-3.6943070337016284</v>
      </c>
      <c r="M52" t="str">
        <f>TEXT(Table1[[#This Row],[Date]],"dddd")</f>
        <v>Sunday</v>
      </c>
    </row>
    <row r="53" spans="1:13" x14ac:dyDescent="0.25">
      <c r="A53" s="1">
        <v>44613</v>
      </c>
      <c r="B53" t="s">
        <v>10</v>
      </c>
      <c r="C53" s="13">
        <v>674</v>
      </c>
      <c r="D53" s="4">
        <v>5.5035292850583799</v>
      </c>
      <c r="E53">
        <v>0</v>
      </c>
      <c r="F53" t="s">
        <v>14</v>
      </c>
      <c r="G53">
        <v>0</v>
      </c>
      <c r="H53" s="4">
        <v>2.6303678919646698</v>
      </c>
      <c r="I53" s="2">
        <v>1</v>
      </c>
      <c r="J53" s="2">
        <v>429</v>
      </c>
      <c r="K53" t="str">
        <f>TEXT(Table1[[#This Row],[Date]],"mmmm")</f>
        <v>February</v>
      </c>
      <c r="L53" s="4">
        <f>Table1[[#This Row],[Price]]-Table1[[#This Row],[Supplier_Cost]]</f>
        <v>2.8731613930937101</v>
      </c>
      <c r="M53" t="str">
        <f>TEXT(Table1[[#This Row],[Date]],"dddd")</f>
        <v>Monday</v>
      </c>
    </row>
    <row r="54" spans="1:13" x14ac:dyDescent="0.25">
      <c r="A54" s="1">
        <v>44614</v>
      </c>
      <c r="B54" t="s">
        <v>10</v>
      </c>
      <c r="C54" s="13">
        <v>343</v>
      </c>
      <c r="D54" s="4">
        <v>5.4588067269694696</v>
      </c>
      <c r="E54">
        <v>0</v>
      </c>
      <c r="F54" t="s">
        <v>14</v>
      </c>
      <c r="G54">
        <v>1</v>
      </c>
      <c r="H54" s="4">
        <v>5.46835462457656</v>
      </c>
      <c r="I54" s="2">
        <v>2</v>
      </c>
      <c r="J54" s="2">
        <v>391</v>
      </c>
      <c r="K54" t="str">
        <f>TEXT(Table1[[#This Row],[Date]],"mmmm")</f>
        <v>February</v>
      </c>
      <c r="L54" s="4">
        <f>Table1[[#This Row],[Price]]-Table1[[#This Row],[Supplier_Cost]]</f>
        <v>-9.5478976070904054E-3</v>
      </c>
      <c r="M54" t="str">
        <f>TEXT(Table1[[#This Row],[Date]],"dddd")</f>
        <v>Tuesday</v>
      </c>
    </row>
    <row r="55" spans="1:13" x14ac:dyDescent="0.25">
      <c r="A55" s="1">
        <v>44615</v>
      </c>
      <c r="B55" t="s">
        <v>12</v>
      </c>
      <c r="C55" s="13">
        <v>636</v>
      </c>
      <c r="D55" s="4">
        <v>17.790483723554299</v>
      </c>
      <c r="E55">
        <v>0</v>
      </c>
      <c r="F55" t="s">
        <v>14</v>
      </c>
      <c r="G55">
        <v>2</v>
      </c>
      <c r="H55" s="4">
        <v>13.037554366943001</v>
      </c>
      <c r="I55" s="2">
        <v>8</v>
      </c>
      <c r="J55" s="2">
        <v>195</v>
      </c>
      <c r="K55" t="str">
        <f>TEXT(Table1[[#This Row],[Date]],"mmmm")</f>
        <v>February</v>
      </c>
      <c r="L55" s="4">
        <f>Table1[[#This Row],[Price]]-Table1[[#This Row],[Supplier_Cost]]</f>
        <v>4.7529293566112987</v>
      </c>
      <c r="M55" t="str">
        <f>TEXT(Table1[[#This Row],[Date]],"dddd")</f>
        <v>Wednesday</v>
      </c>
    </row>
    <row r="56" spans="1:13" x14ac:dyDescent="0.25">
      <c r="A56" s="1">
        <v>44616</v>
      </c>
      <c r="B56" t="s">
        <v>13</v>
      </c>
      <c r="C56" s="13">
        <v>1725</v>
      </c>
      <c r="D56" s="4">
        <v>9.3984631018742899</v>
      </c>
      <c r="E56">
        <v>0</v>
      </c>
      <c r="F56" t="s">
        <v>14</v>
      </c>
      <c r="G56">
        <v>3</v>
      </c>
      <c r="H56" s="4">
        <v>2.74641701157991</v>
      </c>
      <c r="I56" s="2">
        <v>7</v>
      </c>
      <c r="J56" s="2">
        <v>417</v>
      </c>
      <c r="K56" t="str">
        <f>TEXT(Table1[[#This Row],[Date]],"mmmm")</f>
        <v>February</v>
      </c>
      <c r="L56" s="4">
        <f>Table1[[#This Row],[Price]]-Table1[[#This Row],[Supplier_Cost]]</f>
        <v>6.6520460902943803</v>
      </c>
      <c r="M56" t="str">
        <f>TEXT(Table1[[#This Row],[Date]],"dddd")</f>
        <v>Thursday</v>
      </c>
    </row>
    <row r="57" spans="1:13" x14ac:dyDescent="0.25">
      <c r="A57" s="1">
        <v>44617</v>
      </c>
      <c r="B57" t="s">
        <v>17</v>
      </c>
      <c r="C57" s="13">
        <v>174</v>
      </c>
      <c r="D57" s="4">
        <v>7.2868978967942599</v>
      </c>
      <c r="E57">
        <v>1</v>
      </c>
      <c r="F57" t="s">
        <v>16</v>
      </c>
      <c r="G57">
        <v>4</v>
      </c>
      <c r="H57" s="4">
        <v>1.6996841164637499</v>
      </c>
      <c r="I57" s="2">
        <v>2</v>
      </c>
      <c r="J57" s="2">
        <v>479</v>
      </c>
      <c r="K57" t="str">
        <f>TEXT(Table1[[#This Row],[Date]],"mmmm")</f>
        <v>February</v>
      </c>
      <c r="L57" s="4">
        <f>Table1[[#This Row],[Price]]-Table1[[#This Row],[Supplier_Cost]]</f>
        <v>5.5872137803305097</v>
      </c>
      <c r="M57" t="str">
        <f>TEXT(Table1[[#This Row],[Date]],"dddd")</f>
        <v>Friday</v>
      </c>
    </row>
    <row r="58" spans="1:13" x14ac:dyDescent="0.25">
      <c r="A58" s="1">
        <v>44618</v>
      </c>
      <c r="B58" t="s">
        <v>10</v>
      </c>
      <c r="C58" s="13">
        <v>1929</v>
      </c>
      <c r="D58" s="4">
        <v>9.5267739027966503</v>
      </c>
      <c r="E58">
        <v>0</v>
      </c>
      <c r="F58" t="s">
        <v>11</v>
      </c>
      <c r="G58">
        <v>5</v>
      </c>
      <c r="H58" s="4">
        <v>7.5258009286601499</v>
      </c>
      <c r="I58" s="2">
        <v>2</v>
      </c>
      <c r="J58" s="2">
        <v>465</v>
      </c>
      <c r="K58" t="str">
        <f>TEXT(Table1[[#This Row],[Date]],"mmmm")</f>
        <v>February</v>
      </c>
      <c r="L58" s="4">
        <f>Table1[[#This Row],[Price]]-Table1[[#This Row],[Supplier_Cost]]</f>
        <v>2.0009729741365003</v>
      </c>
      <c r="M58" t="str">
        <f>TEXT(Table1[[#This Row],[Date]],"dddd")</f>
        <v>Saturday</v>
      </c>
    </row>
    <row r="59" spans="1:13" x14ac:dyDescent="0.25">
      <c r="A59" s="1">
        <v>44619</v>
      </c>
      <c r="B59" t="s">
        <v>15</v>
      </c>
      <c r="C59" s="13">
        <v>485</v>
      </c>
      <c r="D59" s="4">
        <v>13.718417627727799</v>
      </c>
      <c r="E59">
        <v>0</v>
      </c>
      <c r="F59" t="s">
        <v>11</v>
      </c>
      <c r="G59">
        <v>6</v>
      </c>
      <c r="H59" s="4">
        <v>4.8850829135387697</v>
      </c>
      <c r="I59" s="2">
        <v>9</v>
      </c>
      <c r="J59" s="2">
        <v>76</v>
      </c>
      <c r="K59" t="str">
        <f>TEXT(Table1[[#This Row],[Date]],"mmmm")</f>
        <v>February</v>
      </c>
      <c r="L59" s="4">
        <f>Table1[[#This Row],[Price]]-Table1[[#This Row],[Supplier_Cost]]</f>
        <v>8.8333347141890286</v>
      </c>
      <c r="M59" t="str">
        <f>TEXT(Table1[[#This Row],[Date]],"dddd")</f>
        <v>Sunday</v>
      </c>
    </row>
    <row r="60" spans="1:13" x14ac:dyDescent="0.25">
      <c r="A60" s="1">
        <v>44620</v>
      </c>
      <c r="B60" t="s">
        <v>10</v>
      </c>
      <c r="C60" s="13">
        <v>1333</v>
      </c>
      <c r="D60" s="4">
        <v>3.76937479665028</v>
      </c>
      <c r="E60">
        <v>1</v>
      </c>
      <c r="F60" t="s">
        <v>16</v>
      </c>
      <c r="G60">
        <v>0</v>
      </c>
      <c r="H60" s="4">
        <v>8.6694212850158792</v>
      </c>
      <c r="I60" s="2">
        <v>6</v>
      </c>
      <c r="J60" s="2">
        <v>269</v>
      </c>
      <c r="K60" t="str">
        <f>TEXT(Table1[[#This Row],[Date]],"mmmm")</f>
        <v>February</v>
      </c>
      <c r="L60" s="4">
        <f>Table1[[#This Row],[Price]]-Table1[[#This Row],[Supplier_Cost]]</f>
        <v>-4.9000464883655992</v>
      </c>
      <c r="M60" t="str">
        <f>TEXT(Table1[[#This Row],[Date]],"dddd")</f>
        <v>Monday</v>
      </c>
    </row>
    <row r="61" spans="1:13" x14ac:dyDescent="0.25">
      <c r="A61" s="1">
        <v>44621</v>
      </c>
      <c r="B61" t="s">
        <v>15</v>
      </c>
      <c r="C61" s="13">
        <v>574</v>
      </c>
      <c r="D61" s="4">
        <v>9.5392428690610096</v>
      </c>
      <c r="E61">
        <v>0</v>
      </c>
      <c r="F61" t="s">
        <v>14</v>
      </c>
      <c r="G61">
        <v>1</v>
      </c>
      <c r="H61" s="4">
        <v>12.1551709120103</v>
      </c>
      <c r="I61" s="2">
        <v>5</v>
      </c>
      <c r="J61" s="2">
        <v>67</v>
      </c>
      <c r="K61" t="str">
        <f>TEXT(Table1[[#This Row],[Date]],"mmmm")</f>
        <v>March</v>
      </c>
      <c r="L61" s="4">
        <f>Table1[[#This Row],[Price]]-Table1[[#This Row],[Supplier_Cost]]</f>
        <v>-2.6159280429492906</v>
      </c>
      <c r="M61" t="str">
        <f>TEXT(Table1[[#This Row],[Date]],"dddd")</f>
        <v>Tuesday</v>
      </c>
    </row>
    <row r="62" spans="1:13" x14ac:dyDescent="0.25">
      <c r="A62" s="1">
        <v>44622</v>
      </c>
      <c r="B62" t="s">
        <v>15</v>
      </c>
      <c r="C62" s="13">
        <v>517</v>
      </c>
      <c r="D62" s="4">
        <v>12.169803051097301</v>
      </c>
      <c r="E62">
        <v>0</v>
      </c>
      <c r="F62" t="s">
        <v>16</v>
      </c>
      <c r="G62">
        <v>2</v>
      </c>
      <c r="H62" s="4">
        <v>2.48865307821477</v>
      </c>
      <c r="I62" s="2">
        <v>6</v>
      </c>
      <c r="J62" s="2">
        <v>216</v>
      </c>
      <c r="K62" t="str">
        <f>TEXT(Table1[[#This Row],[Date]],"mmmm")</f>
        <v>March</v>
      </c>
      <c r="L62" s="4">
        <f>Table1[[#This Row],[Price]]-Table1[[#This Row],[Supplier_Cost]]</f>
        <v>9.6811499728825297</v>
      </c>
      <c r="M62" t="str">
        <f>TEXT(Table1[[#This Row],[Date]],"dddd")</f>
        <v>Wednesday</v>
      </c>
    </row>
    <row r="63" spans="1:13" x14ac:dyDescent="0.25">
      <c r="A63" s="1">
        <v>44623</v>
      </c>
      <c r="B63" t="s">
        <v>10</v>
      </c>
      <c r="C63" s="13">
        <v>446</v>
      </c>
      <c r="D63" s="4">
        <v>19.023083742177199</v>
      </c>
      <c r="E63">
        <v>0</v>
      </c>
      <c r="F63" t="s">
        <v>14</v>
      </c>
      <c r="G63">
        <v>3</v>
      </c>
      <c r="H63" s="4">
        <v>8.9201367260371303</v>
      </c>
      <c r="I63" s="2">
        <v>9</v>
      </c>
      <c r="J63" s="2">
        <v>482</v>
      </c>
      <c r="K63" t="str">
        <f>TEXT(Table1[[#This Row],[Date]],"mmmm")</f>
        <v>March</v>
      </c>
      <c r="L63" s="4">
        <f>Table1[[#This Row],[Price]]-Table1[[#This Row],[Supplier_Cost]]</f>
        <v>10.102947016140069</v>
      </c>
      <c r="M63" t="str">
        <f>TEXT(Table1[[#This Row],[Date]],"dddd")</f>
        <v>Thursday</v>
      </c>
    </row>
    <row r="64" spans="1:13" x14ac:dyDescent="0.25">
      <c r="A64" s="1">
        <v>44624</v>
      </c>
      <c r="B64" t="s">
        <v>12</v>
      </c>
      <c r="C64" s="13">
        <v>1652</v>
      </c>
      <c r="D64" s="4">
        <v>5.7980278594329597</v>
      </c>
      <c r="E64">
        <v>0</v>
      </c>
      <c r="F64" t="s">
        <v>16</v>
      </c>
      <c r="G64">
        <v>4</v>
      </c>
      <c r="H64" s="4">
        <v>7.8298770256530199</v>
      </c>
      <c r="I64" s="2">
        <v>7</v>
      </c>
      <c r="J64" s="2">
        <v>131</v>
      </c>
      <c r="K64" t="str">
        <f>TEXT(Table1[[#This Row],[Date]],"mmmm")</f>
        <v>March</v>
      </c>
      <c r="L64" s="4">
        <f>Table1[[#This Row],[Price]]-Table1[[#This Row],[Supplier_Cost]]</f>
        <v>-2.0318491662200602</v>
      </c>
      <c r="M64" t="str">
        <f>TEXT(Table1[[#This Row],[Date]],"dddd")</f>
        <v>Friday</v>
      </c>
    </row>
    <row r="65" spans="1:13" x14ac:dyDescent="0.25">
      <c r="A65" s="1">
        <v>44625</v>
      </c>
      <c r="B65" t="s">
        <v>15</v>
      </c>
      <c r="C65" s="13">
        <v>739</v>
      </c>
      <c r="D65" s="4">
        <v>7.8257642104086598</v>
      </c>
      <c r="E65">
        <v>0</v>
      </c>
      <c r="F65" t="s">
        <v>11</v>
      </c>
      <c r="G65">
        <v>5</v>
      </c>
      <c r="H65" s="4">
        <v>2.5891423971913898</v>
      </c>
      <c r="I65" s="2">
        <v>9</v>
      </c>
      <c r="J65" s="2">
        <v>477</v>
      </c>
      <c r="K65" t="str">
        <f>TEXT(Table1[[#This Row],[Date]],"mmmm")</f>
        <v>March</v>
      </c>
      <c r="L65" s="4">
        <f>Table1[[#This Row],[Price]]-Table1[[#This Row],[Supplier_Cost]]</f>
        <v>5.2366218132172699</v>
      </c>
      <c r="M65" t="str">
        <f>TEXT(Table1[[#This Row],[Date]],"dddd")</f>
        <v>Saturday</v>
      </c>
    </row>
    <row r="66" spans="1:13" x14ac:dyDescent="0.25">
      <c r="A66" s="1">
        <v>44626</v>
      </c>
      <c r="B66" t="s">
        <v>15</v>
      </c>
      <c r="C66" s="13">
        <v>1038</v>
      </c>
      <c r="D66" s="4">
        <v>8.2078132085260496</v>
      </c>
      <c r="E66">
        <v>1</v>
      </c>
      <c r="F66" t="s">
        <v>11</v>
      </c>
      <c r="G66">
        <v>6</v>
      </c>
      <c r="H66" s="4">
        <v>9.5479780401702392</v>
      </c>
      <c r="I66" s="2">
        <v>4</v>
      </c>
      <c r="J66" s="2">
        <v>121</v>
      </c>
      <c r="K66" t="str">
        <f>TEXT(Table1[[#This Row],[Date]],"mmmm")</f>
        <v>March</v>
      </c>
      <c r="L66" s="4">
        <f>Table1[[#This Row],[Price]]-Table1[[#This Row],[Supplier_Cost]]</f>
        <v>-1.3401648316441896</v>
      </c>
      <c r="M66" t="str">
        <f>TEXT(Table1[[#This Row],[Date]],"dddd")</f>
        <v>Sunday</v>
      </c>
    </row>
    <row r="67" spans="1:13" x14ac:dyDescent="0.25">
      <c r="A67" s="1">
        <v>44627</v>
      </c>
      <c r="B67" t="s">
        <v>10</v>
      </c>
      <c r="C67" s="13">
        <v>1054</v>
      </c>
      <c r="D67" s="4">
        <v>12.5052249952527</v>
      </c>
      <c r="E67">
        <v>0</v>
      </c>
      <c r="F67" t="s">
        <v>11</v>
      </c>
      <c r="G67">
        <v>0</v>
      </c>
      <c r="H67" s="4">
        <v>4.4677860589811802</v>
      </c>
      <c r="I67" s="2">
        <v>2</v>
      </c>
      <c r="J67" s="2">
        <v>359</v>
      </c>
      <c r="K67" t="str">
        <f>TEXT(Table1[[#This Row],[Date]],"mmmm")</f>
        <v>March</v>
      </c>
      <c r="L67" s="4">
        <f>Table1[[#This Row],[Price]]-Table1[[#This Row],[Supplier_Cost]]</f>
        <v>8.0374389362715206</v>
      </c>
      <c r="M67" t="str">
        <f>TEXT(Table1[[#This Row],[Date]],"dddd")</f>
        <v>Monday</v>
      </c>
    </row>
    <row r="68" spans="1:13" x14ac:dyDescent="0.25">
      <c r="A68" s="1">
        <v>44628</v>
      </c>
      <c r="B68" t="s">
        <v>15</v>
      </c>
      <c r="C68" s="13">
        <v>975</v>
      </c>
      <c r="D68" s="4">
        <v>7.7779090077600301</v>
      </c>
      <c r="E68">
        <v>1</v>
      </c>
      <c r="F68" t="s">
        <v>14</v>
      </c>
      <c r="G68">
        <v>1</v>
      </c>
      <c r="H68" s="4">
        <v>7.5735976188881802</v>
      </c>
      <c r="I68" s="2">
        <v>8</v>
      </c>
      <c r="J68" s="2">
        <v>303</v>
      </c>
      <c r="K68" t="str">
        <f>TEXT(Table1[[#This Row],[Date]],"mmmm")</f>
        <v>March</v>
      </c>
      <c r="L68" s="4">
        <f>Table1[[#This Row],[Price]]-Table1[[#This Row],[Supplier_Cost]]</f>
        <v>0.20431138887184996</v>
      </c>
      <c r="M68" t="str">
        <f>TEXT(Table1[[#This Row],[Date]],"dddd")</f>
        <v>Tuesday</v>
      </c>
    </row>
    <row r="69" spans="1:13" x14ac:dyDescent="0.25">
      <c r="A69" s="1">
        <v>44629</v>
      </c>
      <c r="B69" t="s">
        <v>15</v>
      </c>
      <c r="C69" s="13">
        <v>862</v>
      </c>
      <c r="D69" s="4">
        <v>11.1367265806942</v>
      </c>
      <c r="E69">
        <v>1</v>
      </c>
      <c r="F69" t="s">
        <v>14</v>
      </c>
      <c r="G69">
        <v>2</v>
      </c>
      <c r="H69" s="4">
        <v>1.6929487020173899</v>
      </c>
      <c r="I69" s="2">
        <v>4</v>
      </c>
      <c r="J69" s="2">
        <v>211</v>
      </c>
      <c r="K69" t="str">
        <f>TEXT(Table1[[#This Row],[Date]],"mmmm")</f>
        <v>March</v>
      </c>
      <c r="L69" s="4">
        <f>Table1[[#This Row],[Price]]-Table1[[#This Row],[Supplier_Cost]]</f>
        <v>9.4437778786768103</v>
      </c>
      <c r="M69" t="str">
        <f>TEXT(Table1[[#This Row],[Date]],"dddd")</f>
        <v>Wednesday</v>
      </c>
    </row>
    <row r="70" spans="1:13" x14ac:dyDescent="0.25">
      <c r="A70" s="1">
        <v>44630</v>
      </c>
      <c r="B70" t="s">
        <v>10</v>
      </c>
      <c r="C70" s="13">
        <v>1302</v>
      </c>
      <c r="D70" s="4">
        <v>15.854016267055499</v>
      </c>
      <c r="E70">
        <v>0</v>
      </c>
      <c r="F70" t="s">
        <v>16</v>
      </c>
      <c r="G70">
        <v>3</v>
      </c>
      <c r="H70" s="4">
        <v>7.1639688295975299</v>
      </c>
      <c r="I70" s="2">
        <v>9</v>
      </c>
      <c r="J70" s="2">
        <v>376</v>
      </c>
      <c r="K70" t="str">
        <f>TEXT(Table1[[#This Row],[Date]],"mmmm")</f>
        <v>March</v>
      </c>
      <c r="L70" s="4">
        <f>Table1[[#This Row],[Price]]-Table1[[#This Row],[Supplier_Cost]]</f>
        <v>8.6900474374579701</v>
      </c>
      <c r="M70" t="str">
        <f>TEXT(Table1[[#This Row],[Date]],"dddd")</f>
        <v>Thursday</v>
      </c>
    </row>
    <row r="71" spans="1:13" x14ac:dyDescent="0.25">
      <c r="A71" s="1">
        <v>44631</v>
      </c>
      <c r="B71" t="s">
        <v>10</v>
      </c>
      <c r="C71" s="13">
        <v>1305</v>
      </c>
      <c r="D71" s="4">
        <v>14.4023262881318</v>
      </c>
      <c r="E71">
        <v>1</v>
      </c>
      <c r="F71" t="s">
        <v>16</v>
      </c>
      <c r="G71">
        <v>4</v>
      </c>
      <c r="H71" s="4">
        <v>4.9437202866208896</v>
      </c>
      <c r="I71" s="2">
        <v>4</v>
      </c>
      <c r="J71" s="2">
        <v>469</v>
      </c>
      <c r="K71" t="str">
        <f>TEXT(Table1[[#This Row],[Date]],"mmmm")</f>
        <v>March</v>
      </c>
      <c r="L71" s="4">
        <f>Table1[[#This Row],[Price]]-Table1[[#This Row],[Supplier_Cost]]</f>
        <v>9.4586060015109101</v>
      </c>
      <c r="M71" t="str">
        <f>TEXT(Table1[[#This Row],[Date]],"dddd")</f>
        <v>Friday</v>
      </c>
    </row>
    <row r="72" spans="1:13" x14ac:dyDescent="0.25">
      <c r="A72" s="1">
        <v>44632</v>
      </c>
      <c r="B72" t="s">
        <v>17</v>
      </c>
      <c r="C72" s="13">
        <v>763</v>
      </c>
      <c r="D72" s="4">
        <v>9.4810042837391197</v>
      </c>
      <c r="E72">
        <v>0</v>
      </c>
      <c r="F72" t="s">
        <v>11</v>
      </c>
      <c r="G72">
        <v>5</v>
      </c>
      <c r="H72" s="4">
        <v>12.424527562187601</v>
      </c>
      <c r="I72" s="2">
        <v>8</v>
      </c>
      <c r="J72" s="2">
        <v>451</v>
      </c>
      <c r="K72" t="str">
        <f>TEXT(Table1[[#This Row],[Date]],"mmmm")</f>
        <v>March</v>
      </c>
      <c r="L72" s="4">
        <f>Table1[[#This Row],[Price]]-Table1[[#This Row],[Supplier_Cost]]</f>
        <v>-2.9435232784484811</v>
      </c>
      <c r="M72" t="str">
        <f>TEXT(Table1[[#This Row],[Date]],"dddd")</f>
        <v>Saturday</v>
      </c>
    </row>
    <row r="73" spans="1:13" x14ac:dyDescent="0.25">
      <c r="A73" s="1">
        <v>44633</v>
      </c>
      <c r="B73" t="s">
        <v>12</v>
      </c>
      <c r="C73" s="13">
        <v>124</v>
      </c>
      <c r="D73" s="4">
        <v>17.420107375809199</v>
      </c>
      <c r="E73">
        <v>1</v>
      </c>
      <c r="F73" t="s">
        <v>14</v>
      </c>
      <c r="G73">
        <v>6</v>
      </c>
      <c r="H73" s="4">
        <v>1.3261915414618399</v>
      </c>
      <c r="I73" s="2">
        <v>9</v>
      </c>
      <c r="J73" s="2">
        <v>87</v>
      </c>
      <c r="K73" t="str">
        <f>TEXT(Table1[[#This Row],[Date]],"mmmm")</f>
        <v>March</v>
      </c>
      <c r="L73" s="4">
        <f>Table1[[#This Row],[Price]]-Table1[[#This Row],[Supplier_Cost]]</f>
        <v>16.09391583434736</v>
      </c>
      <c r="M73" t="str">
        <f>TEXT(Table1[[#This Row],[Date]],"dddd")</f>
        <v>Sunday</v>
      </c>
    </row>
    <row r="74" spans="1:13" x14ac:dyDescent="0.25">
      <c r="A74" s="1">
        <v>44634</v>
      </c>
      <c r="B74" t="s">
        <v>12</v>
      </c>
      <c r="C74" s="13">
        <v>1303</v>
      </c>
      <c r="D74" s="4">
        <v>11.604664742283299</v>
      </c>
      <c r="E74">
        <v>1</v>
      </c>
      <c r="F74" t="s">
        <v>16</v>
      </c>
      <c r="G74">
        <v>0</v>
      </c>
      <c r="H74" s="4">
        <v>6.5698054863157802</v>
      </c>
      <c r="I74" s="2">
        <v>9</v>
      </c>
      <c r="J74" s="2">
        <v>492</v>
      </c>
      <c r="K74" t="str">
        <f>TEXT(Table1[[#This Row],[Date]],"mmmm")</f>
        <v>March</v>
      </c>
      <c r="L74" s="4">
        <f>Table1[[#This Row],[Price]]-Table1[[#This Row],[Supplier_Cost]]</f>
        <v>5.0348592559675192</v>
      </c>
      <c r="M74" t="str">
        <f>TEXT(Table1[[#This Row],[Date]],"dddd")</f>
        <v>Monday</v>
      </c>
    </row>
    <row r="75" spans="1:13" x14ac:dyDescent="0.25">
      <c r="A75" s="1">
        <v>44635</v>
      </c>
      <c r="B75" t="s">
        <v>15</v>
      </c>
      <c r="C75" s="13">
        <v>809</v>
      </c>
      <c r="D75" s="4">
        <v>11.258210950542001</v>
      </c>
      <c r="E75">
        <v>0</v>
      </c>
      <c r="F75" t="s">
        <v>14</v>
      </c>
      <c r="G75">
        <v>1</v>
      </c>
      <c r="H75" s="4">
        <v>7.1472556499058504</v>
      </c>
      <c r="I75" s="2">
        <v>4</v>
      </c>
      <c r="J75" s="2">
        <v>442</v>
      </c>
      <c r="K75" t="str">
        <f>TEXT(Table1[[#This Row],[Date]],"mmmm")</f>
        <v>March</v>
      </c>
      <c r="L75" s="4">
        <f>Table1[[#This Row],[Price]]-Table1[[#This Row],[Supplier_Cost]]</f>
        <v>4.1109553006361503</v>
      </c>
      <c r="M75" t="str">
        <f>TEXT(Table1[[#This Row],[Date]],"dddd")</f>
        <v>Tuesday</v>
      </c>
    </row>
    <row r="76" spans="1:13" x14ac:dyDescent="0.25">
      <c r="A76" s="1">
        <v>44636</v>
      </c>
      <c r="B76" t="s">
        <v>12</v>
      </c>
      <c r="C76" s="13">
        <v>1624</v>
      </c>
      <c r="D76" s="4">
        <v>1.6495675528439999</v>
      </c>
      <c r="E76">
        <v>0</v>
      </c>
      <c r="F76" t="s">
        <v>14</v>
      </c>
      <c r="G76">
        <v>2</v>
      </c>
      <c r="H76" s="4">
        <v>11.0125881063372</v>
      </c>
      <c r="I76" s="2">
        <v>1</v>
      </c>
      <c r="J76" s="2">
        <v>250</v>
      </c>
      <c r="K76" t="str">
        <f>TEXT(Table1[[#This Row],[Date]],"mmmm")</f>
        <v>March</v>
      </c>
      <c r="L76" s="4">
        <f>Table1[[#This Row],[Price]]-Table1[[#This Row],[Supplier_Cost]]</f>
        <v>-9.3630205534932003</v>
      </c>
      <c r="M76" t="str">
        <f>TEXT(Table1[[#This Row],[Date]],"dddd")</f>
        <v>Wednesday</v>
      </c>
    </row>
    <row r="77" spans="1:13" x14ac:dyDescent="0.25">
      <c r="A77" s="1">
        <v>44637</v>
      </c>
      <c r="B77" t="s">
        <v>15</v>
      </c>
      <c r="C77" s="13">
        <v>1979</v>
      </c>
      <c r="D77" s="4">
        <v>19.747166626786001</v>
      </c>
      <c r="E77">
        <v>0</v>
      </c>
      <c r="F77" t="s">
        <v>11</v>
      </c>
      <c r="G77">
        <v>3</v>
      </c>
      <c r="H77" s="4">
        <v>8.8271698388080502</v>
      </c>
      <c r="I77" s="2">
        <v>3</v>
      </c>
      <c r="J77" s="2">
        <v>249</v>
      </c>
      <c r="K77" t="str">
        <f>TEXT(Table1[[#This Row],[Date]],"mmmm")</f>
        <v>March</v>
      </c>
      <c r="L77" s="4">
        <f>Table1[[#This Row],[Price]]-Table1[[#This Row],[Supplier_Cost]]</f>
        <v>10.919996787977951</v>
      </c>
      <c r="M77" t="str">
        <f>TEXT(Table1[[#This Row],[Date]],"dddd")</f>
        <v>Thursday</v>
      </c>
    </row>
    <row r="78" spans="1:13" x14ac:dyDescent="0.25">
      <c r="A78" s="1">
        <v>44638</v>
      </c>
      <c r="B78" t="s">
        <v>17</v>
      </c>
      <c r="C78" s="13">
        <v>1284</v>
      </c>
      <c r="D78" s="4">
        <v>3.3364453620629</v>
      </c>
      <c r="E78">
        <v>0</v>
      </c>
      <c r="F78" t="s">
        <v>11</v>
      </c>
      <c r="G78">
        <v>4</v>
      </c>
      <c r="H78" s="4">
        <v>10.174578889315599</v>
      </c>
      <c r="I78" s="2">
        <v>9</v>
      </c>
      <c r="J78" s="2">
        <v>304</v>
      </c>
      <c r="K78" t="str">
        <f>TEXT(Table1[[#This Row],[Date]],"mmmm")</f>
        <v>March</v>
      </c>
      <c r="L78" s="4">
        <f>Table1[[#This Row],[Price]]-Table1[[#This Row],[Supplier_Cost]]</f>
        <v>-6.8381335272526993</v>
      </c>
      <c r="M78" t="str">
        <f>TEXT(Table1[[#This Row],[Date]],"dddd")</f>
        <v>Friday</v>
      </c>
    </row>
    <row r="79" spans="1:13" x14ac:dyDescent="0.25">
      <c r="A79" s="1">
        <v>44639</v>
      </c>
      <c r="B79" t="s">
        <v>10</v>
      </c>
      <c r="C79" s="13">
        <v>276</v>
      </c>
      <c r="D79" s="4">
        <v>5.3914873361252802</v>
      </c>
      <c r="E79">
        <v>0</v>
      </c>
      <c r="F79" t="s">
        <v>14</v>
      </c>
      <c r="G79">
        <v>5</v>
      </c>
      <c r="H79" s="4">
        <v>11.7672146419504</v>
      </c>
      <c r="I79" s="2">
        <v>4</v>
      </c>
      <c r="J79" s="2">
        <v>228</v>
      </c>
      <c r="K79" t="str">
        <f>TEXT(Table1[[#This Row],[Date]],"mmmm")</f>
        <v>March</v>
      </c>
      <c r="L79" s="4">
        <f>Table1[[#This Row],[Price]]-Table1[[#This Row],[Supplier_Cost]]</f>
        <v>-6.3757273058251194</v>
      </c>
      <c r="M79" t="str">
        <f>TEXT(Table1[[#This Row],[Date]],"dddd")</f>
        <v>Saturday</v>
      </c>
    </row>
    <row r="80" spans="1:13" x14ac:dyDescent="0.25">
      <c r="A80" s="1">
        <v>44640</v>
      </c>
      <c r="B80" t="s">
        <v>10</v>
      </c>
      <c r="C80" s="13">
        <v>384</v>
      </c>
      <c r="D80" s="4">
        <v>1.98223990758901</v>
      </c>
      <c r="E80">
        <v>1</v>
      </c>
      <c r="F80" t="s">
        <v>14</v>
      </c>
      <c r="G80">
        <v>6</v>
      </c>
      <c r="H80" s="4">
        <v>13.0019431180437</v>
      </c>
      <c r="I80" s="2">
        <v>5</v>
      </c>
      <c r="J80" s="2">
        <v>84</v>
      </c>
      <c r="K80" t="str">
        <f>TEXT(Table1[[#This Row],[Date]],"mmmm")</f>
        <v>March</v>
      </c>
      <c r="L80" s="4">
        <f>Table1[[#This Row],[Price]]-Table1[[#This Row],[Supplier_Cost]]</f>
        <v>-11.01970321045469</v>
      </c>
      <c r="M80" t="str">
        <f>TEXT(Table1[[#This Row],[Date]],"dddd")</f>
        <v>Sunday</v>
      </c>
    </row>
    <row r="81" spans="1:13" x14ac:dyDescent="0.25">
      <c r="A81" s="1">
        <v>44641</v>
      </c>
      <c r="B81" t="s">
        <v>10</v>
      </c>
      <c r="C81" s="13">
        <v>162</v>
      </c>
      <c r="D81" s="4">
        <v>13.1600563699013</v>
      </c>
      <c r="E81">
        <v>1</v>
      </c>
      <c r="F81" t="s">
        <v>14</v>
      </c>
      <c r="G81">
        <v>0</v>
      </c>
      <c r="H81" s="4">
        <v>5.0511947024758204</v>
      </c>
      <c r="I81" s="2">
        <v>7</v>
      </c>
      <c r="J81" s="2">
        <v>131</v>
      </c>
      <c r="K81" t="str">
        <f>TEXT(Table1[[#This Row],[Date]],"mmmm")</f>
        <v>March</v>
      </c>
      <c r="L81" s="4">
        <f>Table1[[#This Row],[Price]]-Table1[[#This Row],[Supplier_Cost]]</f>
        <v>8.1088616674254794</v>
      </c>
      <c r="M81" t="str">
        <f>TEXT(Table1[[#This Row],[Date]],"dddd")</f>
        <v>Monday</v>
      </c>
    </row>
    <row r="82" spans="1:13" x14ac:dyDescent="0.25">
      <c r="A82" s="1">
        <v>44642</v>
      </c>
      <c r="B82" t="s">
        <v>12</v>
      </c>
      <c r="C82" s="13">
        <v>1102</v>
      </c>
      <c r="D82" s="4">
        <v>5.2693223624809198</v>
      </c>
      <c r="E82">
        <v>1</v>
      </c>
      <c r="F82" t="s">
        <v>14</v>
      </c>
      <c r="G82">
        <v>1</v>
      </c>
      <c r="H82" s="4">
        <v>8.3013292277765895</v>
      </c>
      <c r="I82" s="2">
        <v>5</v>
      </c>
      <c r="J82" s="2">
        <v>438</v>
      </c>
      <c r="K82" t="str">
        <f>TEXT(Table1[[#This Row],[Date]],"mmmm")</f>
        <v>March</v>
      </c>
      <c r="L82" s="4">
        <f>Table1[[#This Row],[Price]]-Table1[[#This Row],[Supplier_Cost]]</f>
        <v>-3.0320068652956698</v>
      </c>
      <c r="M82" t="str">
        <f>TEXT(Table1[[#This Row],[Date]],"dddd")</f>
        <v>Tuesday</v>
      </c>
    </row>
    <row r="83" spans="1:13" x14ac:dyDescent="0.25">
      <c r="A83" s="1">
        <v>44643</v>
      </c>
      <c r="B83" t="s">
        <v>17</v>
      </c>
      <c r="C83" s="13">
        <v>761</v>
      </c>
      <c r="D83" s="4">
        <v>4.4201983119817401</v>
      </c>
      <c r="E83">
        <v>1</v>
      </c>
      <c r="F83" t="s">
        <v>11</v>
      </c>
      <c r="G83">
        <v>2</v>
      </c>
      <c r="H83" s="4">
        <v>12.681567137368299</v>
      </c>
      <c r="I83" s="2">
        <v>4</v>
      </c>
      <c r="J83" s="2">
        <v>447</v>
      </c>
      <c r="K83" t="str">
        <f>TEXT(Table1[[#This Row],[Date]],"mmmm")</f>
        <v>March</v>
      </c>
      <c r="L83" s="4">
        <f>Table1[[#This Row],[Price]]-Table1[[#This Row],[Supplier_Cost]]</f>
        <v>-8.2613688253865583</v>
      </c>
      <c r="M83" t="str">
        <f>TEXT(Table1[[#This Row],[Date]],"dddd")</f>
        <v>Wednesday</v>
      </c>
    </row>
    <row r="84" spans="1:13" x14ac:dyDescent="0.25">
      <c r="A84" s="1">
        <v>44644</v>
      </c>
      <c r="B84" t="s">
        <v>12</v>
      </c>
      <c r="C84" s="13">
        <v>765</v>
      </c>
      <c r="D84" s="4">
        <v>2.6825561002415799</v>
      </c>
      <c r="E84">
        <v>1</v>
      </c>
      <c r="F84" t="s">
        <v>16</v>
      </c>
      <c r="G84">
        <v>3</v>
      </c>
      <c r="H84" s="4">
        <v>14.8470413989933</v>
      </c>
      <c r="I84" s="2">
        <v>2</v>
      </c>
      <c r="J84" s="2">
        <v>269</v>
      </c>
      <c r="K84" t="str">
        <f>TEXT(Table1[[#This Row],[Date]],"mmmm")</f>
        <v>March</v>
      </c>
      <c r="L84" s="4">
        <f>Table1[[#This Row],[Price]]-Table1[[#This Row],[Supplier_Cost]]</f>
        <v>-12.164485298751719</v>
      </c>
      <c r="M84" t="str">
        <f>TEXT(Table1[[#This Row],[Date]],"dddd")</f>
        <v>Thursday</v>
      </c>
    </row>
    <row r="85" spans="1:13" x14ac:dyDescent="0.25">
      <c r="A85" s="1">
        <v>44645</v>
      </c>
      <c r="B85" t="s">
        <v>12</v>
      </c>
      <c r="C85" s="13">
        <v>255</v>
      </c>
      <c r="D85" s="4">
        <v>2.96287018535629</v>
      </c>
      <c r="E85">
        <v>1</v>
      </c>
      <c r="F85" t="s">
        <v>11</v>
      </c>
      <c r="G85">
        <v>4</v>
      </c>
      <c r="H85" s="4">
        <v>13.3980300101345</v>
      </c>
      <c r="I85" s="2">
        <v>2</v>
      </c>
      <c r="J85" s="2">
        <v>207</v>
      </c>
      <c r="K85" t="str">
        <f>TEXT(Table1[[#This Row],[Date]],"mmmm")</f>
        <v>March</v>
      </c>
      <c r="L85" s="4">
        <f>Table1[[#This Row],[Price]]-Table1[[#This Row],[Supplier_Cost]]</f>
        <v>-10.435159824778211</v>
      </c>
      <c r="M85" t="str">
        <f>TEXT(Table1[[#This Row],[Date]],"dddd")</f>
        <v>Friday</v>
      </c>
    </row>
    <row r="86" spans="1:13" x14ac:dyDescent="0.25">
      <c r="A86" s="1">
        <v>44646</v>
      </c>
      <c r="B86" t="s">
        <v>17</v>
      </c>
      <c r="C86" s="13">
        <v>1592</v>
      </c>
      <c r="D86" s="4">
        <v>12.1087433084091</v>
      </c>
      <c r="E86">
        <v>1</v>
      </c>
      <c r="F86" t="s">
        <v>16</v>
      </c>
      <c r="G86">
        <v>5</v>
      </c>
      <c r="H86" s="4">
        <v>5.8862753080534604</v>
      </c>
      <c r="I86" s="2">
        <v>4</v>
      </c>
      <c r="J86" s="2">
        <v>53</v>
      </c>
      <c r="K86" t="str">
        <f>TEXT(Table1[[#This Row],[Date]],"mmmm")</f>
        <v>March</v>
      </c>
      <c r="L86" s="4">
        <f>Table1[[#This Row],[Price]]-Table1[[#This Row],[Supplier_Cost]]</f>
        <v>6.2224680003556392</v>
      </c>
      <c r="M86" t="str">
        <f>TEXT(Table1[[#This Row],[Date]],"dddd")</f>
        <v>Saturday</v>
      </c>
    </row>
    <row r="87" spans="1:13" x14ac:dyDescent="0.25">
      <c r="A87" s="1">
        <v>44647</v>
      </c>
      <c r="B87" t="s">
        <v>17</v>
      </c>
      <c r="C87" s="13">
        <v>1172</v>
      </c>
      <c r="D87" s="4">
        <v>14.0759494514653</v>
      </c>
      <c r="E87">
        <v>0</v>
      </c>
      <c r="F87" t="s">
        <v>14</v>
      </c>
      <c r="G87">
        <v>6</v>
      </c>
      <c r="H87" s="4">
        <v>3.32991449967043</v>
      </c>
      <c r="I87" s="2">
        <v>9</v>
      </c>
      <c r="J87" s="2">
        <v>216</v>
      </c>
      <c r="K87" t="str">
        <f>TEXT(Table1[[#This Row],[Date]],"mmmm")</f>
        <v>March</v>
      </c>
      <c r="L87" s="4">
        <f>Table1[[#This Row],[Price]]-Table1[[#This Row],[Supplier_Cost]]</f>
        <v>10.74603495179487</v>
      </c>
      <c r="M87" t="str">
        <f>TEXT(Table1[[#This Row],[Date]],"dddd")</f>
        <v>Sunday</v>
      </c>
    </row>
    <row r="88" spans="1:13" x14ac:dyDescent="0.25">
      <c r="A88" s="1">
        <v>44648</v>
      </c>
      <c r="B88" t="s">
        <v>17</v>
      </c>
      <c r="C88" s="13">
        <v>1066</v>
      </c>
      <c r="D88" s="4">
        <v>8.5502007808236193</v>
      </c>
      <c r="E88">
        <v>0</v>
      </c>
      <c r="F88" t="s">
        <v>16</v>
      </c>
      <c r="G88">
        <v>0</v>
      </c>
      <c r="H88" s="4">
        <v>7.5961917923955298</v>
      </c>
      <c r="I88" s="2">
        <v>8</v>
      </c>
      <c r="J88" s="2">
        <v>497</v>
      </c>
      <c r="K88" t="str">
        <f>TEXT(Table1[[#This Row],[Date]],"mmmm")</f>
        <v>March</v>
      </c>
      <c r="L88" s="4">
        <f>Table1[[#This Row],[Price]]-Table1[[#This Row],[Supplier_Cost]]</f>
        <v>0.95400898842808957</v>
      </c>
      <c r="M88" t="str">
        <f>TEXT(Table1[[#This Row],[Date]],"dddd")</f>
        <v>Monday</v>
      </c>
    </row>
    <row r="89" spans="1:13" x14ac:dyDescent="0.25">
      <c r="A89" s="1">
        <v>44649</v>
      </c>
      <c r="B89" t="s">
        <v>17</v>
      </c>
      <c r="C89" s="13">
        <v>948</v>
      </c>
      <c r="D89" s="4">
        <v>10.1180445502493</v>
      </c>
      <c r="E89">
        <v>1</v>
      </c>
      <c r="F89" t="s">
        <v>11</v>
      </c>
      <c r="G89">
        <v>1</v>
      </c>
      <c r="H89" s="4">
        <v>11.253801051622601</v>
      </c>
      <c r="I89" s="2">
        <v>3</v>
      </c>
      <c r="J89" s="2">
        <v>458</v>
      </c>
      <c r="K89" t="str">
        <f>TEXT(Table1[[#This Row],[Date]],"mmmm")</f>
        <v>March</v>
      </c>
      <c r="L89" s="4">
        <f>Table1[[#This Row],[Price]]-Table1[[#This Row],[Supplier_Cost]]</f>
        <v>-1.1357565013733009</v>
      </c>
      <c r="M89" t="str">
        <f>TEXT(Table1[[#This Row],[Date]],"dddd")</f>
        <v>Tuesday</v>
      </c>
    </row>
    <row r="90" spans="1:13" x14ac:dyDescent="0.25">
      <c r="A90" s="1">
        <v>44650</v>
      </c>
      <c r="B90" t="s">
        <v>10</v>
      </c>
      <c r="C90" s="13">
        <v>1207</v>
      </c>
      <c r="D90" s="4">
        <v>14.0333869836766</v>
      </c>
      <c r="E90">
        <v>1</v>
      </c>
      <c r="F90" t="s">
        <v>11</v>
      </c>
      <c r="G90">
        <v>2</v>
      </c>
      <c r="H90" s="4">
        <v>7.6422515259228101</v>
      </c>
      <c r="I90" s="2">
        <v>9</v>
      </c>
      <c r="J90" s="2">
        <v>461</v>
      </c>
      <c r="K90" t="str">
        <f>TEXT(Table1[[#This Row],[Date]],"mmmm")</f>
        <v>March</v>
      </c>
      <c r="L90" s="4">
        <f>Table1[[#This Row],[Price]]-Table1[[#This Row],[Supplier_Cost]]</f>
        <v>6.3911354577537898</v>
      </c>
      <c r="M90" t="str">
        <f>TEXT(Table1[[#This Row],[Date]],"dddd")</f>
        <v>Wednesday</v>
      </c>
    </row>
    <row r="91" spans="1:13" x14ac:dyDescent="0.25">
      <c r="A91" s="1">
        <v>44651</v>
      </c>
      <c r="B91" t="s">
        <v>13</v>
      </c>
      <c r="C91" s="13">
        <v>1484</v>
      </c>
      <c r="D91" s="4">
        <v>1.3302160135241099</v>
      </c>
      <c r="E91">
        <v>0</v>
      </c>
      <c r="F91" t="s">
        <v>14</v>
      </c>
      <c r="G91">
        <v>3</v>
      </c>
      <c r="H91" s="4">
        <v>7.5061225180481896</v>
      </c>
      <c r="I91" s="2">
        <v>5</v>
      </c>
      <c r="J91" s="2">
        <v>253</v>
      </c>
      <c r="K91" t="str">
        <f>TEXT(Table1[[#This Row],[Date]],"mmmm")</f>
        <v>March</v>
      </c>
      <c r="L91" s="4">
        <f>Table1[[#This Row],[Price]]-Table1[[#This Row],[Supplier_Cost]]</f>
        <v>-6.1759065045240797</v>
      </c>
      <c r="M91" t="str">
        <f>TEXT(Table1[[#This Row],[Date]],"dddd")</f>
        <v>Thursday</v>
      </c>
    </row>
    <row r="92" spans="1:13" x14ac:dyDescent="0.25">
      <c r="A92" s="1">
        <v>44652</v>
      </c>
      <c r="B92" t="s">
        <v>13</v>
      </c>
      <c r="C92" s="13">
        <v>788</v>
      </c>
      <c r="D92" s="4">
        <v>7.1394824843352902</v>
      </c>
      <c r="E92">
        <v>0</v>
      </c>
      <c r="F92" t="s">
        <v>11</v>
      </c>
      <c r="G92">
        <v>4</v>
      </c>
      <c r="H92" s="4">
        <v>12.6543411056861</v>
      </c>
      <c r="I92" s="2">
        <v>3</v>
      </c>
      <c r="J92" s="2">
        <v>243</v>
      </c>
      <c r="K92" t="str">
        <f>TEXT(Table1[[#This Row],[Date]],"mmmm")</f>
        <v>April</v>
      </c>
      <c r="L92" s="4">
        <f>Table1[[#This Row],[Price]]-Table1[[#This Row],[Supplier_Cost]]</f>
        <v>-5.5148586213508102</v>
      </c>
      <c r="M92" t="str">
        <f>TEXT(Table1[[#This Row],[Date]],"dddd")</f>
        <v>Friday</v>
      </c>
    </row>
    <row r="93" spans="1:13" x14ac:dyDescent="0.25">
      <c r="A93" s="1">
        <v>44653</v>
      </c>
      <c r="B93" t="s">
        <v>17</v>
      </c>
      <c r="C93" s="13">
        <v>247</v>
      </c>
      <c r="D93" s="4">
        <v>19.488857213336502</v>
      </c>
      <c r="E93">
        <v>0</v>
      </c>
      <c r="F93" t="s">
        <v>14</v>
      </c>
      <c r="G93">
        <v>5</v>
      </c>
      <c r="H93" s="4">
        <v>5.7403547964742003</v>
      </c>
      <c r="I93" s="2">
        <v>5</v>
      </c>
      <c r="J93" s="2">
        <v>284</v>
      </c>
      <c r="K93" t="str">
        <f>TEXT(Table1[[#This Row],[Date]],"mmmm")</f>
        <v>April</v>
      </c>
      <c r="L93" s="4">
        <f>Table1[[#This Row],[Price]]-Table1[[#This Row],[Supplier_Cost]]</f>
        <v>13.748502416862301</v>
      </c>
      <c r="M93" t="str">
        <f>TEXT(Table1[[#This Row],[Date]],"dddd")</f>
        <v>Saturday</v>
      </c>
    </row>
    <row r="94" spans="1:13" x14ac:dyDescent="0.25">
      <c r="A94" s="1">
        <v>44654</v>
      </c>
      <c r="B94" t="s">
        <v>13</v>
      </c>
      <c r="C94" s="13">
        <v>1753</v>
      </c>
      <c r="D94" s="4">
        <v>12.0221323642138</v>
      </c>
      <c r="E94">
        <v>0</v>
      </c>
      <c r="F94" t="s">
        <v>11</v>
      </c>
      <c r="G94">
        <v>6</v>
      </c>
      <c r="H94" s="4">
        <v>12.967022784768799</v>
      </c>
      <c r="I94" s="2">
        <v>4</v>
      </c>
      <c r="J94" s="2">
        <v>255</v>
      </c>
      <c r="K94" t="str">
        <f>TEXT(Table1[[#This Row],[Date]],"mmmm")</f>
        <v>April</v>
      </c>
      <c r="L94" s="4">
        <f>Table1[[#This Row],[Price]]-Table1[[#This Row],[Supplier_Cost]]</f>
        <v>-0.94489042055499972</v>
      </c>
      <c r="M94" t="str">
        <f>TEXT(Table1[[#This Row],[Date]],"dddd")</f>
        <v>Sunday</v>
      </c>
    </row>
    <row r="95" spans="1:13" x14ac:dyDescent="0.25">
      <c r="A95" s="1">
        <v>44655</v>
      </c>
      <c r="B95" t="s">
        <v>13</v>
      </c>
      <c r="C95" s="13">
        <v>441</v>
      </c>
      <c r="D95" s="4">
        <v>5.8302670180523704</v>
      </c>
      <c r="E95">
        <v>1</v>
      </c>
      <c r="F95" t="s">
        <v>11</v>
      </c>
      <c r="G95">
        <v>0</v>
      </c>
      <c r="H95" s="4">
        <v>6.3986696137999903</v>
      </c>
      <c r="I95" s="2">
        <v>8</v>
      </c>
      <c r="J95" s="2">
        <v>199</v>
      </c>
      <c r="K95" t="str">
        <f>TEXT(Table1[[#This Row],[Date]],"mmmm")</f>
        <v>April</v>
      </c>
      <c r="L95" s="4">
        <f>Table1[[#This Row],[Price]]-Table1[[#This Row],[Supplier_Cost]]</f>
        <v>-0.56840259574761998</v>
      </c>
      <c r="M95" t="str">
        <f>TEXT(Table1[[#This Row],[Date]],"dddd")</f>
        <v>Monday</v>
      </c>
    </row>
    <row r="96" spans="1:13" x14ac:dyDescent="0.25">
      <c r="A96" s="1">
        <v>44656</v>
      </c>
      <c r="B96" t="s">
        <v>17</v>
      </c>
      <c r="C96" s="13">
        <v>575</v>
      </c>
      <c r="D96" s="4">
        <v>10.912870886087999</v>
      </c>
      <c r="E96">
        <v>0</v>
      </c>
      <c r="F96" t="s">
        <v>14</v>
      </c>
      <c r="G96">
        <v>1</v>
      </c>
      <c r="H96" s="4">
        <v>5.2593800323359199</v>
      </c>
      <c r="I96" s="2">
        <v>5</v>
      </c>
      <c r="J96" s="2">
        <v>208</v>
      </c>
      <c r="K96" t="str">
        <f>TEXT(Table1[[#This Row],[Date]],"mmmm")</f>
        <v>April</v>
      </c>
      <c r="L96" s="4">
        <f>Table1[[#This Row],[Price]]-Table1[[#This Row],[Supplier_Cost]]</f>
        <v>5.6534908537520794</v>
      </c>
      <c r="M96" t="str">
        <f>TEXT(Table1[[#This Row],[Date]],"dddd")</f>
        <v>Tuesday</v>
      </c>
    </row>
    <row r="97" spans="1:13" x14ac:dyDescent="0.25">
      <c r="A97" s="1">
        <v>44657</v>
      </c>
      <c r="B97" t="s">
        <v>13</v>
      </c>
      <c r="C97" s="13">
        <v>1186</v>
      </c>
      <c r="D97" s="4">
        <v>7.5104162742973903</v>
      </c>
      <c r="E97">
        <v>1</v>
      </c>
      <c r="F97" t="s">
        <v>16</v>
      </c>
      <c r="G97">
        <v>2</v>
      </c>
      <c r="H97" s="4">
        <v>7.0828537123956297</v>
      </c>
      <c r="I97" s="2">
        <v>8</v>
      </c>
      <c r="J97" s="2">
        <v>328</v>
      </c>
      <c r="K97" t="str">
        <f>TEXT(Table1[[#This Row],[Date]],"mmmm")</f>
        <v>April</v>
      </c>
      <c r="L97" s="4">
        <f>Table1[[#This Row],[Price]]-Table1[[#This Row],[Supplier_Cost]]</f>
        <v>0.42756256190176067</v>
      </c>
      <c r="M97" t="str">
        <f>TEXT(Table1[[#This Row],[Date]],"dddd")</f>
        <v>Wednesday</v>
      </c>
    </row>
    <row r="98" spans="1:13" x14ac:dyDescent="0.25">
      <c r="A98" s="1">
        <v>44658</v>
      </c>
      <c r="B98" t="s">
        <v>12</v>
      </c>
      <c r="C98" s="13">
        <v>1824</v>
      </c>
      <c r="D98" s="4">
        <v>11.112654787699601</v>
      </c>
      <c r="E98">
        <v>1</v>
      </c>
      <c r="F98" t="s">
        <v>11</v>
      </c>
      <c r="G98">
        <v>3</v>
      </c>
      <c r="H98" s="4">
        <v>11.555480900785501</v>
      </c>
      <c r="I98" s="2">
        <v>9</v>
      </c>
      <c r="J98" s="2">
        <v>353</v>
      </c>
      <c r="K98" t="str">
        <f>TEXT(Table1[[#This Row],[Date]],"mmmm")</f>
        <v>April</v>
      </c>
      <c r="L98" s="4">
        <f>Table1[[#This Row],[Price]]-Table1[[#This Row],[Supplier_Cost]]</f>
        <v>-0.44282611308589992</v>
      </c>
      <c r="M98" t="str">
        <f>TEXT(Table1[[#This Row],[Date]],"dddd")</f>
        <v>Thursday</v>
      </c>
    </row>
    <row r="99" spans="1:13" x14ac:dyDescent="0.25">
      <c r="A99" s="1">
        <v>44659</v>
      </c>
      <c r="B99" t="s">
        <v>15</v>
      </c>
      <c r="C99" s="13">
        <v>1483</v>
      </c>
      <c r="D99" s="4">
        <v>3.3890887243263199</v>
      </c>
      <c r="E99">
        <v>1</v>
      </c>
      <c r="F99" t="s">
        <v>16</v>
      </c>
      <c r="G99">
        <v>4</v>
      </c>
      <c r="H99" s="4">
        <v>2.3270294040279098</v>
      </c>
      <c r="I99" s="2">
        <v>4</v>
      </c>
      <c r="J99" s="2">
        <v>453</v>
      </c>
      <c r="K99" t="str">
        <f>TEXT(Table1[[#This Row],[Date]],"mmmm")</f>
        <v>April</v>
      </c>
      <c r="L99" s="4">
        <f>Table1[[#This Row],[Price]]-Table1[[#This Row],[Supplier_Cost]]</f>
        <v>1.0620593202984101</v>
      </c>
      <c r="M99" t="str">
        <f>TEXT(Table1[[#This Row],[Date]],"dddd")</f>
        <v>Friday</v>
      </c>
    </row>
    <row r="100" spans="1:13" x14ac:dyDescent="0.25">
      <c r="A100" s="1">
        <v>44660</v>
      </c>
      <c r="B100" t="s">
        <v>15</v>
      </c>
      <c r="C100" s="13">
        <v>660</v>
      </c>
      <c r="D100" s="4">
        <v>3.5215784225662699</v>
      </c>
      <c r="E100">
        <v>0</v>
      </c>
      <c r="F100" t="s">
        <v>11</v>
      </c>
      <c r="G100">
        <v>5</v>
      </c>
      <c r="H100" s="4">
        <v>3.3480786301442498</v>
      </c>
      <c r="I100" s="2">
        <v>7</v>
      </c>
      <c r="J100" s="2">
        <v>430</v>
      </c>
      <c r="K100" t="str">
        <f>TEXT(Table1[[#This Row],[Date]],"mmmm")</f>
        <v>April</v>
      </c>
      <c r="L100" s="4">
        <f>Table1[[#This Row],[Price]]-Table1[[#This Row],[Supplier_Cost]]</f>
        <v>0.17349979242202007</v>
      </c>
      <c r="M100" t="str">
        <f>TEXT(Table1[[#This Row],[Date]],"dddd")</f>
        <v>Saturday</v>
      </c>
    </row>
    <row r="101" spans="1:13" x14ac:dyDescent="0.25">
      <c r="A101" s="1">
        <v>44661</v>
      </c>
      <c r="B101" t="s">
        <v>17</v>
      </c>
      <c r="C101" s="13">
        <v>426</v>
      </c>
      <c r="D101" s="4">
        <v>3.7273048787484599</v>
      </c>
      <c r="E101">
        <v>0</v>
      </c>
      <c r="F101" t="s">
        <v>11</v>
      </c>
      <c r="G101">
        <v>6</v>
      </c>
      <c r="H101" s="4">
        <v>14.2959499721148</v>
      </c>
      <c r="I101" s="2">
        <v>2</v>
      </c>
      <c r="J101" s="2">
        <v>215</v>
      </c>
      <c r="K101" t="str">
        <f>TEXT(Table1[[#This Row],[Date]],"mmmm")</f>
        <v>April</v>
      </c>
      <c r="L101" s="4">
        <f>Table1[[#This Row],[Price]]-Table1[[#This Row],[Supplier_Cost]]</f>
        <v>-10.568645093366339</v>
      </c>
      <c r="M101" t="str">
        <f>TEXT(Table1[[#This Row],[Date]],"dddd")</f>
        <v>Sunday</v>
      </c>
    </row>
    <row r="102" spans="1:13" x14ac:dyDescent="0.25">
      <c r="A102" s="1">
        <v>44662</v>
      </c>
      <c r="B102" t="s">
        <v>10</v>
      </c>
      <c r="C102" s="13">
        <v>1892</v>
      </c>
      <c r="D102" s="4">
        <v>18.856576046609899</v>
      </c>
      <c r="E102">
        <v>1</v>
      </c>
      <c r="F102" t="s">
        <v>11</v>
      </c>
      <c r="G102">
        <v>0</v>
      </c>
      <c r="H102" s="4">
        <v>3.0446285970296798</v>
      </c>
      <c r="I102" s="2">
        <v>6</v>
      </c>
      <c r="J102" s="2">
        <v>360</v>
      </c>
      <c r="K102" t="str">
        <f>TEXT(Table1[[#This Row],[Date]],"mmmm")</f>
        <v>April</v>
      </c>
      <c r="L102" s="4">
        <f>Table1[[#This Row],[Price]]-Table1[[#This Row],[Supplier_Cost]]</f>
        <v>15.811947449580218</v>
      </c>
      <c r="M102" t="str">
        <f>TEXT(Table1[[#This Row],[Date]],"dddd")</f>
        <v>Monday</v>
      </c>
    </row>
    <row r="103" spans="1:13" x14ac:dyDescent="0.25">
      <c r="A103" s="1">
        <v>44663</v>
      </c>
      <c r="B103" t="s">
        <v>17</v>
      </c>
      <c r="C103" s="13">
        <v>1859</v>
      </c>
      <c r="D103" s="4">
        <v>14.9250794484854</v>
      </c>
      <c r="E103">
        <v>1</v>
      </c>
      <c r="F103" t="s">
        <v>11</v>
      </c>
      <c r="G103">
        <v>1</v>
      </c>
      <c r="H103" s="4">
        <v>8.7320461100002902</v>
      </c>
      <c r="I103" s="2">
        <v>8</v>
      </c>
      <c r="J103" s="2">
        <v>117</v>
      </c>
      <c r="K103" t="str">
        <f>TEXT(Table1[[#This Row],[Date]],"mmmm")</f>
        <v>April</v>
      </c>
      <c r="L103" s="4">
        <f>Table1[[#This Row],[Price]]-Table1[[#This Row],[Supplier_Cost]]</f>
        <v>6.19303333848511</v>
      </c>
      <c r="M103" t="str">
        <f>TEXT(Table1[[#This Row],[Date]],"dddd")</f>
        <v>Tuesday</v>
      </c>
    </row>
    <row r="104" spans="1:13" x14ac:dyDescent="0.25">
      <c r="A104" s="1">
        <v>44664</v>
      </c>
      <c r="B104" t="s">
        <v>10</v>
      </c>
      <c r="C104" s="13">
        <v>1264</v>
      </c>
      <c r="D104" s="4">
        <v>4.0852559985840902</v>
      </c>
      <c r="E104">
        <v>1</v>
      </c>
      <c r="F104" t="s">
        <v>16</v>
      </c>
      <c r="G104">
        <v>2</v>
      </c>
      <c r="H104" s="4">
        <v>8.9000597665980994</v>
      </c>
      <c r="I104" s="2">
        <v>7</v>
      </c>
      <c r="J104" s="2">
        <v>137</v>
      </c>
      <c r="K104" t="str">
        <f>TEXT(Table1[[#This Row],[Date]],"mmmm")</f>
        <v>April</v>
      </c>
      <c r="L104" s="4">
        <f>Table1[[#This Row],[Price]]-Table1[[#This Row],[Supplier_Cost]]</f>
        <v>-4.8148037680140092</v>
      </c>
      <c r="M104" t="str">
        <f>TEXT(Table1[[#This Row],[Date]],"dddd")</f>
        <v>Wednesday</v>
      </c>
    </row>
    <row r="105" spans="1:13" x14ac:dyDescent="0.25">
      <c r="A105" s="1">
        <v>44665</v>
      </c>
      <c r="B105" t="s">
        <v>15</v>
      </c>
      <c r="C105" s="13">
        <v>1089</v>
      </c>
      <c r="D105" s="4">
        <v>4.5786325915464197</v>
      </c>
      <c r="E105">
        <v>0</v>
      </c>
      <c r="F105" t="s">
        <v>16</v>
      </c>
      <c r="G105">
        <v>3</v>
      </c>
      <c r="H105" s="4">
        <v>7.5995546997285404</v>
      </c>
      <c r="I105" s="2">
        <v>7</v>
      </c>
      <c r="J105" s="2">
        <v>266</v>
      </c>
      <c r="K105" t="str">
        <f>TEXT(Table1[[#This Row],[Date]],"mmmm")</f>
        <v>April</v>
      </c>
      <c r="L105" s="4">
        <f>Table1[[#This Row],[Price]]-Table1[[#This Row],[Supplier_Cost]]</f>
        <v>-3.0209221081821207</v>
      </c>
      <c r="M105" t="str">
        <f>TEXT(Table1[[#This Row],[Date]],"dddd")</f>
        <v>Thursday</v>
      </c>
    </row>
    <row r="106" spans="1:13" x14ac:dyDescent="0.25">
      <c r="A106" s="1">
        <v>44666</v>
      </c>
      <c r="B106" t="s">
        <v>17</v>
      </c>
      <c r="C106" s="13">
        <v>314</v>
      </c>
      <c r="D106" s="4">
        <v>14.8857600225466</v>
      </c>
      <c r="E106">
        <v>1</v>
      </c>
      <c r="F106" t="s">
        <v>11</v>
      </c>
      <c r="G106">
        <v>4</v>
      </c>
      <c r="H106" s="4">
        <v>9.8488061043638702</v>
      </c>
      <c r="I106" s="2">
        <v>8</v>
      </c>
      <c r="J106" s="2">
        <v>50</v>
      </c>
      <c r="K106" t="str">
        <f>TEXT(Table1[[#This Row],[Date]],"mmmm")</f>
        <v>April</v>
      </c>
      <c r="L106" s="4">
        <f>Table1[[#This Row],[Price]]-Table1[[#This Row],[Supplier_Cost]]</f>
        <v>5.0369539181827303</v>
      </c>
      <c r="M106" t="str">
        <f>TEXT(Table1[[#This Row],[Date]],"dddd")</f>
        <v>Friday</v>
      </c>
    </row>
    <row r="107" spans="1:13" x14ac:dyDescent="0.25">
      <c r="A107" s="1">
        <v>44667</v>
      </c>
      <c r="B107" t="s">
        <v>12</v>
      </c>
      <c r="C107" s="13">
        <v>534</v>
      </c>
      <c r="D107" s="4">
        <v>3.9671130510513</v>
      </c>
      <c r="E107">
        <v>0</v>
      </c>
      <c r="F107" t="s">
        <v>11</v>
      </c>
      <c r="G107">
        <v>5</v>
      </c>
      <c r="H107" s="4">
        <v>3.8324875240654599</v>
      </c>
      <c r="I107" s="2">
        <v>7</v>
      </c>
      <c r="J107" s="2">
        <v>184</v>
      </c>
      <c r="K107" t="str">
        <f>TEXT(Table1[[#This Row],[Date]],"mmmm")</f>
        <v>April</v>
      </c>
      <c r="L107" s="4">
        <f>Table1[[#This Row],[Price]]-Table1[[#This Row],[Supplier_Cost]]</f>
        <v>0.13462552698584007</v>
      </c>
      <c r="M107" t="str">
        <f>TEXT(Table1[[#This Row],[Date]],"dddd")</f>
        <v>Saturday</v>
      </c>
    </row>
    <row r="108" spans="1:13" x14ac:dyDescent="0.25">
      <c r="A108" s="1">
        <v>44668</v>
      </c>
      <c r="B108" t="s">
        <v>13</v>
      </c>
      <c r="C108" s="13">
        <v>1051</v>
      </c>
      <c r="D108" s="4">
        <v>5.4566645733617403</v>
      </c>
      <c r="E108">
        <v>1</v>
      </c>
      <c r="F108" t="s">
        <v>16</v>
      </c>
      <c r="G108">
        <v>6</v>
      </c>
      <c r="H108" s="4">
        <v>8.5136028827628394</v>
      </c>
      <c r="I108" s="2">
        <v>5</v>
      </c>
      <c r="J108" s="2">
        <v>234</v>
      </c>
      <c r="K108" t="str">
        <f>TEXT(Table1[[#This Row],[Date]],"mmmm")</f>
        <v>April</v>
      </c>
      <c r="L108" s="4">
        <f>Table1[[#This Row],[Price]]-Table1[[#This Row],[Supplier_Cost]]</f>
        <v>-3.0569383094010991</v>
      </c>
      <c r="M108" t="str">
        <f>TEXT(Table1[[#This Row],[Date]],"dddd")</f>
        <v>Sunday</v>
      </c>
    </row>
    <row r="109" spans="1:13" x14ac:dyDescent="0.25">
      <c r="A109" s="1">
        <v>44669</v>
      </c>
      <c r="B109" t="s">
        <v>10</v>
      </c>
      <c r="C109" s="13">
        <v>822</v>
      </c>
      <c r="D109" s="4">
        <v>19.303589823587501</v>
      </c>
      <c r="E109">
        <v>1</v>
      </c>
      <c r="F109" t="s">
        <v>14</v>
      </c>
      <c r="G109">
        <v>0</v>
      </c>
      <c r="H109" s="4">
        <v>5.8965122010800002</v>
      </c>
      <c r="I109" s="2">
        <v>7</v>
      </c>
      <c r="J109" s="2">
        <v>400</v>
      </c>
      <c r="K109" t="str">
        <f>TEXT(Table1[[#This Row],[Date]],"mmmm")</f>
        <v>April</v>
      </c>
      <c r="L109" s="4">
        <f>Table1[[#This Row],[Price]]-Table1[[#This Row],[Supplier_Cost]]</f>
        <v>13.407077622507501</v>
      </c>
      <c r="M109" t="str">
        <f>TEXT(Table1[[#This Row],[Date]],"dddd")</f>
        <v>Monday</v>
      </c>
    </row>
    <row r="110" spans="1:13" x14ac:dyDescent="0.25">
      <c r="A110" s="1">
        <v>44670</v>
      </c>
      <c r="B110" t="s">
        <v>13</v>
      </c>
      <c r="C110" s="13">
        <v>1441</v>
      </c>
      <c r="D110" s="4">
        <v>5.8508239698402003</v>
      </c>
      <c r="E110">
        <v>1</v>
      </c>
      <c r="F110" t="s">
        <v>14</v>
      </c>
      <c r="G110">
        <v>1</v>
      </c>
      <c r="H110" s="4">
        <v>10.0941752646232</v>
      </c>
      <c r="I110" s="2">
        <v>3</v>
      </c>
      <c r="J110" s="2">
        <v>189</v>
      </c>
      <c r="K110" t="str">
        <f>TEXT(Table1[[#This Row],[Date]],"mmmm")</f>
        <v>April</v>
      </c>
      <c r="L110" s="4">
        <f>Table1[[#This Row],[Price]]-Table1[[#This Row],[Supplier_Cost]]</f>
        <v>-4.2433512947829994</v>
      </c>
      <c r="M110" t="str">
        <f>TEXT(Table1[[#This Row],[Date]],"dddd")</f>
        <v>Tuesday</v>
      </c>
    </row>
    <row r="111" spans="1:13" x14ac:dyDescent="0.25">
      <c r="A111" s="1">
        <v>44671</v>
      </c>
      <c r="B111" t="s">
        <v>13</v>
      </c>
      <c r="C111" s="13">
        <v>131</v>
      </c>
      <c r="D111" s="4">
        <v>13.5710146570517</v>
      </c>
      <c r="E111">
        <v>0</v>
      </c>
      <c r="F111" t="s">
        <v>16</v>
      </c>
      <c r="G111">
        <v>2</v>
      </c>
      <c r="H111" s="4">
        <v>2.54774137891066</v>
      </c>
      <c r="I111" s="2">
        <v>5</v>
      </c>
      <c r="J111" s="2">
        <v>155</v>
      </c>
      <c r="K111" t="str">
        <f>TEXT(Table1[[#This Row],[Date]],"mmmm")</f>
        <v>April</v>
      </c>
      <c r="L111" s="4">
        <f>Table1[[#This Row],[Price]]-Table1[[#This Row],[Supplier_Cost]]</f>
        <v>11.023273278141041</v>
      </c>
      <c r="M111" t="str">
        <f>TEXT(Table1[[#This Row],[Date]],"dddd")</f>
        <v>Wednesday</v>
      </c>
    </row>
    <row r="112" spans="1:13" x14ac:dyDescent="0.25">
      <c r="A112" s="1">
        <v>44672</v>
      </c>
      <c r="B112" t="s">
        <v>17</v>
      </c>
      <c r="C112" s="13">
        <v>769</v>
      </c>
      <c r="D112" s="4">
        <v>19.593994460609998</v>
      </c>
      <c r="E112">
        <v>0</v>
      </c>
      <c r="F112" t="s">
        <v>11</v>
      </c>
      <c r="G112">
        <v>3</v>
      </c>
      <c r="H112" s="4">
        <v>8.7777225441724003</v>
      </c>
      <c r="I112" s="2">
        <v>7</v>
      </c>
      <c r="J112" s="2">
        <v>182</v>
      </c>
      <c r="K112" t="str">
        <f>TEXT(Table1[[#This Row],[Date]],"mmmm")</f>
        <v>April</v>
      </c>
      <c r="L112" s="4">
        <f>Table1[[#This Row],[Price]]-Table1[[#This Row],[Supplier_Cost]]</f>
        <v>10.816271916437598</v>
      </c>
      <c r="M112" t="str">
        <f>TEXT(Table1[[#This Row],[Date]],"dddd")</f>
        <v>Thursday</v>
      </c>
    </row>
    <row r="113" spans="1:13" x14ac:dyDescent="0.25">
      <c r="A113" s="1">
        <v>44673</v>
      </c>
      <c r="B113" t="s">
        <v>13</v>
      </c>
      <c r="C113" s="13">
        <v>384</v>
      </c>
      <c r="D113" s="4">
        <v>8.1116385756560607</v>
      </c>
      <c r="E113">
        <v>1</v>
      </c>
      <c r="F113" t="s">
        <v>11</v>
      </c>
      <c r="G113">
        <v>4</v>
      </c>
      <c r="H113" s="4">
        <v>3.1864201530581902</v>
      </c>
      <c r="I113" s="2">
        <v>9</v>
      </c>
      <c r="J113" s="2">
        <v>157</v>
      </c>
      <c r="K113" t="str">
        <f>TEXT(Table1[[#This Row],[Date]],"mmmm")</f>
        <v>April</v>
      </c>
      <c r="L113" s="4">
        <f>Table1[[#This Row],[Price]]-Table1[[#This Row],[Supplier_Cost]]</f>
        <v>4.9252184225978706</v>
      </c>
      <c r="M113" t="str">
        <f>TEXT(Table1[[#This Row],[Date]],"dddd")</f>
        <v>Friday</v>
      </c>
    </row>
    <row r="114" spans="1:13" x14ac:dyDescent="0.25">
      <c r="A114" s="1">
        <v>44674</v>
      </c>
      <c r="B114" t="s">
        <v>12</v>
      </c>
      <c r="C114" s="13">
        <v>1428</v>
      </c>
      <c r="D114" s="4">
        <v>1.3328038263791799</v>
      </c>
      <c r="E114">
        <v>0</v>
      </c>
      <c r="F114" t="s">
        <v>14</v>
      </c>
      <c r="G114">
        <v>5</v>
      </c>
      <c r="H114" s="4">
        <v>4.54032441516802</v>
      </c>
      <c r="I114" s="2">
        <v>2</v>
      </c>
      <c r="J114" s="2">
        <v>227</v>
      </c>
      <c r="K114" t="str">
        <f>TEXT(Table1[[#This Row],[Date]],"mmmm")</f>
        <v>April</v>
      </c>
      <c r="L114" s="4">
        <f>Table1[[#This Row],[Price]]-Table1[[#This Row],[Supplier_Cost]]</f>
        <v>-3.2075205887888401</v>
      </c>
      <c r="M114" t="str">
        <f>TEXT(Table1[[#This Row],[Date]],"dddd")</f>
        <v>Saturday</v>
      </c>
    </row>
    <row r="115" spans="1:13" x14ac:dyDescent="0.25">
      <c r="A115" s="1">
        <v>44675</v>
      </c>
      <c r="B115" t="s">
        <v>13</v>
      </c>
      <c r="C115" s="13">
        <v>528</v>
      </c>
      <c r="D115" s="4">
        <v>5.6387985180251103</v>
      </c>
      <c r="E115">
        <v>1</v>
      </c>
      <c r="F115" t="s">
        <v>14</v>
      </c>
      <c r="G115">
        <v>6</v>
      </c>
      <c r="H115" s="4">
        <v>3.67129210469195</v>
      </c>
      <c r="I115" s="2">
        <v>4</v>
      </c>
      <c r="J115" s="2">
        <v>347</v>
      </c>
      <c r="K115" t="str">
        <f>TEXT(Table1[[#This Row],[Date]],"mmmm")</f>
        <v>April</v>
      </c>
      <c r="L115" s="4">
        <f>Table1[[#This Row],[Price]]-Table1[[#This Row],[Supplier_Cost]]</f>
        <v>1.9675064133331603</v>
      </c>
      <c r="M115" t="str">
        <f>TEXT(Table1[[#This Row],[Date]],"dddd")</f>
        <v>Sunday</v>
      </c>
    </row>
    <row r="116" spans="1:13" x14ac:dyDescent="0.25">
      <c r="A116" s="1">
        <v>44676</v>
      </c>
      <c r="B116" t="s">
        <v>17</v>
      </c>
      <c r="C116" s="13">
        <v>1600</v>
      </c>
      <c r="D116" s="4">
        <v>16.786666635492399</v>
      </c>
      <c r="E116">
        <v>0</v>
      </c>
      <c r="F116" t="s">
        <v>16</v>
      </c>
      <c r="G116">
        <v>0</v>
      </c>
      <c r="H116" s="4">
        <v>3.1511478080978401</v>
      </c>
      <c r="I116" s="2">
        <v>7</v>
      </c>
      <c r="J116" s="2">
        <v>407</v>
      </c>
      <c r="K116" t="str">
        <f>TEXT(Table1[[#This Row],[Date]],"mmmm")</f>
        <v>April</v>
      </c>
      <c r="L116" s="4">
        <f>Table1[[#This Row],[Price]]-Table1[[#This Row],[Supplier_Cost]]</f>
        <v>13.635518827394559</v>
      </c>
      <c r="M116" t="str">
        <f>TEXT(Table1[[#This Row],[Date]],"dddd")</f>
        <v>Monday</v>
      </c>
    </row>
    <row r="117" spans="1:13" x14ac:dyDescent="0.25">
      <c r="A117" s="1">
        <v>44677</v>
      </c>
      <c r="B117" t="s">
        <v>12</v>
      </c>
      <c r="C117" s="13">
        <v>385</v>
      </c>
      <c r="D117" s="4">
        <v>17.427567883145699</v>
      </c>
      <c r="E117">
        <v>0</v>
      </c>
      <c r="F117" t="s">
        <v>14</v>
      </c>
      <c r="G117">
        <v>1</v>
      </c>
      <c r="H117" s="4">
        <v>12.4728087976296</v>
      </c>
      <c r="I117" s="2">
        <v>1</v>
      </c>
      <c r="J117" s="2">
        <v>429</v>
      </c>
      <c r="K117" t="str">
        <f>TEXT(Table1[[#This Row],[Date]],"mmmm")</f>
        <v>April</v>
      </c>
      <c r="L117" s="4">
        <f>Table1[[#This Row],[Price]]-Table1[[#This Row],[Supplier_Cost]]</f>
        <v>4.9547590855160983</v>
      </c>
      <c r="M117" t="str">
        <f>TEXT(Table1[[#This Row],[Date]],"dddd")</f>
        <v>Tuesday</v>
      </c>
    </row>
    <row r="118" spans="1:13" x14ac:dyDescent="0.25">
      <c r="A118" s="1">
        <v>44678</v>
      </c>
      <c r="B118" t="s">
        <v>15</v>
      </c>
      <c r="C118" s="13">
        <v>1267</v>
      </c>
      <c r="D118" s="4">
        <v>15.601867925952</v>
      </c>
      <c r="E118">
        <v>0</v>
      </c>
      <c r="F118" t="s">
        <v>16</v>
      </c>
      <c r="G118">
        <v>2</v>
      </c>
      <c r="H118" s="4">
        <v>4.6427597310829096</v>
      </c>
      <c r="I118" s="2">
        <v>2</v>
      </c>
      <c r="J118" s="2">
        <v>445</v>
      </c>
      <c r="K118" t="str">
        <f>TEXT(Table1[[#This Row],[Date]],"mmmm")</f>
        <v>April</v>
      </c>
      <c r="L118" s="4">
        <f>Table1[[#This Row],[Price]]-Table1[[#This Row],[Supplier_Cost]]</f>
        <v>10.95910819486909</v>
      </c>
      <c r="M118" t="str">
        <f>TEXT(Table1[[#This Row],[Date]],"dddd")</f>
        <v>Wednesday</v>
      </c>
    </row>
    <row r="119" spans="1:13" x14ac:dyDescent="0.25">
      <c r="A119" s="1">
        <v>44679</v>
      </c>
      <c r="B119" t="s">
        <v>13</v>
      </c>
      <c r="C119" s="13">
        <v>1547</v>
      </c>
      <c r="D119" s="4">
        <v>3.1490865624548801</v>
      </c>
      <c r="E119">
        <v>1</v>
      </c>
      <c r="F119" t="s">
        <v>14</v>
      </c>
      <c r="G119">
        <v>3</v>
      </c>
      <c r="H119" s="4">
        <v>13.9432948370345</v>
      </c>
      <c r="I119" s="2">
        <v>9</v>
      </c>
      <c r="J119" s="2">
        <v>408</v>
      </c>
      <c r="K119" t="str">
        <f>TEXT(Table1[[#This Row],[Date]],"mmmm")</f>
        <v>April</v>
      </c>
      <c r="L119" s="4">
        <f>Table1[[#This Row],[Price]]-Table1[[#This Row],[Supplier_Cost]]</f>
        <v>-10.794208274579621</v>
      </c>
      <c r="M119" t="str">
        <f>TEXT(Table1[[#This Row],[Date]],"dddd")</f>
        <v>Thursday</v>
      </c>
    </row>
    <row r="120" spans="1:13" x14ac:dyDescent="0.25">
      <c r="A120" s="1">
        <v>44680</v>
      </c>
      <c r="B120" t="s">
        <v>17</v>
      </c>
      <c r="C120" s="13">
        <v>1142</v>
      </c>
      <c r="D120" s="4">
        <v>16.114697062231599</v>
      </c>
      <c r="E120">
        <v>0</v>
      </c>
      <c r="F120" t="s">
        <v>14</v>
      </c>
      <c r="G120">
        <v>4</v>
      </c>
      <c r="H120" s="4">
        <v>14.5639346175052</v>
      </c>
      <c r="I120" s="2">
        <v>7</v>
      </c>
      <c r="J120" s="2">
        <v>195</v>
      </c>
      <c r="K120" t="str">
        <f>TEXT(Table1[[#This Row],[Date]],"mmmm")</f>
        <v>April</v>
      </c>
      <c r="L120" s="4">
        <f>Table1[[#This Row],[Price]]-Table1[[#This Row],[Supplier_Cost]]</f>
        <v>1.5507624447263986</v>
      </c>
      <c r="M120" t="str">
        <f>TEXT(Table1[[#This Row],[Date]],"dddd")</f>
        <v>Friday</v>
      </c>
    </row>
    <row r="121" spans="1:13" x14ac:dyDescent="0.25">
      <c r="A121" s="1">
        <v>44681</v>
      </c>
      <c r="B121" t="s">
        <v>15</v>
      </c>
      <c r="C121" s="13">
        <v>117</v>
      </c>
      <c r="D121" s="4">
        <v>18.454878142876499</v>
      </c>
      <c r="E121">
        <v>0</v>
      </c>
      <c r="F121" t="s">
        <v>14</v>
      </c>
      <c r="G121">
        <v>5</v>
      </c>
      <c r="H121" s="4">
        <v>8.7832768140879107</v>
      </c>
      <c r="I121" s="2">
        <v>7</v>
      </c>
      <c r="J121" s="2">
        <v>499</v>
      </c>
      <c r="K121" t="str">
        <f>TEXT(Table1[[#This Row],[Date]],"mmmm")</f>
        <v>April</v>
      </c>
      <c r="L121" s="4">
        <f>Table1[[#This Row],[Price]]-Table1[[#This Row],[Supplier_Cost]]</f>
        <v>9.6716013287885882</v>
      </c>
      <c r="M121" t="str">
        <f>TEXT(Table1[[#This Row],[Date]],"dddd")</f>
        <v>Saturday</v>
      </c>
    </row>
    <row r="122" spans="1:13" x14ac:dyDescent="0.25">
      <c r="A122" s="1">
        <v>44682</v>
      </c>
      <c r="B122" t="s">
        <v>15</v>
      </c>
      <c r="C122" s="13">
        <v>868</v>
      </c>
      <c r="D122" s="4">
        <v>12.4115813083784</v>
      </c>
      <c r="E122">
        <v>1</v>
      </c>
      <c r="F122" t="s">
        <v>11</v>
      </c>
      <c r="G122">
        <v>6</v>
      </c>
      <c r="H122" s="4">
        <v>2.5735162786530301</v>
      </c>
      <c r="I122" s="2">
        <v>6</v>
      </c>
      <c r="J122" s="2">
        <v>123</v>
      </c>
      <c r="K122" t="str">
        <f>TEXT(Table1[[#This Row],[Date]],"mmmm")</f>
        <v>May</v>
      </c>
      <c r="L122" s="4">
        <f>Table1[[#This Row],[Price]]-Table1[[#This Row],[Supplier_Cost]]</f>
        <v>9.8380650297253709</v>
      </c>
      <c r="M122" t="str">
        <f>TEXT(Table1[[#This Row],[Date]],"dddd")</f>
        <v>Sunday</v>
      </c>
    </row>
    <row r="123" spans="1:13" x14ac:dyDescent="0.25">
      <c r="A123" s="1">
        <v>44683</v>
      </c>
      <c r="B123" t="s">
        <v>10</v>
      </c>
      <c r="C123" s="13">
        <v>689</v>
      </c>
      <c r="D123" s="4">
        <v>18.876631770423199</v>
      </c>
      <c r="E123">
        <v>1</v>
      </c>
      <c r="F123" t="s">
        <v>11</v>
      </c>
      <c r="G123">
        <v>0</v>
      </c>
      <c r="H123" s="4">
        <v>5.9309495290039198</v>
      </c>
      <c r="I123" s="2">
        <v>3</v>
      </c>
      <c r="J123" s="2">
        <v>157</v>
      </c>
      <c r="K123" t="str">
        <f>TEXT(Table1[[#This Row],[Date]],"mmmm")</f>
        <v>May</v>
      </c>
      <c r="L123" s="4">
        <f>Table1[[#This Row],[Price]]-Table1[[#This Row],[Supplier_Cost]]</f>
        <v>12.945682241419279</v>
      </c>
      <c r="M123" t="str">
        <f>TEXT(Table1[[#This Row],[Date]],"dddd")</f>
        <v>Monday</v>
      </c>
    </row>
    <row r="124" spans="1:13" x14ac:dyDescent="0.25">
      <c r="A124" s="1">
        <v>44684</v>
      </c>
      <c r="B124" t="s">
        <v>12</v>
      </c>
      <c r="C124" s="13">
        <v>1494</v>
      </c>
      <c r="D124" s="4">
        <v>16.709938790525602</v>
      </c>
      <c r="E124">
        <v>1</v>
      </c>
      <c r="F124" t="s">
        <v>11</v>
      </c>
      <c r="G124">
        <v>1</v>
      </c>
      <c r="H124" s="4">
        <v>12.0671178185491</v>
      </c>
      <c r="I124" s="2">
        <v>3</v>
      </c>
      <c r="J124" s="2">
        <v>171</v>
      </c>
      <c r="K124" t="str">
        <f>TEXT(Table1[[#This Row],[Date]],"mmmm")</f>
        <v>May</v>
      </c>
      <c r="L124" s="4">
        <f>Table1[[#This Row],[Price]]-Table1[[#This Row],[Supplier_Cost]]</f>
        <v>4.6428209719765015</v>
      </c>
      <c r="M124" t="str">
        <f>TEXT(Table1[[#This Row],[Date]],"dddd")</f>
        <v>Tuesday</v>
      </c>
    </row>
    <row r="125" spans="1:13" x14ac:dyDescent="0.25">
      <c r="A125" s="1">
        <v>44685</v>
      </c>
      <c r="B125" t="s">
        <v>13</v>
      </c>
      <c r="C125" s="13">
        <v>1298</v>
      </c>
      <c r="D125" s="4">
        <v>13.672458822827201</v>
      </c>
      <c r="E125">
        <v>1</v>
      </c>
      <c r="F125" t="s">
        <v>14</v>
      </c>
      <c r="G125">
        <v>2</v>
      </c>
      <c r="H125" s="4">
        <v>5.8271655661075199</v>
      </c>
      <c r="I125" s="2">
        <v>2</v>
      </c>
      <c r="J125" s="2">
        <v>66</v>
      </c>
      <c r="K125" t="str">
        <f>TEXT(Table1[[#This Row],[Date]],"mmmm")</f>
        <v>May</v>
      </c>
      <c r="L125" s="4">
        <f>Table1[[#This Row],[Price]]-Table1[[#This Row],[Supplier_Cost]]</f>
        <v>7.8452932567196809</v>
      </c>
      <c r="M125" t="str">
        <f>TEXT(Table1[[#This Row],[Date]],"dddd")</f>
        <v>Wednesday</v>
      </c>
    </row>
    <row r="126" spans="1:13" x14ac:dyDescent="0.25">
      <c r="A126" s="1">
        <v>44686</v>
      </c>
      <c r="B126" t="s">
        <v>17</v>
      </c>
      <c r="C126" s="13">
        <v>1109</v>
      </c>
      <c r="D126" s="4">
        <v>11.966519497523199</v>
      </c>
      <c r="E126">
        <v>0</v>
      </c>
      <c r="F126" t="s">
        <v>16</v>
      </c>
      <c r="G126">
        <v>3</v>
      </c>
      <c r="H126" s="4">
        <v>1.7617496653904301</v>
      </c>
      <c r="I126" s="2">
        <v>6</v>
      </c>
      <c r="J126" s="2">
        <v>245</v>
      </c>
      <c r="K126" t="str">
        <f>TEXT(Table1[[#This Row],[Date]],"mmmm")</f>
        <v>May</v>
      </c>
      <c r="L126" s="4">
        <f>Table1[[#This Row],[Price]]-Table1[[#This Row],[Supplier_Cost]]</f>
        <v>10.204769832132769</v>
      </c>
      <c r="M126" t="str">
        <f>TEXT(Table1[[#This Row],[Date]],"dddd")</f>
        <v>Thursday</v>
      </c>
    </row>
    <row r="127" spans="1:13" x14ac:dyDescent="0.25">
      <c r="A127" s="1">
        <v>44687</v>
      </c>
      <c r="B127" t="s">
        <v>10</v>
      </c>
      <c r="C127" s="13">
        <v>293</v>
      </c>
      <c r="D127" s="4">
        <v>7.62289967759743</v>
      </c>
      <c r="E127">
        <v>0</v>
      </c>
      <c r="F127" t="s">
        <v>16</v>
      </c>
      <c r="G127">
        <v>4</v>
      </c>
      <c r="H127" s="4">
        <v>8.57338120845872</v>
      </c>
      <c r="I127" s="2">
        <v>4</v>
      </c>
      <c r="J127" s="2">
        <v>376</v>
      </c>
      <c r="K127" t="str">
        <f>TEXT(Table1[[#This Row],[Date]],"mmmm")</f>
        <v>May</v>
      </c>
      <c r="L127" s="4">
        <f>Table1[[#This Row],[Price]]-Table1[[#This Row],[Supplier_Cost]]</f>
        <v>-0.95048153086128995</v>
      </c>
      <c r="M127" t="str">
        <f>TEXT(Table1[[#This Row],[Date]],"dddd")</f>
        <v>Friday</v>
      </c>
    </row>
    <row r="128" spans="1:13" x14ac:dyDescent="0.25">
      <c r="A128" s="1">
        <v>44688</v>
      </c>
      <c r="B128" t="s">
        <v>12</v>
      </c>
      <c r="C128" s="13">
        <v>601</v>
      </c>
      <c r="D128" s="4">
        <v>4.0264614596132899</v>
      </c>
      <c r="E128">
        <v>0</v>
      </c>
      <c r="F128" t="s">
        <v>16</v>
      </c>
      <c r="G128">
        <v>5</v>
      </c>
      <c r="H128" s="4">
        <v>12.7542523466925</v>
      </c>
      <c r="I128" s="2">
        <v>5</v>
      </c>
      <c r="J128" s="2">
        <v>367</v>
      </c>
      <c r="K128" t="str">
        <f>TEXT(Table1[[#This Row],[Date]],"mmmm")</f>
        <v>May</v>
      </c>
      <c r="L128" s="4">
        <f>Table1[[#This Row],[Price]]-Table1[[#This Row],[Supplier_Cost]]</f>
        <v>-8.7277908870792089</v>
      </c>
      <c r="M128" t="str">
        <f>TEXT(Table1[[#This Row],[Date]],"dddd")</f>
        <v>Saturday</v>
      </c>
    </row>
    <row r="129" spans="1:13" x14ac:dyDescent="0.25">
      <c r="A129" s="1">
        <v>44689</v>
      </c>
      <c r="B129" t="s">
        <v>10</v>
      </c>
      <c r="C129" s="13">
        <v>1087</v>
      </c>
      <c r="D129" s="4">
        <v>12.4941245311202</v>
      </c>
      <c r="E129">
        <v>0</v>
      </c>
      <c r="F129" t="s">
        <v>16</v>
      </c>
      <c r="G129">
        <v>6</v>
      </c>
      <c r="H129" s="4">
        <v>12.040932613580701</v>
      </c>
      <c r="I129" s="2">
        <v>3</v>
      </c>
      <c r="J129" s="2">
        <v>346</v>
      </c>
      <c r="K129" t="str">
        <f>TEXT(Table1[[#This Row],[Date]],"mmmm")</f>
        <v>May</v>
      </c>
      <c r="L129" s="4">
        <f>Table1[[#This Row],[Price]]-Table1[[#This Row],[Supplier_Cost]]</f>
        <v>0.45319191753949895</v>
      </c>
      <c r="M129" t="str">
        <f>TEXT(Table1[[#This Row],[Date]],"dddd")</f>
        <v>Sunday</v>
      </c>
    </row>
    <row r="130" spans="1:13" x14ac:dyDescent="0.25">
      <c r="A130" s="1">
        <v>44690</v>
      </c>
      <c r="B130" t="s">
        <v>12</v>
      </c>
      <c r="C130" s="13">
        <v>1236</v>
      </c>
      <c r="D130" s="4">
        <v>7.04411951874427</v>
      </c>
      <c r="E130">
        <v>0</v>
      </c>
      <c r="F130" t="s">
        <v>11</v>
      </c>
      <c r="G130">
        <v>0</v>
      </c>
      <c r="H130" s="4">
        <v>3.03928553189012</v>
      </c>
      <c r="I130" s="2">
        <v>6</v>
      </c>
      <c r="J130" s="2">
        <v>301</v>
      </c>
      <c r="K130" t="str">
        <f>TEXT(Table1[[#This Row],[Date]],"mmmm")</f>
        <v>May</v>
      </c>
      <c r="L130" s="4">
        <f>Table1[[#This Row],[Price]]-Table1[[#This Row],[Supplier_Cost]]</f>
        <v>4.00483398685415</v>
      </c>
      <c r="M130" t="str">
        <f>TEXT(Table1[[#This Row],[Date]],"dddd")</f>
        <v>Monday</v>
      </c>
    </row>
    <row r="131" spans="1:13" x14ac:dyDescent="0.25">
      <c r="A131" s="1">
        <v>44691</v>
      </c>
      <c r="B131" t="s">
        <v>12</v>
      </c>
      <c r="C131" s="13">
        <v>213</v>
      </c>
      <c r="D131" s="4">
        <v>17.462334683025201</v>
      </c>
      <c r="E131">
        <v>1</v>
      </c>
      <c r="F131" t="s">
        <v>11</v>
      </c>
      <c r="G131">
        <v>1</v>
      </c>
      <c r="H131" s="4">
        <v>10.255086908980701</v>
      </c>
      <c r="I131" s="2">
        <v>3</v>
      </c>
      <c r="J131" s="2">
        <v>168</v>
      </c>
      <c r="K131" t="str">
        <f>TEXT(Table1[[#This Row],[Date]],"mmmm")</f>
        <v>May</v>
      </c>
      <c r="L131" s="4">
        <f>Table1[[#This Row],[Price]]-Table1[[#This Row],[Supplier_Cost]]</f>
        <v>7.2072477740445002</v>
      </c>
      <c r="M131" t="str">
        <f>TEXT(Table1[[#This Row],[Date]],"dddd")</f>
        <v>Tuesday</v>
      </c>
    </row>
    <row r="132" spans="1:13" x14ac:dyDescent="0.25">
      <c r="A132" s="1">
        <v>44692</v>
      </c>
      <c r="B132" t="s">
        <v>13</v>
      </c>
      <c r="C132" s="13">
        <v>1345</v>
      </c>
      <c r="D132" s="4">
        <v>19.873401809813899</v>
      </c>
      <c r="E132">
        <v>0</v>
      </c>
      <c r="F132" t="s">
        <v>14</v>
      </c>
      <c r="G132">
        <v>2</v>
      </c>
      <c r="H132" s="4">
        <v>3.6973118198168802</v>
      </c>
      <c r="I132" s="2">
        <v>8</v>
      </c>
      <c r="J132" s="2">
        <v>211</v>
      </c>
      <c r="K132" t="str">
        <f>TEXT(Table1[[#This Row],[Date]],"mmmm")</f>
        <v>May</v>
      </c>
      <c r="L132" s="4">
        <f>Table1[[#This Row],[Price]]-Table1[[#This Row],[Supplier_Cost]]</f>
        <v>16.176089989997017</v>
      </c>
      <c r="M132" t="str">
        <f>TEXT(Table1[[#This Row],[Date]],"dddd")</f>
        <v>Wednesday</v>
      </c>
    </row>
    <row r="133" spans="1:13" x14ac:dyDescent="0.25">
      <c r="A133" s="1">
        <v>44693</v>
      </c>
      <c r="B133" t="s">
        <v>12</v>
      </c>
      <c r="C133" s="13">
        <v>1801</v>
      </c>
      <c r="D133" s="4">
        <v>15.296127489695801</v>
      </c>
      <c r="E133">
        <v>0</v>
      </c>
      <c r="F133" t="s">
        <v>14</v>
      </c>
      <c r="G133">
        <v>3</v>
      </c>
      <c r="H133" s="4">
        <v>3.6640092510064899</v>
      </c>
      <c r="I133" s="2">
        <v>9</v>
      </c>
      <c r="J133" s="2">
        <v>247</v>
      </c>
      <c r="K133" t="str">
        <f>TEXT(Table1[[#This Row],[Date]],"mmmm")</f>
        <v>May</v>
      </c>
      <c r="L133" s="4">
        <f>Table1[[#This Row],[Price]]-Table1[[#This Row],[Supplier_Cost]]</f>
        <v>11.63211823868931</v>
      </c>
      <c r="M133" t="str">
        <f>TEXT(Table1[[#This Row],[Date]],"dddd")</f>
        <v>Thursday</v>
      </c>
    </row>
    <row r="134" spans="1:13" x14ac:dyDescent="0.25">
      <c r="A134" s="1">
        <v>44694</v>
      </c>
      <c r="B134" t="s">
        <v>10</v>
      </c>
      <c r="C134" s="13">
        <v>1046</v>
      </c>
      <c r="D134" s="4">
        <v>2.7191522104539598</v>
      </c>
      <c r="E134">
        <v>0</v>
      </c>
      <c r="F134" t="s">
        <v>16</v>
      </c>
      <c r="G134">
        <v>4</v>
      </c>
      <c r="H134" s="4">
        <v>13.1740407129251</v>
      </c>
      <c r="I134" s="2">
        <v>4</v>
      </c>
      <c r="J134" s="2">
        <v>94</v>
      </c>
      <c r="K134" t="str">
        <f>TEXT(Table1[[#This Row],[Date]],"mmmm")</f>
        <v>May</v>
      </c>
      <c r="L134" s="4">
        <f>Table1[[#This Row],[Price]]-Table1[[#This Row],[Supplier_Cost]]</f>
        <v>-10.454888502471141</v>
      </c>
      <c r="M134" t="str">
        <f>TEXT(Table1[[#This Row],[Date]],"dddd")</f>
        <v>Friday</v>
      </c>
    </row>
    <row r="135" spans="1:13" x14ac:dyDescent="0.25">
      <c r="A135" s="1">
        <v>44695</v>
      </c>
      <c r="B135" t="s">
        <v>12</v>
      </c>
      <c r="C135" s="13">
        <v>930</v>
      </c>
      <c r="D135" s="4">
        <v>6.4850263150821199</v>
      </c>
      <c r="E135">
        <v>1</v>
      </c>
      <c r="F135" t="s">
        <v>11</v>
      </c>
      <c r="G135">
        <v>5</v>
      </c>
      <c r="H135" s="4">
        <v>4.1201998147333301</v>
      </c>
      <c r="I135" s="2">
        <v>9</v>
      </c>
      <c r="J135" s="2">
        <v>363</v>
      </c>
      <c r="K135" t="str">
        <f>TEXT(Table1[[#This Row],[Date]],"mmmm")</f>
        <v>May</v>
      </c>
      <c r="L135" s="4">
        <f>Table1[[#This Row],[Price]]-Table1[[#This Row],[Supplier_Cost]]</f>
        <v>2.3648265003487898</v>
      </c>
      <c r="M135" t="str">
        <f>TEXT(Table1[[#This Row],[Date]],"dddd")</f>
        <v>Saturday</v>
      </c>
    </row>
    <row r="136" spans="1:13" x14ac:dyDescent="0.25">
      <c r="A136" s="1">
        <v>44696</v>
      </c>
      <c r="B136" t="s">
        <v>13</v>
      </c>
      <c r="C136" s="13">
        <v>1767</v>
      </c>
      <c r="D136" s="4">
        <v>3.07308300354924</v>
      </c>
      <c r="E136">
        <v>1</v>
      </c>
      <c r="F136" t="s">
        <v>16</v>
      </c>
      <c r="G136">
        <v>6</v>
      </c>
      <c r="H136" s="4">
        <v>4.3170865245111596</v>
      </c>
      <c r="I136" s="2">
        <v>7</v>
      </c>
      <c r="J136" s="2">
        <v>228</v>
      </c>
      <c r="K136" t="str">
        <f>TEXT(Table1[[#This Row],[Date]],"mmmm")</f>
        <v>May</v>
      </c>
      <c r="L136" s="4">
        <f>Table1[[#This Row],[Price]]-Table1[[#This Row],[Supplier_Cost]]</f>
        <v>-1.2440035209619196</v>
      </c>
      <c r="M136" t="str">
        <f>TEXT(Table1[[#This Row],[Date]],"dddd")</f>
        <v>Sunday</v>
      </c>
    </row>
    <row r="137" spans="1:13" x14ac:dyDescent="0.25">
      <c r="A137" s="1">
        <v>44697</v>
      </c>
      <c r="B137" t="s">
        <v>13</v>
      </c>
      <c r="C137" s="13">
        <v>1387</v>
      </c>
      <c r="D137" s="4">
        <v>13.3597213080426</v>
      </c>
      <c r="E137">
        <v>0</v>
      </c>
      <c r="F137" t="s">
        <v>14</v>
      </c>
      <c r="G137">
        <v>0</v>
      </c>
      <c r="H137" s="4">
        <v>0.50947416603884299</v>
      </c>
      <c r="I137" s="2">
        <v>3</v>
      </c>
      <c r="J137" s="2">
        <v>431</v>
      </c>
      <c r="K137" t="str">
        <f>TEXT(Table1[[#This Row],[Date]],"mmmm")</f>
        <v>May</v>
      </c>
      <c r="L137" s="4">
        <f>Table1[[#This Row],[Price]]-Table1[[#This Row],[Supplier_Cost]]</f>
        <v>12.850247142003758</v>
      </c>
      <c r="M137" t="str">
        <f>TEXT(Table1[[#This Row],[Date]],"dddd")</f>
        <v>Monday</v>
      </c>
    </row>
    <row r="138" spans="1:13" x14ac:dyDescent="0.25">
      <c r="A138" s="1">
        <v>44698</v>
      </c>
      <c r="B138" t="s">
        <v>10</v>
      </c>
      <c r="C138" s="13">
        <v>1024</v>
      </c>
      <c r="D138" s="4">
        <v>15.538626426559899</v>
      </c>
      <c r="E138">
        <v>1</v>
      </c>
      <c r="F138" t="s">
        <v>14</v>
      </c>
      <c r="G138">
        <v>1</v>
      </c>
      <c r="H138" s="4">
        <v>13.12470099482</v>
      </c>
      <c r="I138" s="2">
        <v>7</v>
      </c>
      <c r="J138" s="2">
        <v>467</v>
      </c>
      <c r="K138" t="str">
        <f>TEXT(Table1[[#This Row],[Date]],"mmmm")</f>
        <v>May</v>
      </c>
      <c r="L138" s="4">
        <f>Table1[[#This Row],[Price]]-Table1[[#This Row],[Supplier_Cost]]</f>
        <v>2.4139254317398997</v>
      </c>
      <c r="M138" t="str">
        <f>TEXT(Table1[[#This Row],[Date]],"dddd")</f>
        <v>Tuesday</v>
      </c>
    </row>
    <row r="139" spans="1:13" x14ac:dyDescent="0.25">
      <c r="A139" s="1">
        <v>44699</v>
      </c>
      <c r="B139" t="s">
        <v>15</v>
      </c>
      <c r="C139" s="13">
        <v>154</v>
      </c>
      <c r="D139" s="4">
        <v>18.5878217867335</v>
      </c>
      <c r="E139">
        <v>1</v>
      </c>
      <c r="F139" t="s">
        <v>16</v>
      </c>
      <c r="G139">
        <v>2</v>
      </c>
      <c r="H139" s="4">
        <v>11.9926247915324</v>
      </c>
      <c r="I139" s="2">
        <v>1</v>
      </c>
      <c r="J139" s="2">
        <v>93</v>
      </c>
      <c r="K139" t="str">
        <f>TEXT(Table1[[#This Row],[Date]],"mmmm")</f>
        <v>May</v>
      </c>
      <c r="L139" s="4">
        <f>Table1[[#This Row],[Price]]-Table1[[#This Row],[Supplier_Cost]]</f>
        <v>6.5951969952010998</v>
      </c>
      <c r="M139" t="str">
        <f>TEXT(Table1[[#This Row],[Date]],"dddd")</f>
        <v>Wednesday</v>
      </c>
    </row>
    <row r="140" spans="1:13" x14ac:dyDescent="0.25">
      <c r="A140" s="1">
        <v>44700</v>
      </c>
      <c r="B140" t="s">
        <v>15</v>
      </c>
      <c r="C140" s="13">
        <v>1994</v>
      </c>
      <c r="D140" s="4">
        <v>9.3252745818277596</v>
      </c>
      <c r="E140">
        <v>1</v>
      </c>
      <c r="F140" t="s">
        <v>14</v>
      </c>
      <c r="G140">
        <v>3</v>
      </c>
      <c r="H140" s="4">
        <v>9.5962695588148303</v>
      </c>
      <c r="I140" s="2">
        <v>3</v>
      </c>
      <c r="J140" s="2">
        <v>320</v>
      </c>
      <c r="K140" t="str">
        <f>TEXT(Table1[[#This Row],[Date]],"mmmm")</f>
        <v>May</v>
      </c>
      <c r="L140" s="4">
        <f>Table1[[#This Row],[Price]]-Table1[[#This Row],[Supplier_Cost]]</f>
        <v>-0.27099497698707076</v>
      </c>
      <c r="M140" t="str">
        <f>TEXT(Table1[[#This Row],[Date]],"dddd")</f>
        <v>Thursday</v>
      </c>
    </row>
    <row r="141" spans="1:13" x14ac:dyDescent="0.25">
      <c r="A141" s="1">
        <v>44701</v>
      </c>
      <c r="B141" t="s">
        <v>12</v>
      </c>
      <c r="C141" s="13">
        <v>1766</v>
      </c>
      <c r="D141" s="4">
        <v>18.1261373421804</v>
      </c>
      <c r="E141">
        <v>1</v>
      </c>
      <c r="F141" t="s">
        <v>16</v>
      </c>
      <c r="G141">
        <v>4</v>
      </c>
      <c r="H141" s="4">
        <v>11.378853577113199</v>
      </c>
      <c r="I141" s="2">
        <v>6</v>
      </c>
      <c r="J141" s="2">
        <v>127</v>
      </c>
      <c r="K141" t="str">
        <f>TEXT(Table1[[#This Row],[Date]],"mmmm")</f>
        <v>May</v>
      </c>
      <c r="L141" s="4">
        <f>Table1[[#This Row],[Price]]-Table1[[#This Row],[Supplier_Cost]]</f>
        <v>6.7472837650672002</v>
      </c>
      <c r="M141" t="str">
        <f>TEXT(Table1[[#This Row],[Date]],"dddd")</f>
        <v>Friday</v>
      </c>
    </row>
    <row r="142" spans="1:13" x14ac:dyDescent="0.25">
      <c r="A142" s="1">
        <v>44702</v>
      </c>
      <c r="B142" t="s">
        <v>17</v>
      </c>
      <c r="C142" s="13">
        <v>899</v>
      </c>
      <c r="D142" s="4">
        <v>17.679932021785199</v>
      </c>
      <c r="E142">
        <v>1</v>
      </c>
      <c r="F142" t="s">
        <v>11</v>
      </c>
      <c r="G142">
        <v>5</v>
      </c>
      <c r="H142" s="4">
        <v>2.7047042276551299</v>
      </c>
      <c r="I142" s="2">
        <v>4</v>
      </c>
      <c r="J142" s="2">
        <v>375</v>
      </c>
      <c r="K142" t="str">
        <f>TEXT(Table1[[#This Row],[Date]],"mmmm")</f>
        <v>May</v>
      </c>
      <c r="L142" s="4">
        <f>Table1[[#This Row],[Price]]-Table1[[#This Row],[Supplier_Cost]]</f>
        <v>14.975227794130069</v>
      </c>
      <c r="M142" t="str">
        <f>TEXT(Table1[[#This Row],[Date]],"dddd")</f>
        <v>Saturday</v>
      </c>
    </row>
    <row r="143" spans="1:13" x14ac:dyDescent="0.25">
      <c r="A143" s="1">
        <v>44703</v>
      </c>
      <c r="B143" t="s">
        <v>12</v>
      </c>
      <c r="C143" s="13">
        <v>877</v>
      </c>
      <c r="D143" s="4">
        <v>7.0267186185425698</v>
      </c>
      <c r="E143">
        <v>1</v>
      </c>
      <c r="F143" t="s">
        <v>16</v>
      </c>
      <c r="G143">
        <v>6</v>
      </c>
      <c r="H143" s="4">
        <v>7.1456921215198399</v>
      </c>
      <c r="I143" s="2">
        <v>7</v>
      </c>
      <c r="J143" s="2">
        <v>227</v>
      </c>
      <c r="K143" t="str">
        <f>TEXT(Table1[[#This Row],[Date]],"mmmm")</f>
        <v>May</v>
      </c>
      <c r="L143" s="4">
        <f>Table1[[#This Row],[Price]]-Table1[[#This Row],[Supplier_Cost]]</f>
        <v>-0.11897350297727005</v>
      </c>
      <c r="M143" t="str">
        <f>TEXT(Table1[[#This Row],[Date]],"dddd")</f>
        <v>Sunday</v>
      </c>
    </row>
    <row r="144" spans="1:13" x14ac:dyDescent="0.25">
      <c r="A144" s="1">
        <v>44704</v>
      </c>
      <c r="B144" t="s">
        <v>10</v>
      </c>
      <c r="C144" s="13">
        <v>1581</v>
      </c>
      <c r="D144" s="4">
        <v>17.509111885270801</v>
      </c>
      <c r="E144">
        <v>1</v>
      </c>
      <c r="F144" t="s">
        <v>11</v>
      </c>
      <c r="G144">
        <v>0</v>
      </c>
      <c r="H144" s="4">
        <v>5.59268111655732</v>
      </c>
      <c r="I144" s="2">
        <v>3</v>
      </c>
      <c r="J144" s="2">
        <v>406</v>
      </c>
      <c r="K144" t="str">
        <f>TEXT(Table1[[#This Row],[Date]],"mmmm")</f>
        <v>May</v>
      </c>
      <c r="L144" s="4">
        <f>Table1[[#This Row],[Price]]-Table1[[#This Row],[Supplier_Cost]]</f>
        <v>11.916430768713482</v>
      </c>
      <c r="M144" t="str">
        <f>TEXT(Table1[[#This Row],[Date]],"dddd")</f>
        <v>Monday</v>
      </c>
    </row>
    <row r="145" spans="1:13" x14ac:dyDescent="0.25">
      <c r="A145" s="1">
        <v>44705</v>
      </c>
      <c r="B145" t="s">
        <v>10</v>
      </c>
      <c r="C145" s="13">
        <v>261</v>
      </c>
      <c r="D145" s="4">
        <v>8.1377727857527997</v>
      </c>
      <c r="E145">
        <v>0</v>
      </c>
      <c r="F145" t="s">
        <v>11</v>
      </c>
      <c r="G145">
        <v>1</v>
      </c>
      <c r="H145" s="4">
        <v>1.8597596307267299</v>
      </c>
      <c r="I145" s="2">
        <v>1</v>
      </c>
      <c r="J145" s="2">
        <v>465</v>
      </c>
      <c r="K145" t="str">
        <f>TEXT(Table1[[#This Row],[Date]],"mmmm")</f>
        <v>May</v>
      </c>
      <c r="L145" s="4">
        <f>Table1[[#This Row],[Price]]-Table1[[#This Row],[Supplier_Cost]]</f>
        <v>6.2780131550260698</v>
      </c>
      <c r="M145" t="str">
        <f>TEXT(Table1[[#This Row],[Date]],"dddd")</f>
        <v>Tuesday</v>
      </c>
    </row>
    <row r="146" spans="1:13" x14ac:dyDescent="0.25">
      <c r="A146" s="1">
        <v>44706</v>
      </c>
      <c r="B146" t="s">
        <v>10</v>
      </c>
      <c r="C146" s="13">
        <v>1503</v>
      </c>
      <c r="D146" s="4">
        <v>6.64051621664533</v>
      </c>
      <c r="E146">
        <v>0</v>
      </c>
      <c r="F146" t="s">
        <v>14</v>
      </c>
      <c r="G146">
        <v>2</v>
      </c>
      <c r="H146" s="4">
        <v>7.5488920356163902</v>
      </c>
      <c r="I146" s="2">
        <v>9</v>
      </c>
      <c r="J146" s="2">
        <v>52</v>
      </c>
      <c r="K146" t="str">
        <f>TEXT(Table1[[#This Row],[Date]],"mmmm")</f>
        <v>May</v>
      </c>
      <c r="L146" s="4">
        <f>Table1[[#This Row],[Price]]-Table1[[#This Row],[Supplier_Cost]]</f>
        <v>-0.90837581897106023</v>
      </c>
      <c r="M146" t="str">
        <f>TEXT(Table1[[#This Row],[Date]],"dddd")</f>
        <v>Wednesday</v>
      </c>
    </row>
    <row r="147" spans="1:13" x14ac:dyDescent="0.25">
      <c r="A147" s="1">
        <v>44707</v>
      </c>
      <c r="B147" t="s">
        <v>10</v>
      </c>
      <c r="C147" s="13">
        <v>186</v>
      </c>
      <c r="D147" s="4">
        <v>13.3324185170934</v>
      </c>
      <c r="E147">
        <v>1</v>
      </c>
      <c r="F147" t="s">
        <v>14</v>
      </c>
      <c r="G147">
        <v>3</v>
      </c>
      <c r="H147" s="4">
        <v>13.8507249299682</v>
      </c>
      <c r="I147" s="2">
        <v>6</v>
      </c>
      <c r="J147" s="2">
        <v>263</v>
      </c>
      <c r="K147" t="str">
        <f>TEXT(Table1[[#This Row],[Date]],"mmmm")</f>
        <v>May</v>
      </c>
      <c r="L147" s="4">
        <f>Table1[[#This Row],[Price]]-Table1[[#This Row],[Supplier_Cost]]</f>
        <v>-0.51830641287480006</v>
      </c>
      <c r="M147" t="str">
        <f>TEXT(Table1[[#This Row],[Date]],"dddd")</f>
        <v>Thursday</v>
      </c>
    </row>
    <row r="148" spans="1:13" x14ac:dyDescent="0.25">
      <c r="A148" s="1">
        <v>44708</v>
      </c>
      <c r="B148" t="s">
        <v>10</v>
      </c>
      <c r="C148" s="13">
        <v>154</v>
      </c>
      <c r="D148" s="4">
        <v>7.2392433298165404</v>
      </c>
      <c r="E148">
        <v>0</v>
      </c>
      <c r="F148" t="s">
        <v>14</v>
      </c>
      <c r="G148">
        <v>4</v>
      </c>
      <c r="H148" s="4">
        <v>1.08085722623507</v>
      </c>
      <c r="I148" s="2">
        <v>8</v>
      </c>
      <c r="J148" s="2">
        <v>391</v>
      </c>
      <c r="K148" t="str">
        <f>TEXT(Table1[[#This Row],[Date]],"mmmm")</f>
        <v>May</v>
      </c>
      <c r="L148" s="4">
        <f>Table1[[#This Row],[Price]]-Table1[[#This Row],[Supplier_Cost]]</f>
        <v>6.1583861035814706</v>
      </c>
      <c r="M148" t="str">
        <f>TEXT(Table1[[#This Row],[Date]],"dddd")</f>
        <v>Friday</v>
      </c>
    </row>
    <row r="149" spans="1:13" x14ac:dyDescent="0.25">
      <c r="A149" s="1">
        <v>44709</v>
      </c>
      <c r="B149" t="s">
        <v>13</v>
      </c>
      <c r="C149" s="13">
        <v>1599</v>
      </c>
      <c r="D149" s="4">
        <v>12.9739662182537</v>
      </c>
      <c r="E149">
        <v>0</v>
      </c>
      <c r="F149" t="s">
        <v>16</v>
      </c>
      <c r="G149">
        <v>5</v>
      </c>
      <c r="H149" s="4">
        <v>4.7261832456600104</v>
      </c>
      <c r="I149" s="2">
        <v>3</v>
      </c>
      <c r="J149" s="2">
        <v>123</v>
      </c>
      <c r="K149" t="str">
        <f>TEXT(Table1[[#This Row],[Date]],"mmmm")</f>
        <v>May</v>
      </c>
      <c r="L149" s="4">
        <f>Table1[[#This Row],[Price]]-Table1[[#This Row],[Supplier_Cost]]</f>
        <v>8.24778297259369</v>
      </c>
      <c r="M149" t="str">
        <f>TEXT(Table1[[#This Row],[Date]],"dddd")</f>
        <v>Saturday</v>
      </c>
    </row>
    <row r="150" spans="1:13" x14ac:dyDescent="0.25">
      <c r="A150" s="1">
        <v>44710</v>
      </c>
      <c r="B150" t="s">
        <v>15</v>
      </c>
      <c r="C150" s="13">
        <v>1923</v>
      </c>
      <c r="D150" s="4">
        <v>12.5868043044751</v>
      </c>
      <c r="E150">
        <v>1</v>
      </c>
      <c r="F150" t="s">
        <v>16</v>
      </c>
      <c r="G150">
        <v>6</v>
      </c>
      <c r="H150" s="4">
        <v>3.5093435749827</v>
      </c>
      <c r="I150" s="2">
        <v>8</v>
      </c>
      <c r="J150" s="2">
        <v>100</v>
      </c>
      <c r="K150" t="str">
        <f>TEXT(Table1[[#This Row],[Date]],"mmmm")</f>
        <v>May</v>
      </c>
      <c r="L150" s="4">
        <f>Table1[[#This Row],[Price]]-Table1[[#This Row],[Supplier_Cost]]</f>
        <v>9.077460729492401</v>
      </c>
      <c r="M150" t="str">
        <f>TEXT(Table1[[#This Row],[Date]],"dddd")</f>
        <v>Sunday</v>
      </c>
    </row>
    <row r="151" spans="1:13" x14ac:dyDescent="0.25">
      <c r="A151" s="1">
        <v>44711</v>
      </c>
      <c r="B151" t="s">
        <v>10</v>
      </c>
      <c r="C151" s="13">
        <v>1301</v>
      </c>
      <c r="D151" s="4">
        <v>11.7053396196207</v>
      </c>
      <c r="E151">
        <v>0</v>
      </c>
      <c r="F151" t="s">
        <v>14</v>
      </c>
      <c r="G151">
        <v>0</v>
      </c>
      <c r="H151" s="4">
        <v>3.9531264781525901</v>
      </c>
      <c r="I151" s="2">
        <v>2</v>
      </c>
      <c r="J151" s="2">
        <v>116</v>
      </c>
      <c r="K151" t="str">
        <f>TEXT(Table1[[#This Row],[Date]],"mmmm")</f>
        <v>May</v>
      </c>
      <c r="L151" s="4">
        <f>Table1[[#This Row],[Price]]-Table1[[#This Row],[Supplier_Cost]]</f>
        <v>7.7522131414681095</v>
      </c>
      <c r="M151" t="str">
        <f>TEXT(Table1[[#This Row],[Date]],"dddd")</f>
        <v>Monday</v>
      </c>
    </row>
    <row r="152" spans="1:13" x14ac:dyDescent="0.25">
      <c r="A152" s="1">
        <v>44712</v>
      </c>
      <c r="B152" t="s">
        <v>17</v>
      </c>
      <c r="C152" s="13">
        <v>1514</v>
      </c>
      <c r="D152" s="4">
        <v>8.2279743804231504</v>
      </c>
      <c r="E152">
        <v>1</v>
      </c>
      <c r="F152" t="s">
        <v>16</v>
      </c>
      <c r="G152">
        <v>1</v>
      </c>
      <c r="H152" s="4">
        <v>13.672301002250901</v>
      </c>
      <c r="I152" s="2">
        <v>4</v>
      </c>
      <c r="J152" s="2">
        <v>381</v>
      </c>
      <c r="K152" t="str">
        <f>TEXT(Table1[[#This Row],[Date]],"mmmm")</f>
        <v>May</v>
      </c>
      <c r="L152" s="4">
        <f>Table1[[#This Row],[Price]]-Table1[[#This Row],[Supplier_Cost]]</f>
        <v>-5.4443266218277504</v>
      </c>
      <c r="M152" t="str">
        <f>TEXT(Table1[[#This Row],[Date]],"dddd")</f>
        <v>Tuesday</v>
      </c>
    </row>
    <row r="153" spans="1:13" x14ac:dyDescent="0.25">
      <c r="A153" s="1">
        <v>44713</v>
      </c>
      <c r="B153" t="s">
        <v>17</v>
      </c>
      <c r="C153" s="13">
        <v>1472</v>
      </c>
      <c r="D153" s="4">
        <v>11.421494711377999</v>
      </c>
      <c r="E153">
        <v>1</v>
      </c>
      <c r="F153" t="s">
        <v>14</v>
      </c>
      <c r="G153">
        <v>2</v>
      </c>
      <c r="H153" s="4">
        <v>7.2870012863972002</v>
      </c>
      <c r="I153" s="2">
        <v>3</v>
      </c>
      <c r="J153" s="2">
        <v>142</v>
      </c>
      <c r="K153" t="str">
        <f>TEXT(Table1[[#This Row],[Date]],"mmmm")</f>
        <v>June</v>
      </c>
      <c r="L153" s="4">
        <f>Table1[[#This Row],[Price]]-Table1[[#This Row],[Supplier_Cost]]</f>
        <v>4.134493424980799</v>
      </c>
      <c r="M153" t="str">
        <f>TEXT(Table1[[#This Row],[Date]],"dddd")</f>
        <v>Wednesday</v>
      </c>
    </row>
    <row r="154" spans="1:13" x14ac:dyDescent="0.25">
      <c r="A154" s="1">
        <v>44714</v>
      </c>
      <c r="B154" t="s">
        <v>17</v>
      </c>
      <c r="C154" s="13">
        <v>1131</v>
      </c>
      <c r="D154" s="4">
        <v>12.333224024723</v>
      </c>
      <c r="E154">
        <v>1</v>
      </c>
      <c r="F154" t="s">
        <v>16</v>
      </c>
      <c r="G154">
        <v>3</v>
      </c>
      <c r="H154" s="4">
        <v>7.2613414876273703</v>
      </c>
      <c r="I154" s="2">
        <v>1</v>
      </c>
      <c r="J154" s="2">
        <v>225</v>
      </c>
      <c r="K154" t="str">
        <f>TEXT(Table1[[#This Row],[Date]],"mmmm")</f>
        <v>June</v>
      </c>
      <c r="L154" s="4">
        <f>Table1[[#This Row],[Price]]-Table1[[#This Row],[Supplier_Cost]]</f>
        <v>5.0718825370956298</v>
      </c>
      <c r="M154" t="str">
        <f>TEXT(Table1[[#This Row],[Date]],"dddd")</f>
        <v>Thursday</v>
      </c>
    </row>
    <row r="155" spans="1:13" x14ac:dyDescent="0.25">
      <c r="A155" s="1">
        <v>44715</v>
      </c>
      <c r="B155" t="s">
        <v>17</v>
      </c>
      <c r="C155" s="13">
        <v>932</v>
      </c>
      <c r="D155" s="4">
        <v>11.3680508814139</v>
      </c>
      <c r="E155">
        <v>0</v>
      </c>
      <c r="F155" t="s">
        <v>11</v>
      </c>
      <c r="G155">
        <v>4</v>
      </c>
      <c r="H155" s="4">
        <v>11.5283468156015</v>
      </c>
      <c r="I155" s="2">
        <v>7</v>
      </c>
      <c r="J155" s="2">
        <v>194</v>
      </c>
      <c r="K155" t="str">
        <f>TEXT(Table1[[#This Row],[Date]],"mmmm")</f>
        <v>June</v>
      </c>
      <c r="L155" s="4">
        <f>Table1[[#This Row],[Price]]-Table1[[#This Row],[Supplier_Cost]]</f>
        <v>-0.1602959341875998</v>
      </c>
      <c r="M155" t="str">
        <f>TEXT(Table1[[#This Row],[Date]],"dddd")</f>
        <v>Friday</v>
      </c>
    </row>
    <row r="156" spans="1:13" x14ac:dyDescent="0.25">
      <c r="A156" s="1">
        <v>44716</v>
      </c>
      <c r="B156" t="s">
        <v>13</v>
      </c>
      <c r="C156" s="13">
        <v>412</v>
      </c>
      <c r="D156" s="4">
        <v>9.4439696022728299</v>
      </c>
      <c r="E156">
        <v>0</v>
      </c>
      <c r="F156" t="s">
        <v>11</v>
      </c>
      <c r="G156">
        <v>5</v>
      </c>
      <c r="H156" s="4">
        <v>2.7401369580714201</v>
      </c>
      <c r="I156" s="2">
        <v>2</v>
      </c>
      <c r="J156" s="2">
        <v>56</v>
      </c>
      <c r="K156" t="str">
        <f>TEXT(Table1[[#This Row],[Date]],"mmmm")</f>
        <v>June</v>
      </c>
      <c r="L156" s="4">
        <f>Table1[[#This Row],[Price]]-Table1[[#This Row],[Supplier_Cost]]</f>
        <v>6.7038326442014098</v>
      </c>
      <c r="M156" t="str">
        <f>TEXT(Table1[[#This Row],[Date]],"dddd")</f>
        <v>Saturday</v>
      </c>
    </row>
    <row r="157" spans="1:13" x14ac:dyDescent="0.25">
      <c r="A157" s="1">
        <v>44717</v>
      </c>
      <c r="B157" t="s">
        <v>17</v>
      </c>
      <c r="C157" s="13">
        <v>858</v>
      </c>
      <c r="D157" s="4">
        <v>1.27867408387901</v>
      </c>
      <c r="E157">
        <v>0</v>
      </c>
      <c r="F157" t="s">
        <v>14</v>
      </c>
      <c r="G157">
        <v>6</v>
      </c>
      <c r="H157" s="4">
        <v>7.5653476344507302</v>
      </c>
      <c r="I157" s="2">
        <v>4</v>
      </c>
      <c r="J157" s="2">
        <v>318</v>
      </c>
      <c r="K157" t="str">
        <f>TEXT(Table1[[#This Row],[Date]],"mmmm")</f>
        <v>June</v>
      </c>
      <c r="L157" s="4">
        <f>Table1[[#This Row],[Price]]-Table1[[#This Row],[Supplier_Cost]]</f>
        <v>-6.2866735505717202</v>
      </c>
      <c r="M157" t="str">
        <f>TEXT(Table1[[#This Row],[Date]],"dddd")</f>
        <v>Sunday</v>
      </c>
    </row>
    <row r="158" spans="1:13" x14ac:dyDescent="0.25">
      <c r="A158" s="1">
        <v>44718</v>
      </c>
      <c r="B158" t="s">
        <v>10</v>
      </c>
      <c r="C158" s="13">
        <v>1958</v>
      </c>
      <c r="D158" s="4">
        <v>12.1541724463218</v>
      </c>
      <c r="E158">
        <v>0</v>
      </c>
      <c r="F158" t="s">
        <v>16</v>
      </c>
      <c r="G158">
        <v>0</v>
      </c>
      <c r="H158" s="4">
        <v>6.73478560475536</v>
      </c>
      <c r="I158" s="2">
        <v>9</v>
      </c>
      <c r="J158" s="2">
        <v>425</v>
      </c>
      <c r="K158" t="str">
        <f>TEXT(Table1[[#This Row],[Date]],"mmmm")</f>
        <v>June</v>
      </c>
      <c r="L158" s="4">
        <f>Table1[[#This Row],[Price]]-Table1[[#This Row],[Supplier_Cost]]</f>
        <v>5.4193868415664399</v>
      </c>
      <c r="M158" t="str">
        <f>TEXT(Table1[[#This Row],[Date]],"dddd")</f>
        <v>Monday</v>
      </c>
    </row>
    <row r="159" spans="1:13" x14ac:dyDescent="0.25">
      <c r="A159" s="1">
        <v>44719</v>
      </c>
      <c r="B159" t="s">
        <v>12</v>
      </c>
      <c r="C159" s="13">
        <v>542</v>
      </c>
      <c r="D159" s="4">
        <v>4.2004433177116702</v>
      </c>
      <c r="E159">
        <v>1</v>
      </c>
      <c r="F159" t="s">
        <v>16</v>
      </c>
      <c r="G159">
        <v>1</v>
      </c>
      <c r="H159" s="4">
        <v>9.1552050129265101</v>
      </c>
      <c r="I159" s="2">
        <v>6</v>
      </c>
      <c r="J159" s="2">
        <v>371</v>
      </c>
      <c r="K159" t="str">
        <f>TEXT(Table1[[#This Row],[Date]],"mmmm")</f>
        <v>June</v>
      </c>
      <c r="L159" s="4">
        <f>Table1[[#This Row],[Price]]-Table1[[#This Row],[Supplier_Cost]]</f>
        <v>-4.9547616952148399</v>
      </c>
      <c r="M159" t="str">
        <f>TEXT(Table1[[#This Row],[Date]],"dddd")</f>
        <v>Tuesday</v>
      </c>
    </row>
    <row r="160" spans="1:13" x14ac:dyDescent="0.25">
      <c r="A160" s="1">
        <v>44720</v>
      </c>
      <c r="B160" t="s">
        <v>17</v>
      </c>
      <c r="C160" s="13">
        <v>1890</v>
      </c>
      <c r="D160" s="4">
        <v>13.2089434099966</v>
      </c>
      <c r="E160">
        <v>1</v>
      </c>
      <c r="F160" t="s">
        <v>11</v>
      </c>
      <c r="G160">
        <v>2</v>
      </c>
      <c r="H160" s="4">
        <v>14.993586697131301</v>
      </c>
      <c r="I160" s="2">
        <v>8</v>
      </c>
      <c r="J160" s="2">
        <v>53</v>
      </c>
      <c r="K160" t="str">
        <f>TEXT(Table1[[#This Row],[Date]],"mmmm")</f>
        <v>June</v>
      </c>
      <c r="L160" s="4">
        <f>Table1[[#This Row],[Price]]-Table1[[#This Row],[Supplier_Cost]]</f>
        <v>-1.7846432871347009</v>
      </c>
      <c r="M160" t="str">
        <f>TEXT(Table1[[#This Row],[Date]],"dddd")</f>
        <v>Wednesday</v>
      </c>
    </row>
    <row r="161" spans="1:13" x14ac:dyDescent="0.25">
      <c r="A161" s="1">
        <v>44721</v>
      </c>
      <c r="B161" t="s">
        <v>13</v>
      </c>
      <c r="C161" s="13">
        <v>427</v>
      </c>
      <c r="D161" s="4">
        <v>15.427542230534399</v>
      </c>
      <c r="E161">
        <v>0</v>
      </c>
      <c r="F161" t="s">
        <v>11</v>
      </c>
      <c r="G161">
        <v>3</v>
      </c>
      <c r="H161" s="4">
        <v>11.6570089641896</v>
      </c>
      <c r="I161" s="2">
        <v>2</v>
      </c>
      <c r="J161" s="2">
        <v>187</v>
      </c>
      <c r="K161" t="str">
        <f>TEXT(Table1[[#This Row],[Date]],"mmmm")</f>
        <v>June</v>
      </c>
      <c r="L161" s="4">
        <f>Table1[[#This Row],[Price]]-Table1[[#This Row],[Supplier_Cost]]</f>
        <v>3.770533266344799</v>
      </c>
      <c r="M161" t="str">
        <f>TEXT(Table1[[#This Row],[Date]],"dddd")</f>
        <v>Thursday</v>
      </c>
    </row>
    <row r="162" spans="1:13" x14ac:dyDescent="0.25">
      <c r="A162" s="1">
        <v>44722</v>
      </c>
      <c r="B162" t="s">
        <v>13</v>
      </c>
      <c r="C162" s="13">
        <v>1177</v>
      </c>
      <c r="D162" s="4">
        <v>10.508460873483999</v>
      </c>
      <c r="E162">
        <v>1</v>
      </c>
      <c r="F162" t="s">
        <v>14</v>
      </c>
      <c r="G162">
        <v>4</v>
      </c>
      <c r="H162" s="4">
        <v>6.2690526937526903</v>
      </c>
      <c r="I162" s="2">
        <v>7</v>
      </c>
      <c r="J162" s="2">
        <v>280</v>
      </c>
      <c r="K162" t="str">
        <f>TEXT(Table1[[#This Row],[Date]],"mmmm")</f>
        <v>June</v>
      </c>
      <c r="L162" s="4">
        <f>Table1[[#This Row],[Price]]-Table1[[#This Row],[Supplier_Cost]]</f>
        <v>4.239408179731309</v>
      </c>
      <c r="M162" t="str">
        <f>TEXT(Table1[[#This Row],[Date]],"dddd")</f>
        <v>Friday</v>
      </c>
    </row>
    <row r="163" spans="1:13" x14ac:dyDescent="0.25">
      <c r="A163" s="1">
        <v>44723</v>
      </c>
      <c r="B163" t="s">
        <v>17</v>
      </c>
      <c r="C163" s="13">
        <v>860</v>
      </c>
      <c r="D163" s="4">
        <v>11.304909634615001</v>
      </c>
      <c r="E163">
        <v>1</v>
      </c>
      <c r="F163" t="s">
        <v>11</v>
      </c>
      <c r="G163">
        <v>5</v>
      </c>
      <c r="H163" s="4">
        <v>12.499519257973599</v>
      </c>
      <c r="I163" s="2">
        <v>6</v>
      </c>
      <c r="J163" s="2">
        <v>137</v>
      </c>
      <c r="K163" t="str">
        <f>TEXT(Table1[[#This Row],[Date]],"mmmm")</f>
        <v>June</v>
      </c>
      <c r="L163" s="4">
        <f>Table1[[#This Row],[Price]]-Table1[[#This Row],[Supplier_Cost]]</f>
        <v>-1.1946096233585983</v>
      </c>
      <c r="M163" t="str">
        <f>TEXT(Table1[[#This Row],[Date]],"dddd")</f>
        <v>Saturday</v>
      </c>
    </row>
    <row r="164" spans="1:13" x14ac:dyDescent="0.25">
      <c r="A164" s="1">
        <v>44724</v>
      </c>
      <c r="B164" t="s">
        <v>12</v>
      </c>
      <c r="C164" s="13">
        <v>1362</v>
      </c>
      <c r="D164" s="4">
        <v>19.078092633653799</v>
      </c>
      <c r="E164">
        <v>0</v>
      </c>
      <c r="F164" t="s">
        <v>14</v>
      </c>
      <c r="G164">
        <v>6</v>
      </c>
      <c r="H164" s="4">
        <v>2.9752712680309599</v>
      </c>
      <c r="I164" s="2">
        <v>9</v>
      </c>
      <c r="J164" s="2">
        <v>66</v>
      </c>
      <c r="K164" t="str">
        <f>TEXT(Table1[[#This Row],[Date]],"mmmm")</f>
        <v>June</v>
      </c>
      <c r="L164" s="4">
        <f>Table1[[#This Row],[Price]]-Table1[[#This Row],[Supplier_Cost]]</f>
        <v>16.102821365622841</v>
      </c>
      <c r="M164" t="str">
        <f>TEXT(Table1[[#This Row],[Date]],"dddd")</f>
        <v>Sunday</v>
      </c>
    </row>
    <row r="165" spans="1:13" x14ac:dyDescent="0.25">
      <c r="A165" s="1">
        <v>44725</v>
      </c>
      <c r="B165" t="s">
        <v>17</v>
      </c>
      <c r="C165" s="13">
        <v>1352</v>
      </c>
      <c r="D165" s="4">
        <v>17.096179866078899</v>
      </c>
      <c r="E165">
        <v>1</v>
      </c>
      <c r="F165" t="s">
        <v>11</v>
      </c>
      <c r="G165">
        <v>0</v>
      </c>
      <c r="H165" s="4">
        <v>0.94172345147992098</v>
      </c>
      <c r="I165" s="2">
        <v>7</v>
      </c>
      <c r="J165" s="2">
        <v>101</v>
      </c>
      <c r="K165" t="str">
        <f>TEXT(Table1[[#This Row],[Date]],"mmmm")</f>
        <v>June</v>
      </c>
      <c r="L165" s="4">
        <f>Table1[[#This Row],[Price]]-Table1[[#This Row],[Supplier_Cost]]</f>
        <v>16.154456414598979</v>
      </c>
      <c r="M165" t="str">
        <f>TEXT(Table1[[#This Row],[Date]],"dddd")</f>
        <v>Monday</v>
      </c>
    </row>
    <row r="166" spans="1:13" x14ac:dyDescent="0.25">
      <c r="A166" s="1">
        <v>44726</v>
      </c>
      <c r="B166" t="s">
        <v>13</v>
      </c>
      <c r="C166" s="13">
        <v>678</v>
      </c>
      <c r="D166" s="4">
        <v>18.370493803077899</v>
      </c>
      <c r="E166">
        <v>0</v>
      </c>
      <c r="F166" t="s">
        <v>11</v>
      </c>
      <c r="G166">
        <v>1</v>
      </c>
      <c r="H166" s="4">
        <v>3.4645014007319501</v>
      </c>
      <c r="I166" s="2">
        <v>1</v>
      </c>
      <c r="J166" s="2">
        <v>183</v>
      </c>
      <c r="K166" t="str">
        <f>TEXT(Table1[[#This Row],[Date]],"mmmm")</f>
        <v>June</v>
      </c>
      <c r="L166" s="4">
        <f>Table1[[#This Row],[Price]]-Table1[[#This Row],[Supplier_Cost]]</f>
        <v>14.905992402345948</v>
      </c>
      <c r="M166" t="str">
        <f>TEXT(Table1[[#This Row],[Date]],"dddd")</f>
        <v>Tuesday</v>
      </c>
    </row>
    <row r="167" spans="1:13" x14ac:dyDescent="0.25">
      <c r="A167" s="1">
        <v>44727</v>
      </c>
      <c r="B167" t="s">
        <v>15</v>
      </c>
      <c r="C167" s="13">
        <v>1174</v>
      </c>
      <c r="D167" s="4">
        <v>16.4615594780721</v>
      </c>
      <c r="E167">
        <v>1</v>
      </c>
      <c r="F167" t="s">
        <v>16</v>
      </c>
      <c r="G167">
        <v>2</v>
      </c>
      <c r="H167" s="4">
        <v>5.4359675636567601</v>
      </c>
      <c r="I167" s="2">
        <v>8</v>
      </c>
      <c r="J167" s="2">
        <v>260</v>
      </c>
      <c r="K167" t="str">
        <f>TEXT(Table1[[#This Row],[Date]],"mmmm")</f>
        <v>June</v>
      </c>
      <c r="L167" s="4">
        <f>Table1[[#This Row],[Price]]-Table1[[#This Row],[Supplier_Cost]]</f>
        <v>11.02559191441534</v>
      </c>
      <c r="M167" t="str">
        <f>TEXT(Table1[[#This Row],[Date]],"dddd")</f>
        <v>Wednesday</v>
      </c>
    </row>
    <row r="168" spans="1:13" x14ac:dyDescent="0.25">
      <c r="A168" s="1">
        <v>44728</v>
      </c>
      <c r="B168" t="s">
        <v>10</v>
      </c>
      <c r="C168" s="13">
        <v>1732</v>
      </c>
      <c r="D168" s="4">
        <v>3.0694484950878902</v>
      </c>
      <c r="E168">
        <v>0</v>
      </c>
      <c r="F168" t="s">
        <v>11</v>
      </c>
      <c r="G168">
        <v>3</v>
      </c>
      <c r="H168" s="4">
        <v>7.9034209831636097</v>
      </c>
      <c r="I168" s="2">
        <v>3</v>
      </c>
      <c r="J168" s="2">
        <v>374</v>
      </c>
      <c r="K168" t="str">
        <f>TEXT(Table1[[#This Row],[Date]],"mmmm")</f>
        <v>June</v>
      </c>
      <c r="L168" s="4">
        <f>Table1[[#This Row],[Price]]-Table1[[#This Row],[Supplier_Cost]]</f>
        <v>-4.8339724880757196</v>
      </c>
      <c r="M168" t="str">
        <f>TEXT(Table1[[#This Row],[Date]],"dddd")</f>
        <v>Thursday</v>
      </c>
    </row>
    <row r="169" spans="1:13" x14ac:dyDescent="0.25">
      <c r="A169" s="1">
        <v>44729</v>
      </c>
      <c r="B169" t="s">
        <v>13</v>
      </c>
      <c r="C169" s="13">
        <v>1727</v>
      </c>
      <c r="D169" s="4">
        <v>3.83084526343369</v>
      </c>
      <c r="E169">
        <v>1</v>
      </c>
      <c r="F169" t="s">
        <v>11</v>
      </c>
      <c r="G169">
        <v>4</v>
      </c>
      <c r="H169" s="4">
        <v>9.4193725378473907</v>
      </c>
      <c r="I169" s="2">
        <v>2</v>
      </c>
      <c r="J169" s="2">
        <v>442</v>
      </c>
      <c r="K169" t="str">
        <f>TEXT(Table1[[#This Row],[Date]],"mmmm")</f>
        <v>June</v>
      </c>
      <c r="L169" s="4">
        <f>Table1[[#This Row],[Price]]-Table1[[#This Row],[Supplier_Cost]]</f>
        <v>-5.5885272744137007</v>
      </c>
      <c r="M169" t="str">
        <f>TEXT(Table1[[#This Row],[Date]],"dddd")</f>
        <v>Friday</v>
      </c>
    </row>
    <row r="170" spans="1:13" x14ac:dyDescent="0.25">
      <c r="A170" s="1">
        <v>44730</v>
      </c>
      <c r="B170" t="s">
        <v>17</v>
      </c>
      <c r="C170" s="13">
        <v>1106</v>
      </c>
      <c r="D170" s="4">
        <v>11.005852148110201</v>
      </c>
      <c r="E170">
        <v>1</v>
      </c>
      <c r="F170" t="s">
        <v>14</v>
      </c>
      <c r="G170">
        <v>5</v>
      </c>
      <c r="H170" s="4">
        <v>13.7037828996091</v>
      </c>
      <c r="I170" s="2">
        <v>3</v>
      </c>
      <c r="J170" s="2">
        <v>268</v>
      </c>
      <c r="K170" t="str">
        <f>TEXT(Table1[[#This Row],[Date]],"mmmm")</f>
        <v>June</v>
      </c>
      <c r="L170" s="4">
        <f>Table1[[#This Row],[Price]]-Table1[[#This Row],[Supplier_Cost]]</f>
        <v>-2.6979307514988999</v>
      </c>
      <c r="M170" t="str">
        <f>TEXT(Table1[[#This Row],[Date]],"dddd")</f>
        <v>Saturday</v>
      </c>
    </row>
    <row r="171" spans="1:13" x14ac:dyDescent="0.25">
      <c r="A171" s="1">
        <v>44731</v>
      </c>
      <c r="B171" t="s">
        <v>10</v>
      </c>
      <c r="C171" s="13">
        <v>1387</v>
      </c>
      <c r="D171" s="4">
        <v>5.67532351716196</v>
      </c>
      <c r="E171">
        <v>0</v>
      </c>
      <c r="F171" t="s">
        <v>11</v>
      </c>
      <c r="G171">
        <v>6</v>
      </c>
      <c r="H171" s="4">
        <v>7.89288313848163</v>
      </c>
      <c r="I171" s="2">
        <v>6</v>
      </c>
      <c r="J171" s="2">
        <v>254</v>
      </c>
      <c r="K171" t="str">
        <f>TEXT(Table1[[#This Row],[Date]],"mmmm")</f>
        <v>June</v>
      </c>
      <c r="L171" s="4">
        <f>Table1[[#This Row],[Price]]-Table1[[#This Row],[Supplier_Cost]]</f>
        <v>-2.21755962131967</v>
      </c>
      <c r="M171" t="str">
        <f>TEXT(Table1[[#This Row],[Date]],"dddd")</f>
        <v>Sunday</v>
      </c>
    </row>
    <row r="172" spans="1:13" x14ac:dyDescent="0.25">
      <c r="A172" s="1">
        <v>44732</v>
      </c>
      <c r="B172" t="s">
        <v>17</v>
      </c>
      <c r="C172" s="13">
        <v>1541</v>
      </c>
      <c r="D172" s="4">
        <v>10.057214025782001</v>
      </c>
      <c r="E172">
        <v>0</v>
      </c>
      <c r="F172" t="s">
        <v>14</v>
      </c>
      <c r="G172">
        <v>0</v>
      </c>
      <c r="H172" s="4">
        <v>7.7684968470730702</v>
      </c>
      <c r="I172" s="2">
        <v>3</v>
      </c>
      <c r="J172" s="2">
        <v>260</v>
      </c>
      <c r="K172" t="str">
        <f>TEXT(Table1[[#This Row],[Date]],"mmmm")</f>
        <v>June</v>
      </c>
      <c r="L172" s="4">
        <f>Table1[[#This Row],[Price]]-Table1[[#This Row],[Supplier_Cost]]</f>
        <v>2.2887171787089304</v>
      </c>
      <c r="M172" t="str">
        <f>TEXT(Table1[[#This Row],[Date]],"dddd")</f>
        <v>Monday</v>
      </c>
    </row>
    <row r="173" spans="1:13" x14ac:dyDescent="0.25">
      <c r="A173" s="1">
        <v>44733</v>
      </c>
      <c r="B173" t="s">
        <v>17</v>
      </c>
      <c r="C173" s="13">
        <v>1926</v>
      </c>
      <c r="D173" s="4">
        <v>8.4929411525486493</v>
      </c>
      <c r="E173">
        <v>0</v>
      </c>
      <c r="F173" t="s">
        <v>11</v>
      </c>
      <c r="G173">
        <v>1</v>
      </c>
      <c r="H173" s="4">
        <v>1.22852364243324</v>
      </c>
      <c r="I173" s="2">
        <v>5</v>
      </c>
      <c r="J173" s="2">
        <v>326</v>
      </c>
      <c r="K173" t="str">
        <f>TEXT(Table1[[#This Row],[Date]],"mmmm")</f>
        <v>June</v>
      </c>
      <c r="L173" s="4">
        <f>Table1[[#This Row],[Price]]-Table1[[#This Row],[Supplier_Cost]]</f>
        <v>7.2644175101154094</v>
      </c>
      <c r="M173" t="str">
        <f>TEXT(Table1[[#This Row],[Date]],"dddd")</f>
        <v>Tuesday</v>
      </c>
    </row>
    <row r="174" spans="1:13" x14ac:dyDescent="0.25">
      <c r="A174" s="1">
        <v>44734</v>
      </c>
      <c r="B174" t="s">
        <v>15</v>
      </c>
      <c r="C174" s="13">
        <v>195</v>
      </c>
      <c r="D174" s="4">
        <v>11.438870530178599</v>
      </c>
      <c r="E174">
        <v>0</v>
      </c>
      <c r="F174" t="s">
        <v>11</v>
      </c>
      <c r="G174">
        <v>2</v>
      </c>
      <c r="H174" s="4">
        <v>1.00621751351524</v>
      </c>
      <c r="I174" s="2">
        <v>6</v>
      </c>
      <c r="J174" s="2">
        <v>73</v>
      </c>
      <c r="K174" t="str">
        <f>TEXT(Table1[[#This Row],[Date]],"mmmm")</f>
        <v>June</v>
      </c>
      <c r="L174" s="4">
        <f>Table1[[#This Row],[Price]]-Table1[[#This Row],[Supplier_Cost]]</f>
        <v>10.432653016663359</v>
      </c>
      <c r="M174" t="str">
        <f>TEXT(Table1[[#This Row],[Date]],"dddd")</f>
        <v>Wednesday</v>
      </c>
    </row>
    <row r="175" spans="1:13" x14ac:dyDescent="0.25">
      <c r="A175" s="1">
        <v>44735</v>
      </c>
      <c r="B175" t="s">
        <v>10</v>
      </c>
      <c r="C175" s="13">
        <v>1211</v>
      </c>
      <c r="D175" s="4">
        <v>15.190638606580601</v>
      </c>
      <c r="E175">
        <v>1</v>
      </c>
      <c r="F175" t="s">
        <v>14</v>
      </c>
      <c r="G175">
        <v>3</v>
      </c>
      <c r="H175" s="4">
        <v>8.4918194477873907</v>
      </c>
      <c r="I175" s="2">
        <v>8</v>
      </c>
      <c r="J175" s="2">
        <v>53</v>
      </c>
      <c r="K175" t="str">
        <f>TEXT(Table1[[#This Row],[Date]],"mmmm")</f>
        <v>June</v>
      </c>
      <c r="L175" s="4">
        <f>Table1[[#This Row],[Price]]-Table1[[#This Row],[Supplier_Cost]]</f>
        <v>6.69881915879321</v>
      </c>
      <c r="M175" t="str">
        <f>TEXT(Table1[[#This Row],[Date]],"dddd")</f>
        <v>Thursday</v>
      </c>
    </row>
    <row r="176" spans="1:13" x14ac:dyDescent="0.25">
      <c r="A176" s="1">
        <v>44736</v>
      </c>
      <c r="B176" t="s">
        <v>10</v>
      </c>
      <c r="C176" s="13">
        <v>1201</v>
      </c>
      <c r="D176" s="4">
        <v>14.594327234886199</v>
      </c>
      <c r="E176">
        <v>1</v>
      </c>
      <c r="F176" t="s">
        <v>16</v>
      </c>
      <c r="G176">
        <v>4</v>
      </c>
      <c r="H176" s="4">
        <v>6.8535898921009899</v>
      </c>
      <c r="I176" s="2">
        <v>7</v>
      </c>
      <c r="J176" s="2">
        <v>201</v>
      </c>
      <c r="K176" t="str">
        <f>TEXT(Table1[[#This Row],[Date]],"mmmm")</f>
        <v>June</v>
      </c>
      <c r="L176" s="4">
        <f>Table1[[#This Row],[Price]]-Table1[[#This Row],[Supplier_Cost]]</f>
        <v>7.7407373427852093</v>
      </c>
      <c r="M176" t="str">
        <f>TEXT(Table1[[#This Row],[Date]],"dddd")</f>
        <v>Friday</v>
      </c>
    </row>
    <row r="177" spans="1:13" x14ac:dyDescent="0.25">
      <c r="A177" s="1">
        <v>44737</v>
      </c>
      <c r="B177" t="s">
        <v>15</v>
      </c>
      <c r="C177" s="13">
        <v>1411</v>
      </c>
      <c r="D177" s="4">
        <v>10.9034485172213</v>
      </c>
      <c r="E177">
        <v>0</v>
      </c>
      <c r="F177" t="s">
        <v>14</v>
      </c>
      <c r="G177">
        <v>5</v>
      </c>
      <c r="H177" s="4">
        <v>12.6681157272143</v>
      </c>
      <c r="I177" s="2">
        <v>8</v>
      </c>
      <c r="J177" s="2">
        <v>492</v>
      </c>
      <c r="K177" t="str">
        <f>TEXT(Table1[[#This Row],[Date]],"mmmm")</f>
        <v>June</v>
      </c>
      <c r="L177" s="4">
        <f>Table1[[#This Row],[Price]]-Table1[[#This Row],[Supplier_Cost]]</f>
        <v>-1.7646672099930001</v>
      </c>
      <c r="M177" t="str">
        <f>TEXT(Table1[[#This Row],[Date]],"dddd")</f>
        <v>Saturday</v>
      </c>
    </row>
    <row r="178" spans="1:13" x14ac:dyDescent="0.25">
      <c r="A178" s="1">
        <v>44738</v>
      </c>
      <c r="B178" t="s">
        <v>13</v>
      </c>
      <c r="C178" s="13">
        <v>1243</v>
      </c>
      <c r="D178" s="4">
        <v>16.625474957524101</v>
      </c>
      <c r="E178">
        <v>1</v>
      </c>
      <c r="F178" t="s">
        <v>14</v>
      </c>
      <c r="G178">
        <v>6</v>
      </c>
      <c r="H178" s="4">
        <v>2.8298539783217498</v>
      </c>
      <c r="I178" s="2">
        <v>3</v>
      </c>
      <c r="J178" s="2">
        <v>308</v>
      </c>
      <c r="K178" t="str">
        <f>TEXT(Table1[[#This Row],[Date]],"mmmm")</f>
        <v>June</v>
      </c>
      <c r="L178" s="4">
        <f>Table1[[#This Row],[Price]]-Table1[[#This Row],[Supplier_Cost]]</f>
        <v>13.795620979202351</v>
      </c>
      <c r="M178" t="str">
        <f>TEXT(Table1[[#This Row],[Date]],"dddd")</f>
        <v>Sunday</v>
      </c>
    </row>
    <row r="179" spans="1:13" x14ac:dyDescent="0.25">
      <c r="A179" s="1">
        <v>44739</v>
      </c>
      <c r="B179" t="s">
        <v>17</v>
      </c>
      <c r="C179" s="13">
        <v>913</v>
      </c>
      <c r="D179" s="4">
        <v>9.1863797392226303</v>
      </c>
      <c r="E179">
        <v>0</v>
      </c>
      <c r="F179" t="s">
        <v>14</v>
      </c>
      <c r="G179">
        <v>0</v>
      </c>
      <c r="H179" s="4">
        <v>0.862089100697219</v>
      </c>
      <c r="I179" s="2">
        <v>4</v>
      </c>
      <c r="J179" s="2">
        <v>373</v>
      </c>
      <c r="K179" t="str">
        <f>TEXT(Table1[[#This Row],[Date]],"mmmm")</f>
        <v>June</v>
      </c>
      <c r="L179" s="4">
        <f>Table1[[#This Row],[Price]]-Table1[[#This Row],[Supplier_Cost]]</f>
        <v>8.3242906385254116</v>
      </c>
      <c r="M179" t="str">
        <f>TEXT(Table1[[#This Row],[Date]],"dddd")</f>
        <v>Monday</v>
      </c>
    </row>
    <row r="180" spans="1:13" x14ac:dyDescent="0.25">
      <c r="A180" s="1">
        <v>44740</v>
      </c>
      <c r="B180" t="s">
        <v>12</v>
      </c>
      <c r="C180" s="13">
        <v>590</v>
      </c>
      <c r="D180" s="4">
        <v>18.037571506962301</v>
      </c>
      <c r="E180">
        <v>0</v>
      </c>
      <c r="F180" t="s">
        <v>16</v>
      </c>
      <c r="G180">
        <v>1</v>
      </c>
      <c r="H180" s="4">
        <v>7.0110621349868198</v>
      </c>
      <c r="I180" s="2">
        <v>6</v>
      </c>
      <c r="J180" s="2">
        <v>406</v>
      </c>
      <c r="K180" t="str">
        <f>TEXT(Table1[[#This Row],[Date]],"mmmm")</f>
        <v>June</v>
      </c>
      <c r="L180" s="4">
        <f>Table1[[#This Row],[Price]]-Table1[[#This Row],[Supplier_Cost]]</f>
        <v>11.026509371975482</v>
      </c>
      <c r="M180" t="str">
        <f>TEXT(Table1[[#This Row],[Date]],"dddd")</f>
        <v>Tuesday</v>
      </c>
    </row>
    <row r="181" spans="1:13" x14ac:dyDescent="0.25">
      <c r="A181" s="1">
        <v>44741</v>
      </c>
      <c r="B181" t="s">
        <v>17</v>
      </c>
      <c r="C181" s="13">
        <v>551</v>
      </c>
      <c r="D181" s="4">
        <v>2.3543251310481099</v>
      </c>
      <c r="E181">
        <v>1</v>
      </c>
      <c r="F181" t="s">
        <v>11</v>
      </c>
      <c r="G181">
        <v>2</v>
      </c>
      <c r="H181" s="4">
        <v>3.9434390729077302</v>
      </c>
      <c r="I181" s="2">
        <v>7</v>
      </c>
      <c r="J181" s="2">
        <v>217</v>
      </c>
      <c r="K181" t="str">
        <f>TEXT(Table1[[#This Row],[Date]],"mmmm")</f>
        <v>June</v>
      </c>
      <c r="L181" s="4">
        <f>Table1[[#This Row],[Price]]-Table1[[#This Row],[Supplier_Cost]]</f>
        <v>-1.5891139418596203</v>
      </c>
      <c r="M181" t="str">
        <f>TEXT(Table1[[#This Row],[Date]],"dddd")</f>
        <v>Wednesday</v>
      </c>
    </row>
    <row r="182" spans="1:13" x14ac:dyDescent="0.25">
      <c r="A182" s="1">
        <v>44742</v>
      </c>
      <c r="B182" t="s">
        <v>17</v>
      </c>
      <c r="C182" s="13">
        <v>1623</v>
      </c>
      <c r="D182" s="4">
        <v>19.138540570632799</v>
      </c>
      <c r="E182">
        <v>1</v>
      </c>
      <c r="F182" t="s">
        <v>14</v>
      </c>
      <c r="G182">
        <v>3</v>
      </c>
      <c r="H182" s="4">
        <v>1.21940841341314</v>
      </c>
      <c r="I182" s="2">
        <v>9</v>
      </c>
      <c r="J182" s="2">
        <v>225</v>
      </c>
      <c r="K182" t="str">
        <f>TEXT(Table1[[#This Row],[Date]],"mmmm")</f>
        <v>June</v>
      </c>
      <c r="L182" s="4">
        <f>Table1[[#This Row],[Price]]-Table1[[#This Row],[Supplier_Cost]]</f>
        <v>17.919132157219657</v>
      </c>
      <c r="M182" t="str">
        <f>TEXT(Table1[[#This Row],[Date]],"dddd")</f>
        <v>Thursday</v>
      </c>
    </row>
    <row r="183" spans="1:13" x14ac:dyDescent="0.25">
      <c r="A183" s="1">
        <v>44743</v>
      </c>
      <c r="B183" t="s">
        <v>13</v>
      </c>
      <c r="C183" s="13">
        <v>264</v>
      </c>
      <c r="D183" s="4">
        <v>13.4391685471956</v>
      </c>
      <c r="E183">
        <v>0</v>
      </c>
      <c r="F183" t="s">
        <v>14</v>
      </c>
      <c r="G183">
        <v>4</v>
      </c>
      <c r="H183" s="4">
        <v>11.0066751592906</v>
      </c>
      <c r="I183" s="2">
        <v>1</v>
      </c>
      <c r="J183" s="2">
        <v>359</v>
      </c>
      <c r="K183" t="str">
        <f>TEXT(Table1[[#This Row],[Date]],"mmmm")</f>
        <v>July</v>
      </c>
      <c r="L183" s="4">
        <f>Table1[[#This Row],[Price]]-Table1[[#This Row],[Supplier_Cost]]</f>
        <v>2.4324933879049997</v>
      </c>
      <c r="M183" t="str">
        <f>TEXT(Table1[[#This Row],[Date]],"dddd")</f>
        <v>Friday</v>
      </c>
    </row>
    <row r="184" spans="1:13" x14ac:dyDescent="0.25">
      <c r="A184" s="1">
        <v>44744</v>
      </c>
      <c r="B184" t="s">
        <v>17</v>
      </c>
      <c r="C184" s="13">
        <v>281</v>
      </c>
      <c r="D184" s="4">
        <v>8.2214156698069001</v>
      </c>
      <c r="E184">
        <v>0</v>
      </c>
      <c r="F184" t="s">
        <v>16</v>
      </c>
      <c r="G184">
        <v>5</v>
      </c>
      <c r="H184" s="4">
        <v>2.1180984993800802</v>
      </c>
      <c r="I184" s="2">
        <v>8</v>
      </c>
      <c r="J184" s="2">
        <v>340</v>
      </c>
      <c r="K184" t="str">
        <f>TEXT(Table1[[#This Row],[Date]],"mmmm")</f>
        <v>July</v>
      </c>
      <c r="L184" s="4">
        <f>Table1[[#This Row],[Price]]-Table1[[#This Row],[Supplier_Cost]]</f>
        <v>6.1033171704268199</v>
      </c>
      <c r="M184" t="str">
        <f>TEXT(Table1[[#This Row],[Date]],"dddd")</f>
        <v>Saturday</v>
      </c>
    </row>
    <row r="185" spans="1:13" x14ac:dyDescent="0.25">
      <c r="A185" s="1">
        <v>44745</v>
      </c>
      <c r="B185" t="s">
        <v>15</v>
      </c>
      <c r="C185" s="13">
        <v>568</v>
      </c>
      <c r="D185" s="4">
        <v>4.7459284048846602</v>
      </c>
      <c r="E185">
        <v>0</v>
      </c>
      <c r="F185" t="s">
        <v>14</v>
      </c>
      <c r="G185">
        <v>6</v>
      </c>
      <c r="H185" s="4">
        <v>9.32063275011269</v>
      </c>
      <c r="I185" s="2">
        <v>8</v>
      </c>
      <c r="J185" s="2">
        <v>105</v>
      </c>
      <c r="K185" t="str">
        <f>TEXT(Table1[[#This Row],[Date]],"mmmm")</f>
        <v>July</v>
      </c>
      <c r="L185" s="4">
        <f>Table1[[#This Row],[Price]]-Table1[[#This Row],[Supplier_Cost]]</f>
        <v>-4.5747043452280298</v>
      </c>
      <c r="M185" t="str">
        <f>TEXT(Table1[[#This Row],[Date]],"dddd")</f>
        <v>Sunday</v>
      </c>
    </row>
    <row r="186" spans="1:13" x14ac:dyDescent="0.25">
      <c r="A186" s="1">
        <v>44746</v>
      </c>
      <c r="B186" t="s">
        <v>15</v>
      </c>
      <c r="C186" s="13">
        <v>1009</v>
      </c>
      <c r="D186" s="4">
        <v>10.1044813594283</v>
      </c>
      <c r="E186">
        <v>1</v>
      </c>
      <c r="F186" t="s">
        <v>11</v>
      </c>
      <c r="G186">
        <v>0</v>
      </c>
      <c r="H186" s="4">
        <v>4.57522137741989</v>
      </c>
      <c r="I186" s="2">
        <v>6</v>
      </c>
      <c r="J186" s="2">
        <v>157</v>
      </c>
      <c r="K186" t="str">
        <f>TEXT(Table1[[#This Row],[Date]],"mmmm")</f>
        <v>July</v>
      </c>
      <c r="L186" s="4">
        <f>Table1[[#This Row],[Price]]-Table1[[#This Row],[Supplier_Cost]]</f>
        <v>5.5292599820084103</v>
      </c>
      <c r="M186" t="str">
        <f>TEXT(Table1[[#This Row],[Date]],"dddd")</f>
        <v>Monday</v>
      </c>
    </row>
    <row r="187" spans="1:13" x14ac:dyDescent="0.25">
      <c r="A187" s="1">
        <v>44747</v>
      </c>
      <c r="B187" t="s">
        <v>10</v>
      </c>
      <c r="C187" s="13">
        <v>834</v>
      </c>
      <c r="D187" s="4">
        <v>4.6966081405207101</v>
      </c>
      <c r="E187">
        <v>1</v>
      </c>
      <c r="F187" t="s">
        <v>16</v>
      </c>
      <c r="G187">
        <v>1</v>
      </c>
      <c r="H187" s="4">
        <v>3.0156927301478098</v>
      </c>
      <c r="I187" s="2">
        <v>4</v>
      </c>
      <c r="J187" s="2">
        <v>345</v>
      </c>
      <c r="K187" t="str">
        <f>TEXT(Table1[[#This Row],[Date]],"mmmm")</f>
        <v>July</v>
      </c>
      <c r="L187" s="4">
        <f>Table1[[#This Row],[Price]]-Table1[[#This Row],[Supplier_Cost]]</f>
        <v>1.6809154103729003</v>
      </c>
      <c r="M187" t="str">
        <f>TEXT(Table1[[#This Row],[Date]],"dddd")</f>
        <v>Tuesday</v>
      </c>
    </row>
    <row r="188" spans="1:13" x14ac:dyDescent="0.25">
      <c r="A188" s="1">
        <v>44748</v>
      </c>
      <c r="B188" t="s">
        <v>12</v>
      </c>
      <c r="C188" s="13">
        <v>922</v>
      </c>
      <c r="D188" s="4">
        <v>4.1603005471197001</v>
      </c>
      <c r="E188">
        <v>1</v>
      </c>
      <c r="F188" t="s">
        <v>11</v>
      </c>
      <c r="G188">
        <v>2</v>
      </c>
      <c r="H188" s="4">
        <v>6.0063970823300998</v>
      </c>
      <c r="I188" s="2">
        <v>3</v>
      </c>
      <c r="J188" s="2">
        <v>373</v>
      </c>
      <c r="K188" t="str">
        <f>TEXT(Table1[[#This Row],[Date]],"mmmm")</f>
        <v>July</v>
      </c>
      <c r="L188" s="4">
        <f>Table1[[#This Row],[Price]]-Table1[[#This Row],[Supplier_Cost]]</f>
        <v>-1.8460965352103997</v>
      </c>
      <c r="M188" t="str">
        <f>TEXT(Table1[[#This Row],[Date]],"dddd")</f>
        <v>Wednesday</v>
      </c>
    </row>
    <row r="189" spans="1:13" x14ac:dyDescent="0.25">
      <c r="A189" s="1">
        <v>44749</v>
      </c>
      <c r="B189" t="s">
        <v>17</v>
      </c>
      <c r="C189" s="13">
        <v>1043</v>
      </c>
      <c r="D189" s="4">
        <v>12.7296833908465</v>
      </c>
      <c r="E189">
        <v>1</v>
      </c>
      <c r="F189" t="s">
        <v>11</v>
      </c>
      <c r="G189">
        <v>3</v>
      </c>
      <c r="H189" s="4">
        <v>12.1209637552328</v>
      </c>
      <c r="I189" s="2">
        <v>3</v>
      </c>
      <c r="J189" s="2">
        <v>351</v>
      </c>
      <c r="K189" t="str">
        <f>TEXT(Table1[[#This Row],[Date]],"mmmm")</f>
        <v>July</v>
      </c>
      <c r="L189" s="4">
        <f>Table1[[#This Row],[Price]]-Table1[[#This Row],[Supplier_Cost]]</f>
        <v>0.60871963561369924</v>
      </c>
      <c r="M189" t="str">
        <f>TEXT(Table1[[#This Row],[Date]],"dddd")</f>
        <v>Thursday</v>
      </c>
    </row>
    <row r="190" spans="1:13" x14ac:dyDescent="0.25">
      <c r="A190" s="1">
        <v>44750</v>
      </c>
      <c r="B190" t="s">
        <v>17</v>
      </c>
      <c r="C190" s="13">
        <v>106</v>
      </c>
      <c r="D190" s="4">
        <v>10.938609767053901</v>
      </c>
      <c r="E190">
        <v>0</v>
      </c>
      <c r="F190" t="s">
        <v>16</v>
      </c>
      <c r="G190">
        <v>4</v>
      </c>
      <c r="H190" s="4">
        <v>6.1853568651163</v>
      </c>
      <c r="I190" s="2">
        <v>6</v>
      </c>
      <c r="J190" s="2">
        <v>383</v>
      </c>
      <c r="K190" t="str">
        <f>TEXT(Table1[[#This Row],[Date]],"mmmm")</f>
        <v>July</v>
      </c>
      <c r="L190" s="4">
        <f>Table1[[#This Row],[Price]]-Table1[[#This Row],[Supplier_Cost]]</f>
        <v>4.7532529019376009</v>
      </c>
      <c r="M190" t="str">
        <f>TEXT(Table1[[#This Row],[Date]],"dddd")</f>
        <v>Friday</v>
      </c>
    </row>
    <row r="191" spans="1:13" x14ac:dyDescent="0.25">
      <c r="A191" s="1">
        <v>44751</v>
      </c>
      <c r="B191" t="s">
        <v>13</v>
      </c>
      <c r="C191" s="13">
        <v>429</v>
      </c>
      <c r="D191" s="4">
        <v>13.731824657607801</v>
      </c>
      <c r="E191">
        <v>0</v>
      </c>
      <c r="F191" t="s">
        <v>14</v>
      </c>
      <c r="G191">
        <v>5</v>
      </c>
      <c r="H191" s="4">
        <v>11.3861599135603</v>
      </c>
      <c r="I191" s="2">
        <v>8</v>
      </c>
      <c r="J191" s="2">
        <v>190</v>
      </c>
      <c r="K191" t="str">
        <f>TEXT(Table1[[#This Row],[Date]],"mmmm")</f>
        <v>July</v>
      </c>
      <c r="L191" s="4">
        <f>Table1[[#This Row],[Price]]-Table1[[#This Row],[Supplier_Cost]]</f>
        <v>2.3456647440475002</v>
      </c>
      <c r="M191" t="str">
        <f>TEXT(Table1[[#This Row],[Date]],"dddd")</f>
        <v>Saturday</v>
      </c>
    </row>
    <row r="192" spans="1:13" x14ac:dyDescent="0.25">
      <c r="A192" s="1">
        <v>44752</v>
      </c>
      <c r="B192" t="s">
        <v>15</v>
      </c>
      <c r="C192" s="13">
        <v>874</v>
      </c>
      <c r="D192" s="4">
        <v>18.6625116710177</v>
      </c>
      <c r="E192">
        <v>0</v>
      </c>
      <c r="F192" t="s">
        <v>11</v>
      </c>
      <c r="G192">
        <v>6</v>
      </c>
      <c r="H192" s="4">
        <v>2.31955130358768</v>
      </c>
      <c r="I192" s="2">
        <v>7</v>
      </c>
      <c r="J192" s="2">
        <v>204</v>
      </c>
      <c r="K192" t="str">
        <f>TEXT(Table1[[#This Row],[Date]],"mmmm")</f>
        <v>July</v>
      </c>
      <c r="L192" s="4">
        <f>Table1[[#This Row],[Price]]-Table1[[#This Row],[Supplier_Cost]]</f>
        <v>16.34296036743002</v>
      </c>
      <c r="M192" t="str">
        <f>TEXT(Table1[[#This Row],[Date]],"dddd")</f>
        <v>Sunday</v>
      </c>
    </row>
    <row r="193" spans="1:13" x14ac:dyDescent="0.25">
      <c r="A193" s="1">
        <v>44753</v>
      </c>
      <c r="B193" t="s">
        <v>12</v>
      </c>
      <c r="C193" s="13">
        <v>1796</v>
      </c>
      <c r="D193" s="4">
        <v>11.1129440534417</v>
      </c>
      <c r="E193">
        <v>0</v>
      </c>
      <c r="F193" t="s">
        <v>11</v>
      </c>
      <c r="G193">
        <v>0</v>
      </c>
      <c r="H193" s="4">
        <v>11.7051855851436</v>
      </c>
      <c r="I193" s="2">
        <v>1</v>
      </c>
      <c r="J193" s="2">
        <v>311</v>
      </c>
      <c r="K193" t="str">
        <f>TEXT(Table1[[#This Row],[Date]],"mmmm")</f>
        <v>July</v>
      </c>
      <c r="L193" s="4">
        <f>Table1[[#This Row],[Price]]-Table1[[#This Row],[Supplier_Cost]]</f>
        <v>-0.59224153170189986</v>
      </c>
      <c r="M193" t="str">
        <f>TEXT(Table1[[#This Row],[Date]],"dddd")</f>
        <v>Monday</v>
      </c>
    </row>
    <row r="194" spans="1:13" x14ac:dyDescent="0.25">
      <c r="A194" s="1">
        <v>44754</v>
      </c>
      <c r="B194" t="s">
        <v>10</v>
      </c>
      <c r="C194" s="13">
        <v>250</v>
      </c>
      <c r="D194" s="4">
        <v>12.037709011993099</v>
      </c>
      <c r="E194">
        <v>0</v>
      </c>
      <c r="F194" t="s">
        <v>11</v>
      </c>
      <c r="G194">
        <v>1</v>
      </c>
      <c r="H194" s="4">
        <v>3.9355332111463999</v>
      </c>
      <c r="I194" s="2">
        <v>6</v>
      </c>
      <c r="J194" s="2">
        <v>322</v>
      </c>
      <c r="K194" t="str">
        <f>TEXT(Table1[[#This Row],[Date]],"mmmm")</f>
        <v>July</v>
      </c>
      <c r="L194" s="4">
        <f>Table1[[#This Row],[Price]]-Table1[[#This Row],[Supplier_Cost]]</f>
        <v>8.1021758008467</v>
      </c>
      <c r="M194" t="str">
        <f>TEXT(Table1[[#This Row],[Date]],"dddd")</f>
        <v>Tuesday</v>
      </c>
    </row>
    <row r="195" spans="1:13" x14ac:dyDescent="0.25">
      <c r="A195" s="1">
        <v>44755</v>
      </c>
      <c r="B195" t="s">
        <v>15</v>
      </c>
      <c r="C195" s="13">
        <v>1208</v>
      </c>
      <c r="D195" s="4">
        <v>2.7029004439438999</v>
      </c>
      <c r="E195">
        <v>0</v>
      </c>
      <c r="F195" t="s">
        <v>11</v>
      </c>
      <c r="G195">
        <v>2</v>
      </c>
      <c r="H195" s="4">
        <v>10.3222003833886</v>
      </c>
      <c r="I195" s="2">
        <v>7</v>
      </c>
      <c r="J195" s="2">
        <v>469</v>
      </c>
      <c r="K195" t="str">
        <f>TEXT(Table1[[#This Row],[Date]],"mmmm")</f>
        <v>July</v>
      </c>
      <c r="L195" s="4">
        <f>Table1[[#This Row],[Price]]-Table1[[#This Row],[Supplier_Cost]]</f>
        <v>-7.6192999394446996</v>
      </c>
      <c r="M195" t="str">
        <f>TEXT(Table1[[#This Row],[Date]],"dddd")</f>
        <v>Wednesday</v>
      </c>
    </row>
    <row r="196" spans="1:13" x14ac:dyDescent="0.25">
      <c r="A196" s="1">
        <v>44756</v>
      </c>
      <c r="B196" t="s">
        <v>10</v>
      </c>
      <c r="C196" s="13">
        <v>246</v>
      </c>
      <c r="D196" s="4">
        <v>14.635079932263899</v>
      </c>
      <c r="E196">
        <v>1</v>
      </c>
      <c r="F196" t="s">
        <v>16</v>
      </c>
      <c r="G196">
        <v>3</v>
      </c>
      <c r="H196" s="4">
        <v>8.7038325451944392</v>
      </c>
      <c r="I196" s="2">
        <v>7</v>
      </c>
      <c r="J196" s="2">
        <v>281</v>
      </c>
      <c r="K196" t="str">
        <f>TEXT(Table1[[#This Row],[Date]],"mmmm")</f>
        <v>July</v>
      </c>
      <c r="L196" s="4">
        <f>Table1[[#This Row],[Price]]-Table1[[#This Row],[Supplier_Cost]]</f>
        <v>5.93124738706946</v>
      </c>
      <c r="M196" t="str">
        <f>TEXT(Table1[[#This Row],[Date]],"dddd")</f>
        <v>Thursday</v>
      </c>
    </row>
    <row r="197" spans="1:13" x14ac:dyDescent="0.25">
      <c r="A197" s="1">
        <v>44757</v>
      </c>
      <c r="B197" t="s">
        <v>13</v>
      </c>
      <c r="C197" s="13">
        <v>1747</v>
      </c>
      <c r="D197" s="4">
        <v>8.5981989292789596</v>
      </c>
      <c r="E197">
        <v>1</v>
      </c>
      <c r="F197" t="s">
        <v>16</v>
      </c>
      <c r="G197">
        <v>4</v>
      </c>
      <c r="H197" s="4">
        <v>13.972598399569399</v>
      </c>
      <c r="I197" s="2">
        <v>9</v>
      </c>
      <c r="J197" s="2">
        <v>290</v>
      </c>
      <c r="K197" t="str">
        <f>TEXT(Table1[[#This Row],[Date]],"mmmm")</f>
        <v>July</v>
      </c>
      <c r="L197" s="4">
        <f>Table1[[#This Row],[Price]]-Table1[[#This Row],[Supplier_Cost]]</f>
        <v>-5.3743994702904399</v>
      </c>
      <c r="M197" t="str">
        <f>TEXT(Table1[[#This Row],[Date]],"dddd")</f>
        <v>Friday</v>
      </c>
    </row>
    <row r="198" spans="1:13" x14ac:dyDescent="0.25">
      <c r="A198" s="1">
        <v>44758</v>
      </c>
      <c r="B198" t="s">
        <v>13</v>
      </c>
      <c r="C198" s="13">
        <v>1504</v>
      </c>
      <c r="D198" s="4">
        <v>19.557779534588999</v>
      </c>
      <c r="E198">
        <v>0</v>
      </c>
      <c r="F198" t="s">
        <v>11</v>
      </c>
      <c r="G198">
        <v>5</v>
      </c>
      <c r="H198" s="4">
        <v>6.1161765106420498</v>
      </c>
      <c r="I198" s="2">
        <v>5</v>
      </c>
      <c r="J198" s="2">
        <v>404</v>
      </c>
      <c r="K198" t="str">
        <f>TEXT(Table1[[#This Row],[Date]],"mmmm")</f>
        <v>July</v>
      </c>
      <c r="L198" s="4">
        <f>Table1[[#This Row],[Price]]-Table1[[#This Row],[Supplier_Cost]]</f>
        <v>13.44160302394695</v>
      </c>
      <c r="M198" t="str">
        <f>TEXT(Table1[[#This Row],[Date]],"dddd")</f>
        <v>Saturday</v>
      </c>
    </row>
    <row r="199" spans="1:13" x14ac:dyDescent="0.25">
      <c r="A199" s="1">
        <v>44759</v>
      </c>
      <c r="B199" t="s">
        <v>17</v>
      </c>
      <c r="C199" s="13">
        <v>1014</v>
      </c>
      <c r="D199" s="4">
        <v>16.640306296317501</v>
      </c>
      <c r="E199">
        <v>0</v>
      </c>
      <c r="F199" t="s">
        <v>14</v>
      </c>
      <c r="G199">
        <v>6</v>
      </c>
      <c r="H199" s="4">
        <v>1.45939523809938</v>
      </c>
      <c r="I199" s="2">
        <v>1</v>
      </c>
      <c r="J199" s="2">
        <v>386</v>
      </c>
      <c r="K199" t="str">
        <f>TEXT(Table1[[#This Row],[Date]],"mmmm")</f>
        <v>July</v>
      </c>
      <c r="L199" s="4">
        <f>Table1[[#This Row],[Price]]-Table1[[#This Row],[Supplier_Cost]]</f>
        <v>15.180911058218122</v>
      </c>
      <c r="M199" t="str">
        <f>TEXT(Table1[[#This Row],[Date]],"dddd")</f>
        <v>Sunday</v>
      </c>
    </row>
    <row r="200" spans="1:13" x14ac:dyDescent="0.25">
      <c r="A200" s="1">
        <v>44760</v>
      </c>
      <c r="B200" t="s">
        <v>12</v>
      </c>
      <c r="C200" s="13">
        <v>1671</v>
      </c>
      <c r="D200" s="4">
        <v>10.9271397698062</v>
      </c>
      <c r="E200">
        <v>1</v>
      </c>
      <c r="F200" t="s">
        <v>11</v>
      </c>
      <c r="G200">
        <v>0</v>
      </c>
      <c r="H200" s="4">
        <v>0.77775454049316695</v>
      </c>
      <c r="I200" s="2">
        <v>2</v>
      </c>
      <c r="J200" s="2">
        <v>307</v>
      </c>
      <c r="K200" t="str">
        <f>TEXT(Table1[[#This Row],[Date]],"mmmm")</f>
        <v>July</v>
      </c>
      <c r="L200" s="4">
        <f>Table1[[#This Row],[Price]]-Table1[[#This Row],[Supplier_Cost]]</f>
        <v>10.149385229313033</v>
      </c>
      <c r="M200" t="str">
        <f>TEXT(Table1[[#This Row],[Date]],"dddd")</f>
        <v>Monday</v>
      </c>
    </row>
    <row r="201" spans="1:13" x14ac:dyDescent="0.25">
      <c r="A201" s="1">
        <v>44761</v>
      </c>
      <c r="B201" t="s">
        <v>10</v>
      </c>
      <c r="C201" s="13">
        <v>1408</v>
      </c>
      <c r="D201" s="4">
        <v>3.3412304292711501</v>
      </c>
      <c r="E201">
        <v>1</v>
      </c>
      <c r="F201" t="s">
        <v>14</v>
      </c>
      <c r="G201">
        <v>1</v>
      </c>
      <c r="H201" s="4">
        <v>12.4894491341049</v>
      </c>
      <c r="I201" s="2">
        <v>4</v>
      </c>
      <c r="J201" s="2">
        <v>298</v>
      </c>
      <c r="K201" t="str">
        <f>TEXT(Table1[[#This Row],[Date]],"mmmm")</f>
        <v>July</v>
      </c>
      <c r="L201" s="4">
        <f>Table1[[#This Row],[Price]]-Table1[[#This Row],[Supplier_Cost]]</f>
        <v>-9.1482187048337504</v>
      </c>
      <c r="M201" t="str">
        <f>TEXT(Table1[[#This Row],[Date]],"dddd")</f>
        <v>Tuesday</v>
      </c>
    </row>
    <row r="202" spans="1:13" x14ac:dyDescent="0.25">
      <c r="A202" s="1">
        <v>44762</v>
      </c>
      <c r="B202" t="s">
        <v>15</v>
      </c>
      <c r="C202" s="13">
        <v>799</v>
      </c>
      <c r="D202" s="4">
        <v>17.328900072331098</v>
      </c>
      <c r="E202">
        <v>1</v>
      </c>
      <c r="F202" t="s">
        <v>11</v>
      </c>
      <c r="G202">
        <v>2</v>
      </c>
      <c r="H202" s="4">
        <v>8.1086667460907602</v>
      </c>
      <c r="I202" s="2">
        <v>5</v>
      </c>
      <c r="J202" s="2">
        <v>126</v>
      </c>
      <c r="K202" t="str">
        <f>TEXT(Table1[[#This Row],[Date]],"mmmm")</f>
        <v>July</v>
      </c>
      <c r="L202" s="4">
        <f>Table1[[#This Row],[Price]]-Table1[[#This Row],[Supplier_Cost]]</f>
        <v>9.2202333262403382</v>
      </c>
      <c r="M202" t="str">
        <f>TEXT(Table1[[#This Row],[Date]],"dddd")</f>
        <v>Wednesday</v>
      </c>
    </row>
    <row r="203" spans="1:13" x14ac:dyDescent="0.25">
      <c r="A203" s="1">
        <v>44763</v>
      </c>
      <c r="B203" t="s">
        <v>13</v>
      </c>
      <c r="C203" s="13">
        <v>181</v>
      </c>
      <c r="D203" s="4">
        <v>16.1958408130564</v>
      </c>
      <c r="E203">
        <v>1</v>
      </c>
      <c r="F203" t="s">
        <v>14</v>
      </c>
      <c r="G203">
        <v>3</v>
      </c>
      <c r="H203" s="4">
        <v>11.7410387516067</v>
      </c>
      <c r="I203" s="2">
        <v>9</v>
      </c>
      <c r="J203" s="2">
        <v>229</v>
      </c>
      <c r="K203" t="str">
        <f>TEXT(Table1[[#This Row],[Date]],"mmmm")</f>
        <v>July</v>
      </c>
      <c r="L203" s="4">
        <f>Table1[[#This Row],[Price]]-Table1[[#This Row],[Supplier_Cost]]</f>
        <v>4.4548020614496995</v>
      </c>
      <c r="M203" t="str">
        <f>TEXT(Table1[[#This Row],[Date]],"dddd")</f>
        <v>Thursday</v>
      </c>
    </row>
    <row r="204" spans="1:13" x14ac:dyDescent="0.25">
      <c r="A204" s="1">
        <v>44764</v>
      </c>
      <c r="B204" t="s">
        <v>17</v>
      </c>
      <c r="C204" s="13">
        <v>613</v>
      </c>
      <c r="D204" s="4">
        <v>4.5071174612036202</v>
      </c>
      <c r="E204">
        <v>0</v>
      </c>
      <c r="F204" t="s">
        <v>11</v>
      </c>
      <c r="G204">
        <v>4</v>
      </c>
      <c r="H204" s="4">
        <v>3.8991712001669598</v>
      </c>
      <c r="I204" s="2">
        <v>1</v>
      </c>
      <c r="J204" s="2">
        <v>115</v>
      </c>
      <c r="K204" t="str">
        <f>TEXT(Table1[[#This Row],[Date]],"mmmm")</f>
        <v>July</v>
      </c>
      <c r="L204" s="4">
        <f>Table1[[#This Row],[Price]]-Table1[[#This Row],[Supplier_Cost]]</f>
        <v>0.60794626103666038</v>
      </c>
      <c r="M204" t="str">
        <f>TEXT(Table1[[#This Row],[Date]],"dddd")</f>
        <v>Friday</v>
      </c>
    </row>
    <row r="205" spans="1:13" x14ac:dyDescent="0.25">
      <c r="A205" s="1">
        <v>44765</v>
      </c>
      <c r="B205" t="s">
        <v>17</v>
      </c>
      <c r="C205" s="13">
        <v>914</v>
      </c>
      <c r="D205" s="4">
        <v>6.6102874951858901</v>
      </c>
      <c r="E205">
        <v>0</v>
      </c>
      <c r="F205" t="s">
        <v>14</v>
      </c>
      <c r="G205">
        <v>5</v>
      </c>
      <c r="H205" s="4">
        <v>5.5037143099418797</v>
      </c>
      <c r="I205" s="2">
        <v>3</v>
      </c>
      <c r="J205" s="2">
        <v>357</v>
      </c>
      <c r="K205" t="str">
        <f>TEXT(Table1[[#This Row],[Date]],"mmmm")</f>
        <v>July</v>
      </c>
      <c r="L205" s="4">
        <f>Table1[[#This Row],[Price]]-Table1[[#This Row],[Supplier_Cost]]</f>
        <v>1.1065731852440104</v>
      </c>
      <c r="M205" t="str">
        <f>TEXT(Table1[[#This Row],[Date]],"dddd")</f>
        <v>Saturday</v>
      </c>
    </row>
    <row r="206" spans="1:13" x14ac:dyDescent="0.25">
      <c r="A206" s="1">
        <v>44766</v>
      </c>
      <c r="B206" t="s">
        <v>10</v>
      </c>
      <c r="C206" s="13">
        <v>808</v>
      </c>
      <c r="D206" s="4">
        <v>16.074737904808899</v>
      </c>
      <c r="E206">
        <v>0</v>
      </c>
      <c r="F206" t="s">
        <v>11</v>
      </c>
      <c r="G206">
        <v>6</v>
      </c>
      <c r="H206" s="4">
        <v>0.93650614706412405</v>
      </c>
      <c r="I206" s="2">
        <v>5</v>
      </c>
      <c r="J206" s="2">
        <v>397</v>
      </c>
      <c r="K206" t="str">
        <f>TEXT(Table1[[#This Row],[Date]],"mmmm")</f>
        <v>July</v>
      </c>
      <c r="L206" s="4">
        <f>Table1[[#This Row],[Price]]-Table1[[#This Row],[Supplier_Cost]]</f>
        <v>15.138231757744775</v>
      </c>
      <c r="M206" t="str">
        <f>TEXT(Table1[[#This Row],[Date]],"dddd")</f>
        <v>Sunday</v>
      </c>
    </row>
    <row r="207" spans="1:13" x14ac:dyDescent="0.25">
      <c r="A207" s="1">
        <v>44767</v>
      </c>
      <c r="B207" t="s">
        <v>13</v>
      </c>
      <c r="C207" s="13">
        <v>1646</v>
      </c>
      <c r="D207" s="4">
        <v>4.5193404844007796</v>
      </c>
      <c r="E207">
        <v>0</v>
      </c>
      <c r="F207" t="s">
        <v>11</v>
      </c>
      <c r="G207">
        <v>0</v>
      </c>
      <c r="H207" s="4">
        <v>14.4416387063246</v>
      </c>
      <c r="I207" s="2">
        <v>3</v>
      </c>
      <c r="J207" s="2">
        <v>220</v>
      </c>
      <c r="K207" t="str">
        <f>TEXT(Table1[[#This Row],[Date]],"mmmm")</f>
        <v>July</v>
      </c>
      <c r="L207" s="4">
        <f>Table1[[#This Row],[Price]]-Table1[[#This Row],[Supplier_Cost]]</f>
        <v>-9.9222982219238212</v>
      </c>
      <c r="M207" t="str">
        <f>TEXT(Table1[[#This Row],[Date]],"dddd")</f>
        <v>Monday</v>
      </c>
    </row>
    <row r="208" spans="1:13" x14ac:dyDescent="0.25">
      <c r="A208" s="1">
        <v>44768</v>
      </c>
      <c r="B208" t="s">
        <v>12</v>
      </c>
      <c r="C208" s="13">
        <v>845</v>
      </c>
      <c r="D208" s="4">
        <v>18.437297294256101</v>
      </c>
      <c r="E208">
        <v>0</v>
      </c>
      <c r="F208" t="s">
        <v>14</v>
      </c>
      <c r="G208">
        <v>1</v>
      </c>
      <c r="H208" s="4">
        <v>10.184084647161701</v>
      </c>
      <c r="I208" s="2">
        <v>4</v>
      </c>
      <c r="J208" s="2">
        <v>71</v>
      </c>
      <c r="K208" t="str">
        <f>TEXT(Table1[[#This Row],[Date]],"mmmm")</f>
        <v>July</v>
      </c>
      <c r="L208" s="4">
        <f>Table1[[#This Row],[Price]]-Table1[[#This Row],[Supplier_Cost]]</f>
        <v>8.2532126470944007</v>
      </c>
      <c r="M208" t="str">
        <f>TEXT(Table1[[#This Row],[Date]],"dddd")</f>
        <v>Tuesday</v>
      </c>
    </row>
    <row r="209" spans="1:13" x14ac:dyDescent="0.25">
      <c r="A209" s="1">
        <v>44769</v>
      </c>
      <c r="B209" t="s">
        <v>13</v>
      </c>
      <c r="C209" s="13">
        <v>1122</v>
      </c>
      <c r="D209" s="4">
        <v>9.0660210787308699</v>
      </c>
      <c r="E209">
        <v>1</v>
      </c>
      <c r="F209" t="s">
        <v>16</v>
      </c>
      <c r="G209">
        <v>2</v>
      </c>
      <c r="H209" s="4">
        <v>14.0314737725099</v>
      </c>
      <c r="I209" s="2">
        <v>3</v>
      </c>
      <c r="J209" s="2">
        <v>416</v>
      </c>
      <c r="K209" t="str">
        <f>TEXT(Table1[[#This Row],[Date]],"mmmm")</f>
        <v>July</v>
      </c>
      <c r="L209" s="4">
        <f>Table1[[#This Row],[Price]]-Table1[[#This Row],[Supplier_Cost]]</f>
        <v>-4.9654526937790298</v>
      </c>
      <c r="M209" t="str">
        <f>TEXT(Table1[[#This Row],[Date]],"dddd")</f>
        <v>Wednesday</v>
      </c>
    </row>
    <row r="210" spans="1:13" x14ac:dyDescent="0.25">
      <c r="A210" s="1">
        <v>44770</v>
      </c>
      <c r="B210" t="s">
        <v>10</v>
      </c>
      <c r="C210" s="13">
        <v>1509</v>
      </c>
      <c r="D210" s="4">
        <v>2.6537402891655102</v>
      </c>
      <c r="E210">
        <v>0</v>
      </c>
      <c r="F210" t="s">
        <v>14</v>
      </c>
      <c r="G210">
        <v>3</v>
      </c>
      <c r="H210" s="4">
        <v>4.3496979077215396</v>
      </c>
      <c r="I210" s="2">
        <v>4</v>
      </c>
      <c r="J210" s="2">
        <v>156</v>
      </c>
      <c r="K210" t="str">
        <f>TEXT(Table1[[#This Row],[Date]],"mmmm")</f>
        <v>July</v>
      </c>
      <c r="L210" s="4">
        <f>Table1[[#This Row],[Price]]-Table1[[#This Row],[Supplier_Cost]]</f>
        <v>-1.6959576185560294</v>
      </c>
      <c r="M210" t="str">
        <f>TEXT(Table1[[#This Row],[Date]],"dddd")</f>
        <v>Thursday</v>
      </c>
    </row>
    <row r="211" spans="1:13" x14ac:dyDescent="0.25">
      <c r="A211" s="1">
        <v>44771</v>
      </c>
      <c r="B211" t="s">
        <v>10</v>
      </c>
      <c r="C211" s="13">
        <v>806</v>
      </c>
      <c r="D211" s="4">
        <v>16.499224226581301</v>
      </c>
      <c r="E211">
        <v>1</v>
      </c>
      <c r="F211" t="s">
        <v>16</v>
      </c>
      <c r="G211">
        <v>4</v>
      </c>
      <c r="H211" s="4">
        <v>9.3662223627720795</v>
      </c>
      <c r="I211" s="2">
        <v>1</v>
      </c>
      <c r="J211" s="2">
        <v>488</v>
      </c>
      <c r="K211" t="str">
        <f>TEXT(Table1[[#This Row],[Date]],"mmmm")</f>
        <v>July</v>
      </c>
      <c r="L211" s="4">
        <f>Table1[[#This Row],[Price]]-Table1[[#This Row],[Supplier_Cost]]</f>
        <v>7.1330018638092216</v>
      </c>
      <c r="M211" t="str">
        <f>TEXT(Table1[[#This Row],[Date]],"dddd")</f>
        <v>Friday</v>
      </c>
    </row>
    <row r="212" spans="1:13" x14ac:dyDescent="0.25">
      <c r="A212" s="1">
        <v>44772</v>
      </c>
      <c r="B212" t="s">
        <v>13</v>
      </c>
      <c r="C212" s="13">
        <v>570</v>
      </c>
      <c r="D212" s="4">
        <v>8.0966839777293593</v>
      </c>
      <c r="E212">
        <v>0</v>
      </c>
      <c r="F212" t="s">
        <v>11</v>
      </c>
      <c r="G212">
        <v>5</v>
      </c>
      <c r="H212" s="4">
        <v>10.338249540243201</v>
      </c>
      <c r="I212" s="2">
        <v>8</v>
      </c>
      <c r="J212" s="2">
        <v>372</v>
      </c>
      <c r="K212" t="str">
        <f>TEXT(Table1[[#This Row],[Date]],"mmmm")</f>
        <v>July</v>
      </c>
      <c r="L212" s="4">
        <f>Table1[[#This Row],[Price]]-Table1[[#This Row],[Supplier_Cost]]</f>
        <v>-2.2415655625138413</v>
      </c>
      <c r="M212" t="str">
        <f>TEXT(Table1[[#This Row],[Date]],"dddd")</f>
        <v>Saturday</v>
      </c>
    </row>
    <row r="213" spans="1:13" x14ac:dyDescent="0.25">
      <c r="A213" s="1">
        <v>44773</v>
      </c>
      <c r="B213" t="s">
        <v>10</v>
      </c>
      <c r="C213" s="13">
        <v>1242</v>
      </c>
      <c r="D213" s="4">
        <v>11.0034846889218</v>
      </c>
      <c r="E213">
        <v>0</v>
      </c>
      <c r="F213" t="s">
        <v>14</v>
      </c>
      <c r="G213">
        <v>6</v>
      </c>
      <c r="H213" s="4">
        <v>5.1044706537350297</v>
      </c>
      <c r="I213" s="2">
        <v>4</v>
      </c>
      <c r="J213" s="2">
        <v>276</v>
      </c>
      <c r="K213" t="str">
        <f>TEXT(Table1[[#This Row],[Date]],"mmmm")</f>
        <v>July</v>
      </c>
      <c r="L213" s="4">
        <f>Table1[[#This Row],[Price]]-Table1[[#This Row],[Supplier_Cost]]</f>
        <v>5.8990140351867701</v>
      </c>
      <c r="M213" t="str">
        <f>TEXT(Table1[[#This Row],[Date]],"dddd")</f>
        <v>Sunday</v>
      </c>
    </row>
    <row r="214" spans="1:13" x14ac:dyDescent="0.25">
      <c r="A214" s="1">
        <v>44774</v>
      </c>
      <c r="B214" t="s">
        <v>13</v>
      </c>
      <c r="C214" s="13">
        <v>495</v>
      </c>
      <c r="D214" s="4">
        <v>3.1337825438131599</v>
      </c>
      <c r="E214">
        <v>0</v>
      </c>
      <c r="F214" t="s">
        <v>14</v>
      </c>
      <c r="G214">
        <v>0</v>
      </c>
      <c r="H214" s="4">
        <v>12.797583907726599</v>
      </c>
      <c r="I214" s="2">
        <v>7</v>
      </c>
      <c r="J214" s="2">
        <v>493</v>
      </c>
      <c r="K214" t="str">
        <f>TEXT(Table1[[#This Row],[Date]],"mmmm")</f>
        <v>August</v>
      </c>
      <c r="L214" s="4">
        <f>Table1[[#This Row],[Price]]-Table1[[#This Row],[Supplier_Cost]]</f>
        <v>-9.6638013639134392</v>
      </c>
      <c r="M214" t="str">
        <f>TEXT(Table1[[#This Row],[Date]],"dddd")</f>
        <v>Monday</v>
      </c>
    </row>
    <row r="215" spans="1:13" x14ac:dyDescent="0.25">
      <c r="A215" s="1">
        <v>44775</v>
      </c>
      <c r="B215" t="s">
        <v>15</v>
      </c>
      <c r="C215" s="13">
        <v>1655</v>
      </c>
      <c r="D215" s="4">
        <v>1.0490962820546601</v>
      </c>
      <c r="E215">
        <v>0</v>
      </c>
      <c r="F215" t="s">
        <v>14</v>
      </c>
      <c r="G215">
        <v>1</v>
      </c>
      <c r="H215" s="4">
        <v>14.2338412120535</v>
      </c>
      <c r="I215" s="2">
        <v>2</v>
      </c>
      <c r="J215" s="2">
        <v>491</v>
      </c>
      <c r="K215" t="str">
        <f>TEXT(Table1[[#This Row],[Date]],"mmmm")</f>
        <v>August</v>
      </c>
      <c r="L215" s="4">
        <f>Table1[[#This Row],[Price]]-Table1[[#This Row],[Supplier_Cost]]</f>
        <v>-13.184744929998839</v>
      </c>
      <c r="M215" t="str">
        <f>TEXT(Table1[[#This Row],[Date]],"dddd")</f>
        <v>Tuesday</v>
      </c>
    </row>
    <row r="216" spans="1:13" x14ac:dyDescent="0.25">
      <c r="A216" s="1">
        <v>44776</v>
      </c>
      <c r="B216" t="s">
        <v>13</v>
      </c>
      <c r="C216" s="13">
        <v>360</v>
      </c>
      <c r="D216" s="4">
        <v>13.1217189100726</v>
      </c>
      <c r="E216">
        <v>0</v>
      </c>
      <c r="F216" t="s">
        <v>16</v>
      </c>
      <c r="G216">
        <v>2</v>
      </c>
      <c r="H216" s="4">
        <v>13.330399206592</v>
      </c>
      <c r="I216" s="2">
        <v>2</v>
      </c>
      <c r="J216" s="2">
        <v>445</v>
      </c>
      <c r="K216" t="str">
        <f>TEXT(Table1[[#This Row],[Date]],"mmmm")</f>
        <v>August</v>
      </c>
      <c r="L216" s="4">
        <f>Table1[[#This Row],[Price]]-Table1[[#This Row],[Supplier_Cost]]</f>
        <v>-0.20868029651940034</v>
      </c>
      <c r="M216" t="str">
        <f>TEXT(Table1[[#This Row],[Date]],"dddd")</f>
        <v>Wednesday</v>
      </c>
    </row>
    <row r="217" spans="1:13" x14ac:dyDescent="0.25">
      <c r="A217" s="1">
        <v>44777</v>
      </c>
      <c r="B217" t="s">
        <v>13</v>
      </c>
      <c r="C217" s="13">
        <v>904</v>
      </c>
      <c r="D217" s="4">
        <v>10.788328236340901</v>
      </c>
      <c r="E217">
        <v>1</v>
      </c>
      <c r="F217" t="s">
        <v>16</v>
      </c>
      <c r="G217">
        <v>3</v>
      </c>
      <c r="H217" s="4">
        <v>11.216471151120899</v>
      </c>
      <c r="I217" s="2">
        <v>6</v>
      </c>
      <c r="J217" s="2">
        <v>265</v>
      </c>
      <c r="K217" t="str">
        <f>TEXT(Table1[[#This Row],[Date]],"mmmm")</f>
        <v>August</v>
      </c>
      <c r="L217" s="4">
        <f>Table1[[#This Row],[Price]]-Table1[[#This Row],[Supplier_Cost]]</f>
        <v>-0.42814291477999866</v>
      </c>
      <c r="M217" t="str">
        <f>TEXT(Table1[[#This Row],[Date]],"dddd")</f>
        <v>Thursday</v>
      </c>
    </row>
    <row r="218" spans="1:13" x14ac:dyDescent="0.25">
      <c r="A218" s="1">
        <v>44778</v>
      </c>
      <c r="B218" t="s">
        <v>10</v>
      </c>
      <c r="C218" s="13">
        <v>1033</v>
      </c>
      <c r="D218" s="4">
        <v>12.277232813339699</v>
      </c>
      <c r="E218">
        <v>1</v>
      </c>
      <c r="F218" t="s">
        <v>11</v>
      </c>
      <c r="G218">
        <v>4</v>
      </c>
      <c r="H218" s="4">
        <v>4.5232378560118303</v>
      </c>
      <c r="I218" s="2">
        <v>2</v>
      </c>
      <c r="J218" s="2">
        <v>118</v>
      </c>
      <c r="K218" t="str">
        <f>TEXT(Table1[[#This Row],[Date]],"mmmm")</f>
        <v>August</v>
      </c>
      <c r="L218" s="4">
        <f>Table1[[#This Row],[Price]]-Table1[[#This Row],[Supplier_Cost]]</f>
        <v>7.753994957327869</v>
      </c>
      <c r="M218" t="str">
        <f>TEXT(Table1[[#This Row],[Date]],"dddd")</f>
        <v>Friday</v>
      </c>
    </row>
    <row r="219" spans="1:13" x14ac:dyDescent="0.25">
      <c r="A219" s="1">
        <v>44779</v>
      </c>
      <c r="B219" t="s">
        <v>10</v>
      </c>
      <c r="C219" s="13">
        <v>1379</v>
      </c>
      <c r="D219" s="4">
        <v>16.0811331572298</v>
      </c>
      <c r="E219">
        <v>1</v>
      </c>
      <c r="F219" t="s">
        <v>16</v>
      </c>
      <c r="G219">
        <v>5</v>
      </c>
      <c r="H219" s="4">
        <v>4.5834326105316601</v>
      </c>
      <c r="I219" s="2">
        <v>6</v>
      </c>
      <c r="J219" s="2">
        <v>133</v>
      </c>
      <c r="K219" t="str">
        <f>TEXT(Table1[[#This Row],[Date]],"mmmm")</f>
        <v>August</v>
      </c>
      <c r="L219" s="4">
        <f>Table1[[#This Row],[Price]]-Table1[[#This Row],[Supplier_Cost]]</f>
        <v>11.497700546698141</v>
      </c>
      <c r="M219" t="str">
        <f>TEXT(Table1[[#This Row],[Date]],"dddd")</f>
        <v>Saturday</v>
      </c>
    </row>
    <row r="220" spans="1:13" x14ac:dyDescent="0.25">
      <c r="A220" s="1">
        <v>44780</v>
      </c>
      <c r="B220" t="s">
        <v>17</v>
      </c>
      <c r="C220" s="13">
        <v>1857</v>
      </c>
      <c r="D220" s="4">
        <v>13.2855123550343</v>
      </c>
      <c r="E220">
        <v>0</v>
      </c>
      <c r="F220" t="s">
        <v>16</v>
      </c>
      <c r="G220">
        <v>6</v>
      </c>
      <c r="H220" s="4">
        <v>14.4687246464675</v>
      </c>
      <c r="I220" s="2">
        <v>2</v>
      </c>
      <c r="J220" s="2">
        <v>152</v>
      </c>
      <c r="K220" t="str">
        <f>TEXT(Table1[[#This Row],[Date]],"mmmm")</f>
        <v>August</v>
      </c>
      <c r="L220" s="4">
        <f>Table1[[#This Row],[Price]]-Table1[[#This Row],[Supplier_Cost]]</f>
        <v>-1.1832122914332004</v>
      </c>
      <c r="M220" t="str">
        <f>TEXT(Table1[[#This Row],[Date]],"dddd")</f>
        <v>Sunday</v>
      </c>
    </row>
    <row r="221" spans="1:13" x14ac:dyDescent="0.25">
      <c r="A221" s="1">
        <v>44781</v>
      </c>
      <c r="B221" t="s">
        <v>17</v>
      </c>
      <c r="C221" s="13">
        <v>1004</v>
      </c>
      <c r="D221" s="4">
        <v>4.3206954137201601</v>
      </c>
      <c r="E221">
        <v>0</v>
      </c>
      <c r="F221" t="s">
        <v>11</v>
      </c>
      <c r="G221">
        <v>0</v>
      </c>
      <c r="H221" s="4">
        <v>0.64912519106753397</v>
      </c>
      <c r="I221" s="2">
        <v>4</v>
      </c>
      <c r="J221" s="2">
        <v>88</v>
      </c>
      <c r="K221" t="str">
        <f>TEXT(Table1[[#This Row],[Date]],"mmmm")</f>
        <v>August</v>
      </c>
      <c r="L221" s="4">
        <f>Table1[[#This Row],[Price]]-Table1[[#This Row],[Supplier_Cost]]</f>
        <v>3.6715702226526261</v>
      </c>
      <c r="M221" t="str">
        <f>TEXT(Table1[[#This Row],[Date]],"dddd")</f>
        <v>Monday</v>
      </c>
    </row>
    <row r="222" spans="1:13" x14ac:dyDescent="0.25">
      <c r="A222" s="1">
        <v>44782</v>
      </c>
      <c r="B222" t="s">
        <v>15</v>
      </c>
      <c r="C222" s="13">
        <v>1349</v>
      </c>
      <c r="D222" s="4">
        <v>7.85467786310139</v>
      </c>
      <c r="E222">
        <v>1</v>
      </c>
      <c r="F222" t="s">
        <v>14</v>
      </c>
      <c r="G222">
        <v>1</v>
      </c>
      <c r="H222" s="4">
        <v>10.882724612011</v>
      </c>
      <c r="I222" s="2">
        <v>7</v>
      </c>
      <c r="J222" s="2">
        <v>62</v>
      </c>
      <c r="K222" t="str">
        <f>TEXT(Table1[[#This Row],[Date]],"mmmm")</f>
        <v>August</v>
      </c>
      <c r="L222" s="4">
        <f>Table1[[#This Row],[Price]]-Table1[[#This Row],[Supplier_Cost]]</f>
        <v>-3.0280467489096097</v>
      </c>
      <c r="M222" t="str">
        <f>TEXT(Table1[[#This Row],[Date]],"dddd")</f>
        <v>Tuesday</v>
      </c>
    </row>
    <row r="223" spans="1:13" x14ac:dyDescent="0.25">
      <c r="A223" s="1">
        <v>44783</v>
      </c>
      <c r="B223" t="s">
        <v>17</v>
      </c>
      <c r="C223" s="13">
        <v>1176</v>
      </c>
      <c r="D223" s="4">
        <v>18.211930990967399</v>
      </c>
      <c r="E223">
        <v>0</v>
      </c>
      <c r="F223" t="s">
        <v>14</v>
      </c>
      <c r="G223">
        <v>2</v>
      </c>
      <c r="H223" s="4">
        <v>10.740569357051299</v>
      </c>
      <c r="I223" s="2">
        <v>8</v>
      </c>
      <c r="J223" s="2">
        <v>346</v>
      </c>
      <c r="K223" t="str">
        <f>TEXT(Table1[[#This Row],[Date]],"mmmm")</f>
        <v>August</v>
      </c>
      <c r="L223" s="4">
        <f>Table1[[#This Row],[Price]]-Table1[[#This Row],[Supplier_Cost]]</f>
        <v>7.4713616339161</v>
      </c>
      <c r="M223" t="str">
        <f>TEXT(Table1[[#This Row],[Date]],"dddd")</f>
        <v>Wednesday</v>
      </c>
    </row>
    <row r="224" spans="1:13" x14ac:dyDescent="0.25">
      <c r="A224" s="1">
        <v>44784</v>
      </c>
      <c r="B224" t="s">
        <v>13</v>
      </c>
      <c r="C224" s="13">
        <v>1039</v>
      </c>
      <c r="D224" s="4">
        <v>15.6289493047819</v>
      </c>
      <c r="E224">
        <v>0</v>
      </c>
      <c r="F224" t="s">
        <v>11</v>
      </c>
      <c r="G224">
        <v>3</v>
      </c>
      <c r="H224" s="4">
        <v>9.5289983437720593</v>
      </c>
      <c r="I224" s="2">
        <v>3</v>
      </c>
      <c r="J224" s="2">
        <v>362</v>
      </c>
      <c r="K224" t="str">
        <f>TEXT(Table1[[#This Row],[Date]],"mmmm")</f>
        <v>August</v>
      </c>
      <c r="L224" s="4">
        <f>Table1[[#This Row],[Price]]-Table1[[#This Row],[Supplier_Cost]]</f>
        <v>6.0999509610098404</v>
      </c>
      <c r="M224" t="str">
        <f>TEXT(Table1[[#This Row],[Date]],"dddd")</f>
        <v>Thursday</v>
      </c>
    </row>
    <row r="225" spans="1:13" x14ac:dyDescent="0.25">
      <c r="A225" s="1">
        <v>44785</v>
      </c>
      <c r="B225" t="s">
        <v>10</v>
      </c>
      <c r="C225" s="13">
        <v>1990</v>
      </c>
      <c r="D225" s="4">
        <v>11.5761041007976</v>
      </c>
      <c r="E225">
        <v>1</v>
      </c>
      <c r="F225" t="s">
        <v>14</v>
      </c>
      <c r="G225">
        <v>4</v>
      </c>
      <c r="H225" s="4">
        <v>14.856578268259501</v>
      </c>
      <c r="I225" s="2">
        <v>9</v>
      </c>
      <c r="J225" s="2">
        <v>230</v>
      </c>
      <c r="K225" t="str">
        <f>TEXT(Table1[[#This Row],[Date]],"mmmm")</f>
        <v>August</v>
      </c>
      <c r="L225" s="4">
        <f>Table1[[#This Row],[Price]]-Table1[[#This Row],[Supplier_Cost]]</f>
        <v>-3.2804741674619002</v>
      </c>
      <c r="M225" t="str">
        <f>TEXT(Table1[[#This Row],[Date]],"dddd")</f>
        <v>Friday</v>
      </c>
    </row>
    <row r="226" spans="1:13" x14ac:dyDescent="0.25">
      <c r="A226" s="1">
        <v>44786</v>
      </c>
      <c r="B226" t="s">
        <v>17</v>
      </c>
      <c r="C226" s="13">
        <v>1623</v>
      </c>
      <c r="D226" s="4">
        <v>5.8572549583761697</v>
      </c>
      <c r="E226">
        <v>0</v>
      </c>
      <c r="F226" t="s">
        <v>16</v>
      </c>
      <c r="G226">
        <v>5</v>
      </c>
      <c r="H226" s="4">
        <v>5.0222518185740102</v>
      </c>
      <c r="I226" s="2">
        <v>2</v>
      </c>
      <c r="J226" s="2">
        <v>317</v>
      </c>
      <c r="K226" t="str">
        <f>TEXT(Table1[[#This Row],[Date]],"mmmm")</f>
        <v>August</v>
      </c>
      <c r="L226" s="4">
        <f>Table1[[#This Row],[Price]]-Table1[[#This Row],[Supplier_Cost]]</f>
        <v>0.83500313980215957</v>
      </c>
      <c r="M226" t="str">
        <f>TEXT(Table1[[#This Row],[Date]],"dddd")</f>
        <v>Saturday</v>
      </c>
    </row>
    <row r="227" spans="1:13" x14ac:dyDescent="0.25">
      <c r="A227" s="1">
        <v>44787</v>
      </c>
      <c r="B227" t="s">
        <v>17</v>
      </c>
      <c r="C227" s="13">
        <v>1629</v>
      </c>
      <c r="D227" s="4">
        <v>6.7391495348610997</v>
      </c>
      <c r="E227">
        <v>1</v>
      </c>
      <c r="F227" t="s">
        <v>11</v>
      </c>
      <c r="G227">
        <v>6</v>
      </c>
      <c r="H227" s="4">
        <v>5.4295920250020897</v>
      </c>
      <c r="I227" s="2">
        <v>8</v>
      </c>
      <c r="J227" s="2">
        <v>62</v>
      </c>
      <c r="K227" t="str">
        <f>TEXT(Table1[[#This Row],[Date]],"mmmm")</f>
        <v>August</v>
      </c>
      <c r="L227" s="4">
        <f>Table1[[#This Row],[Price]]-Table1[[#This Row],[Supplier_Cost]]</f>
        <v>1.30955750985901</v>
      </c>
      <c r="M227" t="str">
        <f>TEXT(Table1[[#This Row],[Date]],"dddd")</f>
        <v>Sunday</v>
      </c>
    </row>
    <row r="228" spans="1:13" x14ac:dyDescent="0.25">
      <c r="A228" s="1">
        <v>44788</v>
      </c>
      <c r="B228" t="s">
        <v>15</v>
      </c>
      <c r="C228" s="13">
        <v>953</v>
      </c>
      <c r="D228" s="4">
        <v>14.907203284127</v>
      </c>
      <c r="E228">
        <v>0</v>
      </c>
      <c r="F228" t="s">
        <v>11</v>
      </c>
      <c r="G228">
        <v>0</v>
      </c>
      <c r="H228" s="4">
        <v>1.64462134272505</v>
      </c>
      <c r="I228" s="2">
        <v>8</v>
      </c>
      <c r="J228" s="2">
        <v>169</v>
      </c>
      <c r="K228" t="str">
        <f>TEXT(Table1[[#This Row],[Date]],"mmmm")</f>
        <v>August</v>
      </c>
      <c r="L228" s="4">
        <f>Table1[[#This Row],[Price]]-Table1[[#This Row],[Supplier_Cost]]</f>
        <v>13.262581941401951</v>
      </c>
      <c r="M228" t="str">
        <f>TEXT(Table1[[#This Row],[Date]],"dddd")</f>
        <v>Monday</v>
      </c>
    </row>
    <row r="229" spans="1:13" x14ac:dyDescent="0.25">
      <c r="A229" s="1">
        <v>44789</v>
      </c>
      <c r="B229" t="s">
        <v>15</v>
      </c>
      <c r="C229" s="13">
        <v>1487</v>
      </c>
      <c r="D229" s="4">
        <v>17.172310956202601</v>
      </c>
      <c r="E229">
        <v>1</v>
      </c>
      <c r="F229" t="s">
        <v>11</v>
      </c>
      <c r="G229">
        <v>1</v>
      </c>
      <c r="H229" s="4">
        <v>6.9205729798841897</v>
      </c>
      <c r="I229" s="2">
        <v>4</v>
      </c>
      <c r="J229" s="2">
        <v>402</v>
      </c>
      <c r="K229" t="str">
        <f>TEXT(Table1[[#This Row],[Date]],"mmmm")</f>
        <v>August</v>
      </c>
      <c r="L229" s="4">
        <f>Table1[[#This Row],[Price]]-Table1[[#This Row],[Supplier_Cost]]</f>
        <v>10.251737976318411</v>
      </c>
      <c r="M229" t="str">
        <f>TEXT(Table1[[#This Row],[Date]],"dddd")</f>
        <v>Tuesday</v>
      </c>
    </row>
    <row r="230" spans="1:13" x14ac:dyDescent="0.25">
      <c r="A230" s="1">
        <v>44790</v>
      </c>
      <c r="B230" t="s">
        <v>13</v>
      </c>
      <c r="C230" s="13">
        <v>1403</v>
      </c>
      <c r="D230" s="4">
        <v>13.7570687210816</v>
      </c>
      <c r="E230">
        <v>0</v>
      </c>
      <c r="F230" t="s">
        <v>14</v>
      </c>
      <c r="G230">
        <v>2</v>
      </c>
      <c r="H230" s="4">
        <v>4.2852036304052898</v>
      </c>
      <c r="I230" s="2">
        <v>1</v>
      </c>
      <c r="J230" s="2">
        <v>106</v>
      </c>
      <c r="K230" t="str">
        <f>TEXT(Table1[[#This Row],[Date]],"mmmm")</f>
        <v>August</v>
      </c>
      <c r="L230" s="4">
        <f>Table1[[#This Row],[Price]]-Table1[[#This Row],[Supplier_Cost]]</f>
        <v>9.4718650906763102</v>
      </c>
      <c r="M230" t="str">
        <f>TEXT(Table1[[#This Row],[Date]],"dddd")</f>
        <v>Wednesday</v>
      </c>
    </row>
    <row r="231" spans="1:13" x14ac:dyDescent="0.25">
      <c r="A231" s="1">
        <v>44791</v>
      </c>
      <c r="B231" t="s">
        <v>10</v>
      </c>
      <c r="C231" s="13">
        <v>692</v>
      </c>
      <c r="D231" s="4">
        <v>16.381069539600301</v>
      </c>
      <c r="E231">
        <v>0</v>
      </c>
      <c r="F231" t="s">
        <v>11</v>
      </c>
      <c r="G231">
        <v>3</v>
      </c>
      <c r="H231" s="4">
        <v>5.4791071815758396</v>
      </c>
      <c r="I231" s="2">
        <v>1</v>
      </c>
      <c r="J231" s="2">
        <v>89</v>
      </c>
      <c r="K231" t="str">
        <f>TEXT(Table1[[#This Row],[Date]],"mmmm")</f>
        <v>August</v>
      </c>
      <c r="L231" s="4">
        <f>Table1[[#This Row],[Price]]-Table1[[#This Row],[Supplier_Cost]]</f>
        <v>10.901962358024461</v>
      </c>
      <c r="M231" t="str">
        <f>TEXT(Table1[[#This Row],[Date]],"dddd")</f>
        <v>Thursday</v>
      </c>
    </row>
    <row r="232" spans="1:13" x14ac:dyDescent="0.25">
      <c r="A232" s="1">
        <v>44792</v>
      </c>
      <c r="B232" t="s">
        <v>15</v>
      </c>
      <c r="C232" s="13">
        <v>813</v>
      </c>
      <c r="D232" s="4">
        <v>15.5664665688077</v>
      </c>
      <c r="E232">
        <v>1</v>
      </c>
      <c r="F232" t="s">
        <v>11</v>
      </c>
      <c r="G232">
        <v>4</v>
      </c>
      <c r="H232" s="4">
        <v>12.601290958706601</v>
      </c>
      <c r="I232" s="2">
        <v>2</v>
      </c>
      <c r="J232" s="2">
        <v>423</v>
      </c>
      <c r="K232" t="str">
        <f>TEXT(Table1[[#This Row],[Date]],"mmmm")</f>
        <v>August</v>
      </c>
      <c r="L232" s="4">
        <f>Table1[[#This Row],[Price]]-Table1[[#This Row],[Supplier_Cost]]</f>
        <v>2.9651756101010989</v>
      </c>
      <c r="M232" t="str">
        <f>TEXT(Table1[[#This Row],[Date]],"dddd")</f>
        <v>Friday</v>
      </c>
    </row>
    <row r="233" spans="1:13" x14ac:dyDescent="0.25">
      <c r="A233" s="1">
        <v>44793</v>
      </c>
      <c r="B233" t="s">
        <v>17</v>
      </c>
      <c r="C233" s="13">
        <v>1281</v>
      </c>
      <c r="D233" s="4">
        <v>3.8443753911821901</v>
      </c>
      <c r="E233">
        <v>0</v>
      </c>
      <c r="F233" t="s">
        <v>11</v>
      </c>
      <c r="G233">
        <v>5</v>
      </c>
      <c r="H233" s="4">
        <v>14.0645254461486</v>
      </c>
      <c r="I233" s="2">
        <v>9</v>
      </c>
      <c r="J233" s="2">
        <v>385</v>
      </c>
      <c r="K233" t="str">
        <f>TEXT(Table1[[#This Row],[Date]],"mmmm")</f>
        <v>August</v>
      </c>
      <c r="L233" s="4">
        <f>Table1[[#This Row],[Price]]-Table1[[#This Row],[Supplier_Cost]]</f>
        <v>-10.22015005496641</v>
      </c>
      <c r="M233" t="str">
        <f>TEXT(Table1[[#This Row],[Date]],"dddd")</f>
        <v>Saturday</v>
      </c>
    </row>
    <row r="234" spans="1:13" x14ac:dyDescent="0.25">
      <c r="A234" s="1">
        <v>44794</v>
      </c>
      <c r="B234" t="s">
        <v>10</v>
      </c>
      <c r="C234" s="13">
        <v>731</v>
      </c>
      <c r="D234" s="4">
        <v>9.0549514453527298</v>
      </c>
      <c r="E234">
        <v>0</v>
      </c>
      <c r="F234" t="s">
        <v>14</v>
      </c>
      <c r="G234">
        <v>6</v>
      </c>
      <c r="H234" s="4">
        <v>3.1931295440751901</v>
      </c>
      <c r="I234" s="2">
        <v>2</v>
      </c>
      <c r="J234" s="2">
        <v>177</v>
      </c>
      <c r="K234" t="str">
        <f>TEXT(Table1[[#This Row],[Date]],"mmmm")</f>
        <v>August</v>
      </c>
      <c r="L234" s="4">
        <f>Table1[[#This Row],[Price]]-Table1[[#This Row],[Supplier_Cost]]</f>
        <v>5.8618219012775397</v>
      </c>
      <c r="M234" t="str">
        <f>TEXT(Table1[[#This Row],[Date]],"dddd")</f>
        <v>Sunday</v>
      </c>
    </row>
    <row r="235" spans="1:13" x14ac:dyDescent="0.25">
      <c r="A235" s="1">
        <v>44795</v>
      </c>
      <c r="B235" t="s">
        <v>10</v>
      </c>
      <c r="C235" s="13">
        <v>158</v>
      </c>
      <c r="D235" s="4">
        <v>3.90669221574269</v>
      </c>
      <c r="E235">
        <v>1</v>
      </c>
      <c r="F235" t="s">
        <v>16</v>
      </c>
      <c r="G235">
        <v>0</v>
      </c>
      <c r="H235" s="4">
        <v>5.9013795075252498</v>
      </c>
      <c r="I235" s="2">
        <v>2</v>
      </c>
      <c r="J235" s="2">
        <v>222</v>
      </c>
      <c r="K235" t="str">
        <f>TEXT(Table1[[#This Row],[Date]],"mmmm")</f>
        <v>August</v>
      </c>
      <c r="L235" s="4">
        <f>Table1[[#This Row],[Price]]-Table1[[#This Row],[Supplier_Cost]]</f>
        <v>-1.9946872917825598</v>
      </c>
      <c r="M235" t="str">
        <f>TEXT(Table1[[#This Row],[Date]],"dddd")</f>
        <v>Monday</v>
      </c>
    </row>
    <row r="236" spans="1:13" x14ac:dyDescent="0.25">
      <c r="A236" s="1">
        <v>44796</v>
      </c>
      <c r="B236" t="s">
        <v>17</v>
      </c>
      <c r="C236" s="13">
        <v>1850</v>
      </c>
      <c r="D236" s="4">
        <v>5.4694761112377099</v>
      </c>
      <c r="E236">
        <v>0</v>
      </c>
      <c r="F236" t="s">
        <v>11</v>
      </c>
      <c r="G236">
        <v>1</v>
      </c>
      <c r="H236" s="4">
        <v>13.9651431506732</v>
      </c>
      <c r="I236" s="2">
        <v>6</v>
      </c>
      <c r="J236" s="2">
        <v>84</v>
      </c>
      <c r="K236" t="str">
        <f>TEXT(Table1[[#This Row],[Date]],"mmmm")</f>
        <v>August</v>
      </c>
      <c r="L236" s="4">
        <f>Table1[[#This Row],[Price]]-Table1[[#This Row],[Supplier_Cost]]</f>
        <v>-8.4956670394354887</v>
      </c>
      <c r="M236" t="str">
        <f>TEXT(Table1[[#This Row],[Date]],"dddd")</f>
        <v>Tuesday</v>
      </c>
    </row>
    <row r="237" spans="1:13" x14ac:dyDescent="0.25">
      <c r="A237" s="1">
        <v>44797</v>
      </c>
      <c r="B237" t="s">
        <v>15</v>
      </c>
      <c r="C237" s="13">
        <v>227</v>
      </c>
      <c r="D237" s="4">
        <v>17.515932868369902</v>
      </c>
      <c r="E237">
        <v>1</v>
      </c>
      <c r="F237" t="s">
        <v>16</v>
      </c>
      <c r="G237">
        <v>2</v>
      </c>
      <c r="H237" s="4">
        <v>1.3962226799937201</v>
      </c>
      <c r="I237" s="2">
        <v>7</v>
      </c>
      <c r="J237" s="2">
        <v>308</v>
      </c>
      <c r="K237" t="str">
        <f>TEXT(Table1[[#This Row],[Date]],"mmmm")</f>
        <v>August</v>
      </c>
      <c r="L237" s="4">
        <f>Table1[[#This Row],[Price]]-Table1[[#This Row],[Supplier_Cost]]</f>
        <v>16.119710188376182</v>
      </c>
      <c r="M237" t="str">
        <f>TEXT(Table1[[#This Row],[Date]],"dddd")</f>
        <v>Wednesday</v>
      </c>
    </row>
    <row r="238" spans="1:13" x14ac:dyDescent="0.25">
      <c r="A238" s="1">
        <v>44798</v>
      </c>
      <c r="B238" t="s">
        <v>17</v>
      </c>
      <c r="C238" s="13">
        <v>835</v>
      </c>
      <c r="D238" s="4">
        <v>9.9849473470304595</v>
      </c>
      <c r="E238">
        <v>0</v>
      </c>
      <c r="F238" t="s">
        <v>14</v>
      </c>
      <c r="G238">
        <v>3</v>
      </c>
      <c r="H238" s="4">
        <v>1.83922765761498</v>
      </c>
      <c r="I238" s="2">
        <v>7</v>
      </c>
      <c r="J238" s="2">
        <v>425</v>
      </c>
      <c r="K238" t="str">
        <f>TEXT(Table1[[#This Row],[Date]],"mmmm")</f>
        <v>August</v>
      </c>
      <c r="L238" s="4">
        <f>Table1[[#This Row],[Price]]-Table1[[#This Row],[Supplier_Cost]]</f>
        <v>8.1457196894154791</v>
      </c>
      <c r="M238" t="str">
        <f>TEXT(Table1[[#This Row],[Date]],"dddd")</f>
        <v>Thursday</v>
      </c>
    </row>
    <row r="239" spans="1:13" x14ac:dyDescent="0.25">
      <c r="A239" s="1">
        <v>44799</v>
      </c>
      <c r="B239" t="s">
        <v>10</v>
      </c>
      <c r="C239" s="13">
        <v>820</v>
      </c>
      <c r="D239" s="4">
        <v>11.1718039350105</v>
      </c>
      <c r="E239">
        <v>0</v>
      </c>
      <c r="F239" t="s">
        <v>14</v>
      </c>
      <c r="G239">
        <v>4</v>
      </c>
      <c r="H239" s="4">
        <v>2.8604693434903199</v>
      </c>
      <c r="I239" s="2">
        <v>9</v>
      </c>
      <c r="J239" s="2">
        <v>54</v>
      </c>
      <c r="K239" t="str">
        <f>TEXT(Table1[[#This Row],[Date]],"mmmm")</f>
        <v>August</v>
      </c>
      <c r="L239" s="4">
        <f>Table1[[#This Row],[Price]]-Table1[[#This Row],[Supplier_Cost]]</f>
        <v>8.3113345915201791</v>
      </c>
      <c r="M239" t="str">
        <f>TEXT(Table1[[#This Row],[Date]],"dddd")</f>
        <v>Friday</v>
      </c>
    </row>
    <row r="240" spans="1:13" x14ac:dyDescent="0.25">
      <c r="A240" s="1">
        <v>44800</v>
      </c>
      <c r="B240" t="s">
        <v>12</v>
      </c>
      <c r="C240" s="13">
        <v>1238</v>
      </c>
      <c r="D240" s="4">
        <v>4.39047333932767</v>
      </c>
      <c r="E240">
        <v>0</v>
      </c>
      <c r="F240" t="s">
        <v>14</v>
      </c>
      <c r="G240">
        <v>5</v>
      </c>
      <c r="H240" s="4">
        <v>9.1305860948396802</v>
      </c>
      <c r="I240" s="2">
        <v>6</v>
      </c>
      <c r="J240" s="2">
        <v>267</v>
      </c>
      <c r="K240" t="str">
        <f>TEXT(Table1[[#This Row],[Date]],"mmmm")</f>
        <v>August</v>
      </c>
      <c r="L240" s="4">
        <f>Table1[[#This Row],[Price]]-Table1[[#This Row],[Supplier_Cost]]</f>
        <v>-4.7401127555120102</v>
      </c>
      <c r="M240" t="str">
        <f>TEXT(Table1[[#This Row],[Date]],"dddd")</f>
        <v>Saturday</v>
      </c>
    </row>
    <row r="241" spans="1:13" x14ac:dyDescent="0.25">
      <c r="A241" s="1">
        <v>44801</v>
      </c>
      <c r="B241" t="s">
        <v>12</v>
      </c>
      <c r="C241" s="13">
        <v>1332</v>
      </c>
      <c r="D241" s="4">
        <v>6.9331639349271201</v>
      </c>
      <c r="E241">
        <v>0</v>
      </c>
      <c r="F241" t="s">
        <v>14</v>
      </c>
      <c r="G241">
        <v>6</v>
      </c>
      <c r="H241" s="4">
        <v>2.6818479295869602</v>
      </c>
      <c r="I241" s="2">
        <v>8</v>
      </c>
      <c r="J241" s="2">
        <v>60</v>
      </c>
      <c r="K241" t="str">
        <f>TEXT(Table1[[#This Row],[Date]],"mmmm")</f>
        <v>August</v>
      </c>
      <c r="L241" s="4">
        <f>Table1[[#This Row],[Price]]-Table1[[#This Row],[Supplier_Cost]]</f>
        <v>4.2513160053401595</v>
      </c>
      <c r="M241" t="str">
        <f>TEXT(Table1[[#This Row],[Date]],"dddd")</f>
        <v>Sunday</v>
      </c>
    </row>
    <row r="242" spans="1:13" x14ac:dyDescent="0.25">
      <c r="A242" s="1">
        <v>44802</v>
      </c>
      <c r="B242" t="s">
        <v>13</v>
      </c>
      <c r="C242" s="13">
        <v>625</v>
      </c>
      <c r="D242" s="4">
        <v>5.3746772001295202</v>
      </c>
      <c r="E242">
        <v>1</v>
      </c>
      <c r="F242" t="s">
        <v>16</v>
      </c>
      <c r="G242">
        <v>0</v>
      </c>
      <c r="H242" s="4">
        <v>14.5371075310356</v>
      </c>
      <c r="I242" s="2">
        <v>6</v>
      </c>
      <c r="J242" s="2">
        <v>431</v>
      </c>
      <c r="K242" t="str">
        <f>TEXT(Table1[[#This Row],[Date]],"mmmm")</f>
        <v>August</v>
      </c>
      <c r="L242" s="4">
        <f>Table1[[#This Row],[Price]]-Table1[[#This Row],[Supplier_Cost]]</f>
        <v>-9.1624303309060799</v>
      </c>
      <c r="M242" t="str">
        <f>TEXT(Table1[[#This Row],[Date]],"dddd")</f>
        <v>Monday</v>
      </c>
    </row>
    <row r="243" spans="1:13" x14ac:dyDescent="0.25">
      <c r="A243" s="1">
        <v>44803</v>
      </c>
      <c r="B243" t="s">
        <v>17</v>
      </c>
      <c r="C243" s="13">
        <v>620</v>
      </c>
      <c r="D243" s="4">
        <v>4.9175371258501004</v>
      </c>
      <c r="E243">
        <v>0</v>
      </c>
      <c r="F243" t="s">
        <v>11</v>
      </c>
      <c r="G243">
        <v>1</v>
      </c>
      <c r="H243" s="4">
        <v>6.9773606452485399</v>
      </c>
      <c r="I243" s="2">
        <v>2</v>
      </c>
      <c r="J243" s="2">
        <v>376</v>
      </c>
      <c r="K243" t="str">
        <f>TEXT(Table1[[#This Row],[Date]],"mmmm")</f>
        <v>August</v>
      </c>
      <c r="L243" s="4">
        <f>Table1[[#This Row],[Price]]-Table1[[#This Row],[Supplier_Cost]]</f>
        <v>-2.0598235193984396</v>
      </c>
      <c r="M243" t="str">
        <f>TEXT(Table1[[#This Row],[Date]],"dddd")</f>
        <v>Tuesday</v>
      </c>
    </row>
    <row r="244" spans="1:13" x14ac:dyDescent="0.25">
      <c r="A244" s="1">
        <v>44804</v>
      </c>
      <c r="B244" t="s">
        <v>17</v>
      </c>
      <c r="C244" s="13">
        <v>651</v>
      </c>
      <c r="D244" s="4">
        <v>13.1212550730034</v>
      </c>
      <c r="E244">
        <v>1</v>
      </c>
      <c r="F244" t="s">
        <v>14</v>
      </c>
      <c r="G244">
        <v>2</v>
      </c>
      <c r="H244" s="4">
        <v>7.7720104250774096</v>
      </c>
      <c r="I244" s="2">
        <v>1</v>
      </c>
      <c r="J244" s="2">
        <v>166</v>
      </c>
      <c r="K244" t="str">
        <f>TEXT(Table1[[#This Row],[Date]],"mmmm")</f>
        <v>August</v>
      </c>
      <c r="L244" s="4">
        <f>Table1[[#This Row],[Price]]-Table1[[#This Row],[Supplier_Cost]]</f>
        <v>5.3492446479259907</v>
      </c>
      <c r="M244" t="str">
        <f>TEXT(Table1[[#This Row],[Date]],"dddd")</f>
        <v>Wednesday</v>
      </c>
    </row>
    <row r="245" spans="1:13" x14ac:dyDescent="0.25">
      <c r="A245" s="1">
        <v>44805</v>
      </c>
      <c r="B245" t="s">
        <v>13</v>
      </c>
      <c r="C245" s="13">
        <v>336</v>
      </c>
      <c r="D245" s="4">
        <v>5.8807931052685802</v>
      </c>
      <c r="E245">
        <v>0</v>
      </c>
      <c r="F245" t="s">
        <v>14</v>
      </c>
      <c r="G245">
        <v>3</v>
      </c>
      <c r="H245" s="4">
        <v>4.0765499291783902</v>
      </c>
      <c r="I245" s="2">
        <v>5</v>
      </c>
      <c r="J245" s="2">
        <v>233</v>
      </c>
      <c r="K245" t="str">
        <f>TEXT(Table1[[#This Row],[Date]],"mmmm")</f>
        <v>September</v>
      </c>
      <c r="L245" s="4">
        <f>Table1[[#This Row],[Price]]-Table1[[#This Row],[Supplier_Cost]]</f>
        <v>1.80424317609019</v>
      </c>
      <c r="M245" t="str">
        <f>TEXT(Table1[[#This Row],[Date]],"dddd")</f>
        <v>Thursday</v>
      </c>
    </row>
    <row r="246" spans="1:13" x14ac:dyDescent="0.25">
      <c r="A246" s="1">
        <v>44806</v>
      </c>
      <c r="B246" t="s">
        <v>13</v>
      </c>
      <c r="C246" s="13">
        <v>1404</v>
      </c>
      <c r="D246" s="4">
        <v>13.0082942343879</v>
      </c>
      <c r="E246">
        <v>0</v>
      </c>
      <c r="F246" t="s">
        <v>16</v>
      </c>
      <c r="G246">
        <v>4</v>
      </c>
      <c r="H246" s="4">
        <v>7.3289236603036301</v>
      </c>
      <c r="I246" s="2">
        <v>9</v>
      </c>
      <c r="J246" s="2">
        <v>443</v>
      </c>
      <c r="K246" t="str">
        <f>TEXT(Table1[[#This Row],[Date]],"mmmm")</f>
        <v>September</v>
      </c>
      <c r="L246" s="4">
        <f>Table1[[#This Row],[Price]]-Table1[[#This Row],[Supplier_Cost]]</f>
        <v>5.6793705740842704</v>
      </c>
      <c r="M246" t="str">
        <f>TEXT(Table1[[#This Row],[Date]],"dddd")</f>
        <v>Friday</v>
      </c>
    </row>
    <row r="247" spans="1:13" x14ac:dyDescent="0.25">
      <c r="A247" s="1">
        <v>44807</v>
      </c>
      <c r="B247" t="s">
        <v>13</v>
      </c>
      <c r="C247" s="13">
        <v>1482</v>
      </c>
      <c r="D247" s="4">
        <v>2.1106376680625201</v>
      </c>
      <c r="E247">
        <v>0</v>
      </c>
      <c r="F247" t="s">
        <v>16</v>
      </c>
      <c r="G247">
        <v>5</v>
      </c>
      <c r="H247" s="4">
        <v>10.097747673236601</v>
      </c>
      <c r="I247" s="2">
        <v>8</v>
      </c>
      <c r="J247" s="2">
        <v>411</v>
      </c>
      <c r="K247" t="str">
        <f>TEXT(Table1[[#This Row],[Date]],"mmmm")</f>
        <v>September</v>
      </c>
      <c r="L247" s="4">
        <f>Table1[[#This Row],[Price]]-Table1[[#This Row],[Supplier_Cost]]</f>
        <v>-7.9871100051740811</v>
      </c>
      <c r="M247" t="str">
        <f>TEXT(Table1[[#This Row],[Date]],"dddd")</f>
        <v>Saturday</v>
      </c>
    </row>
    <row r="248" spans="1:13" x14ac:dyDescent="0.25">
      <c r="A248" s="1">
        <v>44808</v>
      </c>
      <c r="B248" t="s">
        <v>10</v>
      </c>
      <c r="C248" s="13">
        <v>1324</v>
      </c>
      <c r="D248" s="4">
        <v>3.69371347701493</v>
      </c>
      <c r="E248">
        <v>0</v>
      </c>
      <c r="F248" t="s">
        <v>14</v>
      </c>
      <c r="G248">
        <v>6</v>
      </c>
      <c r="H248" s="4">
        <v>11.392068485833599</v>
      </c>
      <c r="I248" s="2">
        <v>4</v>
      </c>
      <c r="J248" s="2">
        <v>165</v>
      </c>
      <c r="K248" t="str">
        <f>TEXT(Table1[[#This Row],[Date]],"mmmm")</f>
        <v>September</v>
      </c>
      <c r="L248" s="4">
        <f>Table1[[#This Row],[Price]]-Table1[[#This Row],[Supplier_Cost]]</f>
        <v>-7.6983550088186696</v>
      </c>
      <c r="M248" t="str">
        <f>TEXT(Table1[[#This Row],[Date]],"dddd")</f>
        <v>Sunday</v>
      </c>
    </row>
    <row r="249" spans="1:13" x14ac:dyDescent="0.25">
      <c r="A249" s="1">
        <v>44809</v>
      </c>
      <c r="B249" t="s">
        <v>17</v>
      </c>
      <c r="C249" s="13">
        <v>1881</v>
      </c>
      <c r="D249" s="4">
        <v>6.2162648260023801</v>
      </c>
      <c r="E249">
        <v>1</v>
      </c>
      <c r="F249" t="s">
        <v>11</v>
      </c>
      <c r="G249">
        <v>0</v>
      </c>
      <c r="H249" s="4">
        <v>11.4310871992937</v>
      </c>
      <c r="I249" s="2">
        <v>5</v>
      </c>
      <c r="J249" s="2">
        <v>211</v>
      </c>
      <c r="K249" t="str">
        <f>TEXT(Table1[[#This Row],[Date]],"mmmm")</f>
        <v>September</v>
      </c>
      <c r="L249" s="4">
        <f>Table1[[#This Row],[Price]]-Table1[[#This Row],[Supplier_Cost]]</f>
        <v>-5.2148223732913195</v>
      </c>
      <c r="M249" t="str">
        <f>TEXT(Table1[[#This Row],[Date]],"dddd")</f>
        <v>Monday</v>
      </c>
    </row>
    <row r="250" spans="1:13" x14ac:dyDescent="0.25">
      <c r="A250" s="1">
        <v>44810</v>
      </c>
      <c r="B250" t="s">
        <v>10</v>
      </c>
      <c r="C250" s="13">
        <v>1401</v>
      </c>
      <c r="D250" s="4">
        <v>12.3438914210181</v>
      </c>
      <c r="E250">
        <v>1</v>
      </c>
      <c r="F250" t="s">
        <v>11</v>
      </c>
      <c r="G250">
        <v>1</v>
      </c>
      <c r="H250" s="4">
        <v>8.8794211340642804</v>
      </c>
      <c r="I250" s="2">
        <v>5</v>
      </c>
      <c r="J250" s="2">
        <v>116</v>
      </c>
      <c r="K250" t="str">
        <f>TEXT(Table1[[#This Row],[Date]],"mmmm")</f>
        <v>September</v>
      </c>
      <c r="L250" s="4">
        <f>Table1[[#This Row],[Price]]-Table1[[#This Row],[Supplier_Cost]]</f>
        <v>3.4644702869538193</v>
      </c>
      <c r="M250" t="str">
        <f>TEXT(Table1[[#This Row],[Date]],"dddd")</f>
        <v>Tuesday</v>
      </c>
    </row>
    <row r="251" spans="1:13" x14ac:dyDescent="0.25">
      <c r="A251" s="1">
        <v>44811</v>
      </c>
      <c r="B251" t="s">
        <v>13</v>
      </c>
      <c r="C251" s="13">
        <v>1358</v>
      </c>
      <c r="D251" s="4">
        <v>13.8409836566601</v>
      </c>
      <c r="E251">
        <v>1</v>
      </c>
      <c r="F251" t="s">
        <v>14</v>
      </c>
      <c r="G251">
        <v>2</v>
      </c>
      <c r="H251" s="4">
        <v>13.6132167374109</v>
      </c>
      <c r="I251" s="2">
        <v>6</v>
      </c>
      <c r="J251" s="2">
        <v>249</v>
      </c>
      <c r="K251" t="str">
        <f>TEXT(Table1[[#This Row],[Date]],"mmmm")</f>
        <v>September</v>
      </c>
      <c r="L251" s="4">
        <f>Table1[[#This Row],[Price]]-Table1[[#This Row],[Supplier_Cost]]</f>
        <v>0.22776691924920023</v>
      </c>
      <c r="M251" t="str">
        <f>TEXT(Table1[[#This Row],[Date]],"dddd")</f>
        <v>Wednesday</v>
      </c>
    </row>
    <row r="252" spans="1:13" x14ac:dyDescent="0.25">
      <c r="A252" s="1">
        <v>44812</v>
      </c>
      <c r="B252" t="s">
        <v>17</v>
      </c>
      <c r="C252" s="13">
        <v>593</v>
      </c>
      <c r="D252" s="4">
        <v>9.4116223688110097</v>
      </c>
      <c r="E252">
        <v>1</v>
      </c>
      <c r="F252" t="s">
        <v>16</v>
      </c>
      <c r="G252">
        <v>3</v>
      </c>
      <c r="H252" s="4">
        <v>12.3524137859385</v>
      </c>
      <c r="I252" s="2">
        <v>3</v>
      </c>
      <c r="J252" s="2">
        <v>80</v>
      </c>
      <c r="K252" t="str">
        <f>TEXT(Table1[[#This Row],[Date]],"mmmm")</f>
        <v>September</v>
      </c>
      <c r="L252" s="4">
        <f>Table1[[#This Row],[Price]]-Table1[[#This Row],[Supplier_Cost]]</f>
        <v>-2.9407914171274907</v>
      </c>
      <c r="M252" t="str">
        <f>TEXT(Table1[[#This Row],[Date]],"dddd")</f>
        <v>Thursday</v>
      </c>
    </row>
    <row r="253" spans="1:13" x14ac:dyDescent="0.25">
      <c r="A253" s="1">
        <v>44813</v>
      </c>
      <c r="B253" t="s">
        <v>10</v>
      </c>
      <c r="C253" s="13">
        <v>103</v>
      </c>
      <c r="D253" s="4">
        <v>9.4700273769673498</v>
      </c>
      <c r="E253">
        <v>0</v>
      </c>
      <c r="F253" t="s">
        <v>14</v>
      </c>
      <c r="G253">
        <v>4</v>
      </c>
      <c r="H253" s="4">
        <v>11.477197663129999</v>
      </c>
      <c r="I253" s="2">
        <v>5</v>
      </c>
      <c r="J253" s="2">
        <v>124</v>
      </c>
      <c r="K253" t="str">
        <f>TEXT(Table1[[#This Row],[Date]],"mmmm")</f>
        <v>September</v>
      </c>
      <c r="L253" s="4">
        <f>Table1[[#This Row],[Price]]-Table1[[#This Row],[Supplier_Cost]]</f>
        <v>-2.0071702861626495</v>
      </c>
      <c r="M253" t="str">
        <f>TEXT(Table1[[#This Row],[Date]],"dddd")</f>
        <v>Friday</v>
      </c>
    </row>
    <row r="254" spans="1:13" x14ac:dyDescent="0.25">
      <c r="A254" s="1">
        <v>44814</v>
      </c>
      <c r="B254" t="s">
        <v>10</v>
      </c>
      <c r="C254" s="13">
        <v>765</v>
      </c>
      <c r="D254" s="4">
        <v>14.765820176573699</v>
      </c>
      <c r="E254">
        <v>1</v>
      </c>
      <c r="F254" t="s">
        <v>14</v>
      </c>
      <c r="G254">
        <v>5</v>
      </c>
      <c r="H254" s="4">
        <v>1.3062800643666701</v>
      </c>
      <c r="I254" s="2">
        <v>2</v>
      </c>
      <c r="J254" s="2">
        <v>286</v>
      </c>
      <c r="K254" t="str">
        <f>TEXT(Table1[[#This Row],[Date]],"mmmm")</f>
        <v>September</v>
      </c>
      <c r="L254" s="4">
        <f>Table1[[#This Row],[Price]]-Table1[[#This Row],[Supplier_Cost]]</f>
        <v>13.45954011220703</v>
      </c>
      <c r="M254" t="str">
        <f>TEXT(Table1[[#This Row],[Date]],"dddd")</f>
        <v>Saturday</v>
      </c>
    </row>
    <row r="255" spans="1:13" x14ac:dyDescent="0.25">
      <c r="A255" s="1">
        <v>44815</v>
      </c>
      <c r="B255" t="s">
        <v>13</v>
      </c>
      <c r="C255" s="13">
        <v>541</v>
      </c>
      <c r="D255" s="4">
        <v>1.30060074354606</v>
      </c>
      <c r="E255">
        <v>1</v>
      </c>
      <c r="F255" t="s">
        <v>16</v>
      </c>
      <c r="G255">
        <v>6</v>
      </c>
      <c r="H255" s="4">
        <v>0.59973045218491505</v>
      </c>
      <c r="I255" s="2">
        <v>1</v>
      </c>
      <c r="J255" s="2">
        <v>376</v>
      </c>
      <c r="K255" t="str">
        <f>TEXT(Table1[[#This Row],[Date]],"mmmm")</f>
        <v>September</v>
      </c>
      <c r="L255" s="4">
        <f>Table1[[#This Row],[Price]]-Table1[[#This Row],[Supplier_Cost]]</f>
        <v>0.70087029136114498</v>
      </c>
      <c r="M255" t="str">
        <f>TEXT(Table1[[#This Row],[Date]],"dddd")</f>
        <v>Sunday</v>
      </c>
    </row>
    <row r="256" spans="1:13" x14ac:dyDescent="0.25">
      <c r="A256" s="1">
        <v>44816</v>
      </c>
      <c r="B256" t="s">
        <v>17</v>
      </c>
      <c r="C256" s="13">
        <v>128</v>
      </c>
      <c r="D256" s="4">
        <v>7.4807104650101897</v>
      </c>
      <c r="E256">
        <v>0</v>
      </c>
      <c r="F256" t="s">
        <v>14</v>
      </c>
      <c r="G256">
        <v>0</v>
      </c>
      <c r="H256" s="4">
        <v>3.5804855193343501</v>
      </c>
      <c r="I256" s="2">
        <v>1</v>
      </c>
      <c r="J256" s="2">
        <v>115</v>
      </c>
      <c r="K256" t="str">
        <f>TEXT(Table1[[#This Row],[Date]],"mmmm")</f>
        <v>September</v>
      </c>
      <c r="L256" s="4">
        <f>Table1[[#This Row],[Price]]-Table1[[#This Row],[Supplier_Cost]]</f>
        <v>3.9002249456758395</v>
      </c>
      <c r="M256" t="str">
        <f>TEXT(Table1[[#This Row],[Date]],"dddd")</f>
        <v>Monday</v>
      </c>
    </row>
    <row r="257" spans="1:13" x14ac:dyDescent="0.25">
      <c r="A257" s="1">
        <v>44817</v>
      </c>
      <c r="B257" t="s">
        <v>13</v>
      </c>
      <c r="C257" s="13">
        <v>1232</v>
      </c>
      <c r="D257" s="4">
        <v>16.5554340852654</v>
      </c>
      <c r="E257">
        <v>0</v>
      </c>
      <c r="F257" t="s">
        <v>14</v>
      </c>
      <c r="G257">
        <v>1</v>
      </c>
      <c r="H257" s="4">
        <v>10.121092111745</v>
      </c>
      <c r="I257" s="2">
        <v>7</v>
      </c>
      <c r="J257" s="2">
        <v>119</v>
      </c>
      <c r="K257" t="str">
        <f>TEXT(Table1[[#This Row],[Date]],"mmmm")</f>
        <v>September</v>
      </c>
      <c r="L257" s="4">
        <f>Table1[[#This Row],[Price]]-Table1[[#This Row],[Supplier_Cost]]</f>
        <v>6.4343419735204002</v>
      </c>
      <c r="M257" t="str">
        <f>TEXT(Table1[[#This Row],[Date]],"dddd")</f>
        <v>Tuesday</v>
      </c>
    </row>
    <row r="258" spans="1:13" x14ac:dyDescent="0.25">
      <c r="A258" s="1">
        <v>44818</v>
      </c>
      <c r="B258" t="s">
        <v>17</v>
      </c>
      <c r="C258" s="13">
        <v>709</v>
      </c>
      <c r="D258" s="4">
        <v>12.461168794054</v>
      </c>
      <c r="E258">
        <v>0</v>
      </c>
      <c r="F258" t="s">
        <v>14</v>
      </c>
      <c r="G258">
        <v>2</v>
      </c>
      <c r="H258" s="4">
        <v>6.4623635887969098</v>
      </c>
      <c r="I258" s="2">
        <v>2</v>
      </c>
      <c r="J258" s="2">
        <v>346</v>
      </c>
      <c r="K258" t="str">
        <f>TEXT(Table1[[#This Row],[Date]],"mmmm")</f>
        <v>September</v>
      </c>
      <c r="L258" s="4">
        <f>Table1[[#This Row],[Price]]-Table1[[#This Row],[Supplier_Cost]]</f>
        <v>5.9988052052570904</v>
      </c>
      <c r="M258" t="str">
        <f>TEXT(Table1[[#This Row],[Date]],"dddd")</f>
        <v>Wednesday</v>
      </c>
    </row>
    <row r="259" spans="1:13" x14ac:dyDescent="0.25">
      <c r="A259" s="1">
        <v>44819</v>
      </c>
      <c r="B259" t="s">
        <v>12</v>
      </c>
      <c r="C259" s="13">
        <v>1850</v>
      </c>
      <c r="D259" s="4">
        <v>7.4073155223529801</v>
      </c>
      <c r="E259">
        <v>0</v>
      </c>
      <c r="F259" t="s">
        <v>16</v>
      </c>
      <c r="G259">
        <v>3</v>
      </c>
      <c r="H259" s="4">
        <v>6.3348907598400199</v>
      </c>
      <c r="I259" s="2">
        <v>4</v>
      </c>
      <c r="J259" s="2">
        <v>496</v>
      </c>
      <c r="K259" t="str">
        <f>TEXT(Table1[[#This Row],[Date]],"mmmm")</f>
        <v>September</v>
      </c>
      <c r="L259" s="4">
        <f>Table1[[#This Row],[Price]]-Table1[[#This Row],[Supplier_Cost]]</f>
        <v>1.0724247625129602</v>
      </c>
      <c r="M259" t="str">
        <f>TEXT(Table1[[#This Row],[Date]],"dddd")</f>
        <v>Thursday</v>
      </c>
    </row>
    <row r="260" spans="1:13" x14ac:dyDescent="0.25">
      <c r="A260" s="1">
        <v>44820</v>
      </c>
      <c r="B260" t="s">
        <v>15</v>
      </c>
      <c r="C260" s="13">
        <v>904</v>
      </c>
      <c r="D260" s="4">
        <v>18.204971054263801</v>
      </c>
      <c r="E260">
        <v>1</v>
      </c>
      <c r="F260" t="s">
        <v>11</v>
      </c>
      <c r="G260">
        <v>4</v>
      </c>
      <c r="H260" s="4">
        <v>13.326509879329301</v>
      </c>
      <c r="I260" s="2">
        <v>5</v>
      </c>
      <c r="J260" s="2">
        <v>465</v>
      </c>
      <c r="K260" t="str">
        <f>TEXT(Table1[[#This Row],[Date]],"mmmm")</f>
        <v>September</v>
      </c>
      <c r="L260" s="4">
        <f>Table1[[#This Row],[Price]]-Table1[[#This Row],[Supplier_Cost]]</f>
        <v>4.8784611749345004</v>
      </c>
      <c r="M260" t="str">
        <f>TEXT(Table1[[#This Row],[Date]],"dddd")</f>
        <v>Friday</v>
      </c>
    </row>
    <row r="261" spans="1:13" x14ac:dyDescent="0.25">
      <c r="A261" s="1">
        <v>44821</v>
      </c>
      <c r="B261" t="s">
        <v>15</v>
      </c>
      <c r="C261" s="13">
        <v>174</v>
      </c>
      <c r="D261" s="4">
        <v>15.679831821538199</v>
      </c>
      <c r="E261">
        <v>1</v>
      </c>
      <c r="F261" t="s">
        <v>11</v>
      </c>
      <c r="G261">
        <v>5</v>
      </c>
      <c r="H261" s="4">
        <v>13.4856612979116</v>
      </c>
      <c r="I261" s="2">
        <v>7</v>
      </c>
      <c r="J261" s="2">
        <v>69</v>
      </c>
      <c r="K261" t="str">
        <f>TEXT(Table1[[#This Row],[Date]],"mmmm")</f>
        <v>September</v>
      </c>
      <c r="L261" s="4">
        <f>Table1[[#This Row],[Price]]-Table1[[#This Row],[Supplier_Cost]]</f>
        <v>2.1941705236265996</v>
      </c>
      <c r="M261" t="str">
        <f>TEXT(Table1[[#This Row],[Date]],"dddd")</f>
        <v>Saturday</v>
      </c>
    </row>
    <row r="262" spans="1:13" x14ac:dyDescent="0.25">
      <c r="A262" s="1">
        <v>44822</v>
      </c>
      <c r="B262" t="s">
        <v>15</v>
      </c>
      <c r="C262" s="13">
        <v>937</v>
      </c>
      <c r="D262" s="4">
        <v>6.0330134974979304</v>
      </c>
      <c r="E262">
        <v>0</v>
      </c>
      <c r="F262" t="s">
        <v>16</v>
      </c>
      <c r="G262">
        <v>6</v>
      </c>
      <c r="H262" s="4">
        <v>13.6830413287769</v>
      </c>
      <c r="I262" s="2">
        <v>2</v>
      </c>
      <c r="J262" s="2">
        <v>490</v>
      </c>
      <c r="K262" t="str">
        <f>TEXT(Table1[[#This Row],[Date]],"mmmm")</f>
        <v>September</v>
      </c>
      <c r="L262" s="4">
        <f>Table1[[#This Row],[Price]]-Table1[[#This Row],[Supplier_Cost]]</f>
        <v>-7.6500278312789698</v>
      </c>
      <c r="M262" t="str">
        <f>TEXT(Table1[[#This Row],[Date]],"dddd")</f>
        <v>Sunday</v>
      </c>
    </row>
    <row r="263" spans="1:13" x14ac:dyDescent="0.25">
      <c r="A263" s="1">
        <v>44823</v>
      </c>
      <c r="B263" t="s">
        <v>13</v>
      </c>
      <c r="C263" s="13">
        <v>1269</v>
      </c>
      <c r="D263" s="4">
        <v>13.2605069129886</v>
      </c>
      <c r="E263">
        <v>0</v>
      </c>
      <c r="F263" t="s">
        <v>11</v>
      </c>
      <c r="G263">
        <v>0</v>
      </c>
      <c r="H263" s="4">
        <v>5.0512321094678896</v>
      </c>
      <c r="I263" s="2">
        <v>6</v>
      </c>
      <c r="J263" s="2">
        <v>275</v>
      </c>
      <c r="K263" t="str">
        <f>TEXT(Table1[[#This Row],[Date]],"mmmm")</f>
        <v>September</v>
      </c>
      <c r="L263" s="4">
        <f>Table1[[#This Row],[Price]]-Table1[[#This Row],[Supplier_Cost]]</f>
        <v>8.2092748035207102</v>
      </c>
      <c r="M263" t="str">
        <f>TEXT(Table1[[#This Row],[Date]],"dddd")</f>
        <v>Monday</v>
      </c>
    </row>
    <row r="264" spans="1:13" x14ac:dyDescent="0.25">
      <c r="A264" s="1">
        <v>44824</v>
      </c>
      <c r="B264" t="s">
        <v>12</v>
      </c>
      <c r="C264" s="13">
        <v>227</v>
      </c>
      <c r="D264" s="4">
        <v>12.3192638355901</v>
      </c>
      <c r="E264">
        <v>0</v>
      </c>
      <c r="F264" t="s">
        <v>14</v>
      </c>
      <c r="G264">
        <v>1</v>
      </c>
      <c r="H264" s="4">
        <v>10.5203092847192</v>
      </c>
      <c r="I264" s="2">
        <v>1</v>
      </c>
      <c r="J264" s="2">
        <v>483</v>
      </c>
      <c r="K264" t="str">
        <f>TEXT(Table1[[#This Row],[Date]],"mmmm")</f>
        <v>September</v>
      </c>
      <c r="L264" s="4">
        <f>Table1[[#This Row],[Price]]-Table1[[#This Row],[Supplier_Cost]]</f>
        <v>1.7989545508708993</v>
      </c>
      <c r="M264" t="str">
        <f>TEXT(Table1[[#This Row],[Date]],"dddd")</f>
        <v>Tuesday</v>
      </c>
    </row>
    <row r="265" spans="1:13" x14ac:dyDescent="0.25">
      <c r="A265" s="1">
        <v>44825</v>
      </c>
      <c r="B265" t="s">
        <v>17</v>
      </c>
      <c r="C265" s="13">
        <v>1976</v>
      </c>
      <c r="D265" s="4">
        <v>8.6225703667406695</v>
      </c>
      <c r="E265">
        <v>1</v>
      </c>
      <c r="F265" t="s">
        <v>11</v>
      </c>
      <c r="G265">
        <v>2</v>
      </c>
      <c r="H265" s="4">
        <v>4.4386811284783496</v>
      </c>
      <c r="I265" s="2">
        <v>7</v>
      </c>
      <c r="J265" s="2">
        <v>458</v>
      </c>
      <c r="K265" t="str">
        <f>TEXT(Table1[[#This Row],[Date]],"mmmm")</f>
        <v>September</v>
      </c>
      <c r="L265" s="4">
        <f>Table1[[#This Row],[Price]]-Table1[[#This Row],[Supplier_Cost]]</f>
        <v>4.1838892382623198</v>
      </c>
      <c r="M265" t="str">
        <f>TEXT(Table1[[#This Row],[Date]],"dddd")</f>
        <v>Wednesday</v>
      </c>
    </row>
    <row r="266" spans="1:13" x14ac:dyDescent="0.25">
      <c r="A266" s="1">
        <v>44826</v>
      </c>
      <c r="B266" t="s">
        <v>10</v>
      </c>
      <c r="C266" s="13">
        <v>141</v>
      </c>
      <c r="D266" s="4">
        <v>7.9721655048912101</v>
      </c>
      <c r="E266">
        <v>1</v>
      </c>
      <c r="F266" t="s">
        <v>14</v>
      </c>
      <c r="G266">
        <v>3</v>
      </c>
      <c r="H266" s="4">
        <v>3.2638425795795198</v>
      </c>
      <c r="I266" s="2">
        <v>9</v>
      </c>
      <c r="J266" s="2">
        <v>445</v>
      </c>
      <c r="K266" t="str">
        <f>TEXT(Table1[[#This Row],[Date]],"mmmm")</f>
        <v>September</v>
      </c>
      <c r="L266" s="4">
        <f>Table1[[#This Row],[Price]]-Table1[[#This Row],[Supplier_Cost]]</f>
        <v>4.7083229253116903</v>
      </c>
      <c r="M266" t="str">
        <f>TEXT(Table1[[#This Row],[Date]],"dddd")</f>
        <v>Thursday</v>
      </c>
    </row>
    <row r="267" spans="1:13" x14ac:dyDescent="0.25">
      <c r="A267" s="1">
        <v>44827</v>
      </c>
      <c r="B267" t="s">
        <v>17</v>
      </c>
      <c r="C267" s="13">
        <v>1479</v>
      </c>
      <c r="D267" s="4">
        <v>7.5276490207383704</v>
      </c>
      <c r="E267">
        <v>0</v>
      </c>
      <c r="F267" t="s">
        <v>11</v>
      </c>
      <c r="G267">
        <v>4</v>
      </c>
      <c r="H267" s="4">
        <v>3.1771706315368502</v>
      </c>
      <c r="I267" s="2">
        <v>5</v>
      </c>
      <c r="J267" s="2">
        <v>248</v>
      </c>
      <c r="K267" t="str">
        <f>TEXT(Table1[[#This Row],[Date]],"mmmm")</f>
        <v>September</v>
      </c>
      <c r="L267" s="4">
        <f>Table1[[#This Row],[Price]]-Table1[[#This Row],[Supplier_Cost]]</f>
        <v>4.3504783892015197</v>
      </c>
      <c r="M267" t="str">
        <f>TEXT(Table1[[#This Row],[Date]],"dddd")</f>
        <v>Friday</v>
      </c>
    </row>
    <row r="268" spans="1:13" x14ac:dyDescent="0.25">
      <c r="A268" s="1">
        <v>44828</v>
      </c>
      <c r="B268" t="s">
        <v>10</v>
      </c>
      <c r="C268" s="13">
        <v>140</v>
      </c>
      <c r="D268" s="4">
        <v>12.7259598845172</v>
      </c>
      <c r="E268">
        <v>0</v>
      </c>
      <c r="F268" t="s">
        <v>16</v>
      </c>
      <c r="G268">
        <v>5</v>
      </c>
      <c r="H268" s="4">
        <v>5.4605605025221102</v>
      </c>
      <c r="I268" s="2">
        <v>5</v>
      </c>
      <c r="J268" s="2">
        <v>88</v>
      </c>
      <c r="K268" t="str">
        <f>TEXT(Table1[[#This Row],[Date]],"mmmm")</f>
        <v>September</v>
      </c>
      <c r="L268" s="4">
        <f>Table1[[#This Row],[Price]]-Table1[[#This Row],[Supplier_Cost]]</f>
        <v>7.2653993819950902</v>
      </c>
      <c r="M268" t="str">
        <f>TEXT(Table1[[#This Row],[Date]],"dddd")</f>
        <v>Saturday</v>
      </c>
    </row>
    <row r="269" spans="1:13" x14ac:dyDescent="0.25">
      <c r="A269" s="1">
        <v>44829</v>
      </c>
      <c r="B269" t="s">
        <v>17</v>
      </c>
      <c r="C269" s="13">
        <v>1033</v>
      </c>
      <c r="D269" s="4">
        <v>9.4057887931327198</v>
      </c>
      <c r="E269">
        <v>1</v>
      </c>
      <c r="F269" t="s">
        <v>11</v>
      </c>
      <c r="G269">
        <v>6</v>
      </c>
      <c r="H269" s="4">
        <v>6.73438548680741</v>
      </c>
      <c r="I269" s="2">
        <v>4</v>
      </c>
      <c r="J269" s="2">
        <v>194</v>
      </c>
      <c r="K269" t="str">
        <f>TEXT(Table1[[#This Row],[Date]],"mmmm")</f>
        <v>September</v>
      </c>
      <c r="L269" s="4">
        <f>Table1[[#This Row],[Price]]-Table1[[#This Row],[Supplier_Cost]]</f>
        <v>2.6714033063253098</v>
      </c>
      <c r="M269" t="str">
        <f>TEXT(Table1[[#This Row],[Date]],"dddd")</f>
        <v>Sunday</v>
      </c>
    </row>
    <row r="270" spans="1:13" x14ac:dyDescent="0.25">
      <c r="A270" s="1">
        <v>44830</v>
      </c>
      <c r="B270" t="s">
        <v>12</v>
      </c>
      <c r="C270" s="13">
        <v>133</v>
      </c>
      <c r="D270" s="4">
        <v>16.805399151776999</v>
      </c>
      <c r="E270">
        <v>0</v>
      </c>
      <c r="F270" t="s">
        <v>11</v>
      </c>
      <c r="G270">
        <v>0</v>
      </c>
      <c r="H270" s="4">
        <v>12.548762980298401</v>
      </c>
      <c r="I270" s="2">
        <v>3</v>
      </c>
      <c r="J270" s="2">
        <v>94</v>
      </c>
      <c r="K270" t="str">
        <f>TEXT(Table1[[#This Row],[Date]],"mmmm")</f>
        <v>September</v>
      </c>
      <c r="L270" s="4">
        <f>Table1[[#This Row],[Price]]-Table1[[#This Row],[Supplier_Cost]]</f>
        <v>4.2566361714785987</v>
      </c>
      <c r="M270" t="str">
        <f>TEXT(Table1[[#This Row],[Date]],"dddd")</f>
        <v>Monday</v>
      </c>
    </row>
    <row r="271" spans="1:13" x14ac:dyDescent="0.25">
      <c r="A271" s="1">
        <v>44831</v>
      </c>
      <c r="B271" t="s">
        <v>10</v>
      </c>
      <c r="C271" s="13">
        <v>1140</v>
      </c>
      <c r="D271" s="4">
        <v>13.7224497065452</v>
      </c>
      <c r="E271">
        <v>0</v>
      </c>
      <c r="F271" t="s">
        <v>11</v>
      </c>
      <c r="G271">
        <v>1</v>
      </c>
      <c r="H271" s="4">
        <v>2.2384208553543199</v>
      </c>
      <c r="I271" s="2">
        <v>9</v>
      </c>
      <c r="J271" s="2">
        <v>444</v>
      </c>
      <c r="K271" t="str">
        <f>TEXT(Table1[[#This Row],[Date]],"mmmm")</f>
        <v>September</v>
      </c>
      <c r="L271" s="4">
        <f>Table1[[#This Row],[Price]]-Table1[[#This Row],[Supplier_Cost]]</f>
        <v>11.48402885119088</v>
      </c>
      <c r="M271" t="str">
        <f>TEXT(Table1[[#This Row],[Date]],"dddd")</f>
        <v>Tuesday</v>
      </c>
    </row>
    <row r="272" spans="1:13" x14ac:dyDescent="0.25">
      <c r="A272" s="1">
        <v>44832</v>
      </c>
      <c r="B272" t="s">
        <v>13</v>
      </c>
      <c r="C272" s="13">
        <v>1800</v>
      </c>
      <c r="D272" s="4">
        <v>2.32870050847924</v>
      </c>
      <c r="E272">
        <v>1</v>
      </c>
      <c r="F272" t="s">
        <v>16</v>
      </c>
      <c r="G272">
        <v>2</v>
      </c>
      <c r="H272" s="4">
        <v>11.1564247872259</v>
      </c>
      <c r="I272" s="2">
        <v>5</v>
      </c>
      <c r="J272" s="2">
        <v>375</v>
      </c>
      <c r="K272" t="str">
        <f>TEXT(Table1[[#This Row],[Date]],"mmmm")</f>
        <v>September</v>
      </c>
      <c r="L272" s="4">
        <f>Table1[[#This Row],[Price]]-Table1[[#This Row],[Supplier_Cost]]</f>
        <v>-8.8277242787466594</v>
      </c>
      <c r="M272" t="str">
        <f>TEXT(Table1[[#This Row],[Date]],"dddd")</f>
        <v>Wednesday</v>
      </c>
    </row>
    <row r="273" spans="1:13" x14ac:dyDescent="0.25">
      <c r="A273" s="1">
        <v>44833</v>
      </c>
      <c r="B273" t="s">
        <v>17</v>
      </c>
      <c r="C273" s="13">
        <v>1276</v>
      </c>
      <c r="D273" s="4">
        <v>13.1631962527351</v>
      </c>
      <c r="E273">
        <v>0</v>
      </c>
      <c r="F273" t="s">
        <v>11</v>
      </c>
      <c r="G273">
        <v>3</v>
      </c>
      <c r="H273" s="4">
        <v>8.2060962557449209</v>
      </c>
      <c r="I273" s="2">
        <v>8</v>
      </c>
      <c r="J273" s="2">
        <v>430</v>
      </c>
      <c r="K273" t="str">
        <f>TEXT(Table1[[#This Row],[Date]],"mmmm")</f>
        <v>September</v>
      </c>
      <c r="L273" s="4">
        <f>Table1[[#This Row],[Price]]-Table1[[#This Row],[Supplier_Cost]]</f>
        <v>4.9570999969901788</v>
      </c>
      <c r="M273" t="str">
        <f>TEXT(Table1[[#This Row],[Date]],"dddd")</f>
        <v>Thursday</v>
      </c>
    </row>
    <row r="274" spans="1:13" x14ac:dyDescent="0.25">
      <c r="A274" s="1">
        <v>44834</v>
      </c>
      <c r="B274" t="s">
        <v>17</v>
      </c>
      <c r="C274" s="13">
        <v>1097</v>
      </c>
      <c r="D274" s="4">
        <v>6.1518012935035102</v>
      </c>
      <c r="E274">
        <v>1</v>
      </c>
      <c r="F274" t="s">
        <v>16</v>
      </c>
      <c r="G274">
        <v>4</v>
      </c>
      <c r="H274" s="4">
        <v>4.6752074688018901</v>
      </c>
      <c r="I274" s="2">
        <v>9</v>
      </c>
      <c r="J274" s="2">
        <v>456</v>
      </c>
      <c r="K274" t="str">
        <f>TEXT(Table1[[#This Row],[Date]],"mmmm")</f>
        <v>September</v>
      </c>
      <c r="L274" s="4">
        <f>Table1[[#This Row],[Price]]-Table1[[#This Row],[Supplier_Cost]]</f>
        <v>1.4765938247016202</v>
      </c>
      <c r="M274" t="str">
        <f>TEXT(Table1[[#This Row],[Date]],"dddd")</f>
        <v>Friday</v>
      </c>
    </row>
    <row r="275" spans="1:13" x14ac:dyDescent="0.25">
      <c r="A275" s="1">
        <v>44835</v>
      </c>
      <c r="B275" t="s">
        <v>10</v>
      </c>
      <c r="C275" s="13">
        <v>1501</v>
      </c>
      <c r="D275" s="4">
        <v>12.263427841415</v>
      </c>
      <c r="E275">
        <v>0</v>
      </c>
      <c r="F275" t="s">
        <v>14</v>
      </c>
      <c r="G275">
        <v>5</v>
      </c>
      <c r="H275" s="4">
        <v>7.6458839757259502</v>
      </c>
      <c r="I275" s="2">
        <v>5</v>
      </c>
      <c r="J275" s="2">
        <v>140</v>
      </c>
      <c r="K275" t="str">
        <f>TEXT(Table1[[#This Row],[Date]],"mmmm")</f>
        <v>October</v>
      </c>
      <c r="L275" s="4">
        <f>Table1[[#This Row],[Price]]-Table1[[#This Row],[Supplier_Cost]]</f>
        <v>4.6175438656890497</v>
      </c>
      <c r="M275" t="str">
        <f>TEXT(Table1[[#This Row],[Date]],"dddd")</f>
        <v>Saturday</v>
      </c>
    </row>
    <row r="276" spans="1:13" x14ac:dyDescent="0.25">
      <c r="A276" s="1">
        <v>44836</v>
      </c>
      <c r="B276" t="s">
        <v>13</v>
      </c>
      <c r="C276" s="13">
        <v>687</v>
      </c>
      <c r="D276" s="4">
        <v>13.9225066909655</v>
      </c>
      <c r="E276">
        <v>0</v>
      </c>
      <c r="F276" t="s">
        <v>11</v>
      </c>
      <c r="G276">
        <v>6</v>
      </c>
      <c r="H276" s="4">
        <v>4.8491600117668199</v>
      </c>
      <c r="I276" s="2">
        <v>9</v>
      </c>
      <c r="J276" s="2">
        <v>287</v>
      </c>
      <c r="K276" t="str">
        <f>TEXT(Table1[[#This Row],[Date]],"mmmm")</f>
        <v>October</v>
      </c>
      <c r="L276" s="4">
        <f>Table1[[#This Row],[Price]]-Table1[[#This Row],[Supplier_Cost]]</f>
        <v>9.0733466791986803</v>
      </c>
      <c r="M276" t="str">
        <f>TEXT(Table1[[#This Row],[Date]],"dddd")</f>
        <v>Sunday</v>
      </c>
    </row>
    <row r="277" spans="1:13" x14ac:dyDescent="0.25">
      <c r="A277" s="1">
        <v>44837</v>
      </c>
      <c r="B277" t="s">
        <v>13</v>
      </c>
      <c r="C277" s="13">
        <v>1722</v>
      </c>
      <c r="D277" s="4">
        <v>5.3857545939262197</v>
      </c>
      <c r="E277">
        <v>1</v>
      </c>
      <c r="F277" t="s">
        <v>16</v>
      </c>
      <c r="G277">
        <v>0</v>
      </c>
      <c r="H277" s="4">
        <v>9.1431883509554304</v>
      </c>
      <c r="I277" s="2">
        <v>2</v>
      </c>
      <c r="J277" s="2">
        <v>119</v>
      </c>
      <c r="K277" t="str">
        <f>TEXT(Table1[[#This Row],[Date]],"mmmm")</f>
        <v>October</v>
      </c>
      <c r="L277" s="4">
        <f>Table1[[#This Row],[Price]]-Table1[[#This Row],[Supplier_Cost]]</f>
        <v>-3.7574337570292107</v>
      </c>
      <c r="M277" t="str">
        <f>TEXT(Table1[[#This Row],[Date]],"dddd")</f>
        <v>Monday</v>
      </c>
    </row>
    <row r="278" spans="1:13" x14ac:dyDescent="0.25">
      <c r="A278" s="1">
        <v>44838</v>
      </c>
      <c r="B278" t="s">
        <v>12</v>
      </c>
      <c r="C278" s="13">
        <v>1752</v>
      </c>
      <c r="D278" s="4">
        <v>9.6803142527269994</v>
      </c>
      <c r="E278">
        <v>1</v>
      </c>
      <c r="F278" t="s">
        <v>16</v>
      </c>
      <c r="G278">
        <v>1</v>
      </c>
      <c r="H278" s="4">
        <v>6.79073688140104</v>
      </c>
      <c r="I278" s="2">
        <v>9</v>
      </c>
      <c r="J278" s="2">
        <v>215</v>
      </c>
      <c r="K278" t="str">
        <f>TEXT(Table1[[#This Row],[Date]],"mmmm")</f>
        <v>October</v>
      </c>
      <c r="L278" s="4">
        <f>Table1[[#This Row],[Price]]-Table1[[#This Row],[Supplier_Cost]]</f>
        <v>2.8895773713259594</v>
      </c>
      <c r="M278" t="str">
        <f>TEXT(Table1[[#This Row],[Date]],"dddd")</f>
        <v>Tuesday</v>
      </c>
    </row>
    <row r="279" spans="1:13" x14ac:dyDescent="0.25">
      <c r="A279" s="1">
        <v>44839</v>
      </c>
      <c r="B279" t="s">
        <v>13</v>
      </c>
      <c r="C279" s="13">
        <v>1997</v>
      </c>
      <c r="D279" s="4">
        <v>4.6161723935622803</v>
      </c>
      <c r="E279">
        <v>0</v>
      </c>
      <c r="F279" t="s">
        <v>11</v>
      </c>
      <c r="G279">
        <v>2</v>
      </c>
      <c r="H279" s="4">
        <v>2.8838801716437401</v>
      </c>
      <c r="I279" s="2">
        <v>4</v>
      </c>
      <c r="J279" s="2">
        <v>179</v>
      </c>
      <c r="K279" t="str">
        <f>TEXT(Table1[[#This Row],[Date]],"mmmm")</f>
        <v>October</v>
      </c>
      <c r="L279" s="4">
        <f>Table1[[#This Row],[Price]]-Table1[[#This Row],[Supplier_Cost]]</f>
        <v>1.7322922219185402</v>
      </c>
      <c r="M279" t="str">
        <f>TEXT(Table1[[#This Row],[Date]],"dddd")</f>
        <v>Wednesday</v>
      </c>
    </row>
    <row r="280" spans="1:13" x14ac:dyDescent="0.25">
      <c r="A280" s="1">
        <v>44840</v>
      </c>
      <c r="B280" t="s">
        <v>13</v>
      </c>
      <c r="C280" s="13">
        <v>441</v>
      </c>
      <c r="D280" s="4">
        <v>1.99443863994365</v>
      </c>
      <c r="E280">
        <v>1</v>
      </c>
      <c r="F280" t="s">
        <v>14</v>
      </c>
      <c r="G280">
        <v>3</v>
      </c>
      <c r="H280" s="4">
        <v>2.1904545810576002</v>
      </c>
      <c r="I280" s="2">
        <v>6</v>
      </c>
      <c r="J280" s="2">
        <v>263</v>
      </c>
      <c r="K280" t="str">
        <f>TEXT(Table1[[#This Row],[Date]],"mmmm")</f>
        <v>October</v>
      </c>
      <c r="L280" s="4">
        <f>Table1[[#This Row],[Price]]-Table1[[#This Row],[Supplier_Cost]]</f>
        <v>-0.19601594111395015</v>
      </c>
      <c r="M280" t="str">
        <f>TEXT(Table1[[#This Row],[Date]],"dddd")</f>
        <v>Thursday</v>
      </c>
    </row>
    <row r="281" spans="1:13" x14ac:dyDescent="0.25">
      <c r="A281" s="1">
        <v>44841</v>
      </c>
      <c r="B281" t="s">
        <v>13</v>
      </c>
      <c r="C281" s="13">
        <v>126</v>
      </c>
      <c r="D281" s="4">
        <v>8.1910520462315102</v>
      </c>
      <c r="E281">
        <v>0</v>
      </c>
      <c r="F281" t="s">
        <v>16</v>
      </c>
      <c r="G281">
        <v>4</v>
      </c>
      <c r="H281" s="4">
        <v>8.4270873900458803</v>
      </c>
      <c r="I281" s="2">
        <v>6</v>
      </c>
      <c r="J281" s="2">
        <v>389</v>
      </c>
      <c r="K281" t="str">
        <f>TEXT(Table1[[#This Row],[Date]],"mmmm")</f>
        <v>October</v>
      </c>
      <c r="L281" s="4">
        <f>Table1[[#This Row],[Price]]-Table1[[#This Row],[Supplier_Cost]]</f>
        <v>-0.23603534381437008</v>
      </c>
      <c r="M281" t="str">
        <f>TEXT(Table1[[#This Row],[Date]],"dddd")</f>
        <v>Friday</v>
      </c>
    </row>
    <row r="282" spans="1:13" x14ac:dyDescent="0.25">
      <c r="A282" s="1">
        <v>44842</v>
      </c>
      <c r="B282" t="s">
        <v>15</v>
      </c>
      <c r="C282" s="13">
        <v>1948</v>
      </c>
      <c r="D282" s="4">
        <v>7.8959411650738396</v>
      </c>
      <c r="E282">
        <v>0</v>
      </c>
      <c r="F282" t="s">
        <v>11</v>
      </c>
      <c r="G282">
        <v>5</v>
      </c>
      <c r="H282" s="4">
        <v>13.5849889826485</v>
      </c>
      <c r="I282" s="2">
        <v>6</v>
      </c>
      <c r="J282" s="2">
        <v>138</v>
      </c>
      <c r="K282" t="str">
        <f>TEXT(Table1[[#This Row],[Date]],"mmmm")</f>
        <v>October</v>
      </c>
      <c r="L282" s="4">
        <f>Table1[[#This Row],[Price]]-Table1[[#This Row],[Supplier_Cost]]</f>
        <v>-5.6890478175746608</v>
      </c>
      <c r="M282" t="str">
        <f>TEXT(Table1[[#This Row],[Date]],"dddd")</f>
        <v>Saturday</v>
      </c>
    </row>
    <row r="283" spans="1:13" x14ac:dyDescent="0.25">
      <c r="A283" s="1">
        <v>44843</v>
      </c>
      <c r="B283" t="s">
        <v>12</v>
      </c>
      <c r="C283" s="13">
        <v>1410</v>
      </c>
      <c r="D283" s="4">
        <v>19.914129323380799</v>
      </c>
      <c r="E283">
        <v>1</v>
      </c>
      <c r="F283" t="s">
        <v>14</v>
      </c>
      <c r="G283">
        <v>6</v>
      </c>
      <c r="H283" s="4">
        <v>5.4873864550864404</v>
      </c>
      <c r="I283" s="2">
        <v>2</v>
      </c>
      <c r="J283" s="2">
        <v>384</v>
      </c>
      <c r="K283" t="str">
        <f>TEXT(Table1[[#This Row],[Date]],"mmmm")</f>
        <v>October</v>
      </c>
      <c r="L283" s="4">
        <f>Table1[[#This Row],[Price]]-Table1[[#This Row],[Supplier_Cost]]</f>
        <v>14.426742868294358</v>
      </c>
      <c r="M283" t="str">
        <f>TEXT(Table1[[#This Row],[Date]],"dddd")</f>
        <v>Sunday</v>
      </c>
    </row>
    <row r="284" spans="1:13" x14ac:dyDescent="0.25">
      <c r="A284" s="1">
        <v>44844</v>
      </c>
      <c r="B284" t="s">
        <v>17</v>
      </c>
      <c r="C284" s="13">
        <v>745</v>
      </c>
      <c r="D284" s="4">
        <v>9.4806946727552006</v>
      </c>
      <c r="E284">
        <v>0</v>
      </c>
      <c r="F284" t="s">
        <v>16</v>
      </c>
      <c r="G284">
        <v>0</v>
      </c>
      <c r="H284" s="4">
        <v>11.128501554728</v>
      </c>
      <c r="I284" s="2">
        <v>7</v>
      </c>
      <c r="J284" s="2">
        <v>301</v>
      </c>
      <c r="K284" t="str">
        <f>TEXT(Table1[[#This Row],[Date]],"mmmm")</f>
        <v>October</v>
      </c>
      <c r="L284" s="4">
        <f>Table1[[#This Row],[Price]]-Table1[[#This Row],[Supplier_Cost]]</f>
        <v>-1.6478068819727998</v>
      </c>
      <c r="M284" t="str">
        <f>TEXT(Table1[[#This Row],[Date]],"dddd")</f>
        <v>Monday</v>
      </c>
    </row>
    <row r="285" spans="1:13" x14ac:dyDescent="0.25">
      <c r="A285" s="1">
        <v>44845</v>
      </c>
      <c r="B285" t="s">
        <v>10</v>
      </c>
      <c r="C285" s="13">
        <v>830</v>
      </c>
      <c r="D285" s="4">
        <v>7.3378214399718003</v>
      </c>
      <c r="E285">
        <v>0</v>
      </c>
      <c r="F285" t="s">
        <v>16</v>
      </c>
      <c r="G285">
        <v>1</v>
      </c>
      <c r="H285" s="4">
        <v>10.0505896466266</v>
      </c>
      <c r="I285" s="2">
        <v>6</v>
      </c>
      <c r="J285" s="2">
        <v>418</v>
      </c>
      <c r="K285" t="str">
        <f>TEXT(Table1[[#This Row],[Date]],"mmmm")</f>
        <v>October</v>
      </c>
      <c r="L285" s="4">
        <f>Table1[[#This Row],[Price]]-Table1[[#This Row],[Supplier_Cost]]</f>
        <v>-2.7127682066547996</v>
      </c>
      <c r="M285" t="str">
        <f>TEXT(Table1[[#This Row],[Date]],"dddd")</f>
        <v>Tuesday</v>
      </c>
    </row>
    <row r="286" spans="1:13" x14ac:dyDescent="0.25">
      <c r="A286" s="1">
        <v>44846</v>
      </c>
      <c r="B286" t="s">
        <v>17</v>
      </c>
      <c r="C286" s="13">
        <v>267</v>
      </c>
      <c r="D286" s="4">
        <v>12.0290251276168</v>
      </c>
      <c r="E286">
        <v>1</v>
      </c>
      <c r="F286" t="s">
        <v>14</v>
      </c>
      <c r="G286">
        <v>2</v>
      </c>
      <c r="H286" s="4">
        <v>14.0075462574874</v>
      </c>
      <c r="I286" s="2">
        <v>1</v>
      </c>
      <c r="J286" s="2">
        <v>398</v>
      </c>
      <c r="K286" t="str">
        <f>TEXT(Table1[[#This Row],[Date]],"mmmm")</f>
        <v>October</v>
      </c>
      <c r="L286" s="4">
        <f>Table1[[#This Row],[Price]]-Table1[[#This Row],[Supplier_Cost]]</f>
        <v>-1.9785211298706002</v>
      </c>
      <c r="M286" t="str">
        <f>TEXT(Table1[[#This Row],[Date]],"dddd")</f>
        <v>Wednesday</v>
      </c>
    </row>
    <row r="287" spans="1:13" x14ac:dyDescent="0.25">
      <c r="A287" s="1">
        <v>44847</v>
      </c>
      <c r="B287" t="s">
        <v>12</v>
      </c>
      <c r="C287" s="13">
        <v>709</v>
      </c>
      <c r="D287" s="4">
        <v>2.6865804880475999</v>
      </c>
      <c r="E287">
        <v>1</v>
      </c>
      <c r="F287" t="s">
        <v>14</v>
      </c>
      <c r="G287">
        <v>3</v>
      </c>
      <c r="H287" s="4">
        <v>12.4042247508375</v>
      </c>
      <c r="I287" s="2">
        <v>2</v>
      </c>
      <c r="J287" s="2">
        <v>121</v>
      </c>
      <c r="K287" t="str">
        <f>TEXT(Table1[[#This Row],[Date]],"mmmm")</f>
        <v>October</v>
      </c>
      <c r="L287" s="4">
        <f>Table1[[#This Row],[Price]]-Table1[[#This Row],[Supplier_Cost]]</f>
        <v>-9.7176442627899</v>
      </c>
      <c r="M287" t="str">
        <f>TEXT(Table1[[#This Row],[Date]],"dddd")</f>
        <v>Thursday</v>
      </c>
    </row>
    <row r="288" spans="1:13" x14ac:dyDescent="0.25">
      <c r="A288" s="1">
        <v>44848</v>
      </c>
      <c r="B288" t="s">
        <v>10</v>
      </c>
      <c r="C288" s="13">
        <v>367</v>
      </c>
      <c r="D288" s="4">
        <v>19.2716489831414</v>
      </c>
      <c r="E288">
        <v>0</v>
      </c>
      <c r="F288" t="s">
        <v>11</v>
      </c>
      <c r="G288">
        <v>4</v>
      </c>
      <c r="H288" s="4">
        <v>8.7157762541292101</v>
      </c>
      <c r="I288" s="2">
        <v>7</v>
      </c>
      <c r="J288" s="2">
        <v>214</v>
      </c>
      <c r="K288" t="str">
        <f>TEXT(Table1[[#This Row],[Date]],"mmmm")</f>
        <v>October</v>
      </c>
      <c r="L288" s="4">
        <f>Table1[[#This Row],[Price]]-Table1[[#This Row],[Supplier_Cost]]</f>
        <v>10.55587272901219</v>
      </c>
      <c r="M288" t="str">
        <f>TEXT(Table1[[#This Row],[Date]],"dddd")</f>
        <v>Friday</v>
      </c>
    </row>
    <row r="289" spans="1:13" x14ac:dyDescent="0.25">
      <c r="A289" s="1">
        <v>44849</v>
      </c>
      <c r="B289" t="s">
        <v>12</v>
      </c>
      <c r="C289" s="13">
        <v>1872</v>
      </c>
      <c r="D289" s="4">
        <v>13.0642408662296</v>
      </c>
      <c r="E289">
        <v>1</v>
      </c>
      <c r="F289" t="s">
        <v>11</v>
      </c>
      <c r="G289">
        <v>5</v>
      </c>
      <c r="H289" s="4">
        <v>10.026942224394499</v>
      </c>
      <c r="I289" s="2">
        <v>1</v>
      </c>
      <c r="J289" s="2">
        <v>98</v>
      </c>
      <c r="K289" t="str">
        <f>TEXT(Table1[[#This Row],[Date]],"mmmm")</f>
        <v>October</v>
      </c>
      <c r="L289" s="4">
        <f>Table1[[#This Row],[Price]]-Table1[[#This Row],[Supplier_Cost]]</f>
        <v>3.0372986418351005</v>
      </c>
      <c r="M289" t="str">
        <f>TEXT(Table1[[#This Row],[Date]],"dddd")</f>
        <v>Saturday</v>
      </c>
    </row>
    <row r="290" spans="1:13" x14ac:dyDescent="0.25">
      <c r="A290" s="1">
        <v>44850</v>
      </c>
      <c r="B290" t="s">
        <v>13</v>
      </c>
      <c r="C290" s="13">
        <v>920</v>
      </c>
      <c r="D290" s="4">
        <v>15.341918578876101</v>
      </c>
      <c r="E290">
        <v>1</v>
      </c>
      <c r="F290" t="s">
        <v>16</v>
      </c>
      <c r="G290">
        <v>6</v>
      </c>
      <c r="H290" s="4">
        <v>13.526603765468501</v>
      </c>
      <c r="I290" s="2">
        <v>1</v>
      </c>
      <c r="J290" s="2">
        <v>101</v>
      </c>
      <c r="K290" t="str">
        <f>TEXT(Table1[[#This Row],[Date]],"mmmm")</f>
        <v>October</v>
      </c>
      <c r="L290" s="4">
        <f>Table1[[#This Row],[Price]]-Table1[[#This Row],[Supplier_Cost]]</f>
        <v>1.8153148134075998</v>
      </c>
      <c r="M290" t="str">
        <f>TEXT(Table1[[#This Row],[Date]],"dddd")</f>
        <v>Sunday</v>
      </c>
    </row>
    <row r="291" spans="1:13" x14ac:dyDescent="0.25">
      <c r="A291" s="1">
        <v>44851</v>
      </c>
      <c r="B291" t="s">
        <v>10</v>
      </c>
      <c r="C291" s="13">
        <v>554</v>
      </c>
      <c r="D291" s="4">
        <v>4.2390808253044296</v>
      </c>
      <c r="E291">
        <v>1</v>
      </c>
      <c r="F291" t="s">
        <v>14</v>
      </c>
      <c r="G291">
        <v>0</v>
      </c>
      <c r="H291" s="4">
        <v>6.2930223765105504</v>
      </c>
      <c r="I291" s="2">
        <v>1</v>
      </c>
      <c r="J291" s="2">
        <v>338</v>
      </c>
      <c r="K291" t="str">
        <f>TEXT(Table1[[#This Row],[Date]],"mmmm")</f>
        <v>October</v>
      </c>
      <c r="L291" s="4">
        <f>Table1[[#This Row],[Price]]-Table1[[#This Row],[Supplier_Cost]]</f>
        <v>-2.0539415512061208</v>
      </c>
      <c r="M291" t="str">
        <f>TEXT(Table1[[#This Row],[Date]],"dddd")</f>
        <v>Monday</v>
      </c>
    </row>
    <row r="292" spans="1:13" x14ac:dyDescent="0.25">
      <c r="A292" s="1">
        <v>44852</v>
      </c>
      <c r="B292" t="s">
        <v>13</v>
      </c>
      <c r="C292" s="13">
        <v>1005</v>
      </c>
      <c r="D292" s="4">
        <v>8.7800792070988702</v>
      </c>
      <c r="E292">
        <v>1</v>
      </c>
      <c r="F292" t="s">
        <v>14</v>
      </c>
      <c r="G292">
        <v>1</v>
      </c>
      <c r="H292" s="4">
        <v>5.2385232349377704</v>
      </c>
      <c r="I292" s="2">
        <v>8</v>
      </c>
      <c r="J292" s="2">
        <v>327</v>
      </c>
      <c r="K292" t="str">
        <f>TEXT(Table1[[#This Row],[Date]],"mmmm")</f>
        <v>October</v>
      </c>
      <c r="L292" s="4">
        <f>Table1[[#This Row],[Price]]-Table1[[#This Row],[Supplier_Cost]]</f>
        <v>3.5415559721610999</v>
      </c>
      <c r="M292" t="str">
        <f>TEXT(Table1[[#This Row],[Date]],"dddd")</f>
        <v>Tuesday</v>
      </c>
    </row>
    <row r="293" spans="1:13" x14ac:dyDescent="0.25">
      <c r="A293" s="1">
        <v>44853</v>
      </c>
      <c r="B293" t="s">
        <v>17</v>
      </c>
      <c r="C293" s="13">
        <v>1808</v>
      </c>
      <c r="D293" s="4">
        <v>9.0310931545275999</v>
      </c>
      <c r="E293">
        <v>0</v>
      </c>
      <c r="F293" t="s">
        <v>14</v>
      </c>
      <c r="G293">
        <v>2</v>
      </c>
      <c r="H293" s="4">
        <v>0.65676071271034697</v>
      </c>
      <c r="I293" s="2">
        <v>4</v>
      </c>
      <c r="J293" s="2">
        <v>163</v>
      </c>
      <c r="K293" t="str">
        <f>TEXT(Table1[[#This Row],[Date]],"mmmm")</f>
        <v>October</v>
      </c>
      <c r="L293" s="4">
        <f>Table1[[#This Row],[Price]]-Table1[[#This Row],[Supplier_Cost]]</f>
        <v>8.374332441817252</v>
      </c>
      <c r="M293" t="str">
        <f>TEXT(Table1[[#This Row],[Date]],"dddd")</f>
        <v>Wednesday</v>
      </c>
    </row>
    <row r="294" spans="1:13" x14ac:dyDescent="0.25">
      <c r="A294" s="1">
        <v>44854</v>
      </c>
      <c r="B294" t="s">
        <v>17</v>
      </c>
      <c r="C294" s="13">
        <v>1524</v>
      </c>
      <c r="D294" s="4">
        <v>16.614322434120599</v>
      </c>
      <c r="E294">
        <v>0</v>
      </c>
      <c r="F294" t="s">
        <v>16</v>
      </c>
      <c r="G294">
        <v>3</v>
      </c>
      <c r="H294" s="4">
        <v>12.4849905757762</v>
      </c>
      <c r="I294" s="2">
        <v>4</v>
      </c>
      <c r="J294" s="2">
        <v>288</v>
      </c>
      <c r="K294" t="str">
        <f>TEXT(Table1[[#This Row],[Date]],"mmmm")</f>
        <v>October</v>
      </c>
      <c r="L294" s="4">
        <f>Table1[[#This Row],[Price]]-Table1[[#This Row],[Supplier_Cost]]</f>
        <v>4.1293318583443988</v>
      </c>
      <c r="M294" t="str">
        <f>TEXT(Table1[[#This Row],[Date]],"dddd")</f>
        <v>Thursday</v>
      </c>
    </row>
    <row r="295" spans="1:13" x14ac:dyDescent="0.25">
      <c r="A295" s="1">
        <v>44855</v>
      </c>
      <c r="B295" t="s">
        <v>10</v>
      </c>
      <c r="C295" s="13">
        <v>1021</v>
      </c>
      <c r="D295" s="4">
        <v>1.0234969154287701</v>
      </c>
      <c r="E295">
        <v>0</v>
      </c>
      <c r="F295" t="s">
        <v>14</v>
      </c>
      <c r="G295">
        <v>4</v>
      </c>
      <c r="H295" s="4">
        <v>12.114220155848701</v>
      </c>
      <c r="I295" s="2">
        <v>2</v>
      </c>
      <c r="J295" s="2">
        <v>182</v>
      </c>
      <c r="K295" t="str">
        <f>TEXT(Table1[[#This Row],[Date]],"mmmm")</f>
        <v>October</v>
      </c>
      <c r="L295" s="4">
        <f>Table1[[#This Row],[Price]]-Table1[[#This Row],[Supplier_Cost]]</f>
        <v>-11.09072324041993</v>
      </c>
      <c r="M295" t="str">
        <f>TEXT(Table1[[#This Row],[Date]],"dddd")</f>
        <v>Friday</v>
      </c>
    </row>
    <row r="296" spans="1:13" x14ac:dyDescent="0.25">
      <c r="A296" s="1">
        <v>44856</v>
      </c>
      <c r="B296" t="s">
        <v>10</v>
      </c>
      <c r="C296" s="13">
        <v>1080</v>
      </c>
      <c r="D296" s="4">
        <v>6.7162090587118399</v>
      </c>
      <c r="E296">
        <v>1</v>
      </c>
      <c r="F296" t="s">
        <v>14</v>
      </c>
      <c r="G296">
        <v>5</v>
      </c>
      <c r="H296" s="4">
        <v>2.0145905124521901</v>
      </c>
      <c r="I296" s="2">
        <v>1</v>
      </c>
      <c r="J296" s="2">
        <v>323</v>
      </c>
      <c r="K296" t="str">
        <f>TEXT(Table1[[#This Row],[Date]],"mmmm")</f>
        <v>October</v>
      </c>
      <c r="L296" s="4">
        <f>Table1[[#This Row],[Price]]-Table1[[#This Row],[Supplier_Cost]]</f>
        <v>4.7016185462596498</v>
      </c>
      <c r="M296" t="str">
        <f>TEXT(Table1[[#This Row],[Date]],"dddd")</f>
        <v>Saturday</v>
      </c>
    </row>
    <row r="297" spans="1:13" x14ac:dyDescent="0.25">
      <c r="A297" s="1">
        <v>44857</v>
      </c>
      <c r="B297" t="s">
        <v>12</v>
      </c>
      <c r="C297" s="13">
        <v>1599</v>
      </c>
      <c r="D297" s="4">
        <v>19.6434911125417</v>
      </c>
      <c r="E297">
        <v>1</v>
      </c>
      <c r="F297" t="s">
        <v>16</v>
      </c>
      <c r="G297">
        <v>6</v>
      </c>
      <c r="H297" s="4">
        <v>8.8644320264241507</v>
      </c>
      <c r="I297" s="2">
        <v>9</v>
      </c>
      <c r="J297" s="2">
        <v>215</v>
      </c>
      <c r="K297" t="str">
        <f>TEXT(Table1[[#This Row],[Date]],"mmmm")</f>
        <v>October</v>
      </c>
      <c r="L297" s="4">
        <f>Table1[[#This Row],[Price]]-Table1[[#This Row],[Supplier_Cost]]</f>
        <v>10.779059086117549</v>
      </c>
      <c r="M297" t="str">
        <f>TEXT(Table1[[#This Row],[Date]],"dddd")</f>
        <v>Sunday</v>
      </c>
    </row>
    <row r="298" spans="1:13" x14ac:dyDescent="0.25">
      <c r="A298" s="1">
        <v>44858</v>
      </c>
      <c r="B298" t="s">
        <v>12</v>
      </c>
      <c r="C298" s="13">
        <v>801</v>
      </c>
      <c r="D298" s="4">
        <v>10.022844326618101</v>
      </c>
      <c r="E298">
        <v>1</v>
      </c>
      <c r="F298" t="s">
        <v>11</v>
      </c>
      <c r="G298">
        <v>0</v>
      </c>
      <c r="H298" s="4">
        <v>7.2277346234198596</v>
      </c>
      <c r="I298" s="2">
        <v>7</v>
      </c>
      <c r="J298" s="2">
        <v>423</v>
      </c>
      <c r="K298" t="str">
        <f>TEXT(Table1[[#This Row],[Date]],"mmmm")</f>
        <v>October</v>
      </c>
      <c r="L298" s="4">
        <f>Table1[[#This Row],[Price]]-Table1[[#This Row],[Supplier_Cost]]</f>
        <v>2.795109703198241</v>
      </c>
      <c r="M298" t="str">
        <f>TEXT(Table1[[#This Row],[Date]],"dddd")</f>
        <v>Monday</v>
      </c>
    </row>
    <row r="299" spans="1:13" x14ac:dyDescent="0.25">
      <c r="A299" s="1">
        <v>44859</v>
      </c>
      <c r="B299" t="s">
        <v>13</v>
      </c>
      <c r="C299" s="13">
        <v>733</v>
      </c>
      <c r="D299" s="4">
        <v>8.2679993246361505</v>
      </c>
      <c r="E299">
        <v>1</v>
      </c>
      <c r="F299" t="s">
        <v>11</v>
      </c>
      <c r="G299">
        <v>1</v>
      </c>
      <c r="H299" s="4">
        <v>2.2212818848821101</v>
      </c>
      <c r="I299" s="2">
        <v>4</v>
      </c>
      <c r="J299" s="2">
        <v>422</v>
      </c>
      <c r="K299" t="str">
        <f>TEXT(Table1[[#This Row],[Date]],"mmmm")</f>
        <v>October</v>
      </c>
      <c r="L299" s="4">
        <f>Table1[[#This Row],[Price]]-Table1[[#This Row],[Supplier_Cost]]</f>
        <v>6.0467174397540404</v>
      </c>
      <c r="M299" t="str">
        <f>TEXT(Table1[[#This Row],[Date]],"dddd")</f>
        <v>Tuesday</v>
      </c>
    </row>
    <row r="300" spans="1:13" x14ac:dyDescent="0.25">
      <c r="A300" s="1">
        <v>44860</v>
      </c>
      <c r="B300" t="s">
        <v>10</v>
      </c>
      <c r="C300" s="13">
        <v>1681</v>
      </c>
      <c r="D300" s="4">
        <v>3.2767510383352798</v>
      </c>
      <c r="E300">
        <v>1</v>
      </c>
      <c r="F300" t="s">
        <v>16</v>
      </c>
      <c r="G300">
        <v>2</v>
      </c>
      <c r="H300" s="4">
        <v>14.7182392923804</v>
      </c>
      <c r="I300" s="2">
        <v>6</v>
      </c>
      <c r="J300" s="2">
        <v>342</v>
      </c>
      <c r="K300" t="str">
        <f>TEXT(Table1[[#This Row],[Date]],"mmmm")</f>
        <v>October</v>
      </c>
      <c r="L300" s="4">
        <f>Table1[[#This Row],[Price]]-Table1[[#This Row],[Supplier_Cost]]</f>
        <v>-11.441488254045119</v>
      </c>
      <c r="M300" t="str">
        <f>TEXT(Table1[[#This Row],[Date]],"dddd")</f>
        <v>Wednesday</v>
      </c>
    </row>
    <row r="301" spans="1:13" x14ac:dyDescent="0.25">
      <c r="A301" s="1">
        <v>44861</v>
      </c>
      <c r="B301" t="s">
        <v>17</v>
      </c>
      <c r="C301" s="13">
        <v>1699</v>
      </c>
      <c r="D301" s="4">
        <v>19.509127943932199</v>
      </c>
      <c r="E301">
        <v>1</v>
      </c>
      <c r="F301" t="s">
        <v>14</v>
      </c>
      <c r="G301">
        <v>3</v>
      </c>
      <c r="H301" s="4">
        <v>3.6130903682186499</v>
      </c>
      <c r="I301" s="2">
        <v>2</v>
      </c>
      <c r="J301" s="2">
        <v>292</v>
      </c>
      <c r="K301" t="str">
        <f>TEXT(Table1[[#This Row],[Date]],"mmmm")</f>
        <v>October</v>
      </c>
      <c r="L301" s="4">
        <f>Table1[[#This Row],[Price]]-Table1[[#This Row],[Supplier_Cost]]</f>
        <v>15.896037575713549</v>
      </c>
      <c r="M301" t="str">
        <f>TEXT(Table1[[#This Row],[Date]],"dddd")</f>
        <v>Thursday</v>
      </c>
    </row>
    <row r="302" spans="1:13" x14ac:dyDescent="0.25">
      <c r="A302" s="1">
        <v>44862</v>
      </c>
      <c r="B302" t="s">
        <v>12</v>
      </c>
      <c r="C302" s="13">
        <v>229</v>
      </c>
      <c r="D302" s="4">
        <v>1.38050076259066</v>
      </c>
      <c r="E302">
        <v>1</v>
      </c>
      <c r="F302" t="s">
        <v>16</v>
      </c>
      <c r="G302">
        <v>4</v>
      </c>
      <c r="H302" s="4">
        <v>1.47489561131313</v>
      </c>
      <c r="I302" s="2">
        <v>7</v>
      </c>
      <c r="J302" s="2">
        <v>369</v>
      </c>
      <c r="K302" t="str">
        <f>TEXT(Table1[[#This Row],[Date]],"mmmm")</f>
        <v>October</v>
      </c>
      <c r="L302" s="4">
        <f>Table1[[#This Row],[Price]]-Table1[[#This Row],[Supplier_Cost]]</f>
        <v>-9.4394848722469948E-2</v>
      </c>
      <c r="M302" t="str">
        <f>TEXT(Table1[[#This Row],[Date]],"dddd")</f>
        <v>Friday</v>
      </c>
    </row>
    <row r="303" spans="1:13" x14ac:dyDescent="0.25">
      <c r="A303" s="1">
        <v>44863</v>
      </c>
      <c r="B303" t="s">
        <v>12</v>
      </c>
      <c r="C303" s="13">
        <v>1119</v>
      </c>
      <c r="D303" s="4">
        <v>15.006424275137601</v>
      </c>
      <c r="E303">
        <v>0</v>
      </c>
      <c r="F303" t="s">
        <v>11</v>
      </c>
      <c r="G303">
        <v>5</v>
      </c>
      <c r="H303" s="4">
        <v>9.1252870027776893</v>
      </c>
      <c r="I303" s="2">
        <v>2</v>
      </c>
      <c r="J303" s="2">
        <v>187</v>
      </c>
      <c r="K303" t="str">
        <f>TEXT(Table1[[#This Row],[Date]],"mmmm")</f>
        <v>October</v>
      </c>
      <c r="L303" s="4">
        <f>Table1[[#This Row],[Price]]-Table1[[#This Row],[Supplier_Cost]]</f>
        <v>5.8811372723599113</v>
      </c>
      <c r="M303" t="str">
        <f>TEXT(Table1[[#This Row],[Date]],"dddd")</f>
        <v>Saturday</v>
      </c>
    </row>
    <row r="304" spans="1:13" x14ac:dyDescent="0.25">
      <c r="A304" s="1">
        <v>44864</v>
      </c>
      <c r="B304" t="s">
        <v>17</v>
      </c>
      <c r="C304" s="13">
        <v>1945</v>
      </c>
      <c r="D304" s="4">
        <v>15.6033962909816</v>
      </c>
      <c r="E304">
        <v>0</v>
      </c>
      <c r="F304" t="s">
        <v>11</v>
      </c>
      <c r="G304">
        <v>6</v>
      </c>
      <c r="H304" s="4">
        <v>11.2135668184289</v>
      </c>
      <c r="I304" s="2">
        <v>8</v>
      </c>
      <c r="J304" s="2">
        <v>128</v>
      </c>
      <c r="K304" t="str">
        <f>TEXT(Table1[[#This Row],[Date]],"mmmm")</f>
        <v>October</v>
      </c>
      <c r="L304" s="4">
        <f>Table1[[#This Row],[Price]]-Table1[[#This Row],[Supplier_Cost]]</f>
        <v>4.3898294725526998</v>
      </c>
      <c r="M304" t="str">
        <f>TEXT(Table1[[#This Row],[Date]],"dddd")</f>
        <v>Sunday</v>
      </c>
    </row>
    <row r="305" spans="1:13" x14ac:dyDescent="0.25">
      <c r="A305" s="1">
        <v>44865</v>
      </c>
      <c r="B305" t="s">
        <v>12</v>
      </c>
      <c r="C305" s="13">
        <v>1486</v>
      </c>
      <c r="D305" s="4">
        <v>5.6294776052134603</v>
      </c>
      <c r="E305">
        <v>1</v>
      </c>
      <c r="F305" t="s">
        <v>16</v>
      </c>
      <c r="G305">
        <v>0</v>
      </c>
      <c r="H305" s="4">
        <v>0.97042996768421097</v>
      </c>
      <c r="I305" s="2">
        <v>8</v>
      </c>
      <c r="J305" s="2">
        <v>219</v>
      </c>
      <c r="K305" t="str">
        <f>TEXT(Table1[[#This Row],[Date]],"mmmm")</f>
        <v>October</v>
      </c>
      <c r="L305" s="4">
        <f>Table1[[#This Row],[Price]]-Table1[[#This Row],[Supplier_Cost]]</f>
        <v>4.6590476375292491</v>
      </c>
      <c r="M305" t="str">
        <f>TEXT(Table1[[#This Row],[Date]],"dddd")</f>
        <v>Monday</v>
      </c>
    </row>
    <row r="306" spans="1:13" x14ac:dyDescent="0.25">
      <c r="A306" s="1">
        <v>44866</v>
      </c>
      <c r="B306" t="s">
        <v>13</v>
      </c>
      <c r="C306" s="13">
        <v>1828</v>
      </c>
      <c r="D306" s="4">
        <v>13.759610428647701</v>
      </c>
      <c r="E306">
        <v>1</v>
      </c>
      <c r="F306" t="s">
        <v>16</v>
      </c>
      <c r="G306">
        <v>1</v>
      </c>
      <c r="H306" s="4">
        <v>10.051405761541799</v>
      </c>
      <c r="I306" s="2">
        <v>1</v>
      </c>
      <c r="J306" s="2">
        <v>172</v>
      </c>
      <c r="K306" t="str">
        <f>TEXT(Table1[[#This Row],[Date]],"mmmm")</f>
        <v>November</v>
      </c>
      <c r="L306" s="4">
        <f>Table1[[#This Row],[Price]]-Table1[[#This Row],[Supplier_Cost]]</f>
        <v>3.7082046671059015</v>
      </c>
      <c r="M306" t="str">
        <f>TEXT(Table1[[#This Row],[Date]],"dddd")</f>
        <v>Tuesday</v>
      </c>
    </row>
    <row r="307" spans="1:13" x14ac:dyDescent="0.25">
      <c r="A307" s="1">
        <v>44867</v>
      </c>
      <c r="B307" t="s">
        <v>10</v>
      </c>
      <c r="C307" s="13">
        <v>918</v>
      </c>
      <c r="D307" s="4">
        <v>2.7656537432084001</v>
      </c>
      <c r="E307">
        <v>1</v>
      </c>
      <c r="F307" t="s">
        <v>11</v>
      </c>
      <c r="G307">
        <v>2</v>
      </c>
      <c r="H307" s="4">
        <v>8.2182322012960896</v>
      </c>
      <c r="I307" s="2">
        <v>8</v>
      </c>
      <c r="J307" s="2">
        <v>225</v>
      </c>
      <c r="K307" t="str">
        <f>TEXT(Table1[[#This Row],[Date]],"mmmm")</f>
        <v>November</v>
      </c>
      <c r="L307" s="4">
        <f>Table1[[#This Row],[Price]]-Table1[[#This Row],[Supplier_Cost]]</f>
        <v>-5.4525784580876895</v>
      </c>
      <c r="M307" t="str">
        <f>TEXT(Table1[[#This Row],[Date]],"dddd")</f>
        <v>Wednesday</v>
      </c>
    </row>
    <row r="308" spans="1:13" x14ac:dyDescent="0.25">
      <c r="A308" s="1">
        <v>44868</v>
      </c>
      <c r="B308" t="s">
        <v>17</v>
      </c>
      <c r="C308" s="13">
        <v>792</v>
      </c>
      <c r="D308" s="4">
        <v>5.8838980622095098</v>
      </c>
      <c r="E308">
        <v>0</v>
      </c>
      <c r="F308" t="s">
        <v>16</v>
      </c>
      <c r="G308">
        <v>3</v>
      </c>
      <c r="H308" s="4">
        <v>1.9973426286881999</v>
      </c>
      <c r="I308" s="2">
        <v>2</v>
      </c>
      <c r="J308" s="2">
        <v>349</v>
      </c>
      <c r="K308" t="str">
        <f>TEXT(Table1[[#This Row],[Date]],"mmmm")</f>
        <v>November</v>
      </c>
      <c r="L308" s="4">
        <f>Table1[[#This Row],[Price]]-Table1[[#This Row],[Supplier_Cost]]</f>
        <v>3.8865554335213099</v>
      </c>
      <c r="M308" t="str">
        <f>TEXT(Table1[[#This Row],[Date]],"dddd")</f>
        <v>Thursday</v>
      </c>
    </row>
    <row r="309" spans="1:13" x14ac:dyDescent="0.25">
      <c r="A309" s="1">
        <v>44869</v>
      </c>
      <c r="B309" t="s">
        <v>10</v>
      </c>
      <c r="C309" s="13">
        <v>1415</v>
      </c>
      <c r="D309" s="4">
        <v>15.970137777552999</v>
      </c>
      <c r="E309">
        <v>0</v>
      </c>
      <c r="F309" t="s">
        <v>11</v>
      </c>
      <c r="G309">
        <v>4</v>
      </c>
      <c r="H309" s="4">
        <v>3.00159621572225</v>
      </c>
      <c r="I309" s="2">
        <v>6</v>
      </c>
      <c r="J309" s="2">
        <v>131</v>
      </c>
      <c r="K309" t="str">
        <f>TEXT(Table1[[#This Row],[Date]],"mmmm")</f>
        <v>November</v>
      </c>
      <c r="L309" s="4">
        <f>Table1[[#This Row],[Price]]-Table1[[#This Row],[Supplier_Cost]]</f>
        <v>12.968541561830749</v>
      </c>
      <c r="M309" t="str">
        <f>TEXT(Table1[[#This Row],[Date]],"dddd")</f>
        <v>Friday</v>
      </c>
    </row>
    <row r="310" spans="1:13" x14ac:dyDescent="0.25">
      <c r="A310" s="1">
        <v>44870</v>
      </c>
      <c r="B310" t="s">
        <v>12</v>
      </c>
      <c r="C310" s="13">
        <v>1494</v>
      </c>
      <c r="D310" s="4">
        <v>17.429037648637198</v>
      </c>
      <c r="E310">
        <v>1</v>
      </c>
      <c r="F310" t="s">
        <v>16</v>
      </c>
      <c r="G310">
        <v>5</v>
      </c>
      <c r="H310" s="4">
        <v>8.7356273110831602</v>
      </c>
      <c r="I310" s="2">
        <v>1</v>
      </c>
      <c r="J310" s="2">
        <v>136</v>
      </c>
      <c r="K310" t="str">
        <f>TEXT(Table1[[#This Row],[Date]],"mmmm")</f>
        <v>November</v>
      </c>
      <c r="L310" s="4">
        <f>Table1[[#This Row],[Price]]-Table1[[#This Row],[Supplier_Cost]]</f>
        <v>8.6934103375540381</v>
      </c>
      <c r="M310" t="str">
        <f>TEXT(Table1[[#This Row],[Date]],"dddd")</f>
        <v>Saturday</v>
      </c>
    </row>
    <row r="311" spans="1:13" x14ac:dyDescent="0.25">
      <c r="A311" s="1">
        <v>44871</v>
      </c>
      <c r="B311" t="s">
        <v>12</v>
      </c>
      <c r="C311" s="13">
        <v>893</v>
      </c>
      <c r="D311" s="4">
        <v>12.561241840536001</v>
      </c>
      <c r="E311">
        <v>1</v>
      </c>
      <c r="F311" t="s">
        <v>16</v>
      </c>
      <c r="G311">
        <v>6</v>
      </c>
      <c r="H311" s="4">
        <v>4.7971853959426802</v>
      </c>
      <c r="I311" s="2">
        <v>5</v>
      </c>
      <c r="J311" s="2">
        <v>274</v>
      </c>
      <c r="K311" t="str">
        <f>TEXT(Table1[[#This Row],[Date]],"mmmm")</f>
        <v>November</v>
      </c>
      <c r="L311" s="4">
        <f>Table1[[#This Row],[Price]]-Table1[[#This Row],[Supplier_Cost]]</f>
        <v>7.7640564445933204</v>
      </c>
      <c r="M311" t="str">
        <f>TEXT(Table1[[#This Row],[Date]],"dddd")</f>
        <v>Sunday</v>
      </c>
    </row>
    <row r="312" spans="1:13" x14ac:dyDescent="0.25">
      <c r="A312" s="1">
        <v>44872</v>
      </c>
      <c r="B312" t="s">
        <v>17</v>
      </c>
      <c r="C312" s="13">
        <v>128</v>
      </c>
      <c r="D312" s="4">
        <v>10.629930204589099</v>
      </c>
      <c r="E312">
        <v>0</v>
      </c>
      <c r="F312" t="s">
        <v>16</v>
      </c>
      <c r="G312">
        <v>0</v>
      </c>
      <c r="H312" s="4">
        <v>14.105578065444</v>
      </c>
      <c r="I312" s="2">
        <v>7</v>
      </c>
      <c r="J312" s="2">
        <v>65</v>
      </c>
      <c r="K312" t="str">
        <f>TEXT(Table1[[#This Row],[Date]],"mmmm")</f>
        <v>November</v>
      </c>
      <c r="L312" s="4">
        <f>Table1[[#This Row],[Price]]-Table1[[#This Row],[Supplier_Cost]]</f>
        <v>-3.4756478608549006</v>
      </c>
      <c r="M312" t="str">
        <f>TEXT(Table1[[#This Row],[Date]],"dddd")</f>
        <v>Monday</v>
      </c>
    </row>
    <row r="313" spans="1:13" x14ac:dyDescent="0.25">
      <c r="A313" s="1">
        <v>44873</v>
      </c>
      <c r="B313" t="s">
        <v>13</v>
      </c>
      <c r="C313" s="13">
        <v>248</v>
      </c>
      <c r="D313" s="4">
        <v>4.0267763917606203</v>
      </c>
      <c r="E313">
        <v>0</v>
      </c>
      <c r="F313" t="s">
        <v>11</v>
      </c>
      <c r="G313">
        <v>1</v>
      </c>
      <c r="H313" s="4">
        <v>12.371733327518699</v>
      </c>
      <c r="I313" s="2">
        <v>1</v>
      </c>
      <c r="J313" s="2">
        <v>359</v>
      </c>
      <c r="K313" t="str">
        <f>TEXT(Table1[[#This Row],[Date]],"mmmm")</f>
        <v>November</v>
      </c>
      <c r="L313" s="4">
        <f>Table1[[#This Row],[Price]]-Table1[[#This Row],[Supplier_Cost]]</f>
        <v>-8.3449569357580788</v>
      </c>
      <c r="M313" t="str">
        <f>TEXT(Table1[[#This Row],[Date]],"dddd")</f>
        <v>Tuesday</v>
      </c>
    </row>
    <row r="314" spans="1:13" x14ac:dyDescent="0.25">
      <c r="A314" s="1">
        <v>44874</v>
      </c>
      <c r="B314" t="s">
        <v>15</v>
      </c>
      <c r="C314" s="13">
        <v>1902</v>
      </c>
      <c r="D314" s="4">
        <v>2.1990716285038499</v>
      </c>
      <c r="E314">
        <v>0</v>
      </c>
      <c r="F314" t="s">
        <v>16</v>
      </c>
      <c r="G314">
        <v>2</v>
      </c>
      <c r="H314" s="4">
        <v>14.761724494448099</v>
      </c>
      <c r="I314" s="2">
        <v>2</v>
      </c>
      <c r="J314" s="2">
        <v>407</v>
      </c>
      <c r="K314" t="str">
        <f>TEXT(Table1[[#This Row],[Date]],"mmmm")</f>
        <v>November</v>
      </c>
      <c r="L314" s="4">
        <f>Table1[[#This Row],[Price]]-Table1[[#This Row],[Supplier_Cost]]</f>
        <v>-12.56265286594425</v>
      </c>
      <c r="M314" t="str">
        <f>TEXT(Table1[[#This Row],[Date]],"dddd")</f>
        <v>Wednesday</v>
      </c>
    </row>
    <row r="315" spans="1:13" x14ac:dyDescent="0.25">
      <c r="A315" s="1">
        <v>44875</v>
      </c>
      <c r="B315" t="s">
        <v>17</v>
      </c>
      <c r="C315" s="13">
        <v>1419</v>
      </c>
      <c r="D315" s="4">
        <v>3.2353315409976098</v>
      </c>
      <c r="E315">
        <v>0</v>
      </c>
      <c r="F315" t="s">
        <v>11</v>
      </c>
      <c r="G315">
        <v>3</v>
      </c>
      <c r="H315" s="4">
        <v>4.2652271647809998</v>
      </c>
      <c r="I315" s="2">
        <v>7</v>
      </c>
      <c r="J315" s="2">
        <v>212</v>
      </c>
      <c r="K315" t="str">
        <f>TEXT(Table1[[#This Row],[Date]],"mmmm")</f>
        <v>November</v>
      </c>
      <c r="L315" s="4">
        <f>Table1[[#This Row],[Price]]-Table1[[#This Row],[Supplier_Cost]]</f>
        <v>-1.0298956237833901</v>
      </c>
      <c r="M315" t="str">
        <f>TEXT(Table1[[#This Row],[Date]],"dddd")</f>
        <v>Thursday</v>
      </c>
    </row>
    <row r="316" spans="1:13" x14ac:dyDescent="0.25">
      <c r="A316" s="1">
        <v>44876</v>
      </c>
      <c r="B316" t="s">
        <v>15</v>
      </c>
      <c r="C316" s="13">
        <v>110</v>
      </c>
      <c r="D316" s="4">
        <v>5.3197887018258703</v>
      </c>
      <c r="E316">
        <v>1</v>
      </c>
      <c r="F316" t="s">
        <v>11</v>
      </c>
      <c r="G316">
        <v>4</v>
      </c>
      <c r="H316" s="4">
        <v>14.560992675570599</v>
      </c>
      <c r="I316" s="2">
        <v>6</v>
      </c>
      <c r="J316" s="2">
        <v>147</v>
      </c>
      <c r="K316" t="str">
        <f>TEXT(Table1[[#This Row],[Date]],"mmmm")</f>
        <v>November</v>
      </c>
      <c r="L316" s="4">
        <f>Table1[[#This Row],[Price]]-Table1[[#This Row],[Supplier_Cost]]</f>
        <v>-9.241203973744728</v>
      </c>
      <c r="M316" t="str">
        <f>TEXT(Table1[[#This Row],[Date]],"dddd")</f>
        <v>Friday</v>
      </c>
    </row>
    <row r="317" spans="1:13" x14ac:dyDescent="0.25">
      <c r="A317" s="1">
        <v>44877</v>
      </c>
      <c r="B317" t="s">
        <v>15</v>
      </c>
      <c r="C317" s="13">
        <v>1635</v>
      </c>
      <c r="D317" s="4">
        <v>7.4918155360414902</v>
      </c>
      <c r="E317">
        <v>0</v>
      </c>
      <c r="F317" t="s">
        <v>16</v>
      </c>
      <c r="G317">
        <v>5</v>
      </c>
      <c r="H317" s="4">
        <v>6.7528911119775801</v>
      </c>
      <c r="I317" s="2">
        <v>3</v>
      </c>
      <c r="J317" s="2">
        <v>205</v>
      </c>
      <c r="K317" t="str">
        <f>TEXT(Table1[[#This Row],[Date]],"mmmm")</f>
        <v>November</v>
      </c>
      <c r="L317" s="4">
        <f>Table1[[#This Row],[Price]]-Table1[[#This Row],[Supplier_Cost]]</f>
        <v>0.73892442406391012</v>
      </c>
      <c r="M317" t="str">
        <f>TEXT(Table1[[#This Row],[Date]],"dddd")</f>
        <v>Saturday</v>
      </c>
    </row>
    <row r="318" spans="1:13" x14ac:dyDescent="0.25">
      <c r="A318" s="1">
        <v>44878</v>
      </c>
      <c r="B318" t="s">
        <v>13</v>
      </c>
      <c r="C318" s="13">
        <v>775</v>
      </c>
      <c r="D318" s="4">
        <v>8.2372809847087503</v>
      </c>
      <c r="E318">
        <v>0</v>
      </c>
      <c r="F318" t="s">
        <v>16</v>
      </c>
      <c r="G318">
        <v>6</v>
      </c>
      <c r="H318" s="4">
        <v>5.5390225320494402</v>
      </c>
      <c r="I318" s="2">
        <v>2</v>
      </c>
      <c r="J318" s="2">
        <v>51</v>
      </c>
      <c r="K318" t="str">
        <f>TEXT(Table1[[#This Row],[Date]],"mmmm")</f>
        <v>November</v>
      </c>
      <c r="L318" s="4">
        <f>Table1[[#This Row],[Price]]-Table1[[#This Row],[Supplier_Cost]]</f>
        <v>2.6982584526593101</v>
      </c>
      <c r="M318" t="str">
        <f>TEXT(Table1[[#This Row],[Date]],"dddd")</f>
        <v>Sunday</v>
      </c>
    </row>
    <row r="319" spans="1:13" x14ac:dyDescent="0.25">
      <c r="A319" s="1">
        <v>44879</v>
      </c>
      <c r="B319" t="s">
        <v>15</v>
      </c>
      <c r="C319" s="13">
        <v>1236</v>
      </c>
      <c r="D319" s="4">
        <v>7.5801136031910596</v>
      </c>
      <c r="E319">
        <v>1</v>
      </c>
      <c r="F319" t="s">
        <v>11</v>
      </c>
      <c r="G319">
        <v>0</v>
      </c>
      <c r="H319" s="4">
        <v>1.23006814105562</v>
      </c>
      <c r="I319" s="2">
        <v>4</v>
      </c>
      <c r="J319" s="2">
        <v>399</v>
      </c>
      <c r="K319" t="str">
        <f>TEXT(Table1[[#This Row],[Date]],"mmmm")</f>
        <v>November</v>
      </c>
      <c r="L319" s="4">
        <f>Table1[[#This Row],[Price]]-Table1[[#This Row],[Supplier_Cost]]</f>
        <v>6.3500454621354399</v>
      </c>
      <c r="M319" t="str">
        <f>TEXT(Table1[[#This Row],[Date]],"dddd")</f>
        <v>Monday</v>
      </c>
    </row>
    <row r="320" spans="1:13" x14ac:dyDescent="0.25">
      <c r="A320" s="1">
        <v>44880</v>
      </c>
      <c r="B320" t="s">
        <v>15</v>
      </c>
      <c r="C320" s="13">
        <v>286</v>
      </c>
      <c r="D320" s="4">
        <v>5.5420513117480397</v>
      </c>
      <c r="E320">
        <v>0</v>
      </c>
      <c r="F320" t="s">
        <v>11</v>
      </c>
      <c r="G320">
        <v>1</v>
      </c>
      <c r="H320" s="4">
        <v>1.26509623896423</v>
      </c>
      <c r="I320" s="2">
        <v>3</v>
      </c>
      <c r="J320" s="2">
        <v>446</v>
      </c>
      <c r="K320" t="str">
        <f>TEXT(Table1[[#This Row],[Date]],"mmmm")</f>
        <v>November</v>
      </c>
      <c r="L320" s="4">
        <f>Table1[[#This Row],[Price]]-Table1[[#This Row],[Supplier_Cost]]</f>
        <v>4.2769550727838102</v>
      </c>
      <c r="M320" t="str">
        <f>TEXT(Table1[[#This Row],[Date]],"dddd")</f>
        <v>Tuesday</v>
      </c>
    </row>
    <row r="321" spans="1:13" x14ac:dyDescent="0.25">
      <c r="A321" s="1">
        <v>44881</v>
      </c>
      <c r="B321" t="s">
        <v>13</v>
      </c>
      <c r="C321" s="13">
        <v>906</v>
      </c>
      <c r="D321" s="4">
        <v>10.6847606882822</v>
      </c>
      <c r="E321">
        <v>0</v>
      </c>
      <c r="F321" t="s">
        <v>14</v>
      </c>
      <c r="G321">
        <v>2</v>
      </c>
      <c r="H321" s="4">
        <v>10.534163211226399</v>
      </c>
      <c r="I321" s="2">
        <v>7</v>
      </c>
      <c r="J321" s="2">
        <v>218</v>
      </c>
      <c r="K321" t="str">
        <f>TEXT(Table1[[#This Row],[Date]],"mmmm")</f>
        <v>November</v>
      </c>
      <c r="L321" s="4">
        <f>Table1[[#This Row],[Price]]-Table1[[#This Row],[Supplier_Cost]]</f>
        <v>0.15059747705580051</v>
      </c>
      <c r="M321" t="str">
        <f>TEXT(Table1[[#This Row],[Date]],"dddd")</f>
        <v>Wednesday</v>
      </c>
    </row>
    <row r="322" spans="1:13" x14ac:dyDescent="0.25">
      <c r="A322" s="1">
        <v>44882</v>
      </c>
      <c r="B322" t="s">
        <v>15</v>
      </c>
      <c r="C322" s="13">
        <v>843</v>
      </c>
      <c r="D322" s="4">
        <v>16.680436056424998</v>
      </c>
      <c r="E322">
        <v>0</v>
      </c>
      <c r="F322" t="s">
        <v>11</v>
      </c>
      <c r="G322">
        <v>3</v>
      </c>
      <c r="H322" s="4">
        <v>7.1399704192933999</v>
      </c>
      <c r="I322" s="2">
        <v>8</v>
      </c>
      <c r="J322" s="2">
        <v>364</v>
      </c>
      <c r="K322" t="str">
        <f>TEXT(Table1[[#This Row],[Date]],"mmmm")</f>
        <v>November</v>
      </c>
      <c r="L322" s="4">
        <f>Table1[[#This Row],[Price]]-Table1[[#This Row],[Supplier_Cost]]</f>
        <v>9.5404656371315983</v>
      </c>
      <c r="M322" t="str">
        <f>TEXT(Table1[[#This Row],[Date]],"dddd")</f>
        <v>Thursday</v>
      </c>
    </row>
    <row r="323" spans="1:13" x14ac:dyDescent="0.25">
      <c r="A323" s="1">
        <v>44883</v>
      </c>
      <c r="B323" t="s">
        <v>15</v>
      </c>
      <c r="C323" s="13">
        <v>1350</v>
      </c>
      <c r="D323" s="4">
        <v>6.3143672309580996</v>
      </c>
      <c r="E323">
        <v>1</v>
      </c>
      <c r="F323" t="s">
        <v>14</v>
      </c>
      <c r="G323">
        <v>4</v>
      </c>
      <c r="H323" s="4">
        <v>3.7845635775235298</v>
      </c>
      <c r="I323" s="2">
        <v>2</v>
      </c>
      <c r="J323" s="2">
        <v>374</v>
      </c>
      <c r="K323" t="str">
        <f>TEXT(Table1[[#This Row],[Date]],"mmmm")</f>
        <v>November</v>
      </c>
      <c r="L323" s="4">
        <f>Table1[[#This Row],[Price]]-Table1[[#This Row],[Supplier_Cost]]</f>
        <v>2.5298036534345698</v>
      </c>
      <c r="M323" t="str">
        <f>TEXT(Table1[[#This Row],[Date]],"dddd")</f>
        <v>Friday</v>
      </c>
    </row>
    <row r="324" spans="1:13" x14ac:dyDescent="0.25">
      <c r="A324" s="1">
        <v>44884</v>
      </c>
      <c r="B324" t="s">
        <v>15</v>
      </c>
      <c r="C324" s="13">
        <v>1433</v>
      </c>
      <c r="D324" s="4">
        <v>18.9053533629424</v>
      </c>
      <c r="E324">
        <v>0</v>
      </c>
      <c r="F324" t="s">
        <v>14</v>
      </c>
      <c r="G324">
        <v>5</v>
      </c>
      <c r="H324" s="4">
        <v>9.4025694417158707</v>
      </c>
      <c r="I324" s="2">
        <v>7</v>
      </c>
      <c r="J324" s="2">
        <v>424</v>
      </c>
      <c r="K324" t="str">
        <f>TEXT(Table1[[#This Row],[Date]],"mmmm")</f>
        <v>November</v>
      </c>
      <c r="L324" s="4">
        <f>Table1[[#This Row],[Price]]-Table1[[#This Row],[Supplier_Cost]]</f>
        <v>9.5027839212265288</v>
      </c>
      <c r="M324" t="str">
        <f>TEXT(Table1[[#This Row],[Date]],"dddd")</f>
        <v>Saturday</v>
      </c>
    </row>
    <row r="325" spans="1:13" x14ac:dyDescent="0.25">
      <c r="A325" s="1">
        <v>44885</v>
      </c>
      <c r="B325" t="s">
        <v>17</v>
      </c>
      <c r="C325" s="13">
        <v>197</v>
      </c>
      <c r="D325" s="4">
        <v>17.5933965727531</v>
      </c>
      <c r="E325">
        <v>1</v>
      </c>
      <c r="F325" t="s">
        <v>14</v>
      </c>
      <c r="G325">
        <v>6</v>
      </c>
      <c r="H325" s="4">
        <v>4.1664427146266103</v>
      </c>
      <c r="I325" s="2">
        <v>8</v>
      </c>
      <c r="J325" s="2">
        <v>141</v>
      </c>
      <c r="K325" t="str">
        <f>TEXT(Table1[[#This Row],[Date]],"mmmm")</f>
        <v>November</v>
      </c>
      <c r="L325" s="4">
        <f>Table1[[#This Row],[Price]]-Table1[[#This Row],[Supplier_Cost]]</f>
        <v>13.42695385812649</v>
      </c>
      <c r="M325" t="str">
        <f>TEXT(Table1[[#This Row],[Date]],"dddd")</f>
        <v>Sunday</v>
      </c>
    </row>
    <row r="326" spans="1:13" x14ac:dyDescent="0.25">
      <c r="A326" s="1">
        <v>44886</v>
      </c>
      <c r="B326" t="s">
        <v>17</v>
      </c>
      <c r="C326" s="13">
        <v>154</v>
      </c>
      <c r="D326" s="4">
        <v>4.0735200156900797</v>
      </c>
      <c r="E326">
        <v>1</v>
      </c>
      <c r="F326" t="s">
        <v>16</v>
      </c>
      <c r="G326">
        <v>0</v>
      </c>
      <c r="H326" s="4">
        <v>8.8756604379941209</v>
      </c>
      <c r="I326" s="2">
        <v>6</v>
      </c>
      <c r="J326" s="2">
        <v>230</v>
      </c>
      <c r="K326" t="str">
        <f>TEXT(Table1[[#This Row],[Date]],"mmmm")</f>
        <v>November</v>
      </c>
      <c r="L326" s="4">
        <f>Table1[[#This Row],[Price]]-Table1[[#This Row],[Supplier_Cost]]</f>
        <v>-4.8021404223040411</v>
      </c>
      <c r="M326" t="str">
        <f>TEXT(Table1[[#This Row],[Date]],"dddd")</f>
        <v>Monday</v>
      </c>
    </row>
    <row r="327" spans="1:13" x14ac:dyDescent="0.25">
      <c r="A327" s="1">
        <v>44887</v>
      </c>
      <c r="B327" t="s">
        <v>17</v>
      </c>
      <c r="C327" s="13">
        <v>722</v>
      </c>
      <c r="D327" s="4">
        <v>15.9392431783847</v>
      </c>
      <c r="E327">
        <v>0</v>
      </c>
      <c r="F327" t="s">
        <v>16</v>
      </c>
      <c r="G327">
        <v>1</v>
      </c>
      <c r="H327" s="4">
        <v>5.7085268312490101</v>
      </c>
      <c r="I327" s="2">
        <v>6</v>
      </c>
      <c r="J327" s="2">
        <v>280</v>
      </c>
      <c r="K327" t="str">
        <f>TEXT(Table1[[#This Row],[Date]],"mmmm")</f>
        <v>November</v>
      </c>
      <c r="L327" s="4">
        <f>Table1[[#This Row],[Price]]-Table1[[#This Row],[Supplier_Cost]]</f>
        <v>10.23071634713569</v>
      </c>
      <c r="M327" t="str">
        <f>TEXT(Table1[[#This Row],[Date]],"dddd")</f>
        <v>Tuesday</v>
      </c>
    </row>
    <row r="328" spans="1:13" x14ac:dyDescent="0.25">
      <c r="A328" s="1">
        <v>44888</v>
      </c>
      <c r="B328" t="s">
        <v>13</v>
      </c>
      <c r="C328" s="13">
        <v>763</v>
      </c>
      <c r="D328" s="4">
        <v>11.9171602640375</v>
      </c>
      <c r="E328">
        <v>0</v>
      </c>
      <c r="F328" t="s">
        <v>11</v>
      </c>
      <c r="G328">
        <v>2</v>
      </c>
      <c r="H328" s="4">
        <v>12.4415072858713</v>
      </c>
      <c r="I328" s="2">
        <v>1</v>
      </c>
      <c r="J328" s="2">
        <v>350</v>
      </c>
      <c r="K328" t="str">
        <f>TEXT(Table1[[#This Row],[Date]],"mmmm")</f>
        <v>November</v>
      </c>
      <c r="L328" s="4">
        <f>Table1[[#This Row],[Price]]-Table1[[#This Row],[Supplier_Cost]]</f>
        <v>-0.52434702183379933</v>
      </c>
      <c r="M328" t="str">
        <f>TEXT(Table1[[#This Row],[Date]],"dddd")</f>
        <v>Wednesday</v>
      </c>
    </row>
    <row r="329" spans="1:13" x14ac:dyDescent="0.25">
      <c r="A329" s="1">
        <v>44889</v>
      </c>
      <c r="B329" t="s">
        <v>12</v>
      </c>
      <c r="C329" s="13">
        <v>857</v>
      </c>
      <c r="D329" s="4">
        <v>11.764931881256899</v>
      </c>
      <c r="E329">
        <v>0</v>
      </c>
      <c r="F329" t="s">
        <v>14</v>
      </c>
      <c r="G329">
        <v>3</v>
      </c>
      <c r="H329" s="4">
        <v>12.4000943311183</v>
      </c>
      <c r="I329" s="2">
        <v>4</v>
      </c>
      <c r="J329" s="2">
        <v>197</v>
      </c>
      <c r="K329" t="str">
        <f>TEXT(Table1[[#This Row],[Date]],"mmmm")</f>
        <v>November</v>
      </c>
      <c r="L329" s="4">
        <f>Table1[[#This Row],[Price]]-Table1[[#This Row],[Supplier_Cost]]</f>
        <v>-0.6351624498614008</v>
      </c>
      <c r="M329" t="str">
        <f>TEXT(Table1[[#This Row],[Date]],"dddd")</f>
        <v>Thursday</v>
      </c>
    </row>
    <row r="330" spans="1:13" x14ac:dyDescent="0.25">
      <c r="A330" s="1">
        <v>44890</v>
      </c>
      <c r="B330" t="s">
        <v>15</v>
      </c>
      <c r="C330" s="13">
        <v>505</v>
      </c>
      <c r="D330" s="4">
        <v>8.42981249810531</v>
      </c>
      <c r="E330">
        <v>0</v>
      </c>
      <c r="F330" t="s">
        <v>16</v>
      </c>
      <c r="G330">
        <v>4</v>
      </c>
      <c r="H330" s="4">
        <v>7.42158077277481</v>
      </c>
      <c r="I330" s="2">
        <v>1</v>
      </c>
      <c r="J330" s="2">
        <v>329</v>
      </c>
      <c r="K330" t="str">
        <f>TEXT(Table1[[#This Row],[Date]],"mmmm")</f>
        <v>November</v>
      </c>
      <c r="L330" s="4">
        <f>Table1[[#This Row],[Price]]-Table1[[#This Row],[Supplier_Cost]]</f>
        <v>1.0082317253305</v>
      </c>
      <c r="M330" t="str">
        <f>TEXT(Table1[[#This Row],[Date]],"dddd")</f>
        <v>Friday</v>
      </c>
    </row>
    <row r="331" spans="1:13" x14ac:dyDescent="0.25">
      <c r="A331" s="1">
        <v>44891</v>
      </c>
      <c r="B331" t="s">
        <v>15</v>
      </c>
      <c r="C331" s="13">
        <v>168</v>
      </c>
      <c r="D331" s="4">
        <v>10.5219069844581</v>
      </c>
      <c r="E331">
        <v>1</v>
      </c>
      <c r="F331" t="s">
        <v>16</v>
      </c>
      <c r="G331">
        <v>5</v>
      </c>
      <c r="H331" s="4">
        <v>5.5868770853577203</v>
      </c>
      <c r="I331" s="2">
        <v>4</v>
      </c>
      <c r="J331" s="2">
        <v>238</v>
      </c>
      <c r="K331" t="str">
        <f>TEXT(Table1[[#This Row],[Date]],"mmmm")</f>
        <v>November</v>
      </c>
      <c r="L331" s="4">
        <f>Table1[[#This Row],[Price]]-Table1[[#This Row],[Supplier_Cost]]</f>
        <v>4.93502989910038</v>
      </c>
      <c r="M331" t="str">
        <f>TEXT(Table1[[#This Row],[Date]],"dddd")</f>
        <v>Saturday</v>
      </c>
    </row>
    <row r="332" spans="1:13" x14ac:dyDescent="0.25">
      <c r="A332" s="1">
        <v>44892</v>
      </c>
      <c r="B332" t="s">
        <v>13</v>
      </c>
      <c r="C332" s="13">
        <v>1435</v>
      </c>
      <c r="D332" s="4">
        <v>8.5463967711550097</v>
      </c>
      <c r="E332">
        <v>0</v>
      </c>
      <c r="F332" t="s">
        <v>16</v>
      </c>
      <c r="G332">
        <v>6</v>
      </c>
      <c r="H332" s="4">
        <v>5.7571170501068698</v>
      </c>
      <c r="I332" s="2">
        <v>2</v>
      </c>
      <c r="J332" s="2">
        <v>396</v>
      </c>
      <c r="K332" t="str">
        <f>TEXT(Table1[[#This Row],[Date]],"mmmm")</f>
        <v>November</v>
      </c>
      <c r="L332" s="4">
        <f>Table1[[#This Row],[Price]]-Table1[[#This Row],[Supplier_Cost]]</f>
        <v>2.7892797210481399</v>
      </c>
      <c r="M332" t="str">
        <f>TEXT(Table1[[#This Row],[Date]],"dddd")</f>
        <v>Sunday</v>
      </c>
    </row>
    <row r="333" spans="1:13" x14ac:dyDescent="0.25">
      <c r="A333" s="1">
        <v>44893</v>
      </c>
      <c r="B333" t="s">
        <v>15</v>
      </c>
      <c r="C333" s="13">
        <v>1412</v>
      </c>
      <c r="D333" s="4">
        <v>11.2549197564389</v>
      </c>
      <c r="E333">
        <v>0</v>
      </c>
      <c r="F333" t="s">
        <v>16</v>
      </c>
      <c r="G333">
        <v>0</v>
      </c>
      <c r="H333" s="4">
        <v>12.1828606221891</v>
      </c>
      <c r="I333" s="2">
        <v>5</v>
      </c>
      <c r="J333" s="2">
        <v>399</v>
      </c>
      <c r="K333" t="str">
        <f>TEXT(Table1[[#This Row],[Date]],"mmmm")</f>
        <v>November</v>
      </c>
      <c r="L333" s="4">
        <f>Table1[[#This Row],[Price]]-Table1[[#This Row],[Supplier_Cost]]</f>
        <v>-0.92794086575019996</v>
      </c>
      <c r="M333" t="str">
        <f>TEXT(Table1[[#This Row],[Date]],"dddd")</f>
        <v>Monday</v>
      </c>
    </row>
    <row r="334" spans="1:13" x14ac:dyDescent="0.25">
      <c r="A334" s="1">
        <v>44894</v>
      </c>
      <c r="B334" t="s">
        <v>17</v>
      </c>
      <c r="C334" s="13">
        <v>1885</v>
      </c>
      <c r="D334" s="4">
        <v>12.93105100268</v>
      </c>
      <c r="E334">
        <v>0</v>
      </c>
      <c r="F334" t="s">
        <v>16</v>
      </c>
      <c r="G334">
        <v>1</v>
      </c>
      <c r="H334" s="4">
        <v>5.2586025005653703</v>
      </c>
      <c r="I334" s="2">
        <v>9</v>
      </c>
      <c r="J334" s="2">
        <v>363</v>
      </c>
      <c r="K334" t="str">
        <f>TEXT(Table1[[#This Row],[Date]],"mmmm")</f>
        <v>November</v>
      </c>
      <c r="L334" s="4">
        <f>Table1[[#This Row],[Price]]-Table1[[#This Row],[Supplier_Cost]]</f>
        <v>7.67244850211463</v>
      </c>
      <c r="M334" t="str">
        <f>TEXT(Table1[[#This Row],[Date]],"dddd")</f>
        <v>Tuesday</v>
      </c>
    </row>
    <row r="335" spans="1:13" x14ac:dyDescent="0.25">
      <c r="A335" s="1">
        <v>44895</v>
      </c>
      <c r="B335" t="s">
        <v>12</v>
      </c>
      <c r="C335" s="13">
        <v>1671</v>
      </c>
      <c r="D335" s="4">
        <v>13.811772321771899</v>
      </c>
      <c r="E335">
        <v>1</v>
      </c>
      <c r="F335" t="s">
        <v>14</v>
      </c>
      <c r="G335">
        <v>2</v>
      </c>
      <c r="H335" s="4">
        <v>3.5313609187492601</v>
      </c>
      <c r="I335" s="2">
        <v>3</v>
      </c>
      <c r="J335" s="2">
        <v>460</v>
      </c>
      <c r="K335" t="str">
        <f>TEXT(Table1[[#This Row],[Date]],"mmmm")</f>
        <v>November</v>
      </c>
      <c r="L335" s="4">
        <f>Table1[[#This Row],[Price]]-Table1[[#This Row],[Supplier_Cost]]</f>
        <v>10.28041140302264</v>
      </c>
      <c r="M335" t="str">
        <f>TEXT(Table1[[#This Row],[Date]],"dddd")</f>
        <v>Wednesday</v>
      </c>
    </row>
    <row r="336" spans="1:13" x14ac:dyDescent="0.25">
      <c r="A336" s="1">
        <v>44896</v>
      </c>
      <c r="B336" t="s">
        <v>10</v>
      </c>
      <c r="C336" s="13">
        <v>850</v>
      </c>
      <c r="D336" s="4">
        <v>11.117142658629</v>
      </c>
      <c r="E336">
        <v>0</v>
      </c>
      <c r="F336" t="s">
        <v>14</v>
      </c>
      <c r="G336">
        <v>3</v>
      </c>
      <c r="H336" s="4">
        <v>1.72798095719194</v>
      </c>
      <c r="I336" s="2">
        <v>8</v>
      </c>
      <c r="J336" s="2">
        <v>459</v>
      </c>
      <c r="K336" t="str">
        <f>TEXT(Table1[[#This Row],[Date]],"mmmm")</f>
        <v>December</v>
      </c>
      <c r="L336" s="4">
        <f>Table1[[#This Row],[Price]]-Table1[[#This Row],[Supplier_Cost]]</f>
        <v>9.3891617014370592</v>
      </c>
      <c r="M336" t="str">
        <f>TEXT(Table1[[#This Row],[Date]],"dddd")</f>
        <v>Thursday</v>
      </c>
    </row>
    <row r="337" spans="1:13" x14ac:dyDescent="0.25">
      <c r="A337" s="1">
        <v>44897</v>
      </c>
      <c r="B337" t="s">
        <v>15</v>
      </c>
      <c r="C337" s="13">
        <v>1271</v>
      </c>
      <c r="D337" s="4">
        <v>14.7070192792459</v>
      </c>
      <c r="E337">
        <v>0</v>
      </c>
      <c r="F337" t="s">
        <v>14</v>
      </c>
      <c r="G337">
        <v>4</v>
      </c>
      <c r="H337" s="4">
        <v>7.2670502528239203</v>
      </c>
      <c r="I337" s="2">
        <v>3</v>
      </c>
      <c r="J337" s="2">
        <v>177</v>
      </c>
      <c r="K337" t="str">
        <f>TEXT(Table1[[#This Row],[Date]],"mmmm")</f>
        <v>December</v>
      </c>
      <c r="L337" s="4">
        <f>Table1[[#This Row],[Price]]-Table1[[#This Row],[Supplier_Cost]]</f>
        <v>7.4399690264219798</v>
      </c>
      <c r="M337" t="str">
        <f>TEXT(Table1[[#This Row],[Date]],"dddd")</f>
        <v>Friday</v>
      </c>
    </row>
    <row r="338" spans="1:13" x14ac:dyDescent="0.25">
      <c r="A338" s="1">
        <v>44898</v>
      </c>
      <c r="B338" t="s">
        <v>17</v>
      </c>
      <c r="C338" s="13">
        <v>1590</v>
      </c>
      <c r="D338" s="4">
        <v>3.6842829362346099</v>
      </c>
      <c r="E338">
        <v>1</v>
      </c>
      <c r="F338" t="s">
        <v>14</v>
      </c>
      <c r="G338">
        <v>5</v>
      </c>
      <c r="H338" s="4">
        <v>7.4909154343377002</v>
      </c>
      <c r="I338" s="2">
        <v>6</v>
      </c>
      <c r="J338" s="2">
        <v>56</v>
      </c>
      <c r="K338" t="str">
        <f>TEXT(Table1[[#This Row],[Date]],"mmmm")</f>
        <v>December</v>
      </c>
      <c r="L338" s="4">
        <f>Table1[[#This Row],[Price]]-Table1[[#This Row],[Supplier_Cost]]</f>
        <v>-3.8066324981030903</v>
      </c>
      <c r="M338" t="str">
        <f>TEXT(Table1[[#This Row],[Date]],"dddd")</f>
        <v>Saturday</v>
      </c>
    </row>
    <row r="339" spans="1:13" x14ac:dyDescent="0.25">
      <c r="A339" s="1">
        <v>44899</v>
      </c>
      <c r="B339" t="s">
        <v>10</v>
      </c>
      <c r="C339" s="13">
        <v>1862</v>
      </c>
      <c r="D339" s="4">
        <v>5.0276673271425301</v>
      </c>
      <c r="E339">
        <v>1</v>
      </c>
      <c r="F339" t="s">
        <v>11</v>
      </c>
      <c r="G339">
        <v>6</v>
      </c>
      <c r="H339" s="4">
        <v>12.693176300842101</v>
      </c>
      <c r="I339" s="2">
        <v>4</v>
      </c>
      <c r="J339" s="2">
        <v>475</v>
      </c>
      <c r="K339" t="str">
        <f>TEXT(Table1[[#This Row],[Date]],"mmmm")</f>
        <v>December</v>
      </c>
      <c r="L339" s="4">
        <f>Table1[[#This Row],[Price]]-Table1[[#This Row],[Supplier_Cost]]</f>
        <v>-7.6655089736995707</v>
      </c>
      <c r="M339" t="str">
        <f>TEXT(Table1[[#This Row],[Date]],"dddd")</f>
        <v>Sunday</v>
      </c>
    </row>
    <row r="340" spans="1:13" x14ac:dyDescent="0.25">
      <c r="A340" s="1">
        <v>44900</v>
      </c>
      <c r="B340" t="s">
        <v>12</v>
      </c>
      <c r="C340" s="13">
        <v>1367</v>
      </c>
      <c r="D340" s="4">
        <v>16.555965077411098</v>
      </c>
      <c r="E340">
        <v>0</v>
      </c>
      <c r="F340" t="s">
        <v>14</v>
      </c>
      <c r="G340">
        <v>0</v>
      </c>
      <c r="H340" s="4">
        <v>3.7079610984679201</v>
      </c>
      <c r="I340" s="2">
        <v>8</v>
      </c>
      <c r="J340" s="2">
        <v>96</v>
      </c>
      <c r="K340" t="str">
        <f>TEXT(Table1[[#This Row],[Date]],"mmmm")</f>
        <v>December</v>
      </c>
      <c r="L340" s="4">
        <f>Table1[[#This Row],[Price]]-Table1[[#This Row],[Supplier_Cost]]</f>
        <v>12.848003978943179</v>
      </c>
      <c r="M340" t="str">
        <f>TEXT(Table1[[#This Row],[Date]],"dddd")</f>
        <v>Monday</v>
      </c>
    </row>
    <row r="341" spans="1:13" x14ac:dyDescent="0.25">
      <c r="A341" s="1">
        <v>44901</v>
      </c>
      <c r="B341" t="s">
        <v>10</v>
      </c>
      <c r="C341" s="13">
        <v>1614</v>
      </c>
      <c r="D341" s="4">
        <v>7.1280315790818802</v>
      </c>
      <c r="E341">
        <v>0</v>
      </c>
      <c r="F341" t="s">
        <v>16</v>
      </c>
      <c r="G341">
        <v>1</v>
      </c>
      <c r="H341" s="4">
        <v>6.02437346819179</v>
      </c>
      <c r="I341" s="2">
        <v>6</v>
      </c>
      <c r="J341" s="2">
        <v>102</v>
      </c>
      <c r="K341" t="str">
        <f>TEXT(Table1[[#This Row],[Date]],"mmmm")</f>
        <v>December</v>
      </c>
      <c r="L341" s="4">
        <f>Table1[[#This Row],[Price]]-Table1[[#This Row],[Supplier_Cost]]</f>
        <v>1.1036581108900902</v>
      </c>
      <c r="M341" t="str">
        <f>TEXT(Table1[[#This Row],[Date]],"dddd")</f>
        <v>Tuesday</v>
      </c>
    </row>
    <row r="342" spans="1:13" x14ac:dyDescent="0.25">
      <c r="A342" s="1">
        <v>44902</v>
      </c>
      <c r="B342" t="s">
        <v>17</v>
      </c>
      <c r="C342" s="13">
        <v>1972</v>
      </c>
      <c r="D342" s="4">
        <v>1.4349826745462799</v>
      </c>
      <c r="E342">
        <v>0</v>
      </c>
      <c r="F342" t="s">
        <v>14</v>
      </c>
      <c r="G342">
        <v>2</v>
      </c>
      <c r="H342" s="4">
        <v>12.221883213958501</v>
      </c>
      <c r="I342" s="2">
        <v>8</v>
      </c>
      <c r="J342" s="2">
        <v>236</v>
      </c>
      <c r="K342" t="str">
        <f>TEXT(Table1[[#This Row],[Date]],"mmmm")</f>
        <v>December</v>
      </c>
      <c r="L342" s="4">
        <f>Table1[[#This Row],[Price]]-Table1[[#This Row],[Supplier_Cost]]</f>
        <v>-10.786900539412221</v>
      </c>
      <c r="M342" t="str">
        <f>TEXT(Table1[[#This Row],[Date]],"dddd")</f>
        <v>Wednesday</v>
      </c>
    </row>
    <row r="343" spans="1:13" x14ac:dyDescent="0.25">
      <c r="A343" s="1">
        <v>44903</v>
      </c>
      <c r="B343" t="s">
        <v>10</v>
      </c>
      <c r="C343" s="13">
        <v>1057</v>
      </c>
      <c r="D343" s="4">
        <v>3.9220318436925901</v>
      </c>
      <c r="E343">
        <v>0</v>
      </c>
      <c r="F343" t="s">
        <v>11</v>
      </c>
      <c r="G343">
        <v>3</v>
      </c>
      <c r="H343" s="4">
        <v>12.4425423558601</v>
      </c>
      <c r="I343" s="2">
        <v>1</v>
      </c>
      <c r="J343" s="2">
        <v>87</v>
      </c>
      <c r="K343" t="str">
        <f>TEXT(Table1[[#This Row],[Date]],"mmmm")</f>
        <v>December</v>
      </c>
      <c r="L343" s="4">
        <f>Table1[[#This Row],[Price]]-Table1[[#This Row],[Supplier_Cost]]</f>
        <v>-8.52051051216751</v>
      </c>
      <c r="M343" t="str">
        <f>TEXT(Table1[[#This Row],[Date]],"dddd")</f>
        <v>Thursday</v>
      </c>
    </row>
    <row r="344" spans="1:13" x14ac:dyDescent="0.25">
      <c r="A344" s="1">
        <v>44904</v>
      </c>
      <c r="B344" t="s">
        <v>13</v>
      </c>
      <c r="C344" s="13">
        <v>1630</v>
      </c>
      <c r="D344" s="4">
        <v>5.2486742554299104</v>
      </c>
      <c r="E344">
        <v>0</v>
      </c>
      <c r="F344" t="s">
        <v>16</v>
      </c>
      <c r="G344">
        <v>4</v>
      </c>
      <c r="H344" s="4">
        <v>6.0768606016921298</v>
      </c>
      <c r="I344" s="2">
        <v>6</v>
      </c>
      <c r="J344" s="2">
        <v>275</v>
      </c>
      <c r="K344" t="str">
        <f>TEXT(Table1[[#This Row],[Date]],"mmmm")</f>
        <v>December</v>
      </c>
      <c r="L344" s="4">
        <f>Table1[[#This Row],[Price]]-Table1[[#This Row],[Supplier_Cost]]</f>
        <v>-0.82818634626221943</v>
      </c>
      <c r="M344" t="str">
        <f>TEXT(Table1[[#This Row],[Date]],"dddd")</f>
        <v>Friday</v>
      </c>
    </row>
    <row r="345" spans="1:13" x14ac:dyDescent="0.25">
      <c r="A345" s="1">
        <v>44905</v>
      </c>
      <c r="B345" t="s">
        <v>10</v>
      </c>
      <c r="C345" s="13">
        <v>464</v>
      </c>
      <c r="D345" s="4">
        <v>19.189134869997101</v>
      </c>
      <c r="E345">
        <v>1</v>
      </c>
      <c r="F345" t="s">
        <v>14</v>
      </c>
      <c r="G345">
        <v>5</v>
      </c>
      <c r="H345" s="4">
        <v>7.1572983376568704</v>
      </c>
      <c r="I345" s="2">
        <v>1</v>
      </c>
      <c r="J345" s="2">
        <v>102</v>
      </c>
      <c r="K345" t="str">
        <f>TEXT(Table1[[#This Row],[Date]],"mmmm")</f>
        <v>December</v>
      </c>
      <c r="L345" s="4">
        <f>Table1[[#This Row],[Price]]-Table1[[#This Row],[Supplier_Cost]]</f>
        <v>12.031836532340231</v>
      </c>
      <c r="M345" t="str">
        <f>TEXT(Table1[[#This Row],[Date]],"dddd")</f>
        <v>Saturday</v>
      </c>
    </row>
    <row r="346" spans="1:13" x14ac:dyDescent="0.25">
      <c r="A346" s="1">
        <v>44906</v>
      </c>
      <c r="B346" t="s">
        <v>15</v>
      </c>
      <c r="C346" s="13">
        <v>581</v>
      </c>
      <c r="D346" s="4">
        <v>11.887787149686099</v>
      </c>
      <c r="E346">
        <v>1</v>
      </c>
      <c r="F346" t="s">
        <v>14</v>
      </c>
      <c r="G346">
        <v>6</v>
      </c>
      <c r="H346" s="4">
        <v>4.8976454173145996</v>
      </c>
      <c r="I346" s="2">
        <v>1</v>
      </c>
      <c r="J346" s="2">
        <v>448</v>
      </c>
      <c r="K346" t="str">
        <f>TEXT(Table1[[#This Row],[Date]],"mmmm")</f>
        <v>December</v>
      </c>
      <c r="L346" s="4">
        <f>Table1[[#This Row],[Price]]-Table1[[#This Row],[Supplier_Cost]]</f>
        <v>6.9901417323714998</v>
      </c>
      <c r="M346" t="str">
        <f>TEXT(Table1[[#This Row],[Date]],"dddd")</f>
        <v>Sunday</v>
      </c>
    </row>
    <row r="347" spans="1:13" x14ac:dyDescent="0.25">
      <c r="A347" s="1">
        <v>44907</v>
      </c>
      <c r="B347" t="s">
        <v>15</v>
      </c>
      <c r="C347" s="13">
        <v>300</v>
      </c>
      <c r="D347" s="4">
        <v>18.721884069048802</v>
      </c>
      <c r="E347">
        <v>0</v>
      </c>
      <c r="F347" t="s">
        <v>14</v>
      </c>
      <c r="G347">
        <v>0</v>
      </c>
      <c r="H347" s="4">
        <v>14.022045737079999</v>
      </c>
      <c r="I347" s="2">
        <v>8</v>
      </c>
      <c r="J347" s="2">
        <v>273</v>
      </c>
      <c r="K347" t="str">
        <f>TEXT(Table1[[#This Row],[Date]],"mmmm")</f>
        <v>December</v>
      </c>
      <c r="L347" s="4">
        <f>Table1[[#This Row],[Price]]-Table1[[#This Row],[Supplier_Cost]]</f>
        <v>4.6998383319688024</v>
      </c>
      <c r="M347" t="str">
        <f>TEXT(Table1[[#This Row],[Date]],"dddd")</f>
        <v>Monday</v>
      </c>
    </row>
    <row r="348" spans="1:13" x14ac:dyDescent="0.25">
      <c r="A348" s="1">
        <v>44908</v>
      </c>
      <c r="B348" t="s">
        <v>13</v>
      </c>
      <c r="C348" s="13">
        <v>253</v>
      </c>
      <c r="D348" s="4">
        <v>11.9281036594358</v>
      </c>
      <c r="E348">
        <v>0</v>
      </c>
      <c r="F348" t="s">
        <v>16</v>
      </c>
      <c r="G348">
        <v>1</v>
      </c>
      <c r="H348" s="4">
        <v>2.2203346032529101</v>
      </c>
      <c r="I348" s="2">
        <v>7</v>
      </c>
      <c r="J348" s="2">
        <v>203</v>
      </c>
      <c r="K348" t="str">
        <f>TEXT(Table1[[#This Row],[Date]],"mmmm")</f>
        <v>December</v>
      </c>
      <c r="L348" s="4">
        <f>Table1[[#This Row],[Price]]-Table1[[#This Row],[Supplier_Cost]]</f>
        <v>9.7077690561828902</v>
      </c>
      <c r="M348" t="str">
        <f>TEXT(Table1[[#This Row],[Date]],"dddd")</f>
        <v>Tuesday</v>
      </c>
    </row>
    <row r="349" spans="1:13" x14ac:dyDescent="0.25">
      <c r="A349" s="1">
        <v>44909</v>
      </c>
      <c r="B349" t="s">
        <v>17</v>
      </c>
      <c r="C349" s="13">
        <v>1573</v>
      </c>
      <c r="D349" s="4">
        <v>10.1077343626191</v>
      </c>
      <c r="E349">
        <v>1</v>
      </c>
      <c r="F349" t="s">
        <v>16</v>
      </c>
      <c r="G349">
        <v>2</v>
      </c>
      <c r="H349" s="4">
        <v>14.039366633521301</v>
      </c>
      <c r="I349" s="2">
        <v>3</v>
      </c>
      <c r="J349" s="2">
        <v>97</v>
      </c>
      <c r="K349" t="str">
        <f>TEXT(Table1[[#This Row],[Date]],"mmmm")</f>
        <v>December</v>
      </c>
      <c r="L349" s="4">
        <f>Table1[[#This Row],[Price]]-Table1[[#This Row],[Supplier_Cost]]</f>
        <v>-3.9316322709022007</v>
      </c>
      <c r="M349" t="str">
        <f>TEXT(Table1[[#This Row],[Date]],"dddd")</f>
        <v>Wednesday</v>
      </c>
    </row>
    <row r="350" spans="1:13" x14ac:dyDescent="0.25">
      <c r="A350" s="1">
        <v>44910</v>
      </c>
      <c r="B350" t="s">
        <v>15</v>
      </c>
      <c r="C350" s="13">
        <v>1624</v>
      </c>
      <c r="D350" s="4">
        <v>6.9608261326878198</v>
      </c>
      <c r="E350">
        <v>0</v>
      </c>
      <c r="F350" t="s">
        <v>11</v>
      </c>
      <c r="G350">
        <v>3</v>
      </c>
      <c r="H350" s="4">
        <v>10.4160635516124</v>
      </c>
      <c r="I350" s="2">
        <v>6</v>
      </c>
      <c r="J350" s="2">
        <v>400</v>
      </c>
      <c r="K350" t="str">
        <f>TEXT(Table1[[#This Row],[Date]],"mmmm")</f>
        <v>December</v>
      </c>
      <c r="L350" s="4">
        <f>Table1[[#This Row],[Price]]-Table1[[#This Row],[Supplier_Cost]]</f>
        <v>-3.4552374189245798</v>
      </c>
      <c r="M350" t="str">
        <f>TEXT(Table1[[#This Row],[Date]],"dddd")</f>
        <v>Thursday</v>
      </c>
    </row>
    <row r="351" spans="1:13" x14ac:dyDescent="0.25">
      <c r="A351" s="1">
        <v>44911</v>
      </c>
      <c r="B351" t="s">
        <v>12</v>
      </c>
      <c r="C351" s="13">
        <v>172</v>
      </c>
      <c r="D351" s="4">
        <v>12.5210479442341</v>
      </c>
      <c r="E351">
        <v>0</v>
      </c>
      <c r="F351" t="s">
        <v>16</v>
      </c>
      <c r="G351">
        <v>4</v>
      </c>
      <c r="H351" s="4">
        <v>8.2077962139576002</v>
      </c>
      <c r="I351" s="2">
        <v>9</v>
      </c>
      <c r="J351" s="2">
        <v>196</v>
      </c>
      <c r="K351" t="str">
        <f>TEXT(Table1[[#This Row],[Date]],"mmmm")</f>
        <v>December</v>
      </c>
      <c r="L351" s="4">
        <f>Table1[[#This Row],[Price]]-Table1[[#This Row],[Supplier_Cost]]</f>
        <v>4.3132517302764999</v>
      </c>
      <c r="M351" t="str">
        <f>TEXT(Table1[[#This Row],[Date]],"dddd")</f>
        <v>Friday</v>
      </c>
    </row>
    <row r="352" spans="1:13" x14ac:dyDescent="0.25">
      <c r="A352" s="1">
        <v>44912</v>
      </c>
      <c r="B352" t="s">
        <v>15</v>
      </c>
      <c r="C352" s="13">
        <v>812</v>
      </c>
      <c r="D352" s="4">
        <v>3.6447624677330599</v>
      </c>
      <c r="E352">
        <v>0</v>
      </c>
      <c r="F352" t="s">
        <v>16</v>
      </c>
      <c r="G352">
        <v>5</v>
      </c>
      <c r="H352" s="4">
        <v>0.97355638137518996</v>
      </c>
      <c r="I352" s="2">
        <v>7</v>
      </c>
      <c r="J352" s="2">
        <v>442</v>
      </c>
      <c r="K352" t="str">
        <f>TEXT(Table1[[#This Row],[Date]],"mmmm")</f>
        <v>December</v>
      </c>
      <c r="L352" s="4">
        <f>Table1[[#This Row],[Price]]-Table1[[#This Row],[Supplier_Cost]]</f>
        <v>2.6712060863578699</v>
      </c>
      <c r="M352" t="str">
        <f>TEXT(Table1[[#This Row],[Date]],"dddd")</f>
        <v>Saturday</v>
      </c>
    </row>
    <row r="353" spans="1:13" x14ac:dyDescent="0.25">
      <c r="A353" s="1">
        <v>44913</v>
      </c>
      <c r="B353" t="s">
        <v>15</v>
      </c>
      <c r="C353" s="13">
        <v>395</v>
      </c>
      <c r="D353" s="4">
        <v>18.066970918561399</v>
      </c>
      <c r="E353">
        <v>0</v>
      </c>
      <c r="F353" t="s">
        <v>14</v>
      </c>
      <c r="G353">
        <v>6</v>
      </c>
      <c r="H353" s="4">
        <v>7.3961447814191201</v>
      </c>
      <c r="I353" s="2">
        <v>3</v>
      </c>
      <c r="J353" s="2">
        <v>113</v>
      </c>
      <c r="K353" t="str">
        <f>TEXT(Table1[[#This Row],[Date]],"mmmm")</f>
        <v>December</v>
      </c>
      <c r="L353" s="4">
        <f>Table1[[#This Row],[Price]]-Table1[[#This Row],[Supplier_Cost]]</f>
        <v>10.670826137142278</v>
      </c>
      <c r="M353" t="str">
        <f>TEXT(Table1[[#This Row],[Date]],"dddd")</f>
        <v>Sunday</v>
      </c>
    </row>
    <row r="354" spans="1:13" x14ac:dyDescent="0.25">
      <c r="A354" s="1">
        <v>44914</v>
      </c>
      <c r="B354" t="s">
        <v>17</v>
      </c>
      <c r="C354" s="13">
        <v>1140</v>
      </c>
      <c r="D354" s="4">
        <v>16.757315697684302</v>
      </c>
      <c r="E354">
        <v>0</v>
      </c>
      <c r="F354" t="s">
        <v>16</v>
      </c>
      <c r="G354">
        <v>0</v>
      </c>
      <c r="H354" s="4">
        <v>6.4123475225396103</v>
      </c>
      <c r="I354" s="2">
        <v>6</v>
      </c>
      <c r="J354" s="2">
        <v>398</v>
      </c>
      <c r="K354" t="str">
        <f>TEXT(Table1[[#This Row],[Date]],"mmmm")</f>
        <v>December</v>
      </c>
      <c r="L354" s="4">
        <f>Table1[[#This Row],[Price]]-Table1[[#This Row],[Supplier_Cost]]</f>
        <v>10.344968175144691</v>
      </c>
      <c r="M354" t="str">
        <f>TEXT(Table1[[#This Row],[Date]],"dddd")</f>
        <v>Monday</v>
      </c>
    </row>
    <row r="355" spans="1:13" x14ac:dyDescent="0.25">
      <c r="A355" s="1">
        <v>44915</v>
      </c>
      <c r="B355" t="s">
        <v>10</v>
      </c>
      <c r="C355" s="13">
        <v>1764</v>
      </c>
      <c r="D355" s="4">
        <v>7.033097509658</v>
      </c>
      <c r="E355">
        <v>1</v>
      </c>
      <c r="F355" t="s">
        <v>14</v>
      </c>
      <c r="G355">
        <v>1</v>
      </c>
      <c r="H355" s="4">
        <v>2.83767277363927</v>
      </c>
      <c r="I355" s="2">
        <v>4</v>
      </c>
      <c r="J355" s="2">
        <v>231</v>
      </c>
      <c r="K355" t="str">
        <f>TEXT(Table1[[#This Row],[Date]],"mmmm")</f>
        <v>December</v>
      </c>
      <c r="L355" s="4">
        <f>Table1[[#This Row],[Price]]-Table1[[#This Row],[Supplier_Cost]]</f>
        <v>4.1954247360187296</v>
      </c>
      <c r="M355" t="str">
        <f>TEXT(Table1[[#This Row],[Date]],"dddd")</f>
        <v>Tuesday</v>
      </c>
    </row>
    <row r="356" spans="1:13" x14ac:dyDescent="0.25">
      <c r="A356" s="1">
        <v>44916</v>
      </c>
      <c r="B356" t="s">
        <v>15</v>
      </c>
      <c r="C356" s="13">
        <v>1340</v>
      </c>
      <c r="D356" s="4">
        <v>19.1031530244245</v>
      </c>
      <c r="E356">
        <v>0</v>
      </c>
      <c r="F356" t="s">
        <v>14</v>
      </c>
      <c r="G356">
        <v>2</v>
      </c>
      <c r="H356" s="4">
        <v>10.0179392507595</v>
      </c>
      <c r="I356" s="2">
        <v>3</v>
      </c>
      <c r="J356" s="2">
        <v>174</v>
      </c>
      <c r="K356" t="str">
        <f>TEXT(Table1[[#This Row],[Date]],"mmmm")</f>
        <v>December</v>
      </c>
      <c r="L356" s="4">
        <f>Table1[[#This Row],[Price]]-Table1[[#This Row],[Supplier_Cost]]</f>
        <v>9.085213773665</v>
      </c>
      <c r="M356" t="str">
        <f>TEXT(Table1[[#This Row],[Date]],"dddd")</f>
        <v>Wednesday</v>
      </c>
    </row>
    <row r="357" spans="1:13" x14ac:dyDescent="0.25">
      <c r="A357" s="1">
        <v>44917</v>
      </c>
      <c r="B357" t="s">
        <v>13</v>
      </c>
      <c r="C357" s="13">
        <v>160</v>
      </c>
      <c r="D357" s="4">
        <v>16.6788145808957</v>
      </c>
      <c r="E357">
        <v>0</v>
      </c>
      <c r="F357" t="s">
        <v>16</v>
      </c>
      <c r="G357">
        <v>3</v>
      </c>
      <c r="H357" s="4">
        <v>14.5816881568401</v>
      </c>
      <c r="I357" s="2">
        <v>9</v>
      </c>
      <c r="J357" s="2">
        <v>228</v>
      </c>
      <c r="K357" t="str">
        <f>TEXT(Table1[[#This Row],[Date]],"mmmm")</f>
        <v>December</v>
      </c>
      <c r="L357" s="4">
        <f>Table1[[#This Row],[Price]]-Table1[[#This Row],[Supplier_Cost]]</f>
        <v>2.0971264240556007</v>
      </c>
      <c r="M357" t="str">
        <f>TEXT(Table1[[#This Row],[Date]],"dddd")</f>
        <v>Thursday</v>
      </c>
    </row>
    <row r="358" spans="1:13" x14ac:dyDescent="0.25">
      <c r="A358" s="1">
        <v>44918</v>
      </c>
      <c r="B358" t="s">
        <v>10</v>
      </c>
      <c r="C358" s="13">
        <v>1038</v>
      </c>
      <c r="D358" s="4">
        <v>13.659830830865699</v>
      </c>
      <c r="E358">
        <v>0</v>
      </c>
      <c r="F358" t="s">
        <v>11</v>
      </c>
      <c r="G358">
        <v>4</v>
      </c>
      <c r="H358" s="4">
        <v>8.6517377604356103</v>
      </c>
      <c r="I358" s="2">
        <v>2</v>
      </c>
      <c r="J358" s="2">
        <v>88</v>
      </c>
      <c r="K358" t="str">
        <f>TEXT(Table1[[#This Row],[Date]],"mmmm")</f>
        <v>December</v>
      </c>
      <c r="L358" s="4">
        <f>Table1[[#This Row],[Price]]-Table1[[#This Row],[Supplier_Cost]]</f>
        <v>5.008093070430089</v>
      </c>
      <c r="M358" t="str">
        <f>TEXT(Table1[[#This Row],[Date]],"dddd")</f>
        <v>Friday</v>
      </c>
    </row>
    <row r="359" spans="1:13" x14ac:dyDescent="0.25">
      <c r="A359" s="1">
        <v>44919</v>
      </c>
      <c r="B359" t="s">
        <v>12</v>
      </c>
      <c r="C359" s="13">
        <v>1739</v>
      </c>
      <c r="D359" s="4">
        <v>3.3134763113802199</v>
      </c>
      <c r="E359">
        <v>1</v>
      </c>
      <c r="F359" t="s">
        <v>11</v>
      </c>
      <c r="G359">
        <v>5</v>
      </c>
      <c r="H359" s="4">
        <v>10.8639225084372</v>
      </c>
      <c r="I359" s="2">
        <v>1</v>
      </c>
      <c r="J359" s="2">
        <v>309</v>
      </c>
      <c r="K359" t="str">
        <f>TEXT(Table1[[#This Row],[Date]],"mmmm")</f>
        <v>December</v>
      </c>
      <c r="L359" s="4">
        <f>Table1[[#This Row],[Price]]-Table1[[#This Row],[Supplier_Cost]]</f>
        <v>-7.5504461970569805</v>
      </c>
      <c r="M359" t="str">
        <f>TEXT(Table1[[#This Row],[Date]],"dddd")</f>
        <v>Saturday</v>
      </c>
    </row>
    <row r="360" spans="1:13" x14ac:dyDescent="0.25">
      <c r="A360" s="1">
        <v>44920</v>
      </c>
      <c r="B360" t="s">
        <v>17</v>
      </c>
      <c r="C360" s="13">
        <v>141</v>
      </c>
      <c r="D360" s="4">
        <v>10.086446437913301</v>
      </c>
      <c r="E360">
        <v>1</v>
      </c>
      <c r="F360" t="s">
        <v>16</v>
      </c>
      <c r="G360">
        <v>6</v>
      </c>
      <c r="H360" s="4">
        <v>1.4925315622072399</v>
      </c>
      <c r="I360" s="2">
        <v>2</v>
      </c>
      <c r="J360" s="2">
        <v>431</v>
      </c>
      <c r="K360" t="str">
        <f>TEXT(Table1[[#This Row],[Date]],"mmmm")</f>
        <v>December</v>
      </c>
      <c r="L360" s="4">
        <f>Table1[[#This Row],[Price]]-Table1[[#This Row],[Supplier_Cost]]</f>
        <v>8.5939148757060604</v>
      </c>
      <c r="M360" t="str">
        <f>TEXT(Table1[[#This Row],[Date]],"dddd")</f>
        <v>Sunday</v>
      </c>
    </row>
    <row r="361" spans="1:13" x14ac:dyDescent="0.25">
      <c r="A361" s="1">
        <v>44921</v>
      </c>
      <c r="B361" t="s">
        <v>12</v>
      </c>
      <c r="C361" s="13">
        <v>124</v>
      </c>
      <c r="D361" s="4">
        <v>10.6160435420882</v>
      </c>
      <c r="E361">
        <v>1</v>
      </c>
      <c r="F361" t="s">
        <v>11</v>
      </c>
      <c r="G361">
        <v>0</v>
      </c>
      <c r="H361" s="4">
        <v>6.5561714393464197</v>
      </c>
      <c r="I361" s="2">
        <v>7</v>
      </c>
      <c r="J361" s="2">
        <v>52</v>
      </c>
      <c r="K361" t="str">
        <f>TEXT(Table1[[#This Row],[Date]],"mmmm")</f>
        <v>December</v>
      </c>
      <c r="L361" s="4">
        <f>Table1[[#This Row],[Price]]-Table1[[#This Row],[Supplier_Cost]]</f>
        <v>4.0598721027417799</v>
      </c>
      <c r="M361" t="str">
        <f>TEXT(Table1[[#This Row],[Date]],"dddd")</f>
        <v>Monday</v>
      </c>
    </row>
    <row r="362" spans="1:13" x14ac:dyDescent="0.25">
      <c r="A362" s="1">
        <v>44922</v>
      </c>
      <c r="B362" t="s">
        <v>10</v>
      </c>
      <c r="C362" s="13">
        <v>1162</v>
      </c>
      <c r="D362" s="4">
        <v>5.4184758089422198</v>
      </c>
      <c r="E362">
        <v>1</v>
      </c>
      <c r="F362" t="s">
        <v>14</v>
      </c>
      <c r="G362">
        <v>1</v>
      </c>
      <c r="H362" s="4">
        <v>2.1871980348851898</v>
      </c>
      <c r="I362" s="2">
        <v>1</v>
      </c>
      <c r="J362" s="2">
        <v>113</v>
      </c>
      <c r="K362" t="str">
        <f>TEXT(Table1[[#This Row],[Date]],"mmmm")</f>
        <v>December</v>
      </c>
      <c r="L362" s="4">
        <f>Table1[[#This Row],[Price]]-Table1[[#This Row],[Supplier_Cost]]</f>
        <v>3.23127777405703</v>
      </c>
      <c r="M362" t="str">
        <f>TEXT(Table1[[#This Row],[Date]],"dddd")</f>
        <v>Tuesday</v>
      </c>
    </row>
    <row r="363" spans="1:13" x14ac:dyDescent="0.25">
      <c r="A363" s="1">
        <v>44923</v>
      </c>
      <c r="B363" t="s">
        <v>10</v>
      </c>
      <c r="C363" s="13">
        <v>1926</v>
      </c>
      <c r="D363" s="4">
        <v>2.5193424928267301</v>
      </c>
      <c r="E363">
        <v>0</v>
      </c>
      <c r="F363" t="s">
        <v>14</v>
      </c>
      <c r="G363">
        <v>2</v>
      </c>
      <c r="H363" s="4">
        <v>9.3855396152794004</v>
      </c>
      <c r="I363" s="2">
        <v>6</v>
      </c>
      <c r="J363" s="2">
        <v>78</v>
      </c>
      <c r="K363" t="str">
        <f>TEXT(Table1[[#This Row],[Date]],"mmmm")</f>
        <v>December</v>
      </c>
      <c r="L363" s="4">
        <f>Table1[[#This Row],[Price]]-Table1[[#This Row],[Supplier_Cost]]</f>
        <v>-6.8661971224526699</v>
      </c>
      <c r="M363" t="str">
        <f>TEXT(Table1[[#This Row],[Date]],"dddd")</f>
        <v>Wednesday</v>
      </c>
    </row>
    <row r="364" spans="1:13" x14ac:dyDescent="0.25">
      <c r="A364" s="1">
        <v>44924</v>
      </c>
      <c r="B364" t="s">
        <v>10</v>
      </c>
      <c r="C364" s="13">
        <v>230</v>
      </c>
      <c r="D364" s="4">
        <v>15.7577489789621</v>
      </c>
      <c r="E364">
        <v>1</v>
      </c>
      <c r="F364" t="s">
        <v>16</v>
      </c>
      <c r="G364">
        <v>3</v>
      </c>
      <c r="H364" s="4">
        <v>14.107991294105201</v>
      </c>
      <c r="I364" s="2">
        <v>7</v>
      </c>
      <c r="J364" s="2">
        <v>421</v>
      </c>
      <c r="K364" t="str">
        <f>TEXT(Table1[[#This Row],[Date]],"mmmm")</f>
        <v>December</v>
      </c>
      <c r="L364" s="4">
        <f>Table1[[#This Row],[Price]]-Table1[[#This Row],[Supplier_Cost]]</f>
        <v>1.6497576848568993</v>
      </c>
      <c r="M364" t="str">
        <f>TEXT(Table1[[#This Row],[Date]],"dddd")</f>
        <v>Thursday</v>
      </c>
    </row>
    <row r="365" spans="1:13" x14ac:dyDescent="0.25">
      <c r="A365" s="1">
        <v>44925</v>
      </c>
      <c r="B365" t="s">
        <v>12</v>
      </c>
      <c r="C365" s="13">
        <v>1621</v>
      </c>
      <c r="D365" s="4">
        <v>3.3186659903634999</v>
      </c>
      <c r="E365">
        <v>0</v>
      </c>
      <c r="F365" t="s">
        <v>11</v>
      </c>
      <c r="G365">
        <v>4</v>
      </c>
      <c r="H365" s="4">
        <v>10.095777120838701</v>
      </c>
      <c r="I365" s="2">
        <v>9</v>
      </c>
      <c r="J365" s="2">
        <v>60</v>
      </c>
      <c r="K365" t="str">
        <f>TEXT(Table1[[#This Row],[Date]],"mmmm")</f>
        <v>December</v>
      </c>
      <c r="L365" s="4">
        <f>Table1[[#This Row],[Price]]-Table1[[#This Row],[Supplier_Cost]]</f>
        <v>-6.777111130475201</v>
      </c>
      <c r="M365" t="str">
        <f>TEXT(Table1[[#This Row],[Date]],"dddd")</f>
        <v>Friday</v>
      </c>
    </row>
    <row r="366" spans="1:13" x14ac:dyDescent="0.25">
      <c r="A366" s="1">
        <v>44926</v>
      </c>
      <c r="B366" t="s">
        <v>10</v>
      </c>
      <c r="C366" s="13">
        <v>1352</v>
      </c>
      <c r="D366" s="4">
        <v>12.2915242606737</v>
      </c>
      <c r="E366">
        <v>0</v>
      </c>
      <c r="F366" t="s">
        <v>11</v>
      </c>
      <c r="G366">
        <v>5</v>
      </c>
      <c r="H366" s="4">
        <v>1.6136442005591101</v>
      </c>
      <c r="I366" s="2">
        <v>8</v>
      </c>
      <c r="J366" s="2">
        <v>146</v>
      </c>
      <c r="K366" t="str">
        <f>TEXT(Table1[[#This Row],[Date]],"mmmm")</f>
        <v>December</v>
      </c>
      <c r="L366" s="4">
        <f>Table1[[#This Row],[Price]]-Table1[[#This Row],[Supplier_Cost]]</f>
        <v>10.677880060114591</v>
      </c>
      <c r="M366" t="str">
        <f>TEXT(Table1[[#This Row],[Date]],"dddd")</f>
        <v>Saturday</v>
      </c>
    </row>
    <row r="367" spans="1:13" x14ac:dyDescent="0.25">
      <c r="A367" s="1">
        <v>44927</v>
      </c>
      <c r="B367" t="s">
        <v>12</v>
      </c>
      <c r="C367" s="13">
        <v>207</v>
      </c>
      <c r="D367" s="4">
        <v>18.792534303789498</v>
      </c>
      <c r="E367">
        <v>1</v>
      </c>
      <c r="F367" t="s">
        <v>14</v>
      </c>
      <c r="G367">
        <v>6</v>
      </c>
      <c r="H367" s="4">
        <v>5.6426599722836999</v>
      </c>
      <c r="I367" s="2">
        <v>6</v>
      </c>
      <c r="J367" s="2">
        <v>407</v>
      </c>
      <c r="K367" t="str">
        <f>TEXT(Table1[[#This Row],[Date]],"mmmm")</f>
        <v>January</v>
      </c>
      <c r="L367" s="4">
        <f>Table1[[#This Row],[Price]]-Table1[[#This Row],[Supplier_Cost]]</f>
        <v>13.149874331505799</v>
      </c>
      <c r="M367" t="str">
        <f>TEXT(Table1[[#This Row],[Date]],"dddd")</f>
        <v>Sunday</v>
      </c>
    </row>
    <row r="368" spans="1:13" x14ac:dyDescent="0.25">
      <c r="A368" s="1">
        <v>44928</v>
      </c>
      <c r="B368" t="s">
        <v>10</v>
      </c>
      <c r="C368" s="13">
        <v>271</v>
      </c>
      <c r="D368" s="4">
        <v>17.6459986593628</v>
      </c>
      <c r="E368">
        <v>1</v>
      </c>
      <c r="F368" t="s">
        <v>16</v>
      </c>
      <c r="G368">
        <v>0</v>
      </c>
      <c r="H368" s="4">
        <v>8.4846190018923409</v>
      </c>
      <c r="I368" s="2">
        <v>3</v>
      </c>
      <c r="J368" s="2">
        <v>491</v>
      </c>
      <c r="K368" t="str">
        <f>TEXT(Table1[[#This Row],[Date]],"mmmm")</f>
        <v>January</v>
      </c>
      <c r="L368" s="4">
        <f>Table1[[#This Row],[Price]]-Table1[[#This Row],[Supplier_Cost]]</f>
        <v>9.1613796574704587</v>
      </c>
      <c r="M368" t="str">
        <f>TEXT(Table1[[#This Row],[Date]],"dddd")</f>
        <v>Monday</v>
      </c>
    </row>
    <row r="369" spans="1:13" x14ac:dyDescent="0.25">
      <c r="A369" s="1">
        <v>44929</v>
      </c>
      <c r="B369" t="s">
        <v>13</v>
      </c>
      <c r="C369" s="13">
        <v>1558</v>
      </c>
      <c r="D369" s="4">
        <v>6.2772998512359601</v>
      </c>
      <c r="E369">
        <v>1</v>
      </c>
      <c r="F369" t="s">
        <v>11</v>
      </c>
      <c r="G369">
        <v>1</v>
      </c>
      <c r="H369" s="4">
        <v>6.3465124639321502</v>
      </c>
      <c r="I369" s="2">
        <v>8</v>
      </c>
      <c r="J369" s="2">
        <v>252</v>
      </c>
      <c r="K369" t="str">
        <f>TEXT(Table1[[#This Row],[Date]],"mmmm")</f>
        <v>January</v>
      </c>
      <c r="L369" s="4">
        <f>Table1[[#This Row],[Price]]-Table1[[#This Row],[Supplier_Cost]]</f>
        <v>-6.9212612696190057E-2</v>
      </c>
      <c r="M369" t="str">
        <f>TEXT(Table1[[#This Row],[Date]],"dddd")</f>
        <v>Tuesday</v>
      </c>
    </row>
    <row r="370" spans="1:13" x14ac:dyDescent="0.25">
      <c r="A370" s="1">
        <v>44930</v>
      </c>
      <c r="B370" t="s">
        <v>10</v>
      </c>
      <c r="C370" s="13">
        <v>1601</v>
      </c>
      <c r="D370" s="4">
        <v>17.177524113474</v>
      </c>
      <c r="E370">
        <v>1</v>
      </c>
      <c r="F370" t="s">
        <v>16</v>
      </c>
      <c r="G370">
        <v>2</v>
      </c>
      <c r="H370" s="4">
        <v>12.587838151889899</v>
      </c>
      <c r="I370" s="2">
        <v>7</v>
      </c>
      <c r="J370" s="2">
        <v>460</v>
      </c>
      <c r="K370" t="str">
        <f>TEXT(Table1[[#This Row],[Date]],"mmmm")</f>
        <v>January</v>
      </c>
      <c r="L370" s="4">
        <f>Table1[[#This Row],[Price]]-Table1[[#This Row],[Supplier_Cost]]</f>
        <v>4.5896859615841006</v>
      </c>
      <c r="M370" t="str">
        <f>TEXT(Table1[[#This Row],[Date]],"dddd")</f>
        <v>Wednesday</v>
      </c>
    </row>
    <row r="371" spans="1:13" x14ac:dyDescent="0.25">
      <c r="A371" s="1">
        <v>44931</v>
      </c>
      <c r="B371" t="s">
        <v>12</v>
      </c>
      <c r="C371" s="13">
        <v>201</v>
      </c>
      <c r="D371" s="4">
        <v>1.00631761628929</v>
      </c>
      <c r="E371">
        <v>1</v>
      </c>
      <c r="F371" t="s">
        <v>11</v>
      </c>
      <c r="G371">
        <v>3</v>
      </c>
      <c r="H371" s="4">
        <v>12.312729568294801</v>
      </c>
      <c r="I371" s="2">
        <v>3</v>
      </c>
      <c r="J371" s="2">
        <v>70</v>
      </c>
      <c r="K371" t="str">
        <f>TEXT(Table1[[#This Row],[Date]],"mmmm")</f>
        <v>January</v>
      </c>
      <c r="L371" s="4">
        <f>Table1[[#This Row],[Price]]-Table1[[#This Row],[Supplier_Cost]]</f>
        <v>-11.306411952005512</v>
      </c>
      <c r="M371" t="str">
        <f>TEXT(Table1[[#This Row],[Date]],"dddd")</f>
        <v>Thursday</v>
      </c>
    </row>
    <row r="372" spans="1:13" x14ac:dyDescent="0.25">
      <c r="A372" s="1">
        <v>44932</v>
      </c>
      <c r="B372" t="s">
        <v>15</v>
      </c>
      <c r="C372" s="13">
        <v>965</v>
      </c>
      <c r="D372" s="4">
        <v>1.33606838265188</v>
      </c>
      <c r="E372">
        <v>0</v>
      </c>
      <c r="F372" t="s">
        <v>14</v>
      </c>
      <c r="G372">
        <v>4</v>
      </c>
      <c r="H372" s="4">
        <v>9.3715497914967099</v>
      </c>
      <c r="I372" s="2">
        <v>9</v>
      </c>
      <c r="J372" s="2">
        <v>88</v>
      </c>
      <c r="K372" t="str">
        <f>TEXT(Table1[[#This Row],[Date]],"mmmm")</f>
        <v>January</v>
      </c>
      <c r="L372" s="4">
        <f>Table1[[#This Row],[Price]]-Table1[[#This Row],[Supplier_Cost]]</f>
        <v>-8.0354814088448308</v>
      </c>
      <c r="M372" t="str">
        <f>TEXT(Table1[[#This Row],[Date]],"dddd")</f>
        <v>Friday</v>
      </c>
    </row>
    <row r="373" spans="1:13" x14ac:dyDescent="0.25">
      <c r="A373" s="1">
        <v>44933</v>
      </c>
      <c r="B373" t="s">
        <v>10</v>
      </c>
      <c r="C373" s="13">
        <v>623</v>
      </c>
      <c r="D373" s="4">
        <v>12.4485101130144</v>
      </c>
      <c r="E373">
        <v>1</v>
      </c>
      <c r="F373" t="s">
        <v>14</v>
      </c>
      <c r="G373">
        <v>5</v>
      </c>
      <c r="H373" s="4">
        <v>5.9151402044242198</v>
      </c>
      <c r="I373" s="2">
        <v>2</v>
      </c>
      <c r="J373" s="2">
        <v>272</v>
      </c>
      <c r="K373" t="str">
        <f>TEXT(Table1[[#This Row],[Date]],"mmmm")</f>
        <v>January</v>
      </c>
      <c r="L373" s="4">
        <f>Table1[[#This Row],[Price]]-Table1[[#This Row],[Supplier_Cost]]</f>
        <v>6.5333699085901804</v>
      </c>
      <c r="M373" t="str">
        <f>TEXT(Table1[[#This Row],[Date]],"dddd")</f>
        <v>Saturday</v>
      </c>
    </row>
    <row r="374" spans="1:13" x14ac:dyDescent="0.25">
      <c r="A374" s="1">
        <v>44934</v>
      </c>
      <c r="B374" t="s">
        <v>15</v>
      </c>
      <c r="C374" s="13">
        <v>374</v>
      </c>
      <c r="D374" s="4">
        <v>7.9311661637460604</v>
      </c>
      <c r="E374">
        <v>1</v>
      </c>
      <c r="F374" t="s">
        <v>16</v>
      </c>
      <c r="G374">
        <v>6</v>
      </c>
      <c r="H374" s="4">
        <v>4.20237741956704</v>
      </c>
      <c r="I374" s="2">
        <v>3</v>
      </c>
      <c r="J374" s="2">
        <v>151</v>
      </c>
      <c r="K374" t="str">
        <f>TEXT(Table1[[#This Row],[Date]],"mmmm")</f>
        <v>January</v>
      </c>
      <c r="L374" s="4">
        <f>Table1[[#This Row],[Price]]-Table1[[#This Row],[Supplier_Cost]]</f>
        <v>3.7287887441790204</v>
      </c>
      <c r="M374" t="str">
        <f>TEXT(Table1[[#This Row],[Date]],"dddd")</f>
        <v>Sunday</v>
      </c>
    </row>
    <row r="375" spans="1:13" x14ac:dyDescent="0.25">
      <c r="A375" s="1">
        <v>44935</v>
      </c>
      <c r="B375" t="s">
        <v>13</v>
      </c>
      <c r="C375" s="13">
        <v>1736</v>
      </c>
      <c r="D375" s="4">
        <v>8.3427559820237907</v>
      </c>
      <c r="E375">
        <v>1</v>
      </c>
      <c r="F375" t="s">
        <v>14</v>
      </c>
      <c r="G375">
        <v>0</v>
      </c>
      <c r="H375" s="4">
        <v>2.0351776140903701</v>
      </c>
      <c r="I375" s="2">
        <v>2</v>
      </c>
      <c r="J375" s="2">
        <v>95</v>
      </c>
      <c r="K375" t="str">
        <f>TEXT(Table1[[#This Row],[Date]],"mmmm")</f>
        <v>January</v>
      </c>
      <c r="L375" s="4">
        <f>Table1[[#This Row],[Price]]-Table1[[#This Row],[Supplier_Cost]]</f>
        <v>6.3075783679334201</v>
      </c>
      <c r="M375" t="str">
        <f>TEXT(Table1[[#This Row],[Date]],"dddd")</f>
        <v>Monday</v>
      </c>
    </row>
    <row r="376" spans="1:13" x14ac:dyDescent="0.25">
      <c r="A376" s="1">
        <v>44936</v>
      </c>
      <c r="B376" t="s">
        <v>17</v>
      </c>
      <c r="C376" s="13">
        <v>1167</v>
      </c>
      <c r="D376" s="4">
        <v>11.724380722898699</v>
      </c>
      <c r="E376">
        <v>0</v>
      </c>
      <c r="F376" t="s">
        <v>11</v>
      </c>
      <c r="G376">
        <v>1</v>
      </c>
      <c r="H376" s="4">
        <v>5.6460164105550303</v>
      </c>
      <c r="I376" s="2">
        <v>1</v>
      </c>
      <c r="J376" s="2">
        <v>115</v>
      </c>
      <c r="K376" t="str">
        <f>TEXT(Table1[[#This Row],[Date]],"mmmm")</f>
        <v>January</v>
      </c>
      <c r="L376" s="4">
        <f>Table1[[#This Row],[Price]]-Table1[[#This Row],[Supplier_Cost]]</f>
        <v>6.0783643123436688</v>
      </c>
      <c r="M376" t="str">
        <f>TEXT(Table1[[#This Row],[Date]],"dddd")</f>
        <v>Tuesday</v>
      </c>
    </row>
    <row r="377" spans="1:13" x14ac:dyDescent="0.25">
      <c r="A377" s="1">
        <v>44937</v>
      </c>
      <c r="B377" t="s">
        <v>13</v>
      </c>
      <c r="C377" s="13">
        <v>916</v>
      </c>
      <c r="D377" s="4">
        <v>4.6438666562453497</v>
      </c>
      <c r="E377">
        <v>1</v>
      </c>
      <c r="F377" t="s">
        <v>14</v>
      </c>
      <c r="G377">
        <v>2</v>
      </c>
      <c r="H377" s="4">
        <v>6.4910014995119303</v>
      </c>
      <c r="I377" s="2">
        <v>4</v>
      </c>
      <c r="J377" s="2">
        <v>140</v>
      </c>
      <c r="K377" t="str">
        <f>TEXT(Table1[[#This Row],[Date]],"mmmm")</f>
        <v>January</v>
      </c>
      <c r="L377" s="4">
        <f>Table1[[#This Row],[Price]]-Table1[[#This Row],[Supplier_Cost]]</f>
        <v>-1.8471348432665806</v>
      </c>
      <c r="M377" t="str">
        <f>TEXT(Table1[[#This Row],[Date]],"dddd")</f>
        <v>Wednesday</v>
      </c>
    </row>
    <row r="378" spans="1:13" x14ac:dyDescent="0.25">
      <c r="A378" s="1">
        <v>44938</v>
      </c>
      <c r="B378" t="s">
        <v>10</v>
      </c>
      <c r="C378" s="13">
        <v>1056</v>
      </c>
      <c r="D378" s="4">
        <v>5.02335166264408</v>
      </c>
      <c r="E378">
        <v>0</v>
      </c>
      <c r="F378" t="s">
        <v>16</v>
      </c>
      <c r="G378">
        <v>3</v>
      </c>
      <c r="H378" s="4">
        <v>10.299432414009001</v>
      </c>
      <c r="I378" s="2">
        <v>5</v>
      </c>
      <c r="J378" s="2">
        <v>213</v>
      </c>
      <c r="K378" t="str">
        <f>TEXT(Table1[[#This Row],[Date]],"mmmm")</f>
        <v>January</v>
      </c>
      <c r="L378" s="4">
        <f>Table1[[#This Row],[Price]]-Table1[[#This Row],[Supplier_Cost]]</f>
        <v>-5.2760807513649208</v>
      </c>
      <c r="M378" t="str">
        <f>TEXT(Table1[[#This Row],[Date]],"dddd")</f>
        <v>Thursday</v>
      </c>
    </row>
    <row r="379" spans="1:13" x14ac:dyDescent="0.25">
      <c r="A379" s="1">
        <v>44939</v>
      </c>
      <c r="B379" t="s">
        <v>15</v>
      </c>
      <c r="C379" s="13">
        <v>1140</v>
      </c>
      <c r="D379" s="4">
        <v>10.2074301533584</v>
      </c>
      <c r="E379">
        <v>1</v>
      </c>
      <c r="F379" t="s">
        <v>16</v>
      </c>
      <c r="G379">
        <v>4</v>
      </c>
      <c r="H379" s="4">
        <v>10.043317452314801</v>
      </c>
      <c r="I379" s="2">
        <v>6</v>
      </c>
      <c r="J379" s="2">
        <v>160</v>
      </c>
      <c r="K379" t="str">
        <f>TEXT(Table1[[#This Row],[Date]],"mmmm")</f>
        <v>January</v>
      </c>
      <c r="L379" s="4">
        <f>Table1[[#This Row],[Price]]-Table1[[#This Row],[Supplier_Cost]]</f>
        <v>0.16411270104359943</v>
      </c>
      <c r="M379" t="str">
        <f>TEXT(Table1[[#This Row],[Date]],"dddd")</f>
        <v>Friday</v>
      </c>
    </row>
    <row r="380" spans="1:13" x14ac:dyDescent="0.25">
      <c r="A380" s="1">
        <v>44940</v>
      </c>
      <c r="B380" t="s">
        <v>15</v>
      </c>
      <c r="C380" s="13">
        <v>429</v>
      </c>
      <c r="D380" s="4">
        <v>15.330817342533299</v>
      </c>
      <c r="E380">
        <v>1</v>
      </c>
      <c r="F380" t="s">
        <v>16</v>
      </c>
      <c r="G380">
        <v>5</v>
      </c>
      <c r="H380" s="4">
        <v>1.5165680247982201</v>
      </c>
      <c r="I380" s="2">
        <v>5</v>
      </c>
      <c r="J380" s="2">
        <v>387</v>
      </c>
      <c r="K380" t="str">
        <f>TEXT(Table1[[#This Row],[Date]],"mmmm")</f>
        <v>January</v>
      </c>
      <c r="L380" s="4">
        <f>Table1[[#This Row],[Price]]-Table1[[#This Row],[Supplier_Cost]]</f>
        <v>13.814249317735079</v>
      </c>
      <c r="M380" t="str">
        <f>TEXT(Table1[[#This Row],[Date]],"dddd")</f>
        <v>Saturday</v>
      </c>
    </row>
    <row r="381" spans="1:13" x14ac:dyDescent="0.25">
      <c r="A381" s="1">
        <v>44941</v>
      </c>
      <c r="B381" t="s">
        <v>12</v>
      </c>
      <c r="C381" s="13">
        <v>1692</v>
      </c>
      <c r="D381" s="4">
        <v>12.7704572767441</v>
      </c>
      <c r="E381">
        <v>0</v>
      </c>
      <c r="F381" t="s">
        <v>11</v>
      </c>
      <c r="G381">
        <v>6</v>
      </c>
      <c r="H381" s="4">
        <v>6.2312600737517796</v>
      </c>
      <c r="I381" s="2">
        <v>1</v>
      </c>
      <c r="J381" s="2">
        <v>172</v>
      </c>
      <c r="K381" t="str">
        <f>TEXT(Table1[[#This Row],[Date]],"mmmm")</f>
        <v>January</v>
      </c>
      <c r="L381" s="4">
        <f>Table1[[#This Row],[Price]]-Table1[[#This Row],[Supplier_Cost]]</f>
        <v>6.5391972029923204</v>
      </c>
      <c r="M381" t="str">
        <f>TEXT(Table1[[#This Row],[Date]],"dddd")</f>
        <v>Sunday</v>
      </c>
    </row>
    <row r="382" spans="1:13" x14ac:dyDescent="0.25">
      <c r="A382" s="1">
        <v>44942</v>
      </c>
      <c r="B382" t="s">
        <v>15</v>
      </c>
      <c r="C382" s="13">
        <v>1946</v>
      </c>
      <c r="D382" s="4">
        <v>6.6497459164999304</v>
      </c>
      <c r="E382">
        <v>1</v>
      </c>
      <c r="F382" t="s">
        <v>11</v>
      </c>
      <c r="G382">
        <v>0</v>
      </c>
      <c r="H382" s="4">
        <v>3.13579357465174</v>
      </c>
      <c r="I382" s="2">
        <v>3</v>
      </c>
      <c r="J382" s="2">
        <v>242</v>
      </c>
      <c r="K382" t="str">
        <f>TEXT(Table1[[#This Row],[Date]],"mmmm")</f>
        <v>January</v>
      </c>
      <c r="L382" s="4">
        <f>Table1[[#This Row],[Price]]-Table1[[#This Row],[Supplier_Cost]]</f>
        <v>3.5139523418481904</v>
      </c>
      <c r="M382" t="str">
        <f>TEXT(Table1[[#This Row],[Date]],"dddd")</f>
        <v>Monday</v>
      </c>
    </row>
    <row r="383" spans="1:13" x14ac:dyDescent="0.25">
      <c r="A383" s="1">
        <v>44943</v>
      </c>
      <c r="B383" t="s">
        <v>12</v>
      </c>
      <c r="C383" s="13">
        <v>1620</v>
      </c>
      <c r="D383" s="4">
        <v>9.1764063726695007</v>
      </c>
      <c r="E383">
        <v>0</v>
      </c>
      <c r="F383" t="s">
        <v>11</v>
      </c>
      <c r="G383">
        <v>1</v>
      </c>
      <c r="H383" s="4">
        <v>2.7737842270936799</v>
      </c>
      <c r="I383" s="2">
        <v>1</v>
      </c>
      <c r="J383" s="2">
        <v>496</v>
      </c>
      <c r="K383" t="str">
        <f>TEXT(Table1[[#This Row],[Date]],"mmmm")</f>
        <v>January</v>
      </c>
      <c r="L383" s="4">
        <f>Table1[[#This Row],[Price]]-Table1[[#This Row],[Supplier_Cost]]</f>
        <v>6.4026221455758208</v>
      </c>
      <c r="M383" t="str">
        <f>TEXT(Table1[[#This Row],[Date]],"dddd")</f>
        <v>Tuesday</v>
      </c>
    </row>
    <row r="384" spans="1:13" x14ac:dyDescent="0.25">
      <c r="A384" s="1">
        <v>44944</v>
      </c>
      <c r="B384" t="s">
        <v>17</v>
      </c>
      <c r="C384" s="13">
        <v>1938</v>
      </c>
      <c r="D384" s="4">
        <v>4.2426304124499596</v>
      </c>
      <c r="E384">
        <v>0</v>
      </c>
      <c r="F384" t="s">
        <v>11</v>
      </c>
      <c r="G384">
        <v>2</v>
      </c>
      <c r="H384" s="4">
        <v>12.49588117119</v>
      </c>
      <c r="I384" s="2">
        <v>5</v>
      </c>
      <c r="J384" s="2">
        <v>148</v>
      </c>
      <c r="K384" t="str">
        <f>TEXT(Table1[[#This Row],[Date]],"mmmm")</f>
        <v>January</v>
      </c>
      <c r="L384" s="4">
        <f>Table1[[#This Row],[Price]]-Table1[[#This Row],[Supplier_Cost]]</f>
        <v>-8.253250758740041</v>
      </c>
      <c r="M384" t="str">
        <f>TEXT(Table1[[#This Row],[Date]],"dddd")</f>
        <v>Wednesday</v>
      </c>
    </row>
    <row r="385" spans="1:13" x14ac:dyDescent="0.25">
      <c r="A385" s="1">
        <v>44945</v>
      </c>
      <c r="B385" t="s">
        <v>10</v>
      </c>
      <c r="C385" s="13">
        <v>111</v>
      </c>
      <c r="D385" s="4">
        <v>2.41796647240455</v>
      </c>
      <c r="E385">
        <v>0</v>
      </c>
      <c r="F385" t="s">
        <v>11</v>
      </c>
      <c r="G385">
        <v>3</v>
      </c>
      <c r="H385" s="4">
        <v>1.1077706423857301</v>
      </c>
      <c r="I385" s="2">
        <v>5</v>
      </c>
      <c r="J385" s="2">
        <v>340</v>
      </c>
      <c r="K385" t="str">
        <f>TEXT(Table1[[#This Row],[Date]],"mmmm")</f>
        <v>January</v>
      </c>
      <c r="L385" s="4">
        <f>Table1[[#This Row],[Price]]-Table1[[#This Row],[Supplier_Cost]]</f>
        <v>1.3101958300188199</v>
      </c>
      <c r="M385" t="str">
        <f>TEXT(Table1[[#This Row],[Date]],"dddd")</f>
        <v>Thursday</v>
      </c>
    </row>
    <row r="386" spans="1:13" x14ac:dyDescent="0.25">
      <c r="A386" s="1">
        <v>44946</v>
      </c>
      <c r="B386" t="s">
        <v>12</v>
      </c>
      <c r="C386" s="13">
        <v>1441</v>
      </c>
      <c r="D386" s="4">
        <v>15.871224774138801</v>
      </c>
      <c r="E386">
        <v>1</v>
      </c>
      <c r="F386" t="s">
        <v>14</v>
      </c>
      <c r="G386">
        <v>4</v>
      </c>
      <c r="H386" s="4">
        <v>6.5781517005807597</v>
      </c>
      <c r="I386" s="2">
        <v>6</v>
      </c>
      <c r="J386" s="2">
        <v>208</v>
      </c>
      <c r="K386" t="str">
        <f>TEXT(Table1[[#This Row],[Date]],"mmmm")</f>
        <v>January</v>
      </c>
      <c r="L386" s="4">
        <f>Table1[[#This Row],[Price]]-Table1[[#This Row],[Supplier_Cost]]</f>
        <v>9.2930730735580411</v>
      </c>
      <c r="M386" t="str">
        <f>TEXT(Table1[[#This Row],[Date]],"dddd")</f>
        <v>Friday</v>
      </c>
    </row>
    <row r="387" spans="1:13" x14ac:dyDescent="0.25">
      <c r="A387" s="1">
        <v>44947</v>
      </c>
      <c r="B387" t="s">
        <v>17</v>
      </c>
      <c r="C387" s="13">
        <v>1715</v>
      </c>
      <c r="D387" s="4">
        <v>6.0423607745756902</v>
      </c>
      <c r="E387">
        <v>1</v>
      </c>
      <c r="F387" t="s">
        <v>11</v>
      </c>
      <c r="G387">
        <v>5</v>
      </c>
      <c r="H387" s="4">
        <v>2.9389530086145101</v>
      </c>
      <c r="I387" s="2">
        <v>8</v>
      </c>
      <c r="J387" s="2">
        <v>461</v>
      </c>
      <c r="K387" t="str">
        <f>TEXT(Table1[[#This Row],[Date]],"mmmm")</f>
        <v>January</v>
      </c>
      <c r="L387" s="4">
        <f>Table1[[#This Row],[Price]]-Table1[[#This Row],[Supplier_Cost]]</f>
        <v>3.1034077659611801</v>
      </c>
      <c r="M387" t="str">
        <f>TEXT(Table1[[#This Row],[Date]],"dddd")</f>
        <v>Saturday</v>
      </c>
    </row>
    <row r="388" spans="1:13" x14ac:dyDescent="0.25">
      <c r="A388" s="1">
        <v>44948</v>
      </c>
      <c r="B388" t="s">
        <v>15</v>
      </c>
      <c r="C388" s="13">
        <v>315</v>
      </c>
      <c r="D388" s="4">
        <v>4.3775613691737103</v>
      </c>
      <c r="E388">
        <v>1</v>
      </c>
      <c r="F388" t="s">
        <v>11</v>
      </c>
      <c r="G388">
        <v>6</v>
      </c>
      <c r="H388" s="4">
        <v>13.2502881273378</v>
      </c>
      <c r="I388" s="2">
        <v>1</v>
      </c>
      <c r="J388" s="2">
        <v>152</v>
      </c>
      <c r="K388" t="str">
        <f>TEXT(Table1[[#This Row],[Date]],"mmmm")</f>
        <v>January</v>
      </c>
      <c r="L388" s="4">
        <f>Table1[[#This Row],[Price]]-Table1[[#This Row],[Supplier_Cost]]</f>
        <v>-8.8727267581640898</v>
      </c>
      <c r="M388" t="str">
        <f>TEXT(Table1[[#This Row],[Date]],"dddd")</f>
        <v>Sunday</v>
      </c>
    </row>
    <row r="389" spans="1:13" x14ac:dyDescent="0.25">
      <c r="A389" s="1">
        <v>44949</v>
      </c>
      <c r="B389" t="s">
        <v>15</v>
      </c>
      <c r="C389" s="13">
        <v>438</v>
      </c>
      <c r="D389" s="4">
        <v>14.140743055817</v>
      </c>
      <c r="E389">
        <v>0</v>
      </c>
      <c r="F389" t="s">
        <v>14</v>
      </c>
      <c r="G389">
        <v>0</v>
      </c>
      <c r="H389" s="4">
        <v>8.5770874424880095</v>
      </c>
      <c r="I389" s="2">
        <v>4</v>
      </c>
      <c r="J389" s="2">
        <v>434</v>
      </c>
      <c r="K389" t="str">
        <f>TEXT(Table1[[#This Row],[Date]],"mmmm")</f>
        <v>January</v>
      </c>
      <c r="L389" s="4">
        <f>Table1[[#This Row],[Price]]-Table1[[#This Row],[Supplier_Cost]]</f>
        <v>5.5636556133289901</v>
      </c>
      <c r="M389" t="str">
        <f>TEXT(Table1[[#This Row],[Date]],"dddd")</f>
        <v>Monday</v>
      </c>
    </row>
    <row r="390" spans="1:13" x14ac:dyDescent="0.25">
      <c r="A390" s="1">
        <v>44950</v>
      </c>
      <c r="B390" t="s">
        <v>17</v>
      </c>
      <c r="C390" s="13">
        <v>1899</v>
      </c>
      <c r="D390" s="4">
        <v>12.742981811456501</v>
      </c>
      <c r="E390">
        <v>1</v>
      </c>
      <c r="F390" t="s">
        <v>11</v>
      </c>
      <c r="G390">
        <v>1</v>
      </c>
      <c r="H390" s="4">
        <v>3.85501922746429</v>
      </c>
      <c r="I390" s="2">
        <v>1</v>
      </c>
      <c r="J390" s="2">
        <v>330</v>
      </c>
      <c r="K390" t="str">
        <f>TEXT(Table1[[#This Row],[Date]],"mmmm")</f>
        <v>January</v>
      </c>
      <c r="L390" s="4">
        <f>Table1[[#This Row],[Price]]-Table1[[#This Row],[Supplier_Cost]]</f>
        <v>8.887962583992211</v>
      </c>
      <c r="M390" t="str">
        <f>TEXT(Table1[[#This Row],[Date]],"dddd")</f>
        <v>Tuesday</v>
      </c>
    </row>
    <row r="391" spans="1:13" x14ac:dyDescent="0.25">
      <c r="A391" s="1">
        <v>44951</v>
      </c>
      <c r="B391" t="s">
        <v>15</v>
      </c>
      <c r="C391" s="13">
        <v>760</v>
      </c>
      <c r="D391" s="4">
        <v>13.0306028942558</v>
      </c>
      <c r="E391">
        <v>0</v>
      </c>
      <c r="F391" t="s">
        <v>16</v>
      </c>
      <c r="G391">
        <v>2</v>
      </c>
      <c r="H391" s="4">
        <v>7.7851956639124502</v>
      </c>
      <c r="I391" s="2">
        <v>9</v>
      </c>
      <c r="J391" s="2">
        <v>92</v>
      </c>
      <c r="K391" t="str">
        <f>TEXT(Table1[[#This Row],[Date]],"mmmm")</f>
        <v>January</v>
      </c>
      <c r="L391" s="4">
        <f>Table1[[#This Row],[Price]]-Table1[[#This Row],[Supplier_Cost]]</f>
        <v>5.2454072303433499</v>
      </c>
      <c r="M391" t="str">
        <f>TEXT(Table1[[#This Row],[Date]],"dddd")</f>
        <v>Wednesday</v>
      </c>
    </row>
    <row r="392" spans="1:13" x14ac:dyDescent="0.25">
      <c r="A392" s="1">
        <v>44952</v>
      </c>
      <c r="B392" t="s">
        <v>17</v>
      </c>
      <c r="C392" s="13">
        <v>1204</v>
      </c>
      <c r="D392" s="4">
        <v>5.3489974920856502</v>
      </c>
      <c r="E392">
        <v>1</v>
      </c>
      <c r="F392" t="s">
        <v>11</v>
      </c>
      <c r="G392">
        <v>3</v>
      </c>
      <c r="H392" s="4">
        <v>11.1065522156951</v>
      </c>
      <c r="I392" s="2">
        <v>7</v>
      </c>
      <c r="J392" s="2">
        <v>133</v>
      </c>
      <c r="K392" t="str">
        <f>TEXT(Table1[[#This Row],[Date]],"mmmm")</f>
        <v>January</v>
      </c>
      <c r="L392" s="4">
        <f>Table1[[#This Row],[Price]]-Table1[[#This Row],[Supplier_Cost]]</f>
        <v>-5.7575547236094495</v>
      </c>
      <c r="M392" t="str">
        <f>TEXT(Table1[[#This Row],[Date]],"dddd")</f>
        <v>Thursday</v>
      </c>
    </row>
    <row r="393" spans="1:13" x14ac:dyDescent="0.25">
      <c r="A393" s="1">
        <v>44953</v>
      </c>
      <c r="B393" t="s">
        <v>12</v>
      </c>
      <c r="C393" s="13">
        <v>1850</v>
      </c>
      <c r="D393" s="4">
        <v>5.4202652326909302</v>
      </c>
      <c r="E393">
        <v>0</v>
      </c>
      <c r="F393" t="s">
        <v>11</v>
      </c>
      <c r="G393">
        <v>4</v>
      </c>
      <c r="H393" s="4">
        <v>14.392711129331699</v>
      </c>
      <c r="I393" s="2">
        <v>7</v>
      </c>
      <c r="J393" s="2">
        <v>240</v>
      </c>
      <c r="K393" t="str">
        <f>TEXT(Table1[[#This Row],[Date]],"mmmm")</f>
        <v>January</v>
      </c>
      <c r="L393" s="4">
        <f>Table1[[#This Row],[Price]]-Table1[[#This Row],[Supplier_Cost]]</f>
        <v>-8.9724458966407692</v>
      </c>
      <c r="M393" t="str">
        <f>TEXT(Table1[[#This Row],[Date]],"dddd")</f>
        <v>Friday</v>
      </c>
    </row>
    <row r="394" spans="1:13" x14ac:dyDescent="0.25">
      <c r="A394" s="1">
        <v>44954</v>
      </c>
      <c r="B394" t="s">
        <v>12</v>
      </c>
      <c r="C394" s="13">
        <v>1608</v>
      </c>
      <c r="D394" s="4">
        <v>5.1952499659271396</v>
      </c>
      <c r="E394">
        <v>0</v>
      </c>
      <c r="F394" t="s">
        <v>16</v>
      </c>
      <c r="G394">
        <v>5</v>
      </c>
      <c r="H394" s="4">
        <v>3.69646706155857</v>
      </c>
      <c r="I394" s="2">
        <v>5</v>
      </c>
      <c r="J394" s="2">
        <v>100</v>
      </c>
      <c r="K394" t="str">
        <f>TEXT(Table1[[#This Row],[Date]],"mmmm")</f>
        <v>January</v>
      </c>
      <c r="L394" s="4">
        <f>Table1[[#This Row],[Price]]-Table1[[#This Row],[Supplier_Cost]]</f>
        <v>1.4987829043685696</v>
      </c>
      <c r="M394" t="str">
        <f>TEXT(Table1[[#This Row],[Date]],"dddd")</f>
        <v>Saturday</v>
      </c>
    </row>
    <row r="395" spans="1:13" x14ac:dyDescent="0.25">
      <c r="A395" s="1">
        <v>44955</v>
      </c>
      <c r="B395" t="s">
        <v>17</v>
      </c>
      <c r="C395" s="13">
        <v>473</v>
      </c>
      <c r="D395" s="4">
        <v>4.3012993175835899</v>
      </c>
      <c r="E395">
        <v>0</v>
      </c>
      <c r="F395" t="s">
        <v>16</v>
      </c>
      <c r="G395">
        <v>6</v>
      </c>
      <c r="H395" s="4">
        <v>13.3496356958755</v>
      </c>
      <c r="I395" s="2">
        <v>7</v>
      </c>
      <c r="J395" s="2">
        <v>435</v>
      </c>
      <c r="K395" t="str">
        <f>TEXT(Table1[[#This Row],[Date]],"mmmm")</f>
        <v>January</v>
      </c>
      <c r="L395" s="4">
        <f>Table1[[#This Row],[Price]]-Table1[[#This Row],[Supplier_Cost]]</f>
        <v>-9.0483363782919106</v>
      </c>
      <c r="M395" t="str">
        <f>TEXT(Table1[[#This Row],[Date]],"dddd")</f>
        <v>Sunday</v>
      </c>
    </row>
    <row r="396" spans="1:13" x14ac:dyDescent="0.25">
      <c r="A396" s="1">
        <v>44956</v>
      </c>
      <c r="B396" t="s">
        <v>12</v>
      </c>
      <c r="C396" s="13">
        <v>1075</v>
      </c>
      <c r="D396" s="4">
        <v>13.4587497786714</v>
      </c>
      <c r="E396">
        <v>1</v>
      </c>
      <c r="F396" t="s">
        <v>16</v>
      </c>
      <c r="G396">
        <v>0</v>
      </c>
      <c r="H396" s="4">
        <v>14.0474096554286</v>
      </c>
      <c r="I396" s="2">
        <v>2</v>
      </c>
      <c r="J396" s="2">
        <v>259</v>
      </c>
      <c r="K396" t="str">
        <f>TEXT(Table1[[#This Row],[Date]],"mmmm")</f>
        <v>January</v>
      </c>
      <c r="L396" s="4">
        <f>Table1[[#This Row],[Price]]-Table1[[#This Row],[Supplier_Cost]]</f>
        <v>-0.5886598767572</v>
      </c>
      <c r="M396" t="str">
        <f>TEXT(Table1[[#This Row],[Date]],"dddd")</f>
        <v>Monday</v>
      </c>
    </row>
    <row r="397" spans="1:13" x14ac:dyDescent="0.25">
      <c r="A397" s="1">
        <v>44957</v>
      </c>
      <c r="B397" t="s">
        <v>12</v>
      </c>
      <c r="C397" s="13">
        <v>809</v>
      </c>
      <c r="D397" s="4">
        <v>17.112301819738601</v>
      </c>
      <c r="E397">
        <v>0</v>
      </c>
      <c r="F397" t="s">
        <v>16</v>
      </c>
      <c r="G397">
        <v>1</v>
      </c>
      <c r="H397" s="4">
        <v>13.7880978957149</v>
      </c>
      <c r="I397" s="2">
        <v>4</v>
      </c>
      <c r="J397" s="2">
        <v>175</v>
      </c>
      <c r="K397" t="str">
        <f>TEXT(Table1[[#This Row],[Date]],"mmmm")</f>
        <v>January</v>
      </c>
      <c r="L397" s="4">
        <f>Table1[[#This Row],[Price]]-Table1[[#This Row],[Supplier_Cost]]</f>
        <v>3.3242039240237009</v>
      </c>
      <c r="M397" t="str">
        <f>TEXT(Table1[[#This Row],[Date]],"dddd")</f>
        <v>Tuesday</v>
      </c>
    </row>
    <row r="398" spans="1:13" x14ac:dyDescent="0.25">
      <c r="A398" s="1">
        <v>44958</v>
      </c>
      <c r="B398" t="s">
        <v>12</v>
      </c>
      <c r="C398" s="13">
        <v>1323</v>
      </c>
      <c r="D398" s="4">
        <v>14.762031923856499</v>
      </c>
      <c r="E398">
        <v>0</v>
      </c>
      <c r="F398" t="s">
        <v>11</v>
      </c>
      <c r="G398">
        <v>2</v>
      </c>
      <c r="H398" s="4">
        <v>9.7135081744976901</v>
      </c>
      <c r="I398" s="2">
        <v>7</v>
      </c>
      <c r="J398" s="2">
        <v>497</v>
      </c>
      <c r="K398" t="str">
        <f>TEXT(Table1[[#This Row],[Date]],"mmmm")</f>
        <v>February</v>
      </c>
      <c r="L398" s="4">
        <f>Table1[[#This Row],[Price]]-Table1[[#This Row],[Supplier_Cost]]</f>
        <v>5.0485237493588091</v>
      </c>
      <c r="M398" t="str">
        <f>TEXT(Table1[[#This Row],[Date]],"dddd")</f>
        <v>Wednesday</v>
      </c>
    </row>
    <row r="399" spans="1:13" x14ac:dyDescent="0.25">
      <c r="A399" s="1">
        <v>44959</v>
      </c>
      <c r="B399" t="s">
        <v>13</v>
      </c>
      <c r="C399" s="13">
        <v>1660</v>
      </c>
      <c r="D399" s="4">
        <v>16.0497790414503</v>
      </c>
      <c r="E399">
        <v>0</v>
      </c>
      <c r="F399" t="s">
        <v>16</v>
      </c>
      <c r="G399">
        <v>3</v>
      </c>
      <c r="H399" s="4">
        <v>9.6323994893032605</v>
      </c>
      <c r="I399" s="2">
        <v>3</v>
      </c>
      <c r="J399" s="2">
        <v>118</v>
      </c>
      <c r="K399" t="str">
        <f>TEXT(Table1[[#This Row],[Date]],"mmmm")</f>
        <v>February</v>
      </c>
      <c r="L399" s="4">
        <f>Table1[[#This Row],[Price]]-Table1[[#This Row],[Supplier_Cost]]</f>
        <v>6.4173795521470396</v>
      </c>
      <c r="M399" t="str">
        <f>TEXT(Table1[[#This Row],[Date]],"dddd")</f>
        <v>Thursday</v>
      </c>
    </row>
    <row r="400" spans="1:13" x14ac:dyDescent="0.25">
      <c r="A400" s="1">
        <v>44960</v>
      </c>
      <c r="B400" t="s">
        <v>10</v>
      </c>
      <c r="C400" s="13">
        <v>565</v>
      </c>
      <c r="D400" s="4">
        <v>8.6911701526187901</v>
      </c>
      <c r="E400">
        <v>0</v>
      </c>
      <c r="F400" t="s">
        <v>16</v>
      </c>
      <c r="G400">
        <v>4</v>
      </c>
      <c r="H400" s="4">
        <v>6.3465541811654296</v>
      </c>
      <c r="I400" s="2">
        <v>2</v>
      </c>
      <c r="J400" s="2">
        <v>314</v>
      </c>
      <c r="K400" t="str">
        <f>TEXT(Table1[[#This Row],[Date]],"mmmm")</f>
        <v>February</v>
      </c>
      <c r="L400" s="4">
        <f>Table1[[#This Row],[Price]]-Table1[[#This Row],[Supplier_Cost]]</f>
        <v>2.3446159714533605</v>
      </c>
      <c r="M400" t="str">
        <f>TEXT(Table1[[#This Row],[Date]],"dddd")</f>
        <v>Friday</v>
      </c>
    </row>
    <row r="401" spans="1:13" x14ac:dyDescent="0.25">
      <c r="A401" s="1">
        <v>44961</v>
      </c>
      <c r="B401" t="s">
        <v>15</v>
      </c>
      <c r="C401" s="13">
        <v>1212</v>
      </c>
      <c r="D401" s="4">
        <v>13.427440112067901</v>
      </c>
      <c r="E401">
        <v>0</v>
      </c>
      <c r="F401" t="s">
        <v>14</v>
      </c>
      <c r="G401">
        <v>5</v>
      </c>
      <c r="H401" s="4">
        <v>11.409769293404899</v>
      </c>
      <c r="I401" s="2">
        <v>2</v>
      </c>
      <c r="J401" s="2">
        <v>307</v>
      </c>
      <c r="K401" t="str">
        <f>TEXT(Table1[[#This Row],[Date]],"mmmm")</f>
        <v>February</v>
      </c>
      <c r="L401" s="4">
        <f>Table1[[#This Row],[Price]]-Table1[[#This Row],[Supplier_Cost]]</f>
        <v>2.0176708186630012</v>
      </c>
      <c r="M401" t="str">
        <f>TEXT(Table1[[#This Row],[Date]],"dddd")</f>
        <v>Saturday</v>
      </c>
    </row>
    <row r="402" spans="1:13" x14ac:dyDescent="0.25">
      <c r="A402" s="1">
        <v>44962</v>
      </c>
      <c r="B402" t="s">
        <v>13</v>
      </c>
      <c r="C402" s="13">
        <v>1391</v>
      </c>
      <c r="D402" s="4">
        <v>7.7304885684507099</v>
      </c>
      <c r="E402">
        <v>0</v>
      </c>
      <c r="F402" t="s">
        <v>16</v>
      </c>
      <c r="G402">
        <v>6</v>
      </c>
      <c r="H402" s="4">
        <v>8.2037632660885098</v>
      </c>
      <c r="I402" s="2">
        <v>1</v>
      </c>
      <c r="J402" s="2">
        <v>467</v>
      </c>
      <c r="K402" t="str">
        <f>TEXT(Table1[[#This Row],[Date]],"mmmm")</f>
        <v>February</v>
      </c>
      <c r="L402" s="4">
        <f>Table1[[#This Row],[Price]]-Table1[[#This Row],[Supplier_Cost]]</f>
        <v>-0.47327469763779995</v>
      </c>
      <c r="M402" t="str">
        <f>TEXT(Table1[[#This Row],[Date]],"dddd")</f>
        <v>Sunday</v>
      </c>
    </row>
    <row r="403" spans="1:13" x14ac:dyDescent="0.25">
      <c r="A403" s="1">
        <v>44963</v>
      </c>
      <c r="B403" t="s">
        <v>12</v>
      </c>
      <c r="C403" s="13">
        <v>1778</v>
      </c>
      <c r="D403" s="4">
        <v>10.984587817404099</v>
      </c>
      <c r="E403">
        <v>1</v>
      </c>
      <c r="F403" t="s">
        <v>16</v>
      </c>
      <c r="G403">
        <v>0</v>
      </c>
      <c r="H403" s="4">
        <v>10.3228520328102</v>
      </c>
      <c r="I403" s="2">
        <v>5</v>
      </c>
      <c r="J403" s="2">
        <v>237</v>
      </c>
      <c r="K403" t="str">
        <f>TEXT(Table1[[#This Row],[Date]],"mmmm")</f>
        <v>February</v>
      </c>
      <c r="L403" s="4">
        <f>Table1[[#This Row],[Price]]-Table1[[#This Row],[Supplier_Cost]]</f>
        <v>0.66173578459389937</v>
      </c>
      <c r="M403" t="str">
        <f>TEXT(Table1[[#This Row],[Date]],"dddd")</f>
        <v>Monday</v>
      </c>
    </row>
    <row r="404" spans="1:13" x14ac:dyDescent="0.25">
      <c r="A404" s="1">
        <v>44964</v>
      </c>
      <c r="B404" t="s">
        <v>17</v>
      </c>
      <c r="C404" s="13">
        <v>1694</v>
      </c>
      <c r="D404" s="4">
        <v>10.1510620841623</v>
      </c>
      <c r="E404">
        <v>1</v>
      </c>
      <c r="F404" t="s">
        <v>14</v>
      </c>
      <c r="G404">
        <v>1</v>
      </c>
      <c r="H404" s="4">
        <v>6.7126396058075297</v>
      </c>
      <c r="I404" s="2">
        <v>6</v>
      </c>
      <c r="J404" s="2">
        <v>279</v>
      </c>
      <c r="K404" t="str">
        <f>TEXT(Table1[[#This Row],[Date]],"mmmm")</f>
        <v>February</v>
      </c>
      <c r="L404" s="4">
        <f>Table1[[#This Row],[Price]]-Table1[[#This Row],[Supplier_Cost]]</f>
        <v>3.4384224783547701</v>
      </c>
      <c r="M404" t="str">
        <f>TEXT(Table1[[#This Row],[Date]],"dddd")</f>
        <v>Tuesday</v>
      </c>
    </row>
    <row r="405" spans="1:13" x14ac:dyDescent="0.25">
      <c r="A405" s="1">
        <v>44965</v>
      </c>
      <c r="B405" t="s">
        <v>12</v>
      </c>
      <c r="C405" s="13">
        <v>588</v>
      </c>
      <c r="D405" s="4">
        <v>4.3608557577332299</v>
      </c>
      <c r="E405">
        <v>0</v>
      </c>
      <c r="F405" t="s">
        <v>14</v>
      </c>
      <c r="G405">
        <v>2</v>
      </c>
      <c r="H405" s="4">
        <v>11.106698728625499</v>
      </c>
      <c r="I405" s="2">
        <v>6</v>
      </c>
      <c r="J405" s="2">
        <v>238</v>
      </c>
      <c r="K405" t="str">
        <f>TEXT(Table1[[#This Row],[Date]],"mmmm")</f>
        <v>February</v>
      </c>
      <c r="L405" s="4">
        <f>Table1[[#This Row],[Price]]-Table1[[#This Row],[Supplier_Cost]]</f>
        <v>-6.7458429708922694</v>
      </c>
      <c r="M405" t="str">
        <f>TEXT(Table1[[#This Row],[Date]],"dddd")</f>
        <v>Wednesday</v>
      </c>
    </row>
    <row r="406" spans="1:13" x14ac:dyDescent="0.25">
      <c r="A406" s="1">
        <v>44966</v>
      </c>
      <c r="B406" t="s">
        <v>10</v>
      </c>
      <c r="C406" s="13">
        <v>1661</v>
      </c>
      <c r="D406" s="4">
        <v>8.3544964463769809</v>
      </c>
      <c r="E406">
        <v>1</v>
      </c>
      <c r="F406" t="s">
        <v>11</v>
      </c>
      <c r="G406">
        <v>3</v>
      </c>
      <c r="H406" s="4">
        <v>12.454837005265899</v>
      </c>
      <c r="I406" s="2">
        <v>9</v>
      </c>
      <c r="J406" s="2">
        <v>464</v>
      </c>
      <c r="K406" t="str">
        <f>TEXT(Table1[[#This Row],[Date]],"mmmm")</f>
        <v>February</v>
      </c>
      <c r="L406" s="4">
        <f>Table1[[#This Row],[Price]]-Table1[[#This Row],[Supplier_Cost]]</f>
        <v>-4.1003405588889184</v>
      </c>
      <c r="M406" t="str">
        <f>TEXT(Table1[[#This Row],[Date]],"dddd")</f>
        <v>Thursday</v>
      </c>
    </row>
    <row r="407" spans="1:13" x14ac:dyDescent="0.25">
      <c r="A407" s="1">
        <v>44967</v>
      </c>
      <c r="B407" t="s">
        <v>12</v>
      </c>
      <c r="C407" s="13">
        <v>146</v>
      </c>
      <c r="D407" s="4">
        <v>19.312623234164601</v>
      </c>
      <c r="E407">
        <v>1</v>
      </c>
      <c r="F407" t="s">
        <v>14</v>
      </c>
      <c r="G407">
        <v>4</v>
      </c>
      <c r="H407" s="4">
        <v>2.62332572074083</v>
      </c>
      <c r="I407" s="2">
        <v>4</v>
      </c>
      <c r="J407" s="2">
        <v>59</v>
      </c>
      <c r="K407" t="str">
        <f>TEXT(Table1[[#This Row],[Date]],"mmmm")</f>
        <v>February</v>
      </c>
      <c r="L407" s="4">
        <f>Table1[[#This Row],[Price]]-Table1[[#This Row],[Supplier_Cost]]</f>
        <v>16.689297513423771</v>
      </c>
      <c r="M407" t="str">
        <f>TEXT(Table1[[#This Row],[Date]],"dddd")</f>
        <v>Friday</v>
      </c>
    </row>
    <row r="408" spans="1:13" x14ac:dyDescent="0.25">
      <c r="A408" s="1">
        <v>44968</v>
      </c>
      <c r="B408" t="s">
        <v>17</v>
      </c>
      <c r="C408" s="13">
        <v>1411</v>
      </c>
      <c r="D408" s="4">
        <v>5.7230248965838904</v>
      </c>
      <c r="E408">
        <v>0</v>
      </c>
      <c r="F408" t="s">
        <v>11</v>
      </c>
      <c r="G408">
        <v>5</v>
      </c>
      <c r="H408" s="4">
        <v>12.5774808758263</v>
      </c>
      <c r="I408" s="2">
        <v>1</v>
      </c>
      <c r="J408" s="2">
        <v>163</v>
      </c>
      <c r="K408" t="str">
        <f>TEXT(Table1[[#This Row],[Date]],"mmmm")</f>
        <v>February</v>
      </c>
      <c r="L408" s="4">
        <f>Table1[[#This Row],[Price]]-Table1[[#This Row],[Supplier_Cost]]</f>
        <v>-6.8544559792424096</v>
      </c>
      <c r="M408" t="str">
        <f>TEXT(Table1[[#This Row],[Date]],"dddd")</f>
        <v>Saturday</v>
      </c>
    </row>
    <row r="409" spans="1:13" x14ac:dyDescent="0.25">
      <c r="A409" s="1">
        <v>44969</v>
      </c>
      <c r="B409" t="s">
        <v>10</v>
      </c>
      <c r="C409" s="13">
        <v>877</v>
      </c>
      <c r="D409" s="4">
        <v>3.5422709893102802</v>
      </c>
      <c r="E409">
        <v>0</v>
      </c>
      <c r="F409" t="s">
        <v>14</v>
      </c>
      <c r="G409">
        <v>6</v>
      </c>
      <c r="H409" s="4">
        <v>8.3342997109594492</v>
      </c>
      <c r="I409" s="2">
        <v>6</v>
      </c>
      <c r="J409" s="2">
        <v>125</v>
      </c>
      <c r="K409" t="str">
        <f>TEXT(Table1[[#This Row],[Date]],"mmmm")</f>
        <v>February</v>
      </c>
      <c r="L409" s="4">
        <f>Table1[[#This Row],[Price]]-Table1[[#This Row],[Supplier_Cost]]</f>
        <v>-4.792028721649169</v>
      </c>
      <c r="M409" t="str">
        <f>TEXT(Table1[[#This Row],[Date]],"dddd")</f>
        <v>Sunday</v>
      </c>
    </row>
    <row r="410" spans="1:13" x14ac:dyDescent="0.25">
      <c r="A410" s="1">
        <v>44970</v>
      </c>
      <c r="B410" t="s">
        <v>12</v>
      </c>
      <c r="C410" s="13">
        <v>1139</v>
      </c>
      <c r="D410" s="4">
        <v>8.9530318108547693</v>
      </c>
      <c r="E410">
        <v>0</v>
      </c>
      <c r="F410" t="s">
        <v>14</v>
      </c>
      <c r="G410">
        <v>0</v>
      </c>
      <c r="H410" s="4">
        <v>12.747655681808199</v>
      </c>
      <c r="I410" s="2">
        <v>5</v>
      </c>
      <c r="J410" s="2">
        <v>213</v>
      </c>
      <c r="K410" t="str">
        <f>TEXT(Table1[[#This Row],[Date]],"mmmm")</f>
        <v>February</v>
      </c>
      <c r="L410" s="4">
        <f>Table1[[#This Row],[Price]]-Table1[[#This Row],[Supplier_Cost]]</f>
        <v>-3.7946238709534299</v>
      </c>
      <c r="M410" t="str">
        <f>TEXT(Table1[[#This Row],[Date]],"dddd")</f>
        <v>Monday</v>
      </c>
    </row>
    <row r="411" spans="1:13" x14ac:dyDescent="0.25">
      <c r="A411" s="1">
        <v>44971</v>
      </c>
      <c r="B411" t="s">
        <v>10</v>
      </c>
      <c r="C411" s="13">
        <v>810</v>
      </c>
      <c r="D411" s="4">
        <v>16.0164169813428</v>
      </c>
      <c r="E411">
        <v>1</v>
      </c>
      <c r="F411" t="s">
        <v>11</v>
      </c>
      <c r="G411">
        <v>1</v>
      </c>
      <c r="H411" s="4">
        <v>6.7538747419447098</v>
      </c>
      <c r="I411" s="2">
        <v>6</v>
      </c>
      <c r="J411" s="2">
        <v>134</v>
      </c>
      <c r="K411" t="str">
        <f>TEXT(Table1[[#This Row],[Date]],"mmmm")</f>
        <v>February</v>
      </c>
      <c r="L411" s="4">
        <f>Table1[[#This Row],[Price]]-Table1[[#This Row],[Supplier_Cost]]</f>
        <v>9.2625422393980905</v>
      </c>
      <c r="M411" t="str">
        <f>TEXT(Table1[[#This Row],[Date]],"dddd")</f>
        <v>Tuesday</v>
      </c>
    </row>
    <row r="412" spans="1:13" x14ac:dyDescent="0.25">
      <c r="A412" s="1">
        <v>44972</v>
      </c>
      <c r="B412" t="s">
        <v>15</v>
      </c>
      <c r="C412" s="13">
        <v>500</v>
      </c>
      <c r="D412" s="4">
        <v>12.060816365819401</v>
      </c>
      <c r="E412">
        <v>0</v>
      </c>
      <c r="F412" t="s">
        <v>14</v>
      </c>
      <c r="G412">
        <v>2</v>
      </c>
      <c r="H412" s="4">
        <v>5.9960870380540001</v>
      </c>
      <c r="I412" s="2">
        <v>3</v>
      </c>
      <c r="J412" s="2">
        <v>98</v>
      </c>
      <c r="K412" t="str">
        <f>TEXT(Table1[[#This Row],[Date]],"mmmm")</f>
        <v>February</v>
      </c>
      <c r="L412" s="4">
        <f>Table1[[#This Row],[Price]]-Table1[[#This Row],[Supplier_Cost]]</f>
        <v>6.0647293277654004</v>
      </c>
      <c r="M412" t="str">
        <f>TEXT(Table1[[#This Row],[Date]],"dddd")</f>
        <v>Wednesday</v>
      </c>
    </row>
    <row r="413" spans="1:13" x14ac:dyDescent="0.25">
      <c r="A413" s="1">
        <v>44973</v>
      </c>
      <c r="B413" t="s">
        <v>15</v>
      </c>
      <c r="C413" s="13">
        <v>1917</v>
      </c>
      <c r="D413" s="4">
        <v>13.9385217175266</v>
      </c>
      <c r="E413">
        <v>1</v>
      </c>
      <c r="F413" t="s">
        <v>11</v>
      </c>
      <c r="G413">
        <v>3</v>
      </c>
      <c r="H413" s="4">
        <v>13.7683806214997</v>
      </c>
      <c r="I413" s="2">
        <v>2</v>
      </c>
      <c r="J413" s="2">
        <v>375</v>
      </c>
      <c r="K413" t="str">
        <f>TEXT(Table1[[#This Row],[Date]],"mmmm")</f>
        <v>February</v>
      </c>
      <c r="L413" s="4">
        <f>Table1[[#This Row],[Price]]-Table1[[#This Row],[Supplier_Cost]]</f>
        <v>0.17014109602689942</v>
      </c>
      <c r="M413" t="str">
        <f>TEXT(Table1[[#This Row],[Date]],"dddd")</f>
        <v>Thursday</v>
      </c>
    </row>
    <row r="414" spans="1:13" x14ac:dyDescent="0.25">
      <c r="A414" s="1">
        <v>44974</v>
      </c>
      <c r="B414" t="s">
        <v>12</v>
      </c>
      <c r="C414" s="13">
        <v>1080</v>
      </c>
      <c r="D414" s="4">
        <v>4.6042021153188601</v>
      </c>
      <c r="E414">
        <v>0</v>
      </c>
      <c r="F414" t="s">
        <v>14</v>
      </c>
      <c r="G414">
        <v>4</v>
      </c>
      <c r="H414" s="4">
        <v>4.1419543794518097</v>
      </c>
      <c r="I414" s="2">
        <v>6</v>
      </c>
      <c r="J414" s="2">
        <v>226</v>
      </c>
      <c r="K414" t="str">
        <f>TEXT(Table1[[#This Row],[Date]],"mmmm")</f>
        <v>February</v>
      </c>
      <c r="L414" s="4">
        <f>Table1[[#This Row],[Price]]-Table1[[#This Row],[Supplier_Cost]]</f>
        <v>0.46224773586705048</v>
      </c>
      <c r="M414" t="str">
        <f>TEXT(Table1[[#This Row],[Date]],"dddd")</f>
        <v>Friday</v>
      </c>
    </row>
    <row r="415" spans="1:13" x14ac:dyDescent="0.25">
      <c r="A415" s="1">
        <v>44975</v>
      </c>
      <c r="B415" t="s">
        <v>10</v>
      </c>
      <c r="C415" s="13">
        <v>1209</v>
      </c>
      <c r="D415" s="4">
        <v>12.7600156671467</v>
      </c>
      <c r="E415">
        <v>1</v>
      </c>
      <c r="F415" t="s">
        <v>16</v>
      </c>
      <c r="G415">
        <v>5</v>
      </c>
      <c r="H415" s="4">
        <v>12.741078716649</v>
      </c>
      <c r="I415" s="2">
        <v>1</v>
      </c>
      <c r="J415" s="2">
        <v>436</v>
      </c>
      <c r="K415" t="str">
        <f>TEXT(Table1[[#This Row],[Date]],"mmmm")</f>
        <v>February</v>
      </c>
      <c r="L415" s="4">
        <f>Table1[[#This Row],[Price]]-Table1[[#This Row],[Supplier_Cost]]</f>
        <v>1.8936950497700167E-2</v>
      </c>
      <c r="M415" t="str">
        <f>TEXT(Table1[[#This Row],[Date]],"dddd")</f>
        <v>Saturday</v>
      </c>
    </row>
    <row r="416" spans="1:13" x14ac:dyDescent="0.25">
      <c r="A416" s="1">
        <v>44976</v>
      </c>
      <c r="B416" t="s">
        <v>17</v>
      </c>
      <c r="C416" s="13">
        <v>349</v>
      </c>
      <c r="D416" s="4">
        <v>7.1465075033180003</v>
      </c>
      <c r="E416">
        <v>0</v>
      </c>
      <c r="F416" t="s">
        <v>14</v>
      </c>
      <c r="G416">
        <v>6</v>
      </c>
      <c r="H416" s="4">
        <v>7.51829830138636</v>
      </c>
      <c r="I416" s="2">
        <v>7</v>
      </c>
      <c r="J416" s="2">
        <v>438</v>
      </c>
      <c r="K416" t="str">
        <f>TEXT(Table1[[#This Row],[Date]],"mmmm")</f>
        <v>February</v>
      </c>
      <c r="L416" s="4">
        <f>Table1[[#This Row],[Price]]-Table1[[#This Row],[Supplier_Cost]]</f>
        <v>-0.37179079806835968</v>
      </c>
      <c r="M416" t="str">
        <f>TEXT(Table1[[#This Row],[Date]],"dddd")</f>
        <v>Sunday</v>
      </c>
    </row>
    <row r="417" spans="1:13" x14ac:dyDescent="0.25">
      <c r="A417" s="1">
        <v>44977</v>
      </c>
      <c r="B417" t="s">
        <v>12</v>
      </c>
      <c r="C417" s="13">
        <v>490</v>
      </c>
      <c r="D417" s="4">
        <v>16.851763953140502</v>
      </c>
      <c r="E417">
        <v>0</v>
      </c>
      <c r="F417" t="s">
        <v>11</v>
      </c>
      <c r="G417">
        <v>0</v>
      </c>
      <c r="H417" s="4">
        <v>7.95438391699326</v>
      </c>
      <c r="I417" s="2">
        <v>7</v>
      </c>
      <c r="J417" s="2">
        <v>267</v>
      </c>
      <c r="K417" t="str">
        <f>TEXT(Table1[[#This Row],[Date]],"mmmm")</f>
        <v>February</v>
      </c>
      <c r="L417" s="4">
        <f>Table1[[#This Row],[Price]]-Table1[[#This Row],[Supplier_Cost]]</f>
        <v>8.8973800361472417</v>
      </c>
      <c r="M417" t="str">
        <f>TEXT(Table1[[#This Row],[Date]],"dddd")</f>
        <v>Monday</v>
      </c>
    </row>
    <row r="418" spans="1:13" x14ac:dyDescent="0.25">
      <c r="A418" s="1">
        <v>44978</v>
      </c>
      <c r="B418" t="s">
        <v>15</v>
      </c>
      <c r="C418" s="13">
        <v>1905</v>
      </c>
      <c r="D418" s="4">
        <v>12.956677314203899</v>
      </c>
      <c r="E418">
        <v>1</v>
      </c>
      <c r="F418" t="s">
        <v>14</v>
      </c>
      <c r="G418">
        <v>1</v>
      </c>
      <c r="H418" s="4">
        <v>4.9727900815975099</v>
      </c>
      <c r="I418" s="2">
        <v>7</v>
      </c>
      <c r="J418" s="2">
        <v>238</v>
      </c>
      <c r="K418" t="str">
        <f>TEXT(Table1[[#This Row],[Date]],"mmmm")</f>
        <v>February</v>
      </c>
      <c r="L418" s="4">
        <f>Table1[[#This Row],[Price]]-Table1[[#This Row],[Supplier_Cost]]</f>
        <v>7.9838872326063894</v>
      </c>
      <c r="M418" t="str">
        <f>TEXT(Table1[[#This Row],[Date]],"dddd")</f>
        <v>Tuesday</v>
      </c>
    </row>
    <row r="419" spans="1:13" x14ac:dyDescent="0.25">
      <c r="A419" s="1">
        <v>44979</v>
      </c>
      <c r="B419" t="s">
        <v>15</v>
      </c>
      <c r="C419" s="13">
        <v>434</v>
      </c>
      <c r="D419" s="4">
        <v>4.7782692777306197</v>
      </c>
      <c r="E419">
        <v>1</v>
      </c>
      <c r="F419" t="s">
        <v>11</v>
      </c>
      <c r="G419">
        <v>2</v>
      </c>
      <c r="H419" s="4">
        <v>8.8091119089757193</v>
      </c>
      <c r="I419" s="2">
        <v>1</v>
      </c>
      <c r="J419" s="2">
        <v>395</v>
      </c>
      <c r="K419" t="str">
        <f>TEXT(Table1[[#This Row],[Date]],"mmmm")</f>
        <v>February</v>
      </c>
      <c r="L419" s="4">
        <f>Table1[[#This Row],[Price]]-Table1[[#This Row],[Supplier_Cost]]</f>
        <v>-4.0308426312450996</v>
      </c>
      <c r="M419" t="str">
        <f>TEXT(Table1[[#This Row],[Date]],"dddd")</f>
        <v>Wednesday</v>
      </c>
    </row>
    <row r="420" spans="1:13" x14ac:dyDescent="0.25">
      <c r="A420" s="1">
        <v>44980</v>
      </c>
      <c r="B420" t="s">
        <v>12</v>
      </c>
      <c r="C420" s="13">
        <v>728</v>
      </c>
      <c r="D420" s="4">
        <v>2.2277169170376299</v>
      </c>
      <c r="E420">
        <v>1</v>
      </c>
      <c r="F420" t="s">
        <v>11</v>
      </c>
      <c r="G420">
        <v>3</v>
      </c>
      <c r="H420" s="4">
        <v>5.2155623460050604</v>
      </c>
      <c r="I420" s="2">
        <v>4</v>
      </c>
      <c r="J420" s="2">
        <v>279</v>
      </c>
      <c r="K420" t="str">
        <f>TEXT(Table1[[#This Row],[Date]],"mmmm")</f>
        <v>February</v>
      </c>
      <c r="L420" s="4">
        <f>Table1[[#This Row],[Price]]-Table1[[#This Row],[Supplier_Cost]]</f>
        <v>-2.9878454289674305</v>
      </c>
      <c r="M420" t="str">
        <f>TEXT(Table1[[#This Row],[Date]],"dddd")</f>
        <v>Thursday</v>
      </c>
    </row>
    <row r="421" spans="1:13" x14ac:dyDescent="0.25">
      <c r="A421" s="1">
        <v>44981</v>
      </c>
      <c r="B421" t="s">
        <v>10</v>
      </c>
      <c r="C421" s="13">
        <v>1642</v>
      </c>
      <c r="D421" s="4">
        <v>1.81003097645362</v>
      </c>
      <c r="E421">
        <v>1</v>
      </c>
      <c r="F421" t="s">
        <v>16</v>
      </c>
      <c r="G421">
        <v>4</v>
      </c>
      <c r="H421" s="4">
        <v>1.06940650650395</v>
      </c>
      <c r="I421" s="2">
        <v>7</v>
      </c>
      <c r="J421" s="2">
        <v>304</v>
      </c>
      <c r="K421" t="str">
        <f>TEXT(Table1[[#This Row],[Date]],"mmmm")</f>
        <v>February</v>
      </c>
      <c r="L421" s="4">
        <f>Table1[[#This Row],[Price]]-Table1[[#This Row],[Supplier_Cost]]</f>
        <v>0.74062446994967002</v>
      </c>
      <c r="M421" t="str">
        <f>TEXT(Table1[[#This Row],[Date]],"dddd")</f>
        <v>Friday</v>
      </c>
    </row>
    <row r="422" spans="1:13" x14ac:dyDescent="0.25">
      <c r="A422" s="1">
        <v>44982</v>
      </c>
      <c r="B422" t="s">
        <v>15</v>
      </c>
      <c r="C422" s="13">
        <v>236</v>
      </c>
      <c r="D422" s="4">
        <v>8.0567627853526709</v>
      </c>
      <c r="E422">
        <v>1</v>
      </c>
      <c r="F422" t="s">
        <v>16</v>
      </c>
      <c r="G422">
        <v>5</v>
      </c>
      <c r="H422" s="4">
        <v>4.4439797774931602</v>
      </c>
      <c r="I422" s="2">
        <v>9</v>
      </c>
      <c r="J422" s="2">
        <v>285</v>
      </c>
      <c r="K422" t="str">
        <f>TEXT(Table1[[#This Row],[Date]],"mmmm")</f>
        <v>February</v>
      </c>
      <c r="L422" s="4">
        <f>Table1[[#This Row],[Price]]-Table1[[#This Row],[Supplier_Cost]]</f>
        <v>3.6127830078595107</v>
      </c>
      <c r="M422" t="str">
        <f>TEXT(Table1[[#This Row],[Date]],"dddd")</f>
        <v>Saturday</v>
      </c>
    </row>
    <row r="423" spans="1:13" x14ac:dyDescent="0.25">
      <c r="A423" s="1">
        <v>44983</v>
      </c>
      <c r="B423" t="s">
        <v>10</v>
      </c>
      <c r="C423" s="13">
        <v>982</v>
      </c>
      <c r="D423" s="4">
        <v>6.0511715964319501</v>
      </c>
      <c r="E423">
        <v>1</v>
      </c>
      <c r="F423" t="s">
        <v>11</v>
      </c>
      <c r="G423">
        <v>6</v>
      </c>
      <c r="H423" s="4">
        <v>0.59249612939556395</v>
      </c>
      <c r="I423" s="2">
        <v>5</v>
      </c>
      <c r="J423" s="2">
        <v>75</v>
      </c>
      <c r="K423" t="str">
        <f>TEXT(Table1[[#This Row],[Date]],"mmmm")</f>
        <v>February</v>
      </c>
      <c r="L423" s="4">
        <f>Table1[[#This Row],[Price]]-Table1[[#This Row],[Supplier_Cost]]</f>
        <v>5.458675467036386</v>
      </c>
      <c r="M423" t="str">
        <f>TEXT(Table1[[#This Row],[Date]],"dddd")</f>
        <v>Sunday</v>
      </c>
    </row>
    <row r="424" spans="1:13" x14ac:dyDescent="0.25">
      <c r="A424" s="1">
        <v>44984</v>
      </c>
      <c r="B424" t="s">
        <v>15</v>
      </c>
      <c r="C424" s="13">
        <v>787</v>
      </c>
      <c r="D424" s="4">
        <v>13.2757123457876</v>
      </c>
      <c r="E424">
        <v>0</v>
      </c>
      <c r="F424" t="s">
        <v>14</v>
      </c>
      <c r="G424">
        <v>0</v>
      </c>
      <c r="H424" s="4">
        <v>14.686144412324399</v>
      </c>
      <c r="I424" s="2">
        <v>2</v>
      </c>
      <c r="J424" s="2">
        <v>121</v>
      </c>
      <c r="K424" t="str">
        <f>TEXT(Table1[[#This Row],[Date]],"mmmm")</f>
        <v>February</v>
      </c>
      <c r="L424" s="4">
        <f>Table1[[#This Row],[Price]]-Table1[[#This Row],[Supplier_Cost]]</f>
        <v>-1.4104320665367993</v>
      </c>
      <c r="M424" t="str">
        <f>TEXT(Table1[[#This Row],[Date]],"dddd")</f>
        <v>Monday</v>
      </c>
    </row>
    <row r="425" spans="1:13" x14ac:dyDescent="0.25">
      <c r="A425" s="1">
        <v>44985</v>
      </c>
      <c r="B425" t="s">
        <v>15</v>
      </c>
      <c r="C425" s="13">
        <v>1963</v>
      </c>
      <c r="D425" s="4">
        <v>10.4873428645937</v>
      </c>
      <c r="E425">
        <v>1</v>
      </c>
      <c r="F425" t="s">
        <v>11</v>
      </c>
      <c r="G425">
        <v>1</v>
      </c>
      <c r="H425" s="4">
        <v>14.5033345423863</v>
      </c>
      <c r="I425" s="2">
        <v>7</v>
      </c>
      <c r="J425" s="2">
        <v>310</v>
      </c>
      <c r="K425" t="str">
        <f>TEXT(Table1[[#This Row],[Date]],"mmmm")</f>
        <v>February</v>
      </c>
      <c r="L425" s="4">
        <f>Table1[[#This Row],[Price]]-Table1[[#This Row],[Supplier_Cost]]</f>
        <v>-4.0159916777926004</v>
      </c>
      <c r="M425" t="str">
        <f>TEXT(Table1[[#This Row],[Date]],"dddd")</f>
        <v>Tuesday</v>
      </c>
    </row>
    <row r="426" spans="1:13" x14ac:dyDescent="0.25">
      <c r="A426" s="1">
        <v>44986</v>
      </c>
      <c r="B426" t="s">
        <v>13</v>
      </c>
      <c r="C426" s="13">
        <v>1621</v>
      </c>
      <c r="D426" s="4">
        <v>6.0543662821022304</v>
      </c>
      <c r="E426">
        <v>0</v>
      </c>
      <c r="F426" t="s">
        <v>11</v>
      </c>
      <c r="G426">
        <v>2</v>
      </c>
      <c r="H426" s="4">
        <v>6.22975181334842</v>
      </c>
      <c r="I426" s="2">
        <v>1</v>
      </c>
      <c r="J426" s="2">
        <v>303</v>
      </c>
      <c r="K426" t="str">
        <f>TEXT(Table1[[#This Row],[Date]],"mmmm")</f>
        <v>March</v>
      </c>
      <c r="L426" s="4">
        <f>Table1[[#This Row],[Price]]-Table1[[#This Row],[Supplier_Cost]]</f>
        <v>-0.17538553124618961</v>
      </c>
      <c r="M426" t="str">
        <f>TEXT(Table1[[#This Row],[Date]],"dddd")</f>
        <v>Wednesday</v>
      </c>
    </row>
    <row r="427" spans="1:13" x14ac:dyDescent="0.25">
      <c r="A427" s="1">
        <v>44987</v>
      </c>
      <c r="B427" t="s">
        <v>15</v>
      </c>
      <c r="C427" s="13">
        <v>926</v>
      </c>
      <c r="D427" s="4">
        <v>3.8355177810533401</v>
      </c>
      <c r="E427">
        <v>0</v>
      </c>
      <c r="F427" t="s">
        <v>14</v>
      </c>
      <c r="G427">
        <v>3</v>
      </c>
      <c r="H427" s="4">
        <v>11.0613773879248</v>
      </c>
      <c r="I427" s="2">
        <v>7</v>
      </c>
      <c r="J427" s="2">
        <v>320</v>
      </c>
      <c r="K427" t="str">
        <f>TEXT(Table1[[#This Row],[Date]],"mmmm")</f>
        <v>March</v>
      </c>
      <c r="L427" s="4">
        <f>Table1[[#This Row],[Price]]-Table1[[#This Row],[Supplier_Cost]]</f>
        <v>-7.2258596068714596</v>
      </c>
      <c r="M427" t="str">
        <f>TEXT(Table1[[#This Row],[Date]],"dddd")</f>
        <v>Thursday</v>
      </c>
    </row>
    <row r="428" spans="1:13" x14ac:dyDescent="0.25">
      <c r="A428" s="1">
        <v>44988</v>
      </c>
      <c r="B428" t="s">
        <v>17</v>
      </c>
      <c r="C428" s="13">
        <v>826</v>
      </c>
      <c r="D428" s="4">
        <v>3.4167954910615399</v>
      </c>
      <c r="E428">
        <v>1</v>
      </c>
      <c r="F428" t="s">
        <v>14</v>
      </c>
      <c r="G428">
        <v>4</v>
      </c>
      <c r="H428" s="4">
        <v>5.5141884269511596</v>
      </c>
      <c r="I428" s="2">
        <v>6</v>
      </c>
      <c r="J428" s="2">
        <v>172</v>
      </c>
      <c r="K428" t="str">
        <f>TEXT(Table1[[#This Row],[Date]],"mmmm")</f>
        <v>March</v>
      </c>
      <c r="L428" s="4">
        <f>Table1[[#This Row],[Price]]-Table1[[#This Row],[Supplier_Cost]]</f>
        <v>-2.0973929358896197</v>
      </c>
      <c r="M428" t="str">
        <f>TEXT(Table1[[#This Row],[Date]],"dddd")</f>
        <v>Friday</v>
      </c>
    </row>
    <row r="429" spans="1:13" x14ac:dyDescent="0.25">
      <c r="A429" s="1">
        <v>44989</v>
      </c>
      <c r="B429" t="s">
        <v>12</v>
      </c>
      <c r="C429" s="13">
        <v>1600</v>
      </c>
      <c r="D429" s="4">
        <v>17.428547450667899</v>
      </c>
      <c r="E429">
        <v>0</v>
      </c>
      <c r="F429" t="s">
        <v>14</v>
      </c>
      <c r="G429">
        <v>5</v>
      </c>
      <c r="H429" s="4">
        <v>10.2308507777466</v>
      </c>
      <c r="I429" s="2">
        <v>7</v>
      </c>
      <c r="J429" s="2">
        <v>193</v>
      </c>
      <c r="K429" t="str">
        <f>TEXT(Table1[[#This Row],[Date]],"mmmm")</f>
        <v>March</v>
      </c>
      <c r="L429" s="4">
        <f>Table1[[#This Row],[Price]]-Table1[[#This Row],[Supplier_Cost]]</f>
        <v>7.1976966729212997</v>
      </c>
      <c r="M429" t="str">
        <f>TEXT(Table1[[#This Row],[Date]],"dddd")</f>
        <v>Saturday</v>
      </c>
    </row>
    <row r="430" spans="1:13" x14ac:dyDescent="0.25">
      <c r="A430" s="1">
        <v>44990</v>
      </c>
      <c r="B430" t="s">
        <v>12</v>
      </c>
      <c r="C430" s="13">
        <v>693</v>
      </c>
      <c r="D430" s="4">
        <v>5.6260813996924703</v>
      </c>
      <c r="E430">
        <v>1</v>
      </c>
      <c r="F430" t="s">
        <v>14</v>
      </c>
      <c r="G430">
        <v>6</v>
      </c>
      <c r="H430" s="4">
        <v>12.178735624166601</v>
      </c>
      <c r="I430" s="2">
        <v>3</v>
      </c>
      <c r="J430" s="2">
        <v>306</v>
      </c>
      <c r="K430" t="str">
        <f>TEXT(Table1[[#This Row],[Date]],"mmmm")</f>
        <v>March</v>
      </c>
      <c r="L430" s="4">
        <f>Table1[[#This Row],[Price]]-Table1[[#This Row],[Supplier_Cost]]</f>
        <v>-6.5526542244741304</v>
      </c>
      <c r="M430" t="str">
        <f>TEXT(Table1[[#This Row],[Date]],"dddd")</f>
        <v>Sunday</v>
      </c>
    </row>
    <row r="431" spans="1:13" x14ac:dyDescent="0.25">
      <c r="A431" s="1">
        <v>44991</v>
      </c>
      <c r="B431" t="s">
        <v>10</v>
      </c>
      <c r="C431" s="13">
        <v>1346</v>
      </c>
      <c r="D431" s="4">
        <v>13.382502310308301</v>
      </c>
      <c r="E431">
        <v>1</v>
      </c>
      <c r="F431" t="s">
        <v>11</v>
      </c>
      <c r="G431">
        <v>0</v>
      </c>
      <c r="H431" s="4">
        <v>14.2279655480374</v>
      </c>
      <c r="I431" s="2">
        <v>3</v>
      </c>
      <c r="J431" s="2">
        <v>193</v>
      </c>
      <c r="K431" t="str">
        <f>TEXT(Table1[[#This Row],[Date]],"mmmm")</f>
        <v>March</v>
      </c>
      <c r="L431" s="4">
        <f>Table1[[#This Row],[Price]]-Table1[[#This Row],[Supplier_Cost]]</f>
        <v>-0.84546323772909915</v>
      </c>
      <c r="M431" t="str">
        <f>TEXT(Table1[[#This Row],[Date]],"dddd")</f>
        <v>Monday</v>
      </c>
    </row>
    <row r="432" spans="1:13" x14ac:dyDescent="0.25">
      <c r="A432" s="1">
        <v>44992</v>
      </c>
      <c r="B432" t="s">
        <v>15</v>
      </c>
      <c r="C432" s="13">
        <v>1089</v>
      </c>
      <c r="D432" s="4">
        <v>16.403032631738999</v>
      </c>
      <c r="E432">
        <v>0</v>
      </c>
      <c r="F432" t="s">
        <v>11</v>
      </c>
      <c r="G432">
        <v>1</v>
      </c>
      <c r="H432" s="4">
        <v>6.30307799982024</v>
      </c>
      <c r="I432" s="2">
        <v>7</v>
      </c>
      <c r="J432" s="2">
        <v>470</v>
      </c>
      <c r="K432" t="str">
        <f>TEXT(Table1[[#This Row],[Date]],"mmmm")</f>
        <v>March</v>
      </c>
      <c r="L432" s="4">
        <f>Table1[[#This Row],[Price]]-Table1[[#This Row],[Supplier_Cost]]</f>
        <v>10.099954631918759</v>
      </c>
      <c r="M432" t="str">
        <f>TEXT(Table1[[#This Row],[Date]],"dddd")</f>
        <v>Tuesday</v>
      </c>
    </row>
    <row r="433" spans="1:13" x14ac:dyDescent="0.25">
      <c r="A433" s="1">
        <v>44993</v>
      </c>
      <c r="B433" t="s">
        <v>17</v>
      </c>
      <c r="C433" s="13">
        <v>471</v>
      </c>
      <c r="D433" s="4">
        <v>12.6675449125099</v>
      </c>
      <c r="E433">
        <v>0</v>
      </c>
      <c r="F433" t="s">
        <v>16</v>
      </c>
      <c r="G433">
        <v>2</v>
      </c>
      <c r="H433" s="4">
        <v>11.857820752862599</v>
      </c>
      <c r="I433" s="2">
        <v>2</v>
      </c>
      <c r="J433" s="2">
        <v>308</v>
      </c>
      <c r="K433" t="str">
        <f>TEXT(Table1[[#This Row],[Date]],"mmmm")</f>
        <v>March</v>
      </c>
      <c r="L433" s="4">
        <f>Table1[[#This Row],[Price]]-Table1[[#This Row],[Supplier_Cost]]</f>
        <v>0.80972415964730082</v>
      </c>
      <c r="M433" t="str">
        <f>TEXT(Table1[[#This Row],[Date]],"dddd")</f>
        <v>Wednesday</v>
      </c>
    </row>
    <row r="434" spans="1:13" x14ac:dyDescent="0.25">
      <c r="A434" s="1">
        <v>44994</v>
      </c>
      <c r="B434" t="s">
        <v>10</v>
      </c>
      <c r="C434" s="13">
        <v>1034</v>
      </c>
      <c r="D434" s="4">
        <v>17.331739401291902</v>
      </c>
      <c r="E434">
        <v>1</v>
      </c>
      <c r="F434" t="s">
        <v>11</v>
      </c>
      <c r="G434">
        <v>3</v>
      </c>
      <c r="H434" s="4">
        <v>4.3559625341657204</v>
      </c>
      <c r="I434" s="2">
        <v>1</v>
      </c>
      <c r="J434" s="2">
        <v>485</v>
      </c>
      <c r="K434" t="str">
        <f>TEXT(Table1[[#This Row],[Date]],"mmmm")</f>
        <v>March</v>
      </c>
      <c r="L434" s="4">
        <f>Table1[[#This Row],[Price]]-Table1[[#This Row],[Supplier_Cost]]</f>
        <v>12.975776867126182</v>
      </c>
      <c r="M434" t="str">
        <f>TEXT(Table1[[#This Row],[Date]],"dddd")</f>
        <v>Thursday</v>
      </c>
    </row>
    <row r="435" spans="1:13" x14ac:dyDescent="0.25">
      <c r="A435" s="1">
        <v>44995</v>
      </c>
      <c r="B435" t="s">
        <v>13</v>
      </c>
      <c r="C435" s="13">
        <v>1094</v>
      </c>
      <c r="D435" s="4">
        <v>8.4554807090410105</v>
      </c>
      <c r="E435">
        <v>1</v>
      </c>
      <c r="F435" t="s">
        <v>14</v>
      </c>
      <c r="G435">
        <v>4</v>
      </c>
      <c r="H435" s="4">
        <v>14.8598184050079</v>
      </c>
      <c r="I435" s="2">
        <v>9</v>
      </c>
      <c r="J435" s="2">
        <v>96</v>
      </c>
      <c r="K435" t="str">
        <f>TEXT(Table1[[#This Row],[Date]],"mmmm")</f>
        <v>March</v>
      </c>
      <c r="L435" s="4">
        <f>Table1[[#This Row],[Price]]-Table1[[#This Row],[Supplier_Cost]]</f>
        <v>-6.4043376959668894</v>
      </c>
      <c r="M435" t="str">
        <f>TEXT(Table1[[#This Row],[Date]],"dddd")</f>
        <v>Friday</v>
      </c>
    </row>
    <row r="436" spans="1:13" x14ac:dyDescent="0.25">
      <c r="A436" s="1">
        <v>44996</v>
      </c>
      <c r="B436" t="s">
        <v>10</v>
      </c>
      <c r="C436" s="13">
        <v>501</v>
      </c>
      <c r="D436" s="4">
        <v>19.168221622330002</v>
      </c>
      <c r="E436">
        <v>0</v>
      </c>
      <c r="F436" t="s">
        <v>16</v>
      </c>
      <c r="G436">
        <v>5</v>
      </c>
      <c r="H436" s="4">
        <v>0.87365918208309101</v>
      </c>
      <c r="I436" s="2">
        <v>9</v>
      </c>
      <c r="J436" s="2">
        <v>400</v>
      </c>
      <c r="K436" t="str">
        <f>TEXT(Table1[[#This Row],[Date]],"mmmm")</f>
        <v>March</v>
      </c>
      <c r="L436" s="4">
        <f>Table1[[#This Row],[Price]]-Table1[[#This Row],[Supplier_Cost]]</f>
        <v>18.29456244024691</v>
      </c>
      <c r="M436" t="str">
        <f>TEXT(Table1[[#This Row],[Date]],"dddd")</f>
        <v>Saturday</v>
      </c>
    </row>
    <row r="437" spans="1:13" x14ac:dyDescent="0.25">
      <c r="A437" s="1">
        <v>44997</v>
      </c>
      <c r="B437" t="s">
        <v>10</v>
      </c>
      <c r="C437" s="13">
        <v>1566</v>
      </c>
      <c r="D437" s="4">
        <v>3.5297550793838401</v>
      </c>
      <c r="E437">
        <v>0</v>
      </c>
      <c r="F437" t="s">
        <v>14</v>
      </c>
      <c r="G437">
        <v>6</v>
      </c>
      <c r="H437" s="4">
        <v>9.2511676942662504</v>
      </c>
      <c r="I437" s="2">
        <v>7</v>
      </c>
      <c r="J437" s="2">
        <v>62</v>
      </c>
      <c r="K437" t="str">
        <f>TEXT(Table1[[#This Row],[Date]],"mmmm")</f>
        <v>March</v>
      </c>
      <c r="L437" s="4">
        <f>Table1[[#This Row],[Price]]-Table1[[#This Row],[Supplier_Cost]]</f>
        <v>-5.7214126148824107</v>
      </c>
      <c r="M437" t="str">
        <f>TEXT(Table1[[#This Row],[Date]],"dddd")</f>
        <v>Sunday</v>
      </c>
    </row>
    <row r="438" spans="1:13" x14ac:dyDescent="0.25">
      <c r="A438" s="1">
        <v>44998</v>
      </c>
      <c r="B438" t="s">
        <v>15</v>
      </c>
      <c r="C438" s="13">
        <v>1613</v>
      </c>
      <c r="D438" s="4">
        <v>2.9408410634932198</v>
      </c>
      <c r="E438">
        <v>0</v>
      </c>
      <c r="F438" t="s">
        <v>11</v>
      </c>
      <c r="G438">
        <v>0</v>
      </c>
      <c r="H438" s="4">
        <v>10.0628367339442</v>
      </c>
      <c r="I438" s="2">
        <v>7</v>
      </c>
      <c r="J438" s="2">
        <v>425</v>
      </c>
      <c r="K438" t="str">
        <f>TEXT(Table1[[#This Row],[Date]],"mmmm")</f>
        <v>March</v>
      </c>
      <c r="L438" s="4">
        <f>Table1[[#This Row],[Price]]-Table1[[#This Row],[Supplier_Cost]]</f>
        <v>-7.1219956704509801</v>
      </c>
      <c r="M438" t="str">
        <f>TEXT(Table1[[#This Row],[Date]],"dddd")</f>
        <v>Monday</v>
      </c>
    </row>
    <row r="439" spans="1:13" x14ac:dyDescent="0.25">
      <c r="A439" s="1">
        <v>44999</v>
      </c>
      <c r="B439" t="s">
        <v>13</v>
      </c>
      <c r="C439" s="13">
        <v>714</v>
      </c>
      <c r="D439" s="4">
        <v>13.5151507779414</v>
      </c>
      <c r="E439">
        <v>0</v>
      </c>
      <c r="F439" t="s">
        <v>16</v>
      </c>
      <c r="G439">
        <v>1</v>
      </c>
      <c r="H439" s="4">
        <v>10.476660577574799</v>
      </c>
      <c r="I439" s="2">
        <v>3</v>
      </c>
      <c r="J439" s="2">
        <v>257</v>
      </c>
      <c r="K439" t="str">
        <f>TEXT(Table1[[#This Row],[Date]],"mmmm")</f>
        <v>March</v>
      </c>
      <c r="L439" s="4">
        <f>Table1[[#This Row],[Price]]-Table1[[#This Row],[Supplier_Cost]]</f>
        <v>3.038490200366601</v>
      </c>
      <c r="M439" t="str">
        <f>TEXT(Table1[[#This Row],[Date]],"dddd")</f>
        <v>Tuesday</v>
      </c>
    </row>
    <row r="440" spans="1:13" x14ac:dyDescent="0.25">
      <c r="A440" s="1">
        <v>45000</v>
      </c>
      <c r="B440" t="s">
        <v>10</v>
      </c>
      <c r="C440" s="13">
        <v>1396</v>
      </c>
      <c r="D440" s="4">
        <v>18.913791686851901</v>
      </c>
      <c r="E440">
        <v>1</v>
      </c>
      <c r="F440" t="s">
        <v>14</v>
      </c>
      <c r="G440">
        <v>2</v>
      </c>
      <c r="H440" s="4">
        <v>2.2456198924417898</v>
      </c>
      <c r="I440" s="2">
        <v>2</v>
      </c>
      <c r="J440" s="2">
        <v>360</v>
      </c>
      <c r="K440" t="str">
        <f>TEXT(Table1[[#This Row],[Date]],"mmmm")</f>
        <v>March</v>
      </c>
      <c r="L440" s="4">
        <f>Table1[[#This Row],[Price]]-Table1[[#This Row],[Supplier_Cost]]</f>
        <v>16.66817179441011</v>
      </c>
      <c r="M440" t="str">
        <f>TEXT(Table1[[#This Row],[Date]],"dddd")</f>
        <v>Wednesday</v>
      </c>
    </row>
    <row r="441" spans="1:13" x14ac:dyDescent="0.25">
      <c r="A441" s="1">
        <v>45001</v>
      </c>
      <c r="B441" t="s">
        <v>17</v>
      </c>
      <c r="C441" s="13">
        <v>1649</v>
      </c>
      <c r="D441" s="4">
        <v>16.368785771090199</v>
      </c>
      <c r="E441">
        <v>1</v>
      </c>
      <c r="F441" t="s">
        <v>16</v>
      </c>
      <c r="G441">
        <v>3</v>
      </c>
      <c r="H441" s="4">
        <v>14.108681860360299</v>
      </c>
      <c r="I441" s="2">
        <v>7</v>
      </c>
      <c r="J441" s="2">
        <v>284</v>
      </c>
      <c r="K441" t="str">
        <f>TEXT(Table1[[#This Row],[Date]],"mmmm")</f>
        <v>March</v>
      </c>
      <c r="L441" s="4">
        <f>Table1[[#This Row],[Price]]-Table1[[#This Row],[Supplier_Cost]]</f>
        <v>2.2601039107298995</v>
      </c>
      <c r="M441" t="str">
        <f>TEXT(Table1[[#This Row],[Date]],"dddd")</f>
        <v>Thursday</v>
      </c>
    </row>
    <row r="442" spans="1:13" x14ac:dyDescent="0.25">
      <c r="A442" s="1">
        <v>45002</v>
      </c>
      <c r="B442" t="s">
        <v>17</v>
      </c>
      <c r="C442" s="13">
        <v>1282</v>
      </c>
      <c r="D442" s="4">
        <v>2.4519203293229701</v>
      </c>
      <c r="E442">
        <v>1</v>
      </c>
      <c r="F442" t="s">
        <v>16</v>
      </c>
      <c r="G442">
        <v>4</v>
      </c>
      <c r="H442" s="4">
        <v>3.1271575462261998</v>
      </c>
      <c r="I442" s="2">
        <v>9</v>
      </c>
      <c r="J442" s="2">
        <v>198</v>
      </c>
      <c r="K442" t="str">
        <f>TEXT(Table1[[#This Row],[Date]],"mmmm")</f>
        <v>March</v>
      </c>
      <c r="L442" s="4">
        <f>Table1[[#This Row],[Price]]-Table1[[#This Row],[Supplier_Cost]]</f>
        <v>-0.67523721690322969</v>
      </c>
      <c r="M442" t="str">
        <f>TEXT(Table1[[#This Row],[Date]],"dddd")</f>
        <v>Friday</v>
      </c>
    </row>
    <row r="443" spans="1:13" x14ac:dyDescent="0.25">
      <c r="A443" s="1">
        <v>45003</v>
      </c>
      <c r="B443" t="s">
        <v>12</v>
      </c>
      <c r="C443" s="13">
        <v>1275</v>
      </c>
      <c r="D443" s="4">
        <v>6.3079865647596103</v>
      </c>
      <c r="E443">
        <v>1</v>
      </c>
      <c r="F443" t="s">
        <v>11</v>
      </c>
      <c r="G443">
        <v>5</v>
      </c>
      <c r="H443" s="4">
        <v>9.5299243469776904</v>
      </c>
      <c r="I443" s="2">
        <v>1</v>
      </c>
      <c r="J443" s="2">
        <v>371</v>
      </c>
      <c r="K443" t="str">
        <f>TEXT(Table1[[#This Row],[Date]],"mmmm")</f>
        <v>March</v>
      </c>
      <c r="L443" s="4">
        <f>Table1[[#This Row],[Price]]-Table1[[#This Row],[Supplier_Cost]]</f>
        <v>-3.2219377822180801</v>
      </c>
      <c r="M443" t="str">
        <f>TEXT(Table1[[#This Row],[Date]],"dddd")</f>
        <v>Saturday</v>
      </c>
    </row>
    <row r="444" spans="1:13" x14ac:dyDescent="0.25">
      <c r="A444" s="1">
        <v>45004</v>
      </c>
      <c r="B444" t="s">
        <v>13</v>
      </c>
      <c r="C444" s="13">
        <v>1094</v>
      </c>
      <c r="D444" s="4">
        <v>18.676058811918601</v>
      </c>
      <c r="E444">
        <v>0</v>
      </c>
      <c r="F444" t="s">
        <v>14</v>
      </c>
      <c r="G444">
        <v>6</v>
      </c>
      <c r="H444" s="4">
        <v>3.7288031472847298</v>
      </c>
      <c r="I444" s="2">
        <v>4</v>
      </c>
      <c r="J444" s="2">
        <v>487</v>
      </c>
      <c r="K444" t="str">
        <f>TEXT(Table1[[#This Row],[Date]],"mmmm")</f>
        <v>March</v>
      </c>
      <c r="L444" s="4">
        <f>Table1[[#This Row],[Price]]-Table1[[#This Row],[Supplier_Cost]]</f>
        <v>14.947255664633872</v>
      </c>
      <c r="M444" t="str">
        <f>TEXT(Table1[[#This Row],[Date]],"dddd")</f>
        <v>Sunday</v>
      </c>
    </row>
    <row r="445" spans="1:13" x14ac:dyDescent="0.25">
      <c r="A445" s="1">
        <v>45005</v>
      </c>
      <c r="B445" t="s">
        <v>13</v>
      </c>
      <c r="C445" s="13">
        <v>719</v>
      </c>
      <c r="D445" s="4">
        <v>5.8081102232149</v>
      </c>
      <c r="E445">
        <v>0</v>
      </c>
      <c r="F445" t="s">
        <v>16</v>
      </c>
      <c r="G445">
        <v>0</v>
      </c>
      <c r="H445" s="4">
        <v>4.9546380468084203</v>
      </c>
      <c r="I445" s="2">
        <v>6</v>
      </c>
      <c r="J445" s="2">
        <v>204</v>
      </c>
      <c r="K445" t="str">
        <f>TEXT(Table1[[#This Row],[Date]],"mmmm")</f>
        <v>March</v>
      </c>
      <c r="L445" s="4">
        <f>Table1[[#This Row],[Price]]-Table1[[#This Row],[Supplier_Cost]]</f>
        <v>0.85347217640647965</v>
      </c>
      <c r="M445" t="str">
        <f>TEXT(Table1[[#This Row],[Date]],"dddd")</f>
        <v>Monday</v>
      </c>
    </row>
    <row r="446" spans="1:13" x14ac:dyDescent="0.25">
      <c r="A446" s="1">
        <v>45006</v>
      </c>
      <c r="B446" t="s">
        <v>12</v>
      </c>
      <c r="C446" s="13">
        <v>287</v>
      </c>
      <c r="D446" s="4">
        <v>15.8422380519514</v>
      </c>
      <c r="E446">
        <v>1</v>
      </c>
      <c r="F446" t="s">
        <v>16</v>
      </c>
      <c r="G446">
        <v>1</v>
      </c>
      <c r="H446" s="4">
        <v>8.4236488550578006</v>
      </c>
      <c r="I446" s="2">
        <v>7</v>
      </c>
      <c r="J446" s="2">
        <v>215</v>
      </c>
      <c r="K446" t="str">
        <f>TEXT(Table1[[#This Row],[Date]],"mmmm")</f>
        <v>March</v>
      </c>
      <c r="L446" s="4">
        <f>Table1[[#This Row],[Price]]-Table1[[#This Row],[Supplier_Cost]]</f>
        <v>7.4185891968935991</v>
      </c>
      <c r="M446" t="str">
        <f>TEXT(Table1[[#This Row],[Date]],"dddd")</f>
        <v>Tuesday</v>
      </c>
    </row>
    <row r="447" spans="1:13" x14ac:dyDescent="0.25">
      <c r="A447" s="1">
        <v>45007</v>
      </c>
      <c r="B447" t="s">
        <v>10</v>
      </c>
      <c r="C447" s="13">
        <v>1936</v>
      </c>
      <c r="D447" s="4">
        <v>16.677511722645299</v>
      </c>
      <c r="E447">
        <v>1</v>
      </c>
      <c r="F447" t="s">
        <v>14</v>
      </c>
      <c r="G447">
        <v>2</v>
      </c>
      <c r="H447" s="4">
        <v>6.5493045691863498</v>
      </c>
      <c r="I447" s="2">
        <v>7</v>
      </c>
      <c r="J447" s="2">
        <v>139</v>
      </c>
      <c r="K447" t="str">
        <f>TEXT(Table1[[#This Row],[Date]],"mmmm")</f>
        <v>March</v>
      </c>
      <c r="L447" s="4">
        <f>Table1[[#This Row],[Price]]-Table1[[#This Row],[Supplier_Cost]]</f>
        <v>10.128207153458948</v>
      </c>
      <c r="M447" t="str">
        <f>TEXT(Table1[[#This Row],[Date]],"dddd")</f>
        <v>Wednesday</v>
      </c>
    </row>
    <row r="448" spans="1:13" x14ac:dyDescent="0.25">
      <c r="A448" s="1">
        <v>45008</v>
      </c>
      <c r="B448" t="s">
        <v>13</v>
      </c>
      <c r="C448" s="13">
        <v>1221</v>
      </c>
      <c r="D448" s="4">
        <v>10.4135899657586</v>
      </c>
      <c r="E448">
        <v>1</v>
      </c>
      <c r="F448" t="s">
        <v>16</v>
      </c>
      <c r="G448">
        <v>3</v>
      </c>
      <c r="H448" s="4">
        <v>2.8232712141593401</v>
      </c>
      <c r="I448" s="2">
        <v>2</v>
      </c>
      <c r="J448" s="2">
        <v>235</v>
      </c>
      <c r="K448" t="str">
        <f>TEXT(Table1[[#This Row],[Date]],"mmmm")</f>
        <v>March</v>
      </c>
      <c r="L448" s="4">
        <f>Table1[[#This Row],[Price]]-Table1[[#This Row],[Supplier_Cost]]</f>
        <v>7.5903187515992601</v>
      </c>
      <c r="M448" t="str">
        <f>TEXT(Table1[[#This Row],[Date]],"dddd")</f>
        <v>Thursday</v>
      </c>
    </row>
    <row r="449" spans="1:13" x14ac:dyDescent="0.25">
      <c r="A449" s="1">
        <v>45009</v>
      </c>
      <c r="B449" t="s">
        <v>17</v>
      </c>
      <c r="C449" s="13">
        <v>230</v>
      </c>
      <c r="D449" s="4">
        <v>8.3406292871179897</v>
      </c>
      <c r="E449">
        <v>1</v>
      </c>
      <c r="F449" t="s">
        <v>16</v>
      </c>
      <c r="G449">
        <v>4</v>
      </c>
      <c r="H449" s="4">
        <v>2.9785778351022998</v>
      </c>
      <c r="I449" s="2">
        <v>4</v>
      </c>
      <c r="J449" s="2">
        <v>367</v>
      </c>
      <c r="K449" t="str">
        <f>TEXT(Table1[[#This Row],[Date]],"mmmm")</f>
        <v>March</v>
      </c>
      <c r="L449" s="4">
        <f>Table1[[#This Row],[Price]]-Table1[[#This Row],[Supplier_Cost]]</f>
        <v>5.3620514520156899</v>
      </c>
      <c r="M449" t="str">
        <f>TEXT(Table1[[#This Row],[Date]],"dddd")</f>
        <v>Friday</v>
      </c>
    </row>
    <row r="450" spans="1:13" x14ac:dyDescent="0.25">
      <c r="A450" s="1">
        <v>45010</v>
      </c>
      <c r="B450" t="s">
        <v>17</v>
      </c>
      <c r="C450" s="13">
        <v>904</v>
      </c>
      <c r="D450" s="4">
        <v>9.5523642159754303</v>
      </c>
      <c r="E450">
        <v>1</v>
      </c>
      <c r="F450" t="s">
        <v>16</v>
      </c>
      <c r="G450">
        <v>5</v>
      </c>
      <c r="H450" s="4">
        <v>6.5630994283605899</v>
      </c>
      <c r="I450" s="2">
        <v>5</v>
      </c>
      <c r="J450" s="2">
        <v>407</v>
      </c>
      <c r="K450" t="str">
        <f>TEXT(Table1[[#This Row],[Date]],"mmmm")</f>
        <v>March</v>
      </c>
      <c r="L450" s="4">
        <f>Table1[[#This Row],[Price]]-Table1[[#This Row],[Supplier_Cost]]</f>
        <v>2.9892647876148404</v>
      </c>
      <c r="M450" t="str">
        <f>TEXT(Table1[[#This Row],[Date]],"dddd")</f>
        <v>Saturday</v>
      </c>
    </row>
    <row r="451" spans="1:13" x14ac:dyDescent="0.25">
      <c r="A451" s="1">
        <v>45011</v>
      </c>
      <c r="B451" t="s">
        <v>15</v>
      </c>
      <c r="C451" s="13">
        <v>1294</v>
      </c>
      <c r="D451" s="4">
        <v>5.3123291929419096</v>
      </c>
      <c r="E451">
        <v>1</v>
      </c>
      <c r="F451" t="s">
        <v>14</v>
      </c>
      <c r="G451">
        <v>6</v>
      </c>
      <c r="H451" s="4">
        <v>11.480603184994701</v>
      </c>
      <c r="I451" s="2">
        <v>1</v>
      </c>
      <c r="J451" s="2">
        <v>223</v>
      </c>
      <c r="K451" t="str">
        <f>TEXT(Table1[[#This Row],[Date]],"mmmm")</f>
        <v>March</v>
      </c>
      <c r="L451" s="4">
        <f>Table1[[#This Row],[Price]]-Table1[[#This Row],[Supplier_Cost]]</f>
        <v>-6.1682739920527911</v>
      </c>
      <c r="M451" t="str">
        <f>TEXT(Table1[[#This Row],[Date]],"dddd")</f>
        <v>Sunday</v>
      </c>
    </row>
    <row r="452" spans="1:13" x14ac:dyDescent="0.25">
      <c r="A452" s="1">
        <v>45012</v>
      </c>
      <c r="B452" t="s">
        <v>13</v>
      </c>
      <c r="C452" s="13">
        <v>1035</v>
      </c>
      <c r="D452" s="4">
        <v>17.898427406448</v>
      </c>
      <c r="E452">
        <v>1</v>
      </c>
      <c r="F452" t="s">
        <v>14</v>
      </c>
      <c r="G452">
        <v>0</v>
      </c>
      <c r="H452" s="4">
        <v>13.5204873792929</v>
      </c>
      <c r="I452" s="2">
        <v>1</v>
      </c>
      <c r="J452" s="2">
        <v>266</v>
      </c>
      <c r="K452" t="str">
        <f>TEXT(Table1[[#This Row],[Date]],"mmmm")</f>
        <v>March</v>
      </c>
      <c r="L452" s="4">
        <f>Table1[[#This Row],[Price]]-Table1[[#This Row],[Supplier_Cost]]</f>
        <v>4.3779400271551001</v>
      </c>
      <c r="M452" t="str">
        <f>TEXT(Table1[[#This Row],[Date]],"dddd")</f>
        <v>Monday</v>
      </c>
    </row>
    <row r="453" spans="1:13" x14ac:dyDescent="0.25">
      <c r="A453" s="1">
        <v>45013</v>
      </c>
      <c r="B453" t="s">
        <v>10</v>
      </c>
      <c r="C453" s="13">
        <v>1085</v>
      </c>
      <c r="D453" s="4">
        <v>9.5617734778653993</v>
      </c>
      <c r="E453">
        <v>1</v>
      </c>
      <c r="F453" t="s">
        <v>14</v>
      </c>
      <c r="G453">
        <v>1</v>
      </c>
      <c r="H453" s="4">
        <v>1.7198511027610499</v>
      </c>
      <c r="I453" s="2">
        <v>3</v>
      </c>
      <c r="J453" s="2">
        <v>444</v>
      </c>
      <c r="K453" t="str">
        <f>TEXT(Table1[[#This Row],[Date]],"mmmm")</f>
        <v>March</v>
      </c>
      <c r="L453" s="4">
        <f>Table1[[#This Row],[Price]]-Table1[[#This Row],[Supplier_Cost]]</f>
        <v>7.8419223751043496</v>
      </c>
      <c r="M453" t="str">
        <f>TEXT(Table1[[#This Row],[Date]],"dddd")</f>
        <v>Tuesday</v>
      </c>
    </row>
    <row r="454" spans="1:13" x14ac:dyDescent="0.25">
      <c r="A454" s="1">
        <v>45014</v>
      </c>
      <c r="B454" t="s">
        <v>12</v>
      </c>
      <c r="C454" s="13">
        <v>282</v>
      </c>
      <c r="D454" s="4">
        <v>17.7667293686658</v>
      </c>
      <c r="E454">
        <v>1</v>
      </c>
      <c r="F454" t="s">
        <v>14</v>
      </c>
      <c r="G454">
        <v>2</v>
      </c>
      <c r="H454" s="4">
        <v>6.2000066596113097</v>
      </c>
      <c r="I454" s="2">
        <v>3</v>
      </c>
      <c r="J454" s="2">
        <v>313</v>
      </c>
      <c r="K454" t="str">
        <f>TEXT(Table1[[#This Row],[Date]],"mmmm")</f>
        <v>March</v>
      </c>
      <c r="L454" s="4">
        <f>Table1[[#This Row],[Price]]-Table1[[#This Row],[Supplier_Cost]]</f>
        <v>11.56672270905449</v>
      </c>
      <c r="M454" t="str">
        <f>TEXT(Table1[[#This Row],[Date]],"dddd")</f>
        <v>Wednesday</v>
      </c>
    </row>
    <row r="455" spans="1:13" x14ac:dyDescent="0.25">
      <c r="A455" s="1">
        <v>45015</v>
      </c>
      <c r="B455" t="s">
        <v>12</v>
      </c>
      <c r="C455" s="13">
        <v>1082</v>
      </c>
      <c r="D455" s="4">
        <v>3.0081761182191999</v>
      </c>
      <c r="E455">
        <v>0</v>
      </c>
      <c r="F455" t="s">
        <v>11</v>
      </c>
      <c r="G455">
        <v>3</v>
      </c>
      <c r="H455" s="4">
        <v>1.95356067398171</v>
      </c>
      <c r="I455" s="2">
        <v>8</v>
      </c>
      <c r="J455" s="2">
        <v>146</v>
      </c>
      <c r="K455" t="str">
        <f>TEXT(Table1[[#This Row],[Date]],"mmmm")</f>
        <v>March</v>
      </c>
      <c r="L455" s="4">
        <f>Table1[[#This Row],[Price]]-Table1[[#This Row],[Supplier_Cost]]</f>
        <v>1.05461544423749</v>
      </c>
      <c r="M455" t="str">
        <f>TEXT(Table1[[#This Row],[Date]],"dddd")</f>
        <v>Thursday</v>
      </c>
    </row>
    <row r="456" spans="1:13" x14ac:dyDescent="0.25">
      <c r="A456" s="1">
        <v>45016</v>
      </c>
      <c r="B456" t="s">
        <v>10</v>
      </c>
      <c r="C456" s="13">
        <v>463</v>
      </c>
      <c r="D456" s="4">
        <v>19.777230149002399</v>
      </c>
      <c r="E456">
        <v>1</v>
      </c>
      <c r="F456" t="s">
        <v>16</v>
      </c>
      <c r="G456">
        <v>4</v>
      </c>
      <c r="H456" s="4">
        <v>0.74059096917266898</v>
      </c>
      <c r="I456" s="2">
        <v>9</v>
      </c>
      <c r="J456" s="2">
        <v>166</v>
      </c>
      <c r="K456" t="str">
        <f>TEXT(Table1[[#This Row],[Date]],"mmmm")</f>
        <v>March</v>
      </c>
      <c r="L456" s="4">
        <f>Table1[[#This Row],[Price]]-Table1[[#This Row],[Supplier_Cost]]</f>
        <v>19.036639179829731</v>
      </c>
      <c r="M456" t="str">
        <f>TEXT(Table1[[#This Row],[Date]],"dddd")</f>
        <v>Friday</v>
      </c>
    </row>
    <row r="457" spans="1:13" x14ac:dyDescent="0.25">
      <c r="A457" s="1">
        <v>45017</v>
      </c>
      <c r="B457" t="s">
        <v>15</v>
      </c>
      <c r="C457" s="13">
        <v>138</v>
      </c>
      <c r="D457" s="4">
        <v>9.4221886614287396</v>
      </c>
      <c r="E457">
        <v>0</v>
      </c>
      <c r="F457" t="s">
        <v>14</v>
      </c>
      <c r="G457">
        <v>5</v>
      </c>
      <c r="H457" s="4">
        <v>10.0949208983373</v>
      </c>
      <c r="I457" s="2">
        <v>1</v>
      </c>
      <c r="J457" s="2">
        <v>248</v>
      </c>
      <c r="K457" t="str">
        <f>TEXT(Table1[[#This Row],[Date]],"mmmm")</f>
        <v>April</v>
      </c>
      <c r="L457" s="4">
        <f>Table1[[#This Row],[Price]]-Table1[[#This Row],[Supplier_Cost]]</f>
        <v>-0.67273223690856021</v>
      </c>
      <c r="M457" t="str">
        <f>TEXT(Table1[[#This Row],[Date]],"dddd")</f>
        <v>Saturday</v>
      </c>
    </row>
    <row r="458" spans="1:13" x14ac:dyDescent="0.25">
      <c r="A458" s="1">
        <v>45018</v>
      </c>
      <c r="B458" t="s">
        <v>12</v>
      </c>
      <c r="C458" s="13">
        <v>1650</v>
      </c>
      <c r="D458" s="4">
        <v>1.908785587488</v>
      </c>
      <c r="E458">
        <v>0</v>
      </c>
      <c r="F458" t="s">
        <v>16</v>
      </c>
      <c r="G458">
        <v>6</v>
      </c>
      <c r="H458" s="4">
        <v>9.2355169085155193</v>
      </c>
      <c r="I458" s="2">
        <v>2</v>
      </c>
      <c r="J458" s="2">
        <v>369</v>
      </c>
      <c r="K458" t="str">
        <f>TEXT(Table1[[#This Row],[Date]],"mmmm")</f>
        <v>April</v>
      </c>
      <c r="L458" s="4">
        <f>Table1[[#This Row],[Price]]-Table1[[#This Row],[Supplier_Cost]]</f>
        <v>-7.3267313210275198</v>
      </c>
      <c r="M458" t="str">
        <f>TEXT(Table1[[#This Row],[Date]],"dddd")</f>
        <v>Sunday</v>
      </c>
    </row>
    <row r="459" spans="1:13" x14ac:dyDescent="0.25">
      <c r="A459" s="1">
        <v>45019</v>
      </c>
      <c r="B459" t="s">
        <v>13</v>
      </c>
      <c r="C459" s="13">
        <v>596</v>
      </c>
      <c r="D459" s="4">
        <v>1.7224151165116399</v>
      </c>
      <c r="E459">
        <v>1</v>
      </c>
      <c r="F459" t="s">
        <v>16</v>
      </c>
      <c r="G459">
        <v>0</v>
      </c>
      <c r="H459" s="4">
        <v>2.8637771503158498</v>
      </c>
      <c r="I459" s="2">
        <v>2</v>
      </c>
      <c r="J459" s="2">
        <v>70</v>
      </c>
      <c r="K459" t="str">
        <f>TEXT(Table1[[#This Row],[Date]],"mmmm")</f>
        <v>April</v>
      </c>
      <c r="L459" s="4">
        <f>Table1[[#This Row],[Price]]-Table1[[#This Row],[Supplier_Cost]]</f>
        <v>-1.1413620338042099</v>
      </c>
      <c r="M459" t="str">
        <f>TEXT(Table1[[#This Row],[Date]],"dddd")</f>
        <v>Monday</v>
      </c>
    </row>
    <row r="460" spans="1:13" x14ac:dyDescent="0.25">
      <c r="A460" s="1">
        <v>45020</v>
      </c>
      <c r="B460" t="s">
        <v>15</v>
      </c>
      <c r="C460" s="13">
        <v>1639</v>
      </c>
      <c r="D460" s="4">
        <v>15.177937892154899</v>
      </c>
      <c r="E460">
        <v>1</v>
      </c>
      <c r="F460" t="s">
        <v>11</v>
      </c>
      <c r="G460">
        <v>1</v>
      </c>
      <c r="H460" s="4">
        <v>3.8902860798494201</v>
      </c>
      <c r="I460" s="2">
        <v>4</v>
      </c>
      <c r="J460" s="2">
        <v>249</v>
      </c>
      <c r="K460" t="str">
        <f>TEXT(Table1[[#This Row],[Date]],"mmmm")</f>
        <v>April</v>
      </c>
      <c r="L460" s="4">
        <f>Table1[[#This Row],[Price]]-Table1[[#This Row],[Supplier_Cost]]</f>
        <v>11.28765181230548</v>
      </c>
      <c r="M460" t="str">
        <f>TEXT(Table1[[#This Row],[Date]],"dddd")</f>
        <v>Tuesday</v>
      </c>
    </row>
    <row r="461" spans="1:13" x14ac:dyDescent="0.25">
      <c r="A461" s="1">
        <v>45021</v>
      </c>
      <c r="B461" t="s">
        <v>13</v>
      </c>
      <c r="C461" s="13">
        <v>1472</v>
      </c>
      <c r="D461" s="4">
        <v>13.5216751498699</v>
      </c>
      <c r="E461">
        <v>0</v>
      </c>
      <c r="F461" t="s">
        <v>14</v>
      </c>
      <c r="G461">
        <v>2</v>
      </c>
      <c r="H461" s="4">
        <v>0.84376242784551603</v>
      </c>
      <c r="I461" s="2">
        <v>2</v>
      </c>
      <c r="J461" s="2">
        <v>420</v>
      </c>
      <c r="K461" t="str">
        <f>TEXT(Table1[[#This Row],[Date]],"mmmm")</f>
        <v>April</v>
      </c>
      <c r="L461" s="4">
        <f>Table1[[#This Row],[Price]]-Table1[[#This Row],[Supplier_Cost]]</f>
        <v>12.677912722024384</v>
      </c>
      <c r="M461" t="str">
        <f>TEXT(Table1[[#This Row],[Date]],"dddd")</f>
        <v>Wednesday</v>
      </c>
    </row>
    <row r="462" spans="1:13" x14ac:dyDescent="0.25">
      <c r="A462" s="1">
        <v>45022</v>
      </c>
      <c r="B462" t="s">
        <v>17</v>
      </c>
      <c r="C462" s="13">
        <v>1081</v>
      </c>
      <c r="D462" s="4">
        <v>16.2404806044241</v>
      </c>
      <c r="E462">
        <v>0</v>
      </c>
      <c r="F462" t="s">
        <v>14</v>
      </c>
      <c r="G462">
        <v>3</v>
      </c>
      <c r="H462" s="4">
        <v>12.6067344825688</v>
      </c>
      <c r="I462" s="2">
        <v>7</v>
      </c>
      <c r="J462" s="2">
        <v>496</v>
      </c>
      <c r="K462" t="str">
        <f>TEXT(Table1[[#This Row],[Date]],"mmmm")</f>
        <v>April</v>
      </c>
      <c r="L462" s="4">
        <f>Table1[[#This Row],[Price]]-Table1[[#This Row],[Supplier_Cost]]</f>
        <v>3.6337461218552995</v>
      </c>
      <c r="M462" t="str">
        <f>TEXT(Table1[[#This Row],[Date]],"dddd")</f>
        <v>Thursday</v>
      </c>
    </row>
    <row r="463" spans="1:13" x14ac:dyDescent="0.25">
      <c r="A463" s="1">
        <v>45023</v>
      </c>
      <c r="B463" t="s">
        <v>15</v>
      </c>
      <c r="C463" s="13">
        <v>1020</v>
      </c>
      <c r="D463" s="4">
        <v>3.0019831451033099</v>
      </c>
      <c r="E463">
        <v>1</v>
      </c>
      <c r="F463" t="s">
        <v>16</v>
      </c>
      <c r="G463">
        <v>4</v>
      </c>
      <c r="H463" s="4">
        <v>14.633013642703901</v>
      </c>
      <c r="I463" s="2">
        <v>9</v>
      </c>
      <c r="J463" s="2">
        <v>390</v>
      </c>
      <c r="K463" t="str">
        <f>TEXT(Table1[[#This Row],[Date]],"mmmm")</f>
        <v>April</v>
      </c>
      <c r="L463" s="4">
        <f>Table1[[#This Row],[Price]]-Table1[[#This Row],[Supplier_Cost]]</f>
        <v>-11.631030497600591</v>
      </c>
      <c r="M463" t="str">
        <f>TEXT(Table1[[#This Row],[Date]],"dddd")</f>
        <v>Friday</v>
      </c>
    </row>
    <row r="464" spans="1:13" x14ac:dyDescent="0.25">
      <c r="A464" s="1">
        <v>45024</v>
      </c>
      <c r="B464" t="s">
        <v>12</v>
      </c>
      <c r="C464" s="13">
        <v>1520</v>
      </c>
      <c r="D464" s="4">
        <v>1.67584647367541</v>
      </c>
      <c r="E464">
        <v>0</v>
      </c>
      <c r="F464" t="s">
        <v>14</v>
      </c>
      <c r="G464">
        <v>5</v>
      </c>
      <c r="H464" s="4">
        <v>2.4641632835230101</v>
      </c>
      <c r="I464" s="2">
        <v>7</v>
      </c>
      <c r="J464" s="2">
        <v>497</v>
      </c>
      <c r="K464" t="str">
        <f>TEXT(Table1[[#This Row],[Date]],"mmmm")</f>
        <v>April</v>
      </c>
      <c r="L464" s="4">
        <f>Table1[[#This Row],[Price]]-Table1[[#This Row],[Supplier_Cost]]</f>
        <v>-0.78831680984760011</v>
      </c>
      <c r="M464" t="str">
        <f>TEXT(Table1[[#This Row],[Date]],"dddd")</f>
        <v>Saturday</v>
      </c>
    </row>
    <row r="465" spans="1:13" x14ac:dyDescent="0.25">
      <c r="A465" s="1">
        <v>45025</v>
      </c>
      <c r="B465" t="s">
        <v>15</v>
      </c>
      <c r="C465" s="13">
        <v>821</v>
      </c>
      <c r="D465" s="4">
        <v>10.663006499503901</v>
      </c>
      <c r="E465">
        <v>1</v>
      </c>
      <c r="F465" t="s">
        <v>16</v>
      </c>
      <c r="G465">
        <v>6</v>
      </c>
      <c r="H465" s="4">
        <v>3.85639059959682</v>
      </c>
      <c r="I465" s="2">
        <v>6</v>
      </c>
      <c r="J465" s="2">
        <v>297</v>
      </c>
      <c r="K465" t="str">
        <f>TEXT(Table1[[#This Row],[Date]],"mmmm")</f>
        <v>April</v>
      </c>
      <c r="L465" s="4">
        <f>Table1[[#This Row],[Price]]-Table1[[#This Row],[Supplier_Cost]]</f>
        <v>6.8066158999070812</v>
      </c>
      <c r="M465" t="str">
        <f>TEXT(Table1[[#This Row],[Date]],"dddd")</f>
        <v>Sunday</v>
      </c>
    </row>
    <row r="466" spans="1:13" x14ac:dyDescent="0.25">
      <c r="A466" s="1">
        <v>45026</v>
      </c>
      <c r="B466" t="s">
        <v>15</v>
      </c>
      <c r="C466" s="13">
        <v>1284</v>
      </c>
      <c r="D466" s="4">
        <v>8.3643093981726206</v>
      </c>
      <c r="E466">
        <v>1</v>
      </c>
      <c r="F466" t="s">
        <v>16</v>
      </c>
      <c r="G466">
        <v>0</v>
      </c>
      <c r="H466" s="4">
        <v>13.0919380972305</v>
      </c>
      <c r="I466" s="2">
        <v>1</v>
      </c>
      <c r="J466" s="2">
        <v>325</v>
      </c>
      <c r="K466" t="str">
        <f>TEXT(Table1[[#This Row],[Date]],"mmmm")</f>
        <v>April</v>
      </c>
      <c r="L466" s="4">
        <f>Table1[[#This Row],[Price]]-Table1[[#This Row],[Supplier_Cost]]</f>
        <v>-4.7276286990578793</v>
      </c>
      <c r="M466" t="str">
        <f>TEXT(Table1[[#This Row],[Date]],"dddd")</f>
        <v>Monday</v>
      </c>
    </row>
    <row r="467" spans="1:13" x14ac:dyDescent="0.25">
      <c r="A467" s="1">
        <v>45027</v>
      </c>
      <c r="B467" t="s">
        <v>15</v>
      </c>
      <c r="C467" s="13">
        <v>115</v>
      </c>
      <c r="D467" s="4">
        <v>9.7769917967481597</v>
      </c>
      <c r="E467">
        <v>1</v>
      </c>
      <c r="F467" t="s">
        <v>11</v>
      </c>
      <c r="G467">
        <v>1</v>
      </c>
      <c r="H467" s="4">
        <v>13.9337250703646</v>
      </c>
      <c r="I467" s="2">
        <v>9</v>
      </c>
      <c r="J467" s="2">
        <v>313</v>
      </c>
      <c r="K467" t="str">
        <f>TEXT(Table1[[#This Row],[Date]],"mmmm")</f>
        <v>April</v>
      </c>
      <c r="L467" s="4">
        <f>Table1[[#This Row],[Price]]-Table1[[#This Row],[Supplier_Cost]]</f>
        <v>-4.1567332736164406</v>
      </c>
      <c r="M467" t="str">
        <f>TEXT(Table1[[#This Row],[Date]],"dddd")</f>
        <v>Tuesday</v>
      </c>
    </row>
    <row r="468" spans="1:13" x14ac:dyDescent="0.25">
      <c r="A468" s="1">
        <v>45028</v>
      </c>
      <c r="B468" t="s">
        <v>15</v>
      </c>
      <c r="C468" s="13">
        <v>592</v>
      </c>
      <c r="D468" s="4">
        <v>19.840179768535201</v>
      </c>
      <c r="E468">
        <v>0</v>
      </c>
      <c r="F468" t="s">
        <v>11</v>
      </c>
      <c r="G468">
        <v>2</v>
      </c>
      <c r="H468" s="4">
        <v>6.5845970506987497</v>
      </c>
      <c r="I468" s="2">
        <v>5</v>
      </c>
      <c r="J468" s="2">
        <v>107</v>
      </c>
      <c r="K468" t="str">
        <f>TEXT(Table1[[#This Row],[Date]],"mmmm")</f>
        <v>April</v>
      </c>
      <c r="L468" s="4">
        <f>Table1[[#This Row],[Price]]-Table1[[#This Row],[Supplier_Cost]]</f>
        <v>13.25558271783645</v>
      </c>
      <c r="M468" t="str">
        <f>TEXT(Table1[[#This Row],[Date]],"dddd")</f>
        <v>Wednesday</v>
      </c>
    </row>
    <row r="469" spans="1:13" x14ac:dyDescent="0.25">
      <c r="A469" s="1">
        <v>45029</v>
      </c>
      <c r="B469" t="s">
        <v>13</v>
      </c>
      <c r="C469" s="13">
        <v>1549</v>
      </c>
      <c r="D469" s="4">
        <v>19.444249195742699</v>
      </c>
      <c r="E469">
        <v>0</v>
      </c>
      <c r="F469" t="s">
        <v>11</v>
      </c>
      <c r="G469">
        <v>3</v>
      </c>
      <c r="H469" s="4">
        <v>1.23402584790157</v>
      </c>
      <c r="I469" s="2">
        <v>5</v>
      </c>
      <c r="J469" s="2">
        <v>351</v>
      </c>
      <c r="K469" t="str">
        <f>TEXT(Table1[[#This Row],[Date]],"mmmm")</f>
        <v>April</v>
      </c>
      <c r="L469" s="4">
        <f>Table1[[#This Row],[Price]]-Table1[[#This Row],[Supplier_Cost]]</f>
        <v>18.210223347841129</v>
      </c>
      <c r="M469" t="str">
        <f>TEXT(Table1[[#This Row],[Date]],"dddd")</f>
        <v>Thursday</v>
      </c>
    </row>
    <row r="470" spans="1:13" x14ac:dyDescent="0.25">
      <c r="A470" s="1">
        <v>45030</v>
      </c>
      <c r="B470" t="s">
        <v>17</v>
      </c>
      <c r="C470" s="13">
        <v>1231</v>
      </c>
      <c r="D470" s="4">
        <v>18.9039924037906</v>
      </c>
      <c r="E470">
        <v>1</v>
      </c>
      <c r="F470" t="s">
        <v>16</v>
      </c>
      <c r="G470">
        <v>4</v>
      </c>
      <c r="H470" s="4">
        <v>1.07118158854588</v>
      </c>
      <c r="I470" s="2">
        <v>6</v>
      </c>
      <c r="J470" s="2">
        <v>80</v>
      </c>
      <c r="K470" t="str">
        <f>TEXT(Table1[[#This Row],[Date]],"mmmm")</f>
        <v>April</v>
      </c>
      <c r="L470" s="4">
        <f>Table1[[#This Row],[Price]]-Table1[[#This Row],[Supplier_Cost]]</f>
        <v>17.83281081524472</v>
      </c>
      <c r="M470" t="str">
        <f>TEXT(Table1[[#This Row],[Date]],"dddd")</f>
        <v>Friday</v>
      </c>
    </row>
    <row r="471" spans="1:13" x14ac:dyDescent="0.25">
      <c r="A471" s="1">
        <v>45031</v>
      </c>
      <c r="B471" t="s">
        <v>10</v>
      </c>
      <c r="C471" s="13">
        <v>993</v>
      </c>
      <c r="D471" s="4">
        <v>15.8930108585858</v>
      </c>
      <c r="E471">
        <v>0</v>
      </c>
      <c r="F471" t="s">
        <v>14</v>
      </c>
      <c r="G471">
        <v>5</v>
      </c>
      <c r="H471" s="4">
        <v>8.8222730580006505</v>
      </c>
      <c r="I471" s="2">
        <v>9</v>
      </c>
      <c r="J471" s="2">
        <v>298</v>
      </c>
      <c r="K471" t="str">
        <f>TEXT(Table1[[#This Row],[Date]],"mmmm")</f>
        <v>April</v>
      </c>
      <c r="L471" s="4">
        <f>Table1[[#This Row],[Price]]-Table1[[#This Row],[Supplier_Cost]]</f>
        <v>7.0707378005851496</v>
      </c>
      <c r="M471" t="str">
        <f>TEXT(Table1[[#This Row],[Date]],"dddd")</f>
        <v>Saturday</v>
      </c>
    </row>
    <row r="472" spans="1:13" x14ac:dyDescent="0.25">
      <c r="A472" s="1">
        <v>45032</v>
      </c>
      <c r="B472" t="s">
        <v>15</v>
      </c>
      <c r="C472" s="13">
        <v>1573</v>
      </c>
      <c r="D472" s="4">
        <v>7.7419858448809098</v>
      </c>
      <c r="E472">
        <v>0</v>
      </c>
      <c r="F472" t="s">
        <v>11</v>
      </c>
      <c r="G472">
        <v>6</v>
      </c>
      <c r="H472" s="4">
        <v>6.1969790789510899</v>
      </c>
      <c r="I472" s="2">
        <v>8</v>
      </c>
      <c r="J472" s="2">
        <v>142</v>
      </c>
      <c r="K472" t="str">
        <f>TEXT(Table1[[#This Row],[Date]],"mmmm")</f>
        <v>April</v>
      </c>
      <c r="L472" s="4">
        <f>Table1[[#This Row],[Price]]-Table1[[#This Row],[Supplier_Cost]]</f>
        <v>1.5450067659298199</v>
      </c>
      <c r="M472" t="str">
        <f>TEXT(Table1[[#This Row],[Date]],"dddd")</f>
        <v>Sunday</v>
      </c>
    </row>
    <row r="473" spans="1:13" x14ac:dyDescent="0.25">
      <c r="A473" s="1">
        <v>45033</v>
      </c>
      <c r="B473" t="s">
        <v>12</v>
      </c>
      <c r="C473" s="13">
        <v>410</v>
      </c>
      <c r="D473" s="4">
        <v>8.8304876749926606</v>
      </c>
      <c r="E473">
        <v>0</v>
      </c>
      <c r="F473" t="s">
        <v>14</v>
      </c>
      <c r="G473">
        <v>0</v>
      </c>
      <c r="H473" s="4">
        <v>0.91546019987599003</v>
      </c>
      <c r="I473" s="2">
        <v>8</v>
      </c>
      <c r="J473" s="2">
        <v>314</v>
      </c>
      <c r="K473" t="str">
        <f>TEXT(Table1[[#This Row],[Date]],"mmmm")</f>
        <v>April</v>
      </c>
      <c r="L473" s="4">
        <f>Table1[[#This Row],[Price]]-Table1[[#This Row],[Supplier_Cost]]</f>
        <v>7.9150274751166707</v>
      </c>
      <c r="M473" t="str">
        <f>TEXT(Table1[[#This Row],[Date]],"dddd")</f>
        <v>Monday</v>
      </c>
    </row>
    <row r="474" spans="1:13" x14ac:dyDescent="0.25">
      <c r="A474" s="1">
        <v>45034</v>
      </c>
      <c r="B474" t="s">
        <v>15</v>
      </c>
      <c r="C474" s="13">
        <v>838</v>
      </c>
      <c r="D474" s="4">
        <v>11.442704830659499</v>
      </c>
      <c r="E474">
        <v>0</v>
      </c>
      <c r="F474" t="s">
        <v>11</v>
      </c>
      <c r="G474">
        <v>1</v>
      </c>
      <c r="H474" s="4">
        <v>8.9571596885320695</v>
      </c>
      <c r="I474" s="2">
        <v>8</v>
      </c>
      <c r="J474" s="2">
        <v>320</v>
      </c>
      <c r="K474" t="str">
        <f>TEXT(Table1[[#This Row],[Date]],"mmmm")</f>
        <v>April</v>
      </c>
      <c r="L474" s="4">
        <f>Table1[[#This Row],[Price]]-Table1[[#This Row],[Supplier_Cost]]</f>
        <v>2.4855451421274299</v>
      </c>
      <c r="M474" t="str">
        <f>TEXT(Table1[[#This Row],[Date]],"dddd")</f>
        <v>Tuesday</v>
      </c>
    </row>
    <row r="475" spans="1:13" x14ac:dyDescent="0.25">
      <c r="A475" s="1">
        <v>45035</v>
      </c>
      <c r="B475" t="s">
        <v>12</v>
      </c>
      <c r="C475" s="13">
        <v>1293</v>
      </c>
      <c r="D475" s="4">
        <v>16.7801546716919</v>
      </c>
      <c r="E475">
        <v>0</v>
      </c>
      <c r="F475" t="s">
        <v>11</v>
      </c>
      <c r="G475">
        <v>2</v>
      </c>
      <c r="H475" s="4">
        <v>0.66388678054082495</v>
      </c>
      <c r="I475" s="2">
        <v>1</v>
      </c>
      <c r="J475" s="2">
        <v>143</v>
      </c>
      <c r="K475" t="str">
        <f>TEXT(Table1[[#This Row],[Date]],"mmmm")</f>
        <v>April</v>
      </c>
      <c r="L475" s="4">
        <f>Table1[[#This Row],[Price]]-Table1[[#This Row],[Supplier_Cost]]</f>
        <v>16.116267891151075</v>
      </c>
      <c r="M475" t="str">
        <f>TEXT(Table1[[#This Row],[Date]],"dddd")</f>
        <v>Wednesday</v>
      </c>
    </row>
    <row r="476" spans="1:13" x14ac:dyDescent="0.25">
      <c r="A476" s="1">
        <v>45036</v>
      </c>
      <c r="B476" t="s">
        <v>13</v>
      </c>
      <c r="C476" s="13">
        <v>645</v>
      </c>
      <c r="D476" s="4">
        <v>2.30554381784708</v>
      </c>
      <c r="E476">
        <v>0</v>
      </c>
      <c r="F476" t="s">
        <v>16</v>
      </c>
      <c r="G476">
        <v>3</v>
      </c>
      <c r="H476" s="4">
        <v>11.916893393164401</v>
      </c>
      <c r="I476" s="2">
        <v>1</v>
      </c>
      <c r="J476" s="2">
        <v>203</v>
      </c>
      <c r="K476" t="str">
        <f>TEXT(Table1[[#This Row],[Date]],"mmmm")</f>
        <v>April</v>
      </c>
      <c r="L476" s="4">
        <f>Table1[[#This Row],[Price]]-Table1[[#This Row],[Supplier_Cost]]</f>
        <v>-9.6113495753173197</v>
      </c>
      <c r="M476" t="str">
        <f>TEXT(Table1[[#This Row],[Date]],"dddd")</f>
        <v>Thursday</v>
      </c>
    </row>
    <row r="477" spans="1:13" x14ac:dyDescent="0.25">
      <c r="A477" s="1">
        <v>45037</v>
      </c>
      <c r="B477" t="s">
        <v>12</v>
      </c>
      <c r="C477" s="13">
        <v>513</v>
      </c>
      <c r="D477" s="4">
        <v>9.0616408318128698</v>
      </c>
      <c r="E477">
        <v>0</v>
      </c>
      <c r="F477" t="s">
        <v>11</v>
      </c>
      <c r="G477">
        <v>4</v>
      </c>
      <c r="H477" s="4">
        <v>4.9432759291988804</v>
      </c>
      <c r="I477" s="2">
        <v>8</v>
      </c>
      <c r="J477" s="2">
        <v>443</v>
      </c>
      <c r="K477" t="str">
        <f>TEXT(Table1[[#This Row],[Date]],"mmmm")</f>
        <v>April</v>
      </c>
      <c r="L477" s="4">
        <f>Table1[[#This Row],[Price]]-Table1[[#This Row],[Supplier_Cost]]</f>
        <v>4.1183649026139895</v>
      </c>
      <c r="M477" t="str">
        <f>TEXT(Table1[[#This Row],[Date]],"dddd")</f>
        <v>Friday</v>
      </c>
    </row>
    <row r="478" spans="1:13" x14ac:dyDescent="0.25">
      <c r="A478" s="1">
        <v>45038</v>
      </c>
      <c r="B478" t="s">
        <v>10</v>
      </c>
      <c r="C478" s="13">
        <v>350</v>
      </c>
      <c r="D478" s="4">
        <v>2.5697356057261</v>
      </c>
      <c r="E478">
        <v>1</v>
      </c>
      <c r="F478" t="s">
        <v>11</v>
      </c>
      <c r="G478">
        <v>5</v>
      </c>
      <c r="H478" s="4">
        <v>1.0837410436338599</v>
      </c>
      <c r="I478" s="2">
        <v>5</v>
      </c>
      <c r="J478" s="2">
        <v>334</v>
      </c>
      <c r="K478" t="str">
        <f>TEXT(Table1[[#This Row],[Date]],"mmmm")</f>
        <v>April</v>
      </c>
      <c r="L478" s="4">
        <f>Table1[[#This Row],[Price]]-Table1[[#This Row],[Supplier_Cost]]</f>
        <v>1.4859945620922401</v>
      </c>
      <c r="M478" t="str">
        <f>TEXT(Table1[[#This Row],[Date]],"dddd")</f>
        <v>Saturday</v>
      </c>
    </row>
    <row r="479" spans="1:13" x14ac:dyDescent="0.25">
      <c r="A479" s="1">
        <v>45039</v>
      </c>
      <c r="B479" t="s">
        <v>17</v>
      </c>
      <c r="C479" s="13">
        <v>858</v>
      </c>
      <c r="D479" s="4">
        <v>10.778494144896699</v>
      </c>
      <c r="E479">
        <v>0</v>
      </c>
      <c r="F479" t="s">
        <v>16</v>
      </c>
      <c r="G479">
        <v>6</v>
      </c>
      <c r="H479" s="4">
        <v>9.0311072042557203</v>
      </c>
      <c r="I479" s="2">
        <v>9</v>
      </c>
      <c r="J479" s="2">
        <v>129</v>
      </c>
      <c r="K479" t="str">
        <f>TEXT(Table1[[#This Row],[Date]],"mmmm")</f>
        <v>April</v>
      </c>
      <c r="L479" s="4">
        <f>Table1[[#This Row],[Price]]-Table1[[#This Row],[Supplier_Cost]]</f>
        <v>1.747386940640979</v>
      </c>
      <c r="M479" t="str">
        <f>TEXT(Table1[[#This Row],[Date]],"dddd")</f>
        <v>Sunday</v>
      </c>
    </row>
    <row r="480" spans="1:13" x14ac:dyDescent="0.25">
      <c r="A480" s="1">
        <v>45040</v>
      </c>
      <c r="B480" t="s">
        <v>12</v>
      </c>
      <c r="C480" s="13">
        <v>1904</v>
      </c>
      <c r="D480" s="4">
        <v>18.0791156561184</v>
      </c>
      <c r="E480">
        <v>0</v>
      </c>
      <c r="F480" t="s">
        <v>14</v>
      </c>
      <c r="G480">
        <v>0</v>
      </c>
      <c r="H480" s="4">
        <v>6.26642400927929</v>
      </c>
      <c r="I480" s="2">
        <v>2</v>
      </c>
      <c r="J480" s="2">
        <v>341</v>
      </c>
      <c r="K480" t="str">
        <f>TEXT(Table1[[#This Row],[Date]],"mmmm")</f>
        <v>April</v>
      </c>
      <c r="L480" s="4">
        <f>Table1[[#This Row],[Price]]-Table1[[#This Row],[Supplier_Cost]]</f>
        <v>11.812691646839109</v>
      </c>
      <c r="M480" t="str">
        <f>TEXT(Table1[[#This Row],[Date]],"dddd")</f>
        <v>Monday</v>
      </c>
    </row>
    <row r="481" spans="1:13" x14ac:dyDescent="0.25">
      <c r="A481" s="1">
        <v>45041</v>
      </c>
      <c r="B481" t="s">
        <v>12</v>
      </c>
      <c r="C481" s="13">
        <v>1264</v>
      </c>
      <c r="D481" s="4">
        <v>15.867213566714801</v>
      </c>
      <c r="E481">
        <v>0</v>
      </c>
      <c r="F481" t="s">
        <v>11</v>
      </c>
      <c r="G481">
        <v>1</v>
      </c>
      <c r="H481" s="4">
        <v>14.6201059936786</v>
      </c>
      <c r="I481" s="2">
        <v>9</v>
      </c>
      <c r="J481" s="2">
        <v>133</v>
      </c>
      <c r="K481" t="str">
        <f>TEXT(Table1[[#This Row],[Date]],"mmmm")</f>
        <v>April</v>
      </c>
      <c r="L481" s="4">
        <f>Table1[[#This Row],[Price]]-Table1[[#This Row],[Supplier_Cost]]</f>
        <v>1.2471075730362013</v>
      </c>
      <c r="M481" t="str">
        <f>TEXT(Table1[[#This Row],[Date]],"dddd")</f>
        <v>Tuesday</v>
      </c>
    </row>
    <row r="482" spans="1:13" x14ac:dyDescent="0.25">
      <c r="A482" s="1">
        <v>45042</v>
      </c>
      <c r="B482" t="s">
        <v>17</v>
      </c>
      <c r="C482" s="13">
        <v>1397</v>
      </c>
      <c r="D482" s="4">
        <v>5.3290059333190802</v>
      </c>
      <c r="E482">
        <v>0</v>
      </c>
      <c r="F482" t="s">
        <v>16</v>
      </c>
      <c r="G482">
        <v>2</v>
      </c>
      <c r="H482" s="4">
        <v>8.3908806063036803</v>
      </c>
      <c r="I482" s="2">
        <v>8</v>
      </c>
      <c r="J482" s="2">
        <v>414</v>
      </c>
      <c r="K482" t="str">
        <f>TEXT(Table1[[#This Row],[Date]],"mmmm")</f>
        <v>April</v>
      </c>
      <c r="L482" s="4">
        <f>Table1[[#This Row],[Price]]-Table1[[#This Row],[Supplier_Cost]]</f>
        <v>-3.0618746729846</v>
      </c>
      <c r="M482" t="str">
        <f>TEXT(Table1[[#This Row],[Date]],"dddd")</f>
        <v>Wednesday</v>
      </c>
    </row>
    <row r="483" spans="1:13" x14ac:dyDescent="0.25">
      <c r="A483" s="1">
        <v>45043</v>
      </c>
      <c r="B483" t="s">
        <v>10</v>
      </c>
      <c r="C483" s="13">
        <v>1539</v>
      </c>
      <c r="D483" s="4">
        <v>19.543826142377</v>
      </c>
      <c r="E483">
        <v>0</v>
      </c>
      <c r="F483" t="s">
        <v>11</v>
      </c>
      <c r="G483">
        <v>3</v>
      </c>
      <c r="H483" s="4">
        <v>4.4909681250366198</v>
      </c>
      <c r="I483" s="2">
        <v>9</v>
      </c>
      <c r="J483" s="2">
        <v>423</v>
      </c>
      <c r="K483" t="str">
        <f>TEXT(Table1[[#This Row],[Date]],"mmmm")</f>
        <v>April</v>
      </c>
      <c r="L483" s="4">
        <f>Table1[[#This Row],[Price]]-Table1[[#This Row],[Supplier_Cost]]</f>
        <v>15.05285801734038</v>
      </c>
      <c r="M483" t="str">
        <f>TEXT(Table1[[#This Row],[Date]],"dddd")</f>
        <v>Thursday</v>
      </c>
    </row>
    <row r="484" spans="1:13" x14ac:dyDescent="0.25">
      <c r="A484" s="1">
        <v>45044</v>
      </c>
      <c r="B484" t="s">
        <v>15</v>
      </c>
      <c r="C484" s="13">
        <v>1731</v>
      </c>
      <c r="D484" s="4">
        <v>13.679657562882101</v>
      </c>
      <c r="E484">
        <v>0</v>
      </c>
      <c r="F484" t="s">
        <v>16</v>
      </c>
      <c r="G484">
        <v>4</v>
      </c>
      <c r="H484" s="4">
        <v>10.7868635371926</v>
      </c>
      <c r="I484" s="2">
        <v>4</v>
      </c>
      <c r="J484" s="2">
        <v>86</v>
      </c>
      <c r="K484" t="str">
        <f>TEXT(Table1[[#This Row],[Date]],"mmmm")</f>
        <v>April</v>
      </c>
      <c r="L484" s="4">
        <f>Table1[[#This Row],[Price]]-Table1[[#This Row],[Supplier_Cost]]</f>
        <v>2.8927940256895006</v>
      </c>
      <c r="M484" t="str">
        <f>TEXT(Table1[[#This Row],[Date]],"dddd")</f>
        <v>Friday</v>
      </c>
    </row>
    <row r="485" spans="1:13" x14ac:dyDescent="0.25">
      <c r="A485" s="1">
        <v>45045</v>
      </c>
      <c r="B485" t="s">
        <v>12</v>
      </c>
      <c r="C485" s="13">
        <v>1862</v>
      </c>
      <c r="D485" s="4">
        <v>1.1981262885506501</v>
      </c>
      <c r="E485">
        <v>0</v>
      </c>
      <c r="F485" t="s">
        <v>14</v>
      </c>
      <c r="G485">
        <v>5</v>
      </c>
      <c r="H485" s="4">
        <v>4.43663403686931</v>
      </c>
      <c r="I485" s="2">
        <v>1</v>
      </c>
      <c r="J485" s="2">
        <v>391</v>
      </c>
      <c r="K485" t="str">
        <f>TEXT(Table1[[#This Row],[Date]],"mmmm")</f>
        <v>April</v>
      </c>
      <c r="L485" s="4">
        <f>Table1[[#This Row],[Price]]-Table1[[#This Row],[Supplier_Cost]]</f>
        <v>-3.2385077483186597</v>
      </c>
      <c r="M485" t="str">
        <f>TEXT(Table1[[#This Row],[Date]],"dddd")</f>
        <v>Saturday</v>
      </c>
    </row>
    <row r="486" spans="1:13" x14ac:dyDescent="0.25">
      <c r="A486" s="1">
        <v>45046</v>
      </c>
      <c r="B486" t="s">
        <v>17</v>
      </c>
      <c r="C486" s="13">
        <v>1162</v>
      </c>
      <c r="D486" s="4">
        <v>5.85285620901917</v>
      </c>
      <c r="E486">
        <v>0</v>
      </c>
      <c r="F486" t="s">
        <v>14</v>
      </c>
      <c r="G486">
        <v>6</v>
      </c>
      <c r="H486" s="4">
        <v>13.6115277254096</v>
      </c>
      <c r="I486" s="2">
        <v>1</v>
      </c>
      <c r="J486" s="2">
        <v>376</v>
      </c>
      <c r="K486" t="str">
        <f>TEXT(Table1[[#This Row],[Date]],"mmmm")</f>
        <v>April</v>
      </c>
      <c r="L486" s="4">
        <f>Table1[[#This Row],[Price]]-Table1[[#This Row],[Supplier_Cost]]</f>
        <v>-7.7586715163904296</v>
      </c>
      <c r="M486" t="str">
        <f>TEXT(Table1[[#This Row],[Date]],"dddd")</f>
        <v>Sunday</v>
      </c>
    </row>
    <row r="487" spans="1:13" x14ac:dyDescent="0.25">
      <c r="A487" s="1">
        <v>45047</v>
      </c>
      <c r="B487" t="s">
        <v>13</v>
      </c>
      <c r="C487" s="13">
        <v>913</v>
      </c>
      <c r="D487" s="4">
        <v>5.9535526984784104</v>
      </c>
      <c r="E487">
        <v>1</v>
      </c>
      <c r="F487" t="s">
        <v>16</v>
      </c>
      <c r="G487">
        <v>0</v>
      </c>
      <c r="H487" s="4">
        <v>5.9334685723569498</v>
      </c>
      <c r="I487" s="2">
        <v>5</v>
      </c>
      <c r="J487" s="2">
        <v>456</v>
      </c>
      <c r="K487" t="str">
        <f>TEXT(Table1[[#This Row],[Date]],"mmmm")</f>
        <v>May</v>
      </c>
      <c r="L487" s="4">
        <f>Table1[[#This Row],[Price]]-Table1[[#This Row],[Supplier_Cost]]</f>
        <v>2.0084126121460599E-2</v>
      </c>
      <c r="M487" t="str">
        <f>TEXT(Table1[[#This Row],[Date]],"dddd")</f>
        <v>Monday</v>
      </c>
    </row>
    <row r="488" spans="1:13" x14ac:dyDescent="0.25">
      <c r="A488" s="1">
        <v>45048</v>
      </c>
      <c r="B488" t="s">
        <v>17</v>
      </c>
      <c r="C488" s="13">
        <v>128</v>
      </c>
      <c r="D488" s="4">
        <v>2.3158318194313301</v>
      </c>
      <c r="E488">
        <v>0</v>
      </c>
      <c r="F488" t="s">
        <v>16</v>
      </c>
      <c r="G488">
        <v>1</v>
      </c>
      <c r="H488" s="4">
        <v>8.4730941602549699</v>
      </c>
      <c r="I488" s="2">
        <v>2</v>
      </c>
      <c r="J488" s="2">
        <v>474</v>
      </c>
      <c r="K488" t="str">
        <f>TEXT(Table1[[#This Row],[Date]],"mmmm")</f>
        <v>May</v>
      </c>
      <c r="L488" s="4">
        <f>Table1[[#This Row],[Price]]-Table1[[#This Row],[Supplier_Cost]]</f>
        <v>-6.1572623408236398</v>
      </c>
      <c r="M488" t="str">
        <f>TEXT(Table1[[#This Row],[Date]],"dddd")</f>
        <v>Tuesday</v>
      </c>
    </row>
    <row r="489" spans="1:13" x14ac:dyDescent="0.25">
      <c r="A489" s="1">
        <v>45049</v>
      </c>
      <c r="B489" t="s">
        <v>13</v>
      </c>
      <c r="C489" s="13">
        <v>1057</v>
      </c>
      <c r="D489" s="4">
        <v>19.236703843442601</v>
      </c>
      <c r="E489">
        <v>0</v>
      </c>
      <c r="F489" t="s">
        <v>16</v>
      </c>
      <c r="G489">
        <v>2</v>
      </c>
      <c r="H489" s="4">
        <v>1.23331000545131</v>
      </c>
      <c r="I489" s="2">
        <v>8</v>
      </c>
      <c r="J489" s="2">
        <v>281</v>
      </c>
      <c r="K489" t="str">
        <f>TEXT(Table1[[#This Row],[Date]],"mmmm")</f>
        <v>May</v>
      </c>
      <c r="L489" s="4">
        <f>Table1[[#This Row],[Price]]-Table1[[#This Row],[Supplier_Cost]]</f>
        <v>18.00339383799129</v>
      </c>
      <c r="M489" t="str">
        <f>TEXT(Table1[[#This Row],[Date]],"dddd")</f>
        <v>Wednesday</v>
      </c>
    </row>
    <row r="490" spans="1:13" x14ac:dyDescent="0.25">
      <c r="A490" s="1">
        <v>45050</v>
      </c>
      <c r="B490" t="s">
        <v>10</v>
      </c>
      <c r="C490" s="13">
        <v>576</v>
      </c>
      <c r="D490" s="4">
        <v>10.086850596942501</v>
      </c>
      <c r="E490">
        <v>0</v>
      </c>
      <c r="F490" t="s">
        <v>14</v>
      </c>
      <c r="G490">
        <v>3</v>
      </c>
      <c r="H490" s="4">
        <v>6.6787579503073404</v>
      </c>
      <c r="I490" s="2">
        <v>5</v>
      </c>
      <c r="J490" s="2">
        <v>142</v>
      </c>
      <c r="K490" t="str">
        <f>TEXT(Table1[[#This Row],[Date]],"mmmm")</f>
        <v>May</v>
      </c>
      <c r="L490" s="4">
        <f>Table1[[#This Row],[Price]]-Table1[[#This Row],[Supplier_Cost]]</f>
        <v>3.4080926466351604</v>
      </c>
      <c r="M490" t="str">
        <f>TEXT(Table1[[#This Row],[Date]],"dddd")</f>
        <v>Thursday</v>
      </c>
    </row>
    <row r="491" spans="1:13" x14ac:dyDescent="0.25">
      <c r="A491" s="1">
        <v>45051</v>
      </c>
      <c r="B491" t="s">
        <v>15</v>
      </c>
      <c r="C491" s="13">
        <v>417</v>
      </c>
      <c r="D491" s="4">
        <v>18.020477350065701</v>
      </c>
      <c r="E491">
        <v>0</v>
      </c>
      <c r="F491" t="s">
        <v>11</v>
      </c>
      <c r="G491">
        <v>4</v>
      </c>
      <c r="H491" s="4">
        <v>12.569271325084401</v>
      </c>
      <c r="I491" s="2">
        <v>5</v>
      </c>
      <c r="J491" s="2">
        <v>385</v>
      </c>
      <c r="K491" t="str">
        <f>TEXT(Table1[[#This Row],[Date]],"mmmm")</f>
        <v>May</v>
      </c>
      <c r="L491" s="4">
        <f>Table1[[#This Row],[Price]]-Table1[[#This Row],[Supplier_Cost]]</f>
        <v>5.4512060249812997</v>
      </c>
      <c r="M491" t="str">
        <f>TEXT(Table1[[#This Row],[Date]],"dddd")</f>
        <v>Friday</v>
      </c>
    </row>
    <row r="492" spans="1:13" x14ac:dyDescent="0.25">
      <c r="A492" s="1">
        <v>45052</v>
      </c>
      <c r="B492" t="s">
        <v>17</v>
      </c>
      <c r="C492" s="13">
        <v>344</v>
      </c>
      <c r="D492" s="4">
        <v>7.12209456544793</v>
      </c>
      <c r="E492">
        <v>1</v>
      </c>
      <c r="F492" t="s">
        <v>14</v>
      </c>
      <c r="G492">
        <v>5</v>
      </c>
      <c r="H492" s="4">
        <v>12.1819076777684</v>
      </c>
      <c r="I492" s="2">
        <v>2</v>
      </c>
      <c r="J492" s="2">
        <v>151</v>
      </c>
      <c r="K492" t="str">
        <f>TEXT(Table1[[#This Row],[Date]],"mmmm")</f>
        <v>May</v>
      </c>
      <c r="L492" s="4">
        <f>Table1[[#This Row],[Price]]-Table1[[#This Row],[Supplier_Cost]]</f>
        <v>-5.0598131123204704</v>
      </c>
      <c r="M492" t="str">
        <f>TEXT(Table1[[#This Row],[Date]],"dddd")</f>
        <v>Saturday</v>
      </c>
    </row>
    <row r="493" spans="1:13" x14ac:dyDescent="0.25">
      <c r="A493" s="1">
        <v>45053</v>
      </c>
      <c r="B493" t="s">
        <v>12</v>
      </c>
      <c r="C493" s="13">
        <v>847</v>
      </c>
      <c r="D493" s="4">
        <v>3.3794378382237098</v>
      </c>
      <c r="E493">
        <v>1</v>
      </c>
      <c r="F493" t="s">
        <v>16</v>
      </c>
      <c r="G493">
        <v>6</v>
      </c>
      <c r="H493" s="4">
        <v>3.75261910337613</v>
      </c>
      <c r="I493" s="2">
        <v>7</v>
      </c>
      <c r="J493" s="2">
        <v>461</v>
      </c>
      <c r="K493" t="str">
        <f>TEXT(Table1[[#This Row],[Date]],"mmmm")</f>
        <v>May</v>
      </c>
      <c r="L493" s="4">
        <f>Table1[[#This Row],[Price]]-Table1[[#This Row],[Supplier_Cost]]</f>
        <v>-0.37318126515242023</v>
      </c>
      <c r="M493" t="str">
        <f>TEXT(Table1[[#This Row],[Date]],"dddd")</f>
        <v>Sunday</v>
      </c>
    </row>
    <row r="494" spans="1:13" x14ac:dyDescent="0.25">
      <c r="A494" s="1">
        <v>45054</v>
      </c>
      <c r="B494" t="s">
        <v>10</v>
      </c>
      <c r="C494" s="13">
        <v>796</v>
      </c>
      <c r="D494" s="4">
        <v>10.012386088217999</v>
      </c>
      <c r="E494">
        <v>1</v>
      </c>
      <c r="F494" t="s">
        <v>16</v>
      </c>
      <c r="G494">
        <v>0</v>
      </c>
      <c r="H494" s="4">
        <v>3.7781465296531498</v>
      </c>
      <c r="I494" s="2">
        <v>8</v>
      </c>
      <c r="J494" s="2">
        <v>481</v>
      </c>
      <c r="K494" t="str">
        <f>TEXT(Table1[[#This Row],[Date]],"mmmm")</f>
        <v>May</v>
      </c>
      <c r="L494" s="4">
        <f>Table1[[#This Row],[Price]]-Table1[[#This Row],[Supplier_Cost]]</f>
        <v>6.23423955856485</v>
      </c>
      <c r="M494" t="str">
        <f>TEXT(Table1[[#This Row],[Date]],"dddd")</f>
        <v>Monday</v>
      </c>
    </row>
    <row r="495" spans="1:13" x14ac:dyDescent="0.25">
      <c r="A495" s="1">
        <v>45055</v>
      </c>
      <c r="B495" t="s">
        <v>17</v>
      </c>
      <c r="C495" s="13">
        <v>371</v>
      </c>
      <c r="D495" s="4">
        <v>3.16517605957202</v>
      </c>
      <c r="E495">
        <v>1</v>
      </c>
      <c r="F495" t="s">
        <v>14</v>
      </c>
      <c r="G495">
        <v>1</v>
      </c>
      <c r="H495" s="4">
        <v>12.350927027091901</v>
      </c>
      <c r="I495" s="2">
        <v>1</v>
      </c>
      <c r="J495" s="2">
        <v>215</v>
      </c>
      <c r="K495" t="str">
        <f>TEXT(Table1[[#This Row],[Date]],"mmmm")</f>
        <v>May</v>
      </c>
      <c r="L495" s="4">
        <f>Table1[[#This Row],[Price]]-Table1[[#This Row],[Supplier_Cost]]</f>
        <v>-9.1857509675198799</v>
      </c>
      <c r="M495" t="str">
        <f>TEXT(Table1[[#This Row],[Date]],"dddd")</f>
        <v>Tuesday</v>
      </c>
    </row>
    <row r="496" spans="1:13" x14ac:dyDescent="0.25">
      <c r="A496" s="1">
        <v>45056</v>
      </c>
      <c r="B496" t="s">
        <v>12</v>
      </c>
      <c r="C496" s="13">
        <v>1563</v>
      </c>
      <c r="D496" s="4">
        <v>10.2342945565732</v>
      </c>
      <c r="E496">
        <v>1</v>
      </c>
      <c r="F496" t="s">
        <v>16</v>
      </c>
      <c r="G496">
        <v>2</v>
      </c>
      <c r="H496" s="4">
        <v>13.9907770924552</v>
      </c>
      <c r="I496" s="2">
        <v>2</v>
      </c>
      <c r="J496" s="2">
        <v>208</v>
      </c>
      <c r="K496" t="str">
        <f>TEXT(Table1[[#This Row],[Date]],"mmmm")</f>
        <v>May</v>
      </c>
      <c r="L496" s="4">
        <f>Table1[[#This Row],[Price]]-Table1[[#This Row],[Supplier_Cost]]</f>
        <v>-3.7564825358820002</v>
      </c>
      <c r="M496" t="str">
        <f>TEXT(Table1[[#This Row],[Date]],"dddd")</f>
        <v>Wednesday</v>
      </c>
    </row>
    <row r="497" spans="1:13" x14ac:dyDescent="0.25">
      <c r="A497" s="1">
        <v>45057</v>
      </c>
      <c r="B497" t="s">
        <v>17</v>
      </c>
      <c r="C497" s="13">
        <v>1871</v>
      </c>
      <c r="D497" s="4">
        <v>18.485646443168701</v>
      </c>
      <c r="E497">
        <v>1</v>
      </c>
      <c r="F497" t="s">
        <v>14</v>
      </c>
      <c r="G497">
        <v>3</v>
      </c>
      <c r="H497" s="4">
        <v>1.8827333584585499</v>
      </c>
      <c r="I497" s="2">
        <v>4</v>
      </c>
      <c r="J497" s="2">
        <v>63</v>
      </c>
      <c r="K497" t="str">
        <f>TEXT(Table1[[#This Row],[Date]],"mmmm")</f>
        <v>May</v>
      </c>
      <c r="L497" s="4">
        <f>Table1[[#This Row],[Price]]-Table1[[#This Row],[Supplier_Cost]]</f>
        <v>16.602913084710153</v>
      </c>
      <c r="M497" t="str">
        <f>TEXT(Table1[[#This Row],[Date]],"dddd")</f>
        <v>Thursday</v>
      </c>
    </row>
    <row r="498" spans="1:13" x14ac:dyDescent="0.25">
      <c r="A498" s="1">
        <v>45058</v>
      </c>
      <c r="B498" t="s">
        <v>13</v>
      </c>
      <c r="C498" s="13">
        <v>1362</v>
      </c>
      <c r="D498" s="4">
        <v>10.894594694849999</v>
      </c>
      <c r="E498">
        <v>1</v>
      </c>
      <c r="F498" t="s">
        <v>16</v>
      </c>
      <c r="G498">
        <v>4</v>
      </c>
      <c r="H498" s="4">
        <v>7.0258502716802598</v>
      </c>
      <c r="I498" s="2">
        <v>5</v>
      </c>
      <c r="J498" s="2">
        <v>422</v>
      </c>
      <c r="K498" t="str">
        <f>TEXT(Table1[[#This Row],[Date]],"mmmm")</f>
        <v>May</v>
      </c>
      <c r="L498" s="4">
        <f>Table1[[#This Row],[Price]]-Table1[[#This Row],[Supplier_Cost]]</f>
        <v>3.8687444231697397</v>
      </c>
      <c r="M498" t="str">
        <f>TEXT(Table1[[#This Row],[Date]],"dddd")</f>
        <v>Friday</v>
      </c>
    </row>
    <row r="499" spans="1:13" x14ac:dyDescent="0.25">
      <c r="A499" s="1">
        <v>45059</v>
      </c>
      <c r="B499" t="s">
        <v>17</v>
      </c>
      <c r="C499" s="13">
        <v>476</v>
      </c>
      <c r="D499" s="4">
        <v>12.7134948110065</v>
      </c>
      <c r="E499">
        <v>1</v>
      </c>
      <c r="F499" t="s">
        <v>11</v>
      </c>
      <c r="G499">
        <v>5</v>
      </c>
      <c r="H499" s="4">
        <v>5.3930870449813204</v>
      </c>
      <c r="I499" s="2">
        <v>2</v>
      </c>
      <c r="J499" s="2">
        <v>274</v>
      </c>
      <c r="K499" t="str">
        <f>TEXT(Table1[[#This Row],[Date]],"mmmm")</f>
        <v>May</v>
      </c>
      <c r="L499" s="4">
        <f>Table1[[#This Row],[Price]]-Table1[[#This Row],[Supplier_Cost]]</f>
        <v>7.3204077660251796</v>
      </c>
      <c r="M499" t="str">
        <f>TEXT(Table1[[#This Row],[Date]],"dddd")</f>
        <v>Saturday</v>
      </c>
    </row>
    <row r="500" spans="1:13" x14ac:dyDescent="0.25">
      <c r="A500" s="1">
        <v>45060</v>
      </c>
      <c r="B500" t="s">
        <v>17</v>
      </c>
      <c r="C500" s="13">
        <v>365</v>
      </c>
      <c r="D500" s="4">
        <v>3.9761303025023498</v>
      </c>
      <c r="E500">
        <v>1</v>
      </c>
      <c r="F500" t="s">
        <v>11</v>
      </c>
      <c r="G500">
        <v>6</v>
      </c>
      <c r="H500" s="4">
        <v>13.1249826041328</v>
      </c>
      <c r="I500" s="2">
        <v>1</v>
      </c>
      <c r="J500" s="2">
        <v>122</v>
      </c>
      <c r="K500" t="str">
        <f>TEXT(Table1[[#This Row],[Date]],"mmmm")</f>
        <v>May</v>
      </c>
      <c r="L500" s="4">
        <f>Table1[[#This Row],[Price]]-Table1[[#This Row],[Supplier_Cost]]</f>
        <v>-9.1488523016304502</v>
      </c>
      <c r="M500" t="str">
        <f>TEXT(Table1[[#This Row],[Date]],"dddd")</f>
        <v>Sunday</v>
      </c>
    </row>
    <row r="501" spans="1:13" x14ac:dyDescent="0.25">
      <c r="A501" s="1">
        <v>45061</v>
      </c>
      <c r="B501" t="s">
        <v>17</v>
      </c>
      <c r="C501" s="13">
        <v>1025</v>
      </c>
      <c r="D501" s="4">
        <v>1.83097689171942</v>
      </c>
      <c r="E501">
        <v>1</v>
      </c>
      <c r="F501" t="s">
        <v>16</v>
      </c>
      <c r="G501">
        <v>0</v>
      </c>
      <c r="H501" s="4">
        <v>1.71111126286027</v>
      </c>
      <c r="I501" s="2">
        <v>9</v>
      </c>
      <c r="J501" s="2">
        <v>298</v>
      </c>
      <c r="K501" t="str">
        <f>TEXT(Table1[[#This Row],[Date]],"mmmm")</f>
        <v>May</v>
      </c>
      <c r="L501" s="4">
        <f>Table1[[#This Row],[Price]]-Table1[[#This Row],[Supplier_Cost]]</f>
        <v>0.11986562885914998</v>
      </c>
      <c r="M501" t="str">
        <f>TEXT(Table1[[#This Row],[Date]],"dddd")</f>
        <v>Monday</v>
      </c>
    </row>
    <row r="502" spans="1:13" x14ac:dyDescent="0.25">
      <c r="A502" s="1">
        <v>45062</v>
      </c>
      <c r="B502" t="s">
        <v>10</v>
      </c>
      <c r="C502" s="13">
        <v>1020</v>
      </c>
      <c r="D502" s="4">
        <v>3.10535128141633</v>
      </c>
      <c r="E502">
        <v>1</v>
      </c>
      <c r="F502" t="s">
        <v>14</v>
      </c>
      <c r="G502">
        <v>1</v>
      </c>
      <c r="H502" s="4">
        <v>3.5613261670915399</v>
      </c>
      <c r="I502" s="2">
        <v>1</v>
      </c>
      <c r="J502" s="2">
        <v>140</v>
      </c>
      <c r="K502" t="str">
        <f>TEXT(Table1[[#This Row],[Date]],"mmmm")</f>
        <v>May</v>
      </c>
      <c r="L502" s="4">
        <f>Table1[[#This Row],[Price]]-Table1[[#This Row],[Supplier_Cost]]</f>
        <v>-0.45597488567520994</v>
      </c>
      <c r="M502" t="str">
        <f>TEXT(Table1[[#This Row],[Date]],"dddd")</f>
        <v>Tuesday</v>
      </c>
    </row>
    <row r="503" spans="1:13" x14ac:dyDescent="0.25">
      <c r="A503" s="1">
        <v>45063</v>
      </c>
      <c r="B503" t="s">
        <v>17</v>
      </c>
      <c r="C503" s="13">
        <v>1482</v>
      </c>
      <c r="D503" s="4">
        <v>12.372099938002901</v>
      </c>
      <c r="E503">
        <v>1</v>
      </c>
      <c r="F503" t="s">
        <v>11</v>
      </c>
      <c r="G503">
        <v>2</v>
      </c>
      <c r="H503" s="4">
        <v>11.4107908950041</v>
      </c>
      <c r="I503" s="2">
        <v>4</v>
      </c>
      <c r="J503" s="2">
        <v>265</v>
      </c>
      <c r="K503" t="str">
        <f>TEXT(Table1[[#This Row],[Date]],"mmmm")</f>
        <v>May</v>
      </c>
      <c r="L503" s="4">
        <f>Table1[[#This Row],[Price]]-Table1[[#This Row],[Supplier_Cost]]</f>
        <v>0.96130904299880093</v>
      </c>
      <c r="M503" t="str">
        <f>TEXT(Table1[[#This Row],[Date]],"dddd")</f>
        <v>Wednesday</v>
      </c>
    </row>
    <row r="504" spans="1:13" x14ac:dyDescent="0.25">
      <c r="A504" s="1">
        <v>45064</v>
      </c>
      <c r="B504" t="s">
        <v>12</v>
      </c>
      <c r="C504" s="13">
        <v>439</v>
      </c>
      <c r="D504" s="4">
        <v>2.8052222808537799</v>
      </c>
      <c r="E504">
        <v>1</v>
      </c>
      <c r="F504" t="s">
        <v>14</v>
      </c>
      <c r="G504">
        <v>3</v>
      </c>
      <c r="H504" s="4">
        <v>1.2437608102276201</v>
      </c>
      <c r="I504" s="2">
        <v>2</v>
      </c>
      <c r="J504" s="2">
        <v>139</v>
      </c>
      <c r="K504" t="str">
        <f>TEXT(Table1[[#This Row],[Date]],"mmmm")</f>
        <v>May</v>
      </c>
      <c r="L504" s="4">
        <f>Table1[[#This Row],[Price]]-Table1[[#This Row],[Supplier_Cost]]</f>
        <v>1.5614614706261598</v>
      </c>
      <c r="M504" t="str">
        <f>TEXT(Table1[[#This Row],[Date]],"dddd")</f>
        <v>Thursday</v>
      </c>
    </row>
    <row r="505" spans="1:13" x14ac:dyDescent="0.25">
      <c r="A505" s="1">
        <v>45065</v>
      </c>
      <c r="B505" t="s">
        <v>13</v>
      </c>
      <c r="C505" s="13">
        <v>488</v>
      </c>
      <c r="D505" s="4">
        <v>8.1438649088849093</v>
      </c>
      <c r="E505">
        <v>1</v>
      </c>
      <c r="F505" t="s">
        <v>16</v>
      </c>
      <c r="G505">
        <v>4</v>
      </c>
      <c r="H505" s="4">
        <v>7.6417630203571898</v>
      </c>
      <c r="I505" s="2">
        <v>4</v>
      </c>
      <c r="J505" s="2">
        <v>78</v>
      </c>
      <c r="K505" t="str">
        <f>TEXT(Table1[[#This Row],[Date]],"mmmm")</f>
        <v>May</v>
      </c>
      <c r="L505" s="4">
        <f>Table1[[#This Row],[Price]]-Table1[[#This Row],[Supplier_Cost]]</f>
        <v>0.50210188852771953</v>
      </c>
      <c r="M505" t="str">
        <f>TEXT(Table1[[#This Row],[Date]],"dddd")</f>
        <v>Friday</v>
      </c>
    </row>
    <row r="506" spans="1:13" x14ac:dyDescent="0.25">
      <c r="A506" s="1">
        <v>45066</v>
      </c>
      <c r="B506" t="s">
        <v>13</v>
      </c>
      <c r="C506" s="13">
        <v>676</v>
      </c>
      <c r="D506" s="4">
        <v>11.4517468687049</v>
      </c>
      <c r="E506">
        <v>1</v>
      </c>
      <c r="F506" t="s">
        <v>14</v>
      </c>
      <c r="G506">
        <v>5</v>
      </c>
      <c r="H506" s="4">
        <v>6.9105520028559404</v>
      </c>
      <c r="I506" s="2">
        <v>8</v>
      </c>
      <c r="J506" s="2">
        <v>484</v>
      </c>
      <c r="K506" t="str">
        <f>TEXT(Table1[[#This Row],[Date]],"mmmm")</f>
        <v>May</v>
      </c>
      <c r="L506" s="4">
        <f>Table1[[#This Row],[Price]]-Table1[[#This Row],[Supplier_Cost]]</f>
        <v>4.5411948658489596</v>
      </c>
      <c r="M506" t="str">
        <f>TEXT(Table1[[#This Row],[Date]],"dddd")</f>
        <v>Saturday</v>
      </c>
    </row>
    <row r="507" spans="1:13" x14ac:dyDescent="0.25">
      <c r="A507" s="1">
        <v>45067</v>
      </c>
      <c r="B507" t="s">
        <v>17</v>
      </c>
      <c r="C507" s="13">
        <v>1812</v>
      </c>
      <c r="D507" s="4">
        <v>8.3844031739670903</v>
      </c>
      <c r="E507">
        <v>1</v>
      </c>
      <c r="F507" t="s">
        <v>11</v>
      </c>
      <c r="G507">
        <v>6</v>
      </c>
      <c r="H507" s="4">
        <v>5.3488170953368499</v>
      </c>
      <c r="I507" s="2">
        <v>8</v>
      </c>
      <c r="J507" s="2">
        <v>354</v>
      </c>
      <c r="K507" t="str">
        <f>TEXT(Table1[[#This Row],[Date]],"mmmm")</f>
        <v>May</v>
      </c>
      <c r="L507" s="4">
        <f>Table1[[#This Row],[Price]]-Table1[[#This Row],[Supplier_Cost]]</f>
        <v>3.0355860786302404</v>
      </c>
      <c r="M507" t="str">
        <f>TEXT(Table1[[#This Row],[Date]],"dddd")</f>
        <v>Sunday</v>
      </c>
    </row>
    <row r="508" spans="1:13" x14ac:dyDescent="0.25">
      <c r="A508" s="1">
        <v>45068</v>
      </c>
      <c r="B508" t="s">
        <v>10</v>
      </c>
      <c r="C508" s="13">
        <v>102</v>
      </c>
      <c r="D508" s="4">
        <v>4.1099922278407197</v>
      </c>
      <c r="E508">
        <v>0</v>
      </c>
      <c r="F508" t="s">
        <v>14</v>
      </c>
      <c r="G508">
        <v>0</v>
      </c>
      <c r="H508" s="4">
        <v>6.2212985721243896</v>
      </c>
      <c r="I508" s="2">
        <v>9</v>
      </c>
      <c r="J508" s="2">
        <v>476</v>
      </c>
      <c r="K508" t="str">
        <f>TEXT(Table1[[#This Row],[Date]],"mmmm")</f>
        <v>May</v>
      </c>
      <c r="L508" s="4">
        <f>Table1[[#This Row],[Price]]-Table1[[#This Row],[Supplier_Cost]]</f>
        <v>-2.1113063442836699</v>
      </c>
      <c r="M508" t="str">
        <f>TEXT(Table1[[#This Row],[Date]],"dddd")</f>
        <v>Monday</v>
      </c>
    </row>
    <row r="509" spans="1:13" x14ac:dyDescent="0.25">
      <c r="A509" s="1">
        <v>45069</v>
      </c>
      <c r="B509" t="s">
        <v>10</v>
      </c>
      <c r="C509" s="13">
        <v>1552</v>
      </c>
      <c r="D509" s="4">
        <v>6.2020348427680201</v>
      </c>
      <c r="E509">
        <v>1</v>
      </c>
      <c r="F509" t="s">
        <v>14</v>
      </c>
      <c r="G509">
        <v>1</v>
      </c>
      <c r="H509" s="4">
        <v>8.1841385104883706</v>
      </c>
      <c r="I509" s="2">
        <v>5</v>
      </c>
      <c r="J509" s="2">
        <v>269</v>
      </c>
      <c r="K509" t="str">
        <f>TEXT(Table1[[#This Row],[Date]],"mmmm")</f>
        <v>May</v>
      </c>
      <c r="L509" s="4">
        <f>Table1[[#This Row],[Price]]-Table1[[#This Row],[Supplier_Cost]]</f>
        <v>-1.9821036677203505</v>
      </c>
      <c r="M509" t="str">
        <f>TEXT(Table1[[#This Row],[Date]],"dddd")</f>
        <v>Tuesday</v>
      </c>
    </row>
    <row r="510" spans="1:13" x14ac:dyDescent="0.25">
      <c r="A510" s="1">
        <v>45070</v>
      </c>
      <c r="B510" t="s">
        <v>12</v>
      </c>
      <c r="C510" s="13">
        <v>1265</v>
      </c>
      <c r="D510" s="4">
        <v>18.638033124122899</v>
      </c>
      <c r="E510">
        <v>0</v>
      </c>
      <c r="F510" t="s">
        <v>16</v>
      </c>
      <c r="G510">
        <v>2</v>
      </c>
      <c r="H510" s="4">
        <v>2.8398266966315502</v>
      </c>
      <c r="I510" s="2">
        <v>7</v>
      </c>
      <c r="J510" s="2">
        <v>377</v>
      </c>
      <c r="K510" t="str">
        <f>TEXT(Table1[[#This Row],[Date]],"mmmm")</f>
        <v>May</v>
      </c>
      <c r="L510" s="4">
        <f>Table1[[#This Row],[Price]]-Table1[[#This Row],[Supplier_Cost]]</f>
        <v>15.798206427491348</v>
      </c>
      <c r="M510" t="str">
        <f>TEXT(Table1[[#This Row],[Date]],"dddd")</f>
        <v>Wednesday</v>
      </c>
    </row>
    <row r="511" spans="1:13" x14ac:dyDescent="0.25">
      <c r="A511" s="1">
        <v>45071</v>
      </c>
      <c r="B511" t="s">
        <v>17</v>
      </c>
      <c r="C511" s="13">
        <v>475</v>
      </c>
      <c r="D511" s="4">
        <v>13.843663236140699</v>
      </c>
      <c r="E511">
        <v>1</v>
      </c>
      <c r="F511" t="s">
        <v>16</v>
      </c>
      <c r="G511">
        <v>3</v>
      </c>
      <c r="H511" s="4">
        <v>8.7939402351120908</v>
      </c>
      <c r="I511" s="2">
        <v>3</v>
      </c>
      <c r="J511" s="2">
        <v>264</v>
      </c>
      <c r="K511" t="str">
        <f>TEXT(Table1[[#This Row],[Date]],"mmmm")</f>
        <v>May</v>
      </c>
      <c r="L511" s="4">
        <f>Table1[[#This Row],[Price]]-Table1[[#This Row],[Supplier_Cost]]</f>
        <v>5.0497230010286085</v>
      </c>
      <c r="M511" t="str">
        <f>TEXT(Table1[[#This Row],[Date]],"dddd")</f>
        <v>Thursday</v>
      </c>
    </row>
    <row r="512" spans="1:13" x14ac:dyDescent="0.25">
      <c r="A512" s="1">
        <v>45072</v>
      </c>
      <c r="B512" t="s">
        <v>13</v>
      </c>
      <c r="C512" s="13">
        <v>1793</v>
      </c>
      <c r="D512" s="4">
        <v>10.4249089349178</v>
      </c>
      <c r="E512">
        <v>1</v>
      </c>
      <c r="F512" t="s">
        <v>16</v>
      </c>
      <c r="G512">
        <v>4</v>
      </c>
      <c r="H512" s="4">
        <v>12.1787687748498</v>
      </c>
      <c r="I512" s="2">
        <v>4</v>
      </c>
      <c r="J512" s="2">
        <v>270</v>
      </c>
      <c r="K512" t="str">
        <f>TEXT(Table1[[#This Row],[Date]],"mmmm")</f>
        <v>May</v>
      </c>
      <c r="L512" s="4">
        <f>Table1[[#This Row],[Price]]-Table1[[#This Row],[Supplier_Cost]]</f>
        <v>-1.7538598399319998</v>
      </c>
      <c r="M512" t="str">
        <f>TEXT(Table1[[#This Row],[Date]],"dddd")</f>
        <v>Friday</v>
      </c>
    </row>
    <row r="513" spans="1:13" x14ac:dyDescent="0.25">
      <c r="A513" s="1">
        <v>45073</v>
      </c>
      <c r="B513" t="s">
        <v>10</v>
      </c>
      <c r="C513" s="13">
        <v>423</v>
      </c>
      <c r="D513" s="4">
        <v>1.2415829097509701</v>
      </c>
      <c r="E513">
        <v>0</v>
      </c>
      <c r="F513" t="s">
        <v>11</v>
      </c>
      <c r="G513">
        <v>5</v>
      </c>
      <c r="H513" s="4">
        <v>11.5223334819573</v>
      </c>
      <c r="I513" s="2">
        <v>9</v>
      </c>
      <c r="J513" s="2">
        <v>438</v>
      </c>
      <c r="K513" t="str">
        <f>TEXT(Table1[[#This Row],[Date]],"mmmm")</f>
        <v>May</v>
      </c>
      <c r="L513" s="4">
        <f>Table1[[#This Row],[Price]]-Table1[[#This Row],[Supplier_Cost]]</f>
        <v>-10.28075057220633</v>
      </c>
      <c r="M513" t="str">
        <f>TEXT(Table1[[#This Row],[Date]],"dddd")</f>
        <v>Saturday</v>
      </c>
    </row>
    <row r="514" spans="1:13" x14ac:dyDescent="0.25">
      <c r="A514" s="1">
        <v>45074</v>
      </c>
      <c r="B514" t="s">
        <v>17</v>
      </c>
      <c r="C514" s="13">
        <v>245</v>
      </c>
      <c r="D514" s="4">
        <v>19.8558926092999</v>
      </c>
      <c r="E514">
        <v>1</v>
      </c>
      <c r="F514" t="s">
        <v>11</v>
      </c>
      <c r="G514">
        <v>6</v>
      </c>
      <c r="H514" s="4">
        <v>2.7315486180597102</v>
      </c>
      <c r="I514" s="2">
        <v>1</v>
      </c>
      <c r="J514" s="2">
        <v>91</v>
      </c>
      <c r="K514" t="str">
        <f>TEXT(Table1[[#This Row],[Date]],"mmmm")</f>
        <v>May</v>
      </c>
      <c r="L514" s="4">
        <f>Table1[[#This Row],[Price]]-Table1[[#This Row],[Supplier_Cost]]</f>
        <v>17.124343991240188</v>
      </c>
      <c r="M514" t="str">
        <f>TEXT(Table1[[#This Row],[Date]],"dddd")</f>
        <v>Sunday</v>
      </c>
    </row>
    <row r="515" spans="1:13" x14ac:dyDescent="0.25">
      <c r="A515" s="1">
        <v>45075</v>
      </c>
      <c r="B515" t="s">
        <v>10</v>
      </c>
      <c r="C515" s="13">
        <v>392</v>
      </c>
      <c r="D515" s="4">
        <v>13.7576437629982</v>
      </c>
      <c r="E515">
        <v>0</v>
      </c>
      <c r="F515" t="s">
        <v>16</v>
      </c>
      <c r="G515">
        <v>0</v>
      </c>
      <c r="H515" s="4">
        <v>2.6641173112513701</v>
      </c>
      <c r="I515" s="2">
        <v>2</v>
      </c>
      <c r="J515" s="2">
        <v>184</v>
      </c>
      <c r="K515" t="str">
        <f>TEXT(Table1[[#This Row],[Date]],"mmmm")</f>
        <v>May</v>
      </c>
      <c r="L515" s="4">
        <f>Table1[[#This Row],[Price]]-Table1[[#This Row],[Supplier_Cost]]</f>
        <v>11.093526451746829</v>
      </c>
      <c r="M515" t="str">
        <f>TEXT(Table1[[#This Row],[Date]],"dddd")</f>
        <v>Monday</v>
      </c>
    </row>
    <row r="516" spans="1:13" x14ac:dyDescent="0.25">
      <c r="A516" s="1">
        <v>45076</v>
      </c>
      <c r="B516" t="s">
        <v>10</v>
      </c>
      <c r="C516" s="13">
        <v>1788</v>
      </c>
      <c r="D516" s="4">
        <v>7.02152706955395</v>
      </c>
      <c r="E516">
        <v>0</v>
      </c>
      <c r="F516" t="s">
        <v>16</v>
      </c>
      <c r="G516">
        <v>1</v>
      </c>
      <c r="H516" s="4">
        <v>4.3885283323012398</v>
      </c>
      <c r="I516" s="2">
        <v>5</v>
      </c>
      <c r="J516" s="2">
        <v>91</v>
      </c>
      <c r="K516" t="str">
        <f>TEXT(Table1[[#This Row],[Date]],"mmmm")</f>
        <v>May</v>
      </c>
      <c r="L516" s="4">
        <f>Table1[[#This Row],[Price]]-Table1[[#This Row],[Supplier_Cost]]</f>
        <v>2.6329987372527102</v>
      </c>
      <c r="M516" t="str">
        <f>TEXT(Table1[[#This Row],[Date]],"dddd")</f>
        <v>Tuesday</v>
      </c>
    </row>
    <row r="517" spans="1:13" x14ac:dyDescent="0.25">
      <c r="A517" s="1">
        <v>45077</v>
      </c>
      <c r="B517" t="s">
        <v>13</v>
      </c>
      <c r="C517" s="13">
        <v>531</v>
      </c>
      <c r="D517" s="4">
        <v>17.706104539958901</v>
      </c>
      <c r="E517">
        <v>0</v>
      </c>
      <c r="F517" t="s">
        <v>11</v>
      </c>
      <c r="G517">
        <v>2</v>
      </c>
      <c r="H517" s="4">
        <v>5.7355835319450303</v>
      </c>
      <c r="I517" s="2">
        <v>3</v>
      </c>
      <c r="J517" s="2">
        <v>213</v>
      </c>
      <c r="K517" t="str">
        <f>TEXT(Table1[[#This Row],[Date]],"mmmm")</f>
        <v>May</v>
      </c>
      <c r="L517" s="4">
        <f>Table1[[#This Row],[Price]]-Table1[[#This Row],[Supplier_Cost]]</f>
        <v>11.97052100801387</v>
      </c>
      <c r="M517" t="str">
        <f>TEXT(Table1[[#This Row],[Date]],"dddd")</f>
        <v>Wednesday</v>
      </c>
    </row>
    <row r="518" spans="1:13" x14ac:dyDescent="0.25">
      <c r="A518" s="1">
        <v>45078</v>
      </c>
      <c r="B518" t="s">
        <v>15</v>
      </c>
      <c r="C518" s="13">
        <v>804</v>
      </c>
      <c r="D518" s="4">
        <v>5.9102007855445402</v>
      </c>
      <c r="E518">
        <v>1</v>
      </c>
      <c r="F518" t="s">
        <v>11</v>
      </c>
      <c r="G518">
        <v>3</v>
      </c>
      <c r="H518" s="4">
        <v>6.4226059304229901</v>
      </c>
      <c r="I518" s="2">
        <v>2</v>
      </c>
      <c r="J518" s="2">
        <v>410</v>
      </c>
      <c r="K518" t="str">
        <f>TEXT(Table1[[#This Row],[Date]],"mmmm")</f>
        <v>June</v>
      </c>
      <c r="L518" s="4">
        <f>Table1[[#This Row],[Price]]-Table1[[#This Row],[Supplier_Cost]]</f>
        <v>-0.5124051448784499</v>
      </c>
      <c r="M518" t="str">
        <f>TEXT(Table1[[#This Row],[Date]],"dddd")</f>
        <v>Thursday</v>
      </c>
    </row>
    <row r="519" spans="1:13" x14ac:dyDescent="0.25">
      <c r="A519" s="1">
        <v>45079</v>
      </c>
      <c r="B519" t="s">
        <v>12</v>
      </c>
      <c r="C519" s="13">
        <v>1048</v>
      </c>
      <c r="D519" s="4">
        <v>11.336315004472199</v>
      </c>
      <c r="E519">
        <v>1</v>
      </c>
      <c r="F519" t="s">
        <v>11</v>
      </c>
      <c r="G519">
        <v>4</v>
      </c>
      <c r="H519" s="4">
        <v>10.355609644083501</v>
      </c>
      <c r="I519" s="2">
        <v>1</v>
      </c>
      <c r="J519" s="2">
        <v>332</v>
      </c>
      <c r="K519" t="str">
        <f>TEXT(Table1[[#This Row],[Date]],"mmmm")</f>
        <v>June</v>
      </c>
      <c r="L519" s="4">
        <f>Table1[[#This Row],[Price]]-Table1[[#This Row],[Supplier_Cost]]</f>
        <v>0.98070536038869882</v>
      </c>
      <c r="M519" t="str">
        <f>TEXT(Table1[[#This Row],[Date]],"dddd")</f>
        <v>Friday</v>
      </c>
    </row>
    <row r="520" spans="1:13" x14ac:dyDescent="0.25">
      <c r="A520" s="1">
        <v>45080</v>
      </c>
      <c r="B520" t="s">
        <v>12</v>
      </c>
      <c r="C520" s="13">
        <v>684</v>
      </c>
      <c r="D520" s="4">
        <v>13.0853445108666</v>
      </c>
      <c r="E520">
        <v>1</v>
      </c>
      <c r="F520" t="s">
        <v>11</v>
      </c>
      <c r="G520">
        <v>5</v>
      </c>
      <c r="H520" s="4">
        <v>1.3218662664046099</v>
      </c>
      <c r="I520" s="2">
        <v>3</v>
      </c>
      <c r="J520" s="2">
        <v>107</v>
      </c>
      <c r="K520" t="str">
        <f>TEXT(Table1[[#This Row],[Date]],"mmmm")</f>
        <v>June</v>
      </c>
      <c r="L520" s="4">
        <f>Table1[[#This Row],[Price]]-Table1[[#This Row],[Supplier_Cost]]</f>
        <v>11.763478244461989</v>
      </c>
      <c r="M520" t="str">
        <f>TEXT(Table1[[#This Row],[Date]],"dddd")</f>
        <v>Saturday</v>
      </c>
    </row>
    <row r="521" spans="1:13" x14ac:dyDescent="0.25">
      <c r="A521" s="1">
        <v>45081</v>
      </c>
      <c r="B521" t="s">
        <v>13</v>
      </c>
      <c r="C521" s="13">
        <v>498</v>
      </c>
      <c r="D521" s="4">
        <v>5.2002040576208399</v>
      </c>
      <c r="E521">
        <v>0</v>
      </c>
      <c r="F521" t="s">
        <v>16</v>
      </c>
      <c r="G521">
        <v>6</v>
      </c>
      <c r="H521" s="4">
        <v>1.0027542112779599</v>
      </c>
      <c r="I521" s="2">
        <v>1</v>
      </c>
      <c r="J521" s="2">
        <v>351</v>
      </c>
      <c r="K521" t="str">
        <f>TEXT(Table1[[#This Row],[Date]],"mmmm")</f>
        <v>June</v>
      </c>
      <c r="L521" s="4">
        <f>Table1[[#This Row],[Price]]-Table1[[#This Row],[Supplier_Cost]]</f>
        <v>4.19744984634288</v>
      </c>
      <c r="M521" t="str">
        <f>TEXT(Table1[[#This Row],[Date]],"dddd")</f>
        <v>Sunday</v>
      </c>
    </row>
    <row r="522" spans="1:13" x14ac:dyDescent="0.25">
      <c r="A522" s="1">
        <v>45082</v>
      </c>
      <c r="B522" t="s">
        <v>10</v>
      </c>
      <c r="C522" s="13">
        <v>916</v>
      </c>
      <c r="D522" s="4">
        <v>19.589548297211302</v>
      </c>
      <c r="E522">
        <v>0</v>
      </c>
      <c r="F522" t="s">
        <v>11</v>
      </c>
      <c r="G522">
        <v>0</v>
      </c>
      <c r="H522" s="4">
        <v>6.1827031626866802</v>
      </c>
      <c r="I522" s="2">
        <v>1</v>
      </c>
      <c r="J522" s="2">
        <v>371</v>
      </c>
      <c r="K522" t="str">
        <f>TEXT(Table1[[#This Row],[Date]],"mmmm")</f>
        <v>June</v>
      </c>
      <c r="L522" s="4">
        <f>Table1[[#This Row],[Price]]-Table1[[#This Row],[Supplier_Cost]]</f>
        <v>13.406845134524621</v>
      </c>
      <c r="M522" t="str">
        <f>TEXT(Table1[[#This Row],[Date]],"dddd")</f>
        <v>Monday</v>
      </c>
    </row>
    <row r="523" spans="1:13" x14ac:dyDescent="0.25">
      <c r="A523" s="1">
        <v>45083</v>
      </c>
      <c r="B523" t="s">
        <v>17</v>
      </c>
      <c r="C523" s="13">
        <v>1467</v>
      </c>
      <c r="D523" s="4">
        <v>15.2156462136009</v>
      </c>
      <c r="E523">
        <v>1</v>
      </c>
      <c r="F523" t="s">
        <v>16</v>
      </c>
      <c r="G523">
        <v>1</v>
      </c>
      <c r="H523" s="4">
        <v>10.608873536000701</v>
      </c>
      <c r="I523" s="2">
        <v>1</v>
      </c>
      <c r="J523" s="2">
        <v>74</v>
      </c>
      <c r="K523" t="str">
        <f>TEXT(Table1[[#This Row],[Date]],"mmmm")</f>
        <v>June</v>
      </c>
      <c r="L523" s="4">
        <f>Table1[[#This Row],[Price]]-Table1[[#This Row],[Supplier_Cost]]</f>
        <v>4.6067726776001994</v>
      </c>
      <c r="M523" t="str">
        <f>TEXT(Table1[[#This Row],[Date]],"dddd")</f>
        <v>Tuesday</v>
      </c>
    </row>
    <row r="524" spans="1:13" x14ac:dyDescent="0.25">
      <c r="A524" s="1">
        <v>45084</v>
      </c>
      <c r="B524" t="s">
        <v>10</v>
      </c>
      <c r="C524" s="13">
        <v>1063</v>
      </c>
      <c r="D524" s="4">
        <v>11.598451284710301</v>
      </c>
      <c r="E524">
        <v>1</v>
      </c>
      <c r="F524" t="s">
        <v>14</v>
      </c>
      <c r="G524">
        <v>2</v>
      </c>
      <c r="H524" s="4">
        <v>3.3048124728689898</v>
      </c>
      <c r="I524" s="2">
        <v>8</v>
      </c>
      <c r="J524" s="2">
        <v>122</v>
      </c>
      <c r="K524" t="str">
        <f>TEXT(Table1[[#This Row],[Date]],"mmmm")</f>
        <v>June</v>
      </c>
      <c r="L524" s="4">
        <f>Table1[[#This Row],[Price]]-Table1[[#This Row],[Supplier_Cost]]</f>
        <v>8.2936388118413102</v>
      </c>
      <c r="M524" t="str">
        <f>TEXT(Table1[[#This Row],[Date]],"dddd")</f>
        <v>Wednesday</v>
      </c>
    </row>
    <row r="525" spans="1:13" x14ac:dyDescent="0.25">
      <c r="A525" s="1">
        <v>45085</v>
      </c>
      <c r="B525" t="s">
        <v>13</v>
      </c>
      <c r="C525" s="13">
        <v>1263</v>
      </c>
      <c r="D525" s="4">
        <v>4.4312973653307104</v>
      </c>
      <c r="E525">
        <v>1</v>
      </c>
      <c r="F525" t="s">
        <v>14</v>
      </c>
      <c r="G525">
        <v>3</v>
      </c>
      <c r="H525" s="4">
        <v>9.8018149782156492</v>
      </c>
      <c r="I525" s="2">
        <v>3</v>
      </c>
      <c r="J525" s="2">
        <v>422</v>
      </c>
      <c r="K525" t="str">
        <f>TEXT(Table1[[#This Row],[Date]],"mmmm")</f>
        <v>June</v>
      </c>
      <c r="L525" s="4">
        <f>Table1[[#This Row],[Price]]-Table1[[#This Row],[Supplier_Cost]]</f>
        <v>-5.3705176128849388</v>
      </c>
      <c r="M525" t="str">
        <f>TEXT(Table1[[#This Row],[Date]],"dddd")</f>
        <v>Thursday</v>
      </c>
    </row>
    <row r="526" spans="1:13" x14ac:dyDescent="0.25">
      <c r="A526" s="1">
        <v>45086</v>
      </c>
      <c r="B526" t="s">
        <v>12</v>
      </c>
      <c r="C526" s="13">
        <v>286</v>
      </c>
      <c r="D526" s="4">
        <v>2.0233059329624901</v>
      </c>
      <c r="E526">
        <v>1</v>
      </c>
      <c r="F526" t="s">
        <v>11</v>
      </c>
      <c r="G526">
        <v>4</v>
      </c>
      <c r="H526" s="4">
        <v>4.26750800013434</v>
      </c>
      <c r="I526" s="2">
        <v>1</v>
      </c>
      <c r="J526" s="2">
        <v>460</v>
      </c>
      <c r="K526" t="str">
        <f>TEXT(Table1[[#This Row],[Date]],"mmmm")</f>
        <v>June</v>
      </c>
      <c r="L526" s="4">
        <f>Table1[[#This Row],[Price]]-Table1[[#This Row],[Supplier_Cost]]</f>
        <v>-2.2442020671718499</v>
      </c>
      <c r="M526" t="str">
        <f>TEXT(Table1[[#This Row],[Date]],"dddd")</f>
        <v>Friday</v>
      </c>
    </row>
    <row r="527" spans="1:13" x14ac:dyDescent="0.25">
      <c r="A527" s="1">
        <v>45087</v>
      </c>
      <c r="B527" t="s">
        <v>10</v>
      </c>
      <c r="C527" s="13">
        <v>1928</v>
      </c>
      <c r="D527" s="4">
        <v>7.0811368178986802</v>
      </c>
      <c r="E527">
        <v>1</v>
      </c>
      <c r="F527" t="s">
        <v>14</v>
      </c>
      <c r="G527">
        <v>5</v>
      </c>
      <c r="H527" s="4">
        <v>13.3482485777959</v>
      </c>
      <c r="I527" s="2">
        <v>7</v>
      </c>
      <c r="J527" s="2">
        <v>178</v>
      </c>
      <c r="K527" t="str">
        <f>TEXT(Table1[[#This Row],[Date]],"mmmm")</f>
        <v>June</v>
      </c>
      <c r="L527" s="4">
        <f>Table1[[#This Row],[Price]]-Table1[[#This Row],[Supplier_Cost]]</f>
        <v>-6.2671117598972197</v>
      </c>
      <c r="M527" t="str">
        <f>TEXT(Table1[[#This Row],[Date]],"dddd")</f>
        <v>Saturday</v>
      </c>
    </row>
    <row r="528" spans="1:13" x14ac:dyDescent="0.25">
      <c r="A528" s="1">
        <v>45088</v>
      </c>
      <c r="B528" t="s">
        <v>12</v>
      </c>
      <c r="C528" s="13">
        <v>160</v>
      </c>
      <c r="D528" s="4">
        <v>15.310559382354599</v>
      </c>
      <c r="E528">
        <v>0</v>
      </c>
      <c r="F528" t="s">
        <v>14</v>
      </c>
      <c r="G528">
        <v>6</v>
      </c>
      <c r="H528" s="4">
        <v>13.4875041918659</v>
      </c>
      <c r="I528" s="2">
        <v>3</v>
      </c>
      <c r="J528" s="2">
        <v>136</v>
      </c>
      <c r="K528" t="str">
        <f>TEXT(Table1[[#This Row],[Date]],"mmmm")</f>
        <v>June</v>
      </c>
      <c r="L528" s="4">
        <f>Table1[[#This Row],[Price]]-Table1[[#This Row],[Supplier_Cost]]</f>
        <v>1.8230551904886987</v>
      </c>
      <c r="M528" t="str">
        <f>TEXT(Table1[[#This Row],[Date]],"dddd")</f>
        <v>Sunday</v>
      </c>
    </row>
    <row r="529" spans="1:13" x14ac:dyDescent="0.25">
      <c r="A529" s="1">
        <v>45089</v>
      </c>
      <c r="B529" t="s">
        <v>17</v>
      </c>
      <c r="C529" s="13">
        <v>1038</v>
      </c>
      <c r="D529" s="4">
        <v>6.1172946677384701</v>
      </c>
      <c r="E529">
        <v>0</v>
      </c>
      <c r="F529" t="s">
        <v>14</v>
      </c>
      <c r="G529">
        <v>0</v>
      </c>
      <c r="H529" s="4">
        <v>4.81066446207923</v>
      </c>
      <c r="I529" s="2">
        <v>8</v>
      </c>
      <c r="J529" s="2">
        <v>379</v>
      </c>
      <c r="K529" t="str">
        <f>TEXT(Table1[[#This Row],[Date]],"mmmm")</f>
        <v>June</v>
      </c>
      <c r="L529" s="4">
        <f>Table1[[#This Row],[Price]]-Table1[[#This Row],[Supplier_Cost]]</f>
        <v>1.30663020565924</v>
      </c>
      <c r="M529" t="str">
        <f>TEXT(Table1[[#This Row],[Date]],"dddd")</f>
        <v>Monday</v>
      </c>
    </row>
    <row r="530" spans="1:13" x14ac:dyDescent="0.25">
      <c r="A530" s="1">
        <v>45090</v>
      </c>
      <c r="B530" t="s">
        <v>12</v>
      </c>
      <c r="C530" s="13">
        <v>1503</v>
      </c>
      <c r="D530" s="4">
        <v>11.251568189414501</v>
      </c>
      <c r="E530">
        <v>0</v>
      </c>
      <c r="F530" t="s">
        <v>11</v>
      </c>
      <c r="G530">
        <v>1</v>
      </c>
      <c r="H530" s="4">
        <v>3.8349094324669801</v>
      </c>
      <c r="I530" s="2">
        <v>4</v>
      </c>
      <c r="J530" s="2">
        <v>475</v>
      </c>
      <c r="K530" t="str">
        <f>TEXT(Table1[[#This Row],[Date]],"mmmm")</f>
        <v>June</v>
      </c>
      <c r="L530" s="4">
        <f>Table1[[#This Row],[Price]]-Table1[[#This Row],[Supplier_Cost]]</f>
        <v>7.4166587569475206</v>
      </c>
      <c r="M530" t="str">
        <f>TEXT(Table1[[#This Row],[Date]],"dddd")</f>
        <v>Tuesday</v>
      </c>
    </row>
    <row r="531" spans="1:13" x14ac:dyDescent="0.25">
      <c r="A531" s="1">
        <v>45091</v>
      </c>
      <c r="B531" t="s">
        <v>12</v>
      </c>
      <c r="C531" s="13">
        <v>809</v>
      </c>
      <c r="D531" s="4">
        <v>14.8309963578841</v>
      </c>
      <c r="E531">
        <v>1</v>
      </c>
      <c r="F531" t="s">
        <v>11</v>
      </c>
      <c r="G531">
        <v>2</v>
      </c>
      <c r="H531" s="4">
        <v>6.4639075949603502</v>
      </c>
      <c r="I531" s="2">
        <v>4</v>
      </c>
      <c r="J531" s="2">
        <v>485</v>
      </c>
      <c r="K531" t="str">
        <f>TEXT(Table1[[#This Row],[Date]],"mmmm")</f>
        <v>June</v>
      </c>
      <c r="L531" s="4">
        <f>Table1[[#This Row],[Price]]-Table1[[#This Row],[Supplier_Cost]]</f>
        <v>8.3670887629237498</v>
      </c>
      <c r="M531" t="str">
        <f>TEXT(Table1[[#This Row],[Date]],"dddd")</f>
        <v>Wednesday</v>
      </c>
    </row>
    <row r="532" spans="1:13" x14ac:dyDescent="0.25">
      <c r="A532" s="1">
        <v>45092</v>
      </c>
      <c r="B532" t="s">
        <v>15</v>
      </c>
      <c r="C532" s="13">
        <v>906</v>
      </c>
      <c r="D532" s="4">
        <v>3.05093057828282</v>
      </c>
      <c r="E532">
        <v>0</v>
      </c>
      <c r="F532" t="s">
        <v>14</v>
      </c>
      <c r="G532">
        <v>3</v>
      </c>
      <c r="H532" s="4">
        <v>3.98770798511215</v>
      </c>
      <c r="I532" s="2">
        <v>5</v>
      </c>
      <c r="J532" s="2">
        <v>202</v>
      </c>
      <c r="K532" t="str">
        <f>TEXT(Table1[[#This Row],[Date]],"mmmm")</f>
        <v>June</v>
      </c>
      <c r="L532" s="4">
        <f>Table1[[#This Row],[Price]]-Table1[[#This Row],[Supplier_Cost]]</f>
        <v>-0.93677740682932997</v>
      </c>
      <c r="M532" t="str">
        <f>TEXT(Table1[[#This Row],[Date]],"dddd")</f>
        <v>Thursday</v>
      </c>
    </row>
    <row r="533" spans="1:13" x14ac:dyDescent="0.25">
      <c r="A533" s="1">
        <v>45093</v>
      </c>
      <c r="B533" t="s">
        <v>15</v>
      </c>
      <c r="C533" s="13">
        <v>1563</v>
      </c>
      <c r="D533" s="4">
        <v>14.020662306201499</v>
      </c>
      <c r="E533">
        <v>0</v>
      </c>
      <c r="F533" t="s">
        <v>16</v>
      </c>
      <c r="G533">
        <v>4</v>
      </c>
      <c r="H533" s="4">
        <v>10.249565727729699</v>
      </c>
      <c r="I533" s="2">
        <v>6</v>
      </c>
      <c r="J533" s="2">
        <v>231</v>
      </c>
      <c r="K533" t="str">
        <f>TEXT(Table1[[#This Row],[Date]],"mmmm")</f>
        <v>June</v>
      </c>
      <c r="L533" s="4">
        <f>Table1[[#This Row],[Price]]-Table1[[#This Row],[Supplier_Cost]]</f>
        <v>3.7710965784718002</v>
      </c>
      <c r="M533" t="str">
        <f>TEXT(Table1[[#This Row],[Date]],"dddd")</f>
        <v>Friday</v>
      </c>
    </row>
    <row r="534" spans="1:13" x14ac:dyDescent="0.25">
      <c r="A534" s="1">
        <v>45094</v>
      </c>
      <c r="B534" t="s">
        <v>15</v>
      </c>
      <c r="C534" s="13">
        <v>1442</v>
      </c>
      <c r="D534" s="4">
        <v>2.74554686649084</v>
      </c>
      <c r="E534">
        <v>0</v>
      </c>
      <c r="F534" t="s">
        <v>14</v>
      </c>
      <c r="G534">
        <v>5</v>
      </c>
      <c r="H534" s="4">
        <v>12.4779379259501</v>
      </c>
      <c r="I534" s="2">
        <v>7</v>
      </c>
      <c r="J534" s="2">
        <v>174</v>
      </c>
      <c r="K534" t="str">
        <f>TEXT(Table1[[#This Row],[Date]],"mmmm")</f>
        <v>June</v>
      </c>
      <c r="L534" s="4">
        <f>Table1[[#This Row],[Price]]-Table1[[#This Row],[Supplier_Cost]]</f>
        <v>-9.7323910594592604</v>
      </c>
      <c r="M534" t="str">
        <f>TEXT(Table1[[#This Row],[Date]],"dddd")</f>
        <v>Saturday</v>
      </c>
    </row>
    <row r="535" spans="1:13" x14ac:dyDescent="0.25">
      <c r="A535" s="1">
        <v>45095</v>
      </c>
      <c r="B535" t="s">
        <v>12</v>
      </c>
      <c r="C535" s="13">
        <v>1425</v>
      </c>
      <c r="D535" s="4">
        <v>19.337465100412899</v>
      </c>
      <c r="E535">
        <v>0</v>
      </c>
      <c r="F535" t="s">
        <v>11</v>
      </c>
      <c r="G535">
        <v>6</v>
      </c>
      <c r="H535" s="4">
        <v>10.2598358982126</v>
      </c>
      <c r="I535" s="2">
        <v>4</v>
      </c>
      <c r="J535" s="2">
        <v>116</v>
      </c>
      <c r="K535" t="str">
        <f>TEXT(Table1[[#This Row],[Date]],"mmmm")</f>
        <v>June</v>
      </c>
      <c r="L535" s="4">
        <f>Table1[[#This Row],[Price]]-Table1[[#This Row],[Supplier_Cost]]</f>
        <v>9.0776292022002991</v>
      </c>
      <c r="M535" t="str">
        <f>TEXT(Table1[[#This Row],[Date]],"dddd")</f>
        <v>Sunday</v>
      </c>
    </row>
    <row r="536" spans="1:13" x14ac:dyDescent="0.25">
      <c r="A536" s="1">
        <v>45096</v>
      </c>
      <c r="B536" t="s">
        <v>13</v>
      </c>
      <c r="C536" s="13">
        <v>1467</v>
      </c>
      <c r="D536" s="4">
        <v>10.279488471233799</v>
      </c>
      <c r="E536">
        <v>0</v>
      </c>
      <c r="F536" t="s">
        <v>11</v>
      </c>
      <c r="G536">
        <v>0</v>
      </c>
      <c r="H536" s="4">
        <v>12.453081485115501</v>
      </c>
      <c r="I536" s="2">
        <v>8</v>
      </c>
      <c r="J536" s="2">
        <v>55</v>
      </c>
      <c r="K536" t="str">
        <f>TEXT(Table1[[#This Row],[Date]],"mmmm")</f>
        <v>June</v>
      </c>
      <c r="L536" s="4">
        <f>Table1[[#This Row],[Price]]-Table1[[#This Row],[Supplier_Cost]]</f>
        <v>-2.1735930138817015</v>
      </c>
      <c r="M536" t="str">
        <f>TEXT(Table1[[#This Row],[Date]],"dddd")</f>
        <v>Monday</v>
      </c>
    </row>
    <row r="537" spans="1:13" x14ac:dyDescent="0.25">
      <c r="A537" s="1">
        <v>45097</v>
      </c>
      <c r="B537" t="s">
        <v>12</v>
      </c>
      <c r="C537" s="13">
        <v>110</v>
      </c>
      <c r="D537" s="4">
        <v>3.8628460464876699</v>
      </c>
      <c r="E537">
        <v>1</v>
      </c>
      <c r="F537" t="s">
        <v>11</v>
      </c>
      <c r="G537">
        <v>1</v>
      </c>
      <c r="H537" s="4">
        <v>6.25638635200837</v>
      </c>
      <c r="I537" s="2">
        <v>6</v>
      </c>
      <c r="J537" s="2">
        <v>174</v>
      </c>
      <c r="K537" t="str">
        <f>TEXT(Table1[[#This Row],[Date]],"mmmm")</f>
        <v>June</v>
      </c>
      <c r="L537" s="4">
        <f>Table1[[#This Row],[Price]]-Table1[[#This Row],[Supplier_Cost]]</f>
        <v>-2.3935403055207001</v>
      </c>
      <c r="M537" t="str">
        <f>TEXT(Table1[[#This Row],[Date]],"dddd")</f>
        <v>Tuesday</v>
      </c>
    </row>
    <row r="538" spans="1:13" x14ac:dyDescent="0.25">
      <c r="A538" s="1">
        <v>45098</v>
      </c>
      <c r="B538" t="s">
        <v>13</v>
      </c>
      <c r="C538" s="13">
        <v>1185</v>
      </c>
      <c r="D538" s="4">
        <v>7.5052890846373801</v>
      </c>
      <c r="E538">
        <v>0</v>
      </c>
      <c r="F538" t="s">
        <v>14</v>
      </c>
      <c r="G538">
        <v>2</v>
      </c>
      <c r="H538" s="4">
        <v>2.7665960752784802</v>
      </c>
      <c r="I538" s="2">
        <v>1</v>
      </c>
      <c r="J538" s="2">
        <v>363</v>
      </c>
      <c r="K538" t="str">
        <f>TEXT(Table1[[#This Row],[Date]],"mmmm")</f>
        <v>June</v>
      </c>
      <c r="L538" s="4">
        <f>Table1[[#This Row],[Price]]-Table1[[#This Row],[Supplier_Cost]]</f>
        <v>4.7386930093588999</v>
      </c>
      <c r="M538" t="str">
        <f>TEXT(Table1[[#This Row],[Date]],"dddd")</f>
        <v>Wednesday</v>
      </c>
    </row>
    <row r="539" spans="1:13" x14ac:dyDescent="0.25">
      <c r="A539" s="1">
        <v>45099</v>
      </c>
      <c r="B539" t="s">
        <v>13</v>
      </c>
      <c r="C539" s="13">
        <v>1968</v>
      </c>
      <c r="D539" s="4">
        <v>8.8549125366099606</v>
      </c>
      <c r="E539">
        <v>1</v>
      </c>
      <c r="F539" t="s">
        <v>16</v>
      </c>
      <c r="G539">
        <v>3</v>
      </c>
      <c r="H539" s="4">
        <v>11.200288737265</v>
      </c>
      <c r="I539" s="2">
        <v>1</v>
      </c>
      <c r="J539" s="2">
        <v>375</v>
      </c>
      <c r="K539" t="str">
        <f>TEXT(Table1[[#This Row],[Date]],"mmmm")</f>
        <v>June</v>
      </c>
      <c r="L539" s="4">
        <f>Table1[[#This Row],[Price]]-Table1[[#This Row],[Supplier_Cost]]</f>
        <v>-2.3453762006550392</v>
      </c>
      <c r="M539" t="str">
        <f>TEXT(Table1[[#This Row],[Date]],"dddd")</f>
        <v>Thursday</v>
      </c>
    </row>
    <row r="540" spans="1:13" x14ac:dyDescent="0.25">
      <c r="A540" s="1">
        <v>45100</v>
      </c>
      <c r="B540" t="s">
        <v>15</v>
      </c>
      <c r="C540" s="13">
        <v>325</v>
      </c>
      <c r="D540" s="4">
        <v>15.405515210454199</v>
      </c>
      <c r="E540">
        <v>1</v>
      </c>
      <c r="F540" t="s">
        <v>11</v>
      </c>
      <c r="G540">
        <v>4</v>
      </c>
      <c r="H540" s="4">
        <v>5.7268803245525302</v>
      </c>
      <c r="I540" s="2">
        <v>9</v>
      </c>
      <c r="J540" s="2">
        <v>102</v>
      </c>
      <c r="K540" t="str">
        <f>TEXT(Table1[[#This Row],[Date]],"mmmm")</f>
        <v>June</v>
      </c>
      <c r="L540" s="4">
        <f>Table1[[#This Row],[Price]]-Table1[[#This Row],[Supplier_Cost]]</f>
        <v>9.6786348859016691</v>
      </c>
      <c r="M540" t="str">
        <f>TEXT(Table1[[#This Row],[Date]],"dddd")</f>
        <v>Friday</v>
      </c>
    </row>
    <row r="541" spans="1:13" x14ac:dyDescent="0.25">
      <c r="A541" s="1">
        <v>45101</v>
      </c>
      <c r="B541" t="s">
        <v>10</v>
      </c>
      <c r="C541" s="13">
        <v>1276</v>
      </c>
      <c r="D541" s="4">
        <v>15.125051935455501</v>
      </c>
      <c r="E541">
        <v>1</v>
      </c>
      <c r="F541" t="s">
        <v>11</v>
      </c>
      <c r="G541">
        <v>5</v>
      </c>
      <c r="H541" s="4">
        <v>10.2334269658224</v>
      </c>
      <c r="I541" s="2">
        <v>6</v>
      </c>
      <c r="J541" s="2">
        <v>115</v>
      </c>
      <c r="K541" t="str">
        <f>TEXT(Table1[[#This Row],[Date]],"mmmm")</f>
        <v>June</v>
      </c>
      <c r="L541" s="4">
        <f>Table1[[#This Row],[Price]]-Table1[[#This Row],[Supplier_Cost]]</f>
        <v>4.8916249696331011</v>
      </c>
      <c r="M541" t="str">
        <f>TEXT(Table1[[#This Row],[Date]],"dddd")</f>
        <v>Saturday</v>
      </c>
    </row>
    <row r="542" spans="1:13" x14ac:dyDescent="0.25">
      <c r="A542" s="1">
        <v>45102</v>
      </c>
      <c r="B542" t="s">
        <v>17</v>
      </c>
      <c r="C542" s="13">
        <v>1834</v>
      </c>
      <c r="D542" s="4">
        <v>12.626869601409201</v>
      </c>
      <c r="E542">
        <v>1</v>
      </c>
      <c r="F542" t="s">
        <v>14</v>
      </c>
      <c r="G542">
        <v>6</v>
      </c>
      <c r="H542" s="4">
        <v>4.4243371587356002</v>
      </c>
      <c r="I542" s="2">
        <v>8</v>
      </c>
      <c r="J542" s="2">
        <v>363</v>
      </c>
      <c r="K542" t="str">
        <f>TEXT(Table1[[#This Row],[Date]],"mmmm")</f>
        <v>June</v>
      </c>
      <c r="L542" s="4">
        <f>Table1[[#This Row],[Price]]-Table1[[#This Row],[Supplier_Cost]]</f>
        <v>8.2025324426736006</v>
      </c>
      <c r="M542" t="str">
        <f>TEXT(Table1[[#This Row],[Date]],"dddd")</f>
        <v>Sunday</v>
      </c>
    </row>
    <row r="543" spans="1:13" x14ac:dyDescent="0.25">
      <c r="A543" s="1">
        <v>45103</v>
      </c>
      <c r="B543" t="s">
        <v>15</v>
      </c>
      <c r="C543" s="13">
        <v>663</v>
      </c>
      <c r="D543" s="4">
        <v>3.01268353861136</v>
      </c>
      <c r="E543">
        <v>1</v>
      </c>
      <c r="F543" t="s">
        <v>16</v>
      </c>
      <c r="G543">
        <v>0</v>
      </c>
      <c r="H543" s="4">
        <v>1.6778297046967501</v>
      </c>
      <c r="I543" s="2">
        <v>7</v>
      </c>
      <c r="J543" s="2">
        <v>131</v>
      </c>
      <c r="K543" t="str">
        <f>TEXT(Table1[[#This Row],[Date]],"mmmm")</f>
        <v>June</v>
      </c>
      <c r="L543" s="4">
        <f>Table1[[#This Row],[Price]]-Table1[[#This Row],[Supplier_Cost]]</f>
        <v>1.3348538339146099</v>
      </c>
      <c r="M543" t="str">
        <f>TEXT(Table1[[#This Row],[Date]],"dddd")</f>
        <v>Monday</v>
      </c>
    </row>
    <row r="544" spans="1:13" x14ac:dyDescent="0.25">
      <c r="A544" s="1">
        <v>45104</v>
      </c>
      <c r="B544" t="s">
        <v>15</v>
      </c>
      <c r="C544" s="13">
        <v>871</v>
      </c>
      <c r="D544" s="4">
        <v>3.8798180601657899</v>
      </c>
      <c r="E544">
        <v>0</v>
      </c>
      <c r="F544" t="s">
        <v>14</v>
      </c>
      <c r="G544">
        <v>1</v>
      </c>
      <c r="H544" s="4">
        <v>14.8924360345725</v>
      </c>
      <c r="I544" s="2">
        <v>6</v>
      </c>
      <c r="J544" s="2">
        <v>136</v>
      </c>
      <c r="K544" t="str">
        <f>TEXT(Table1[[#This Row],[Date]],"mmmm")</f>
        <v>June</v>
      </c>
      <c r="L544" s="4">
        <f>Table1[[#This Row],[Price]]-Table1[[#This Row],[Supplier_Cost]]</f>
        <v>-11.012617974406709</v>
      </c>
      <c r="M544" t="str">
        <f>TEXT(Table1[[#This Row],[Date]],"dddd")</f>
        <v>Tuesday</v>
      </c>
    </row>
    <row r="545" spans="1:13" x14ac:dyDescent="0.25">
      <c r="A545" s="1">
        <v>45105</v>
      </c>
      <c r="B545" t="s">
        <v>10</v>
      </c>
      <c r="C545" s="13">
        <v>1694</v>
      </c>
      <c r="D545" s="4">
        <v>2.7813814922655702</v>
      </c>
      <c r="E545">
        <v>0</v>
      </c>
      <c r="F545" t="s">
        <v>11</v>
      </c>
      <c r="G545">
        <v>2</v>
      </c>
      <c r="H545" s="4">
        <v>2.76492186499368</v>
      </c>
      <c r="I545" s="2">
        <v>4</v>
      </c>
      <c r="J545" s="2">
        <v>51</v>
      </c>
      <c r="K545" t="str">
        <f>TEXT(Table1[[#This Row],[Date]],"mmmm")</f>
        <v>June</v>
      </c>
      <c r="L545" s="4">
        <f>Table1[[#This Row],[Price]]-Table1[[#This Row],[Supplier_Cost]]</f>
        <v>1.6459627271890209E-2</v>
      </c>
      <c r="M545" t="str">
        <f>TEXT(Table1[[#This Row],[Date]],"dddd")</f>
        <v>Wednesday</v>
      </c>
    </row>
    <row r="546" spans="1:13" x14ac:dyDescent="0.25">
      <c r="A546" s="1">
        <v>45106</v>
      </c>
      <c r="B546" t="s">
        <v>17</v>
      </c>
      <c r="C546" s="13">
        <v>1707</v>
      </c>
      <c r="D546" s="4">
        <v>11.9662828824634</v>
      </c>
      <c r="E546">
        <v>1</v>
      </c>
      <c r="F546" t="s">
        <v>16</v>
      </c>
      <c r="G546">
        <v>3</v>
      </c>
      <c r="H546" s="4">
        <v>14.8321044124704</v>
      </c>
      <c r="I546" s="2">
        <v>7</v>
      </c>
      <c r="J546" s="2">
        <v>253</v>
      </c>
      <c r="K546" t="str">
        <f>TEXT(Table1[[#This Row],[Date]],"mmmm")</f>
        <v>June</v>
      </c>
      <c r="L546" s="4">
        <f>Table1[[#This Row],[Price]]-Table1[[#This Row],[Supplier_Cost]]</f>
        <v>-2.8658215300070005</v>
      </c>
      <c r="M546" t="str">
        <f>TEXT(Table1[[#This Row],[Date]],"dddd")</f>
        <v>Thursday</v>
      </c>
    </row>
    <row r="547" spans="1:13" x14ac:dyDescent="0.25">
      <c r="A547" s="1">
        <v>45107</v>
      </c>
      <c r="B547" t="s">
        <v>12</v>
      </c>
      <c r="C547" s="13">
        <v>1783</v>
      </c>
      <c r="D547" s="4">
        <v>17.6656303887166</v>
      </c>
      <c r="E547">
        <v>1</v>
      </c>
      <c r="F547" t="s">
        <v>16</v>
      </c>
      <c r="G547">
        <v>4</v>
      </c>
      <c r="H547" s="4">
        <v>14.6705590222134</v>
      </c>
      <c r="I547" s="2">
        <v>9</v>
      </c>
      <c r="J547" s="2">
        <v>199</v>
      </c>
      <c r="K547" t="str">
        <f>TEXT(Table1[[#This Row],[Date]],"mmmm")</f>
        <v>June</v>
      </c>
      <c r="L547" s="4">
        <f>Table1[[#This Row],[Price]]-Table1[[#This Row],[Supplier_Cost]]</f>
        <v>2.9950713665032005</v>
      </c>
      <c r="M547" t="str">
        <f>TEXT(Table1[[#This Row],[Date]],"dddd")</f>
        <v>Friday</v>
      </c>
    </row>
    <row r="548" spans="1:13" x14ac:dyDescent="0.25">
      <c r="A548" s="1">
        <v>45108</v>
      </c>
      <c r="B548" t="s">
        <v>12</v>
      </c>
      <c r="C548" s="13">
        <v>1984</v>
      </c>
      <c r="D548" s="4">
        <v>9.2422097328406601</v>
      </c>
      <c r="E548">
        <v>1</v>
      </c>
      <c r="F548" t="s">
        <v>11</v>
      </c>
      <c r="G548">
        <v>5</v>
      </c>
      <c r="H548" s="4">
        <v>12.0103625066665</v>
      </c>
      <c r="I548" s="2">
        <v>7</v>
      </c>
      <c r="J548" s="2">
        <v>342</v>
      </c>
      <c r="K548" t="str">
        <f>TEXT(Table1[[#This Row],[Date]],"mmmm")</f>
        <v>July</v>
      </c>
      <c r="L548" s="4">
        <f>Table1[[#This Row],[Price]]-Table1[[#This Row],[Supplier_Cost]]</f>
        <v>-2.7681527738258396</v>
      </c>
      <c r="M548" t="str">
        <f>TEXT(Table1[[#This Row],[Date]],"dddd")</f>
        <v>Saturday</v>
      </c>
    </row>
    <row r="549" spans="1:13" x14ac:dyDescent="0.25">
      <c r="A549" s="1">
        <v>45109</v>
      </c>
      <c r="B549" t="s">
        <v>15</v>
      </c>
      <c r="C549" s="13">
        <v>1698</v>
      </c>
      <c r="D549" s="4">
        <v>4.0561153051971699</v>
      </c>
      <c r="E549">
        <v>0</v>
      </c>
      <c r="F549" t="s">
        <v>16</v>
      </c>
      <c r="G549">
        <v>6</v>
      </c>
      <c r="H549" s="4">
        <v>10.061632950188899</v>
      </c>
      <c r="I549" s="2">
        <v>1</v>
      </c>
      <c r="J549" s="2">
        <v>453</v>
      </c>
      <c r="K549" t="str">
        <f>TEXT(Table1[[#This Row],[Date]],"mmmm")</f>
        <v>July</v>
      </c>
      <c r="L549" s="4">
        <f>Table1[[#This Row],[Price]]-Table1[[#This Row],[Supplier_Cost]]</f>
        <v>-6.0055176449917296</v>
      </c>
      <c r="M549" t="str">
        <f>TEXT(Table1[[#This Row],[Date]],"dddd")</f>
        <v>Sunday</v>
      </c>
    </row>
    <row r="550" spans="1:13" x14ac:dyDescent="0.25">
      <c r="A550" s="1">
        <v>45110</v>
      </c>
      <c r="B550" t="s">
        <v>17</v>
      </c>
      <c r="C550" s="13">
        <v>1433</v>
      </c>
      <c r="D550" s="4">
        <v>11.602804177830301</v>
      </c>
      <c r="E550">
        <v>1</v>
      </c>
      <c r="F550" t="s">
        <v>16</v>
      </c>
      <c r="G550">
        <v>0</v>
      </c>
      <c r="H550" s="4">
        <v>8.8782022286407205</v>
      </c>
      <c r="I550" s="2">
        <v>9</v>
      </c>
      <c r="J550" s="2">
        <v>152</v>
      </c>
      <c r="K550" t="str">
        <f>TEXT(Table1[[#This Row],[Date]],"mmmm")</f>
        <v>July</v>
      </c>
      <c r="L550" s="4">
        <f>Table1[[#This Row],[Price]]-Table1[[#This Row],[Supplier_Cost]]</f>
        <v>2.7246019491895801</v>
      </c>
      <c r="M550" t="str">
        <f>TEXT(Table1[[#This Row],[Date]],"dddd")</f>
        <v>Monday</v>
      </c>
    </row>
    <row r="551" spans="1:13" x14ac:dyDescent="0.25">
      <c r="A551" s="1">
        <v>45111</v>
      </c>
      <c r="B551" t="s">
        <v>15</v>
      </c>
      <c r="C551" s="13">
        <v>984</v>
      </c>
      <c r="D551" s="4">
        <v>16.423292120448401</v>
      </c>
      <c r="E551">
        <v>0</v>
      </c>
      <c r="F551" t="s">
        <v>14</v>
      </c>
      <c r="G551">
        <v>1</v>
      </c>
      <c r="H551" s="4">
        <v>13.0584724079786</v>
      </c>
      <c r="I551" s="2">
        <v>4</v>
      </c>
      <c r="J551" s="2">
        <v>73</v>
      </c>
      <c r="K551" t="str">
        <f>TEXT(Table1[[#This Row],[Date]],"mmmm")</f>
        <v>July</v>
      </c>
      <c r="L551" s="4">
        <f>Table1[[#This Row],[Price]]-Table1[[#This Row],[Supplier_Cost]]</f>
        <v>3.3648197124698012</v>
      </c>
      <c r="M551" t="str">
        <f>TEXT(Table1[[#This Row],[Date]],"dddd")</f>
        <v>Tuesday</v>
      </c>
    </row>
    <row r="552" spans="1:13" x14ac:dyDescent="0.25">
      <c r="A552" s="1">
        <v>45112</v>
      </c>
      <c r="B552" t="s">
        <v>13</v>
      </c>
      <c r="C552" s="13">
        <v>1366</v>
      </c>
      <c r="D552" s="4">
        <v>15.0925291687456</v>
      </c>
      <c r="E552">
        <v>1</v>
      </c>
      <c r="F552" t="s">
        <v>11</v>
      </c>
      <c r="G552">
        <v>2</v>
      </c>
      <c r="H552" s="4">
        <v>4.6968730634825704</v>
      </c>
      <c r="I552" s="2">
        <v>3</v>
      </c>
      <c r="J552" s="2">
        <v>417</v>
      </c>
      <c r="K552" t="str">
        <f>TEXT(Table1[[#This Row],[Date]],"mmmm")</f>
        <v>July</v>
      </c>
      <c r="L552" s="4">
        <f>Table1[[#This Row],[Price]]-Table1[[#This Row],[Supplier_Cost]]</f>
        <v>10.395656105263029</v>
      </c>
      <c r="M552" t="str">
        <f>TEXT(Table1[[#This Row],[Date]],"dddd")</f>
        <v>Wednesday</v>
      </c>
    </row>
    <row r="553" spans="1:13" x14ac:dyDescent="0.25">
      <c r="A553" s="1">
        <v>45113</v>
      </c>
      <c r="B553" t="s">
        <v>15</v>
      </c>
      <c r="C553" s="13">
        <v>1616</v>
      </c>
      <c r="D553" s="4">
        <v>17.747564813825399</v>
      </c>
      <c r="E553">
        <v>0</v>
      </c>
      <c r="F553" t="s">
        <v>11</v>
      </c>
      <c r="G553">
        <v>3</v>
      </c>
      <c r="H553" s="4">
        <v>7.2813775810307098</v>
      </c>
      <c r="I553" s="2">
        <v>4</v>
      </c>
      <c r="J553" s="2">
        <v>261</v>
      </c>
      <c r="K553" t="str">
        <f>TEXT(Table1[[#This Row],[Date]],"mmmm")</f>
        <v>July</v>
      </c>
      <c r="L553" s="4">
        <f>Table1[[#This Row],[Price]]-Table1[[#This Row],[Supplier_Cost]]</f>
        <v>10.466187232794688</v>
      </c>
      <c r="M553" t="str">
        <f>TEXT(Table1[[#This Row],[Date]],"dddd")</f>
        <v>Thursday</v>
      </c>
    </row>
    <row r="554" spans="1:13" x14ac:dyDescent="0.25">
      <c r="A554" s="1">
        <v>45114</v>
      </c>
      <c r="B554" t="s">
        <v>15</v>
      </c>
      <c r="C554" s="13">
        <v>1489</v>
      </c>
      <c r="D554" s="4">
        <v>6.2801398477284804</v>
      </c>
      <c r="E554">
        <v>1</v>
      </c>
      <c r="F554" t="s">
        <v>11</v>
      </c>
      <c r="G554">
        <v>4</v>
      </c>
      <c r="H554" s="4">
        <v>9.4811545558142694</v>
      </c>
      <c r="I554" s="2">
        <v>4</v>
      </c>
      <c r="J554" s="2">
        <v>114</v>
      </c>
      <c r="K554" t="str">
        <f>TEXT(Table1[[#This Row],[Date]],"mmmm")</f>
        <v>July</v>
      </c>
      <c r="L554" s="4">
        <f>Table1[[#This Row],[Price]]-Table1[[#This Row],[Supplier_Cost]]</f>
        <v>-3.2010147080857889</v>
      </c>
      <c r="M554" t="str">
        <f>TEXT(Table1[[#This Row],[Date]],"dddd")</f>
        <v>Friday</v>
      </c>
    </row>
    <row r="555" spans="1:13" x14ac:dyDescent="0.25">
      <c r="A555" s="1">
        <v>45115</v>
      </c>
      <c r="B555" t="s">
        <v>12</v>
      </c>
      <c r="C555" s="13">
        <v>1453</v>
      </c>
      <c r="D555" s="4">
        <v>4.6851234780877196</v>
      </c>
      <c r="E555">
        <v>0</v>
      </c>
      <c r="F555" t="s">
        <v>11</v>
      </c>
      <c r="G555">
        <v>5</v>
      </c>
      <c r="H555" s="4">
        <v>6.4622619001076202</v>
      </c>
      <c r="I555" s="2">
        <v>2</v>
      </c>
      <c r="J555" s="2">
        <v>498</v>
      </c>
      <c r="K555" t="str">
        <f>TEXT(Table1[[#This Row],[Date]],"mmmm")</f>
        <v>July</v>
      </c>
      <c r="L555" s="4">
        <f>Table1[[#This Row],[Price]]-Table1[[#This Row],[Supplier_Cost]]</f>
        <v>-1.7771384220199007</v>
      </c>
      <c r="M555" t="str">
        <f>TEXT(Table1[[#This Row],[Date]],"dddd")</f>
        <v>Saturday</v>
      </c>
    </row>
    <row r="556" spans="1:13" x14ac:dyDescent="0.25">
      <c r="A556" s="1">
        <v>45116</v>
      </c>
      <c r="B556" t="s">
        <v>12</v>
      </c>
      <c r="C556" s="13">
        <v>1230</v>
      </c>
      <c r="D556" s="4">
        <v>17.716513232896801</v>
      </c>
      <c r="E556">
        <v>1</v>
      </c>
      <c r="F556" t="s">
        <v>11</v>
      </c>
      <c r="G556">
        <v>6</v>
      </c>
      <c r="H556" s="4">
        <v>6.6985535843088799</v>
      </c>
      <c r="I556" s="2">
        <v>1</v>
      </c>
      <c r="J556" s="2">
        <v>258</v>
      </c>
      <c r="K556" t="str">
        <f>TEXT(Table1[[#This Row],[Date]],"mmmm")</f>
        <v>July</v>
      </c>
      <c r="L556" s="4">
        <f>Table1[[#This Row],[Price]]-Table1[[#This Row],[Supplier_Cost]]</f>
        <v>11.017959648587922</v>
      </c>
      <c r="M556" t="str">
        <f>TEXT(Table1[[#This Row],[Date]],"dddd")</f>
        <v>Sunday</v>
      </c>
    </row>
    <row r="557" spans="1:13" x14ac:dyDescent="0.25">
      <c r="A557" s="1">
        <v>45117</v>
      </c>
      <c r="B557" t="s">
        <v>12</v>
      </c>
      <c r="C557" s="13">
        <v>325</v>
      </c>
      <c r="D557" s="4">
        <v>13.4936459427824</v>
      </c>
      <c r="E557">
        <v>0</v>
      </c>
      <c r="F557" t="s">
        <v>16</v>
      </c>
      <c r="G557">
        <v>0</v>
      </c>
      <c r="H557" s="4">
        <v>5.2891276787802202</v>
      </c>
      <c r="I557" s="2">
        <v>1</v>
      </c>
      <c r="J557" s="2">
        <v>300</v>
      </c>
      <c r="K557" t="str">
        <f>TEXT(Table1[[#This Row],[Date]],"mmmm")</f>
        <v>July</v>
      </c>
      <c r="L557" s="4">
        <f>Table1[[#This Row],[Price]]-Table1[[#This Row],[Supplier_Cost]]</f>
        <v>8.2045182640021803</v>
      </c>
      <c r="M557" t="str">
        <f>TEXT(Table1[[#This Row],[Date]],"dddd")</f>
        <v>Monday</v>
      </c>
    </row>
    <row r="558" spans="1:13" x14ac:dyDescent="0.25">
      <c r="A558" s="1">
        <v>45118</v>
      </c>
      <c r="B558" t="s">
        <v>13</v>
      </c>
      <c r="C558" s="13">
        <v>924</v>
      </c>
      <c r="D558" s="4">
        <v>6.9076496701435204</v>
      </c>
      <c r="E558">
        <v>0</v>
      </c>
      <c r="F558" t="s">
        <v>14</v>
      </c>
      <c r="G558">
        <v>1</v>
      </c>
      <c r="H558" s="4">
        <v>8.6813613419257702</v>
      </c>
      <c r="I558" s="2">
        <v>8</v>
      </c>
      <c r="J558" s="2">
        <v>434</v>
      </c>
      <c r="K558" t="str">
        <f>TEXT(Table1[[#This Row],[Date]],"mmmm")</f>
        <v>July</v>
      </c>
      <c r="L558" s="4">
        <f>Table1[[#This Row],[Price]]-Table1[[#This Row],[Supplier_Cost]]</f>
        <v>-1.7737116717822499</v>
      </c>
      <c r="M558" t="str">
        <f>TEXT(Table1[[#This Row],[Date]],"dddd")</f>
        <v>Tuesday</v>
      </c>
    </row>
    <row r="559" spans="1:13" x14ac:dyDescent="0.25">
      <c r="A559" s="1">
        <v>45119</v>
      </c>
      <c r="B559" t="s">
        <v>12</v>
      </c>
      <c r="C559" s="13">
        <v>317</v>
      </c>
      <c r="D559" s="4">
        <v>15.104612960877599</v>
      </c>
      <c r="E559">
        <v>0</v>
      </c>
      <c r="F559" t="s">
        <v>11</v>
      </c>
      <c r="G559">
        <v>2</v>
      </c>
      <c r="H559" s="4">
        <v>12.833330656219101</v>
      </c>
      <c r="I559" s="2">
        <v>2</v>
      </c>
      <c r="J559" s="2">
        <v>166</v>
      </c>
      <c r="K559" t="str">
        <f>TEXT(Table1[[#This Row],[Date]],"mmmm")</f>
        <v>July</v>
      </c>
      <c r="L559" s="4">
        <f>Table1[[#This Row],[Price]]-Table1[[#This Row],[Supplier_Cost]]</f>
        <v>2.2712823046584987</v>
      </c>
      <c r="M559" t="str">
        <f>TEXT(Table1[[#This Row],[Date]],"dddd")</f>
        <v>Wednesday</v>
      </c>
    </row>
    <row r="560" spans="1:13" x14ac:dyDescent="0.25">
      <c r="A560" s="1">
        <v>45120</v>
      </c>
      <c r="B560" t="s">
        <v>17</v>
      </c>
      <c r="C560" s="13">
        <v>1036</v>
      </c>
      <c r="D560" s="4">
        <v>16.487249305126898</v>
      </c>
      <c r="E560">
        <v>0</v>
      </c>
      <c r="F560" t="s">
        <v>14</v>
      </c>
      <c r="G560">
        <v>3</v>
      </c>
      <c r="H560" s="4">
        <v>3.4221614810915302</v>
      </c>
      <c r="I560" s="2">
        <v>5</v>
      </c>
      <c r="J560" s="2">
        <v>165</v>
      </c>
      <c r="K560" t="str">
        <f>TEXT(Table1[[#This Row],[Date]],"mmmm")</f>
        <v>July</v>
      </c>
      <c r="L560" s="4">
        <f>Table1[[#This Row],[Price]]-Table1[[#This Row],[Supplier_Cost]]</f>
        <v>13.065087824035368</v>
      </c>
      <c r="M560" t="str">
        <f>TEXT(Table1[[#This Row],[Date]],"dddd")</f>
        <v>Thursday</v>
      </c>
    </row>
    <row r="561" spans="1:13" x14ac:dyDescent="0.25">
      <c r="A561" s="1">
        <v>45121</v>
      </c>
      <c r="B561" t="s">
        <v>10</v>
      </c>
      <c r="C561" s="13">
        <v>852</v>
      </c>
      <c r="D561" s="4">
        <v>12.684586566481499</v>
      </c>
      <c r="E561">
        <v>0</v>
      </c>
      <c r="F561" t="s">
        <v>14</v>
      </c>
      <c r="G561">
        <v>4</v>
      </c>
      <c r="H561" s="4">
        <v>14.049279061924899</v>
      </c>
      <c r="I561" s="2">
        <v>4</v>
      </c>
      <c r="J561" s="2">
        <v>286</v>
      </c>
      <c r="K561" t="str">
        <f>TEXT(Table1[[#This Row],[Date]],"mmmm")</f>
        <v>July</v>
      </c>
      <c r="L561" s="4">
        <f>Table1[[#This Row],[Price]]-Table1[[#This Row],[Supplier_Cost]]</f>
        <v>-1.3646924954433999</v>
      </c>
      <c r="M561" t="str">
        <f>TEXT(Table1[[#This Row],[Date]],"dddd")</f>
        <v>Friday</v>
      </c>
    </row>
    <row r="562" spans="1:13" x14ac:dyDescent="0.25">
      <c r="A562" s="1">
        <v>45122</v>
      </c>
      <c r="B562" t="s">
        <v>17</v>
      </c>
      <c r="C562" s="13">
        <v>605</v>
      </c>
      <c r="D562" s="4">
        <v>14.069798087718301</v>
      </c>
      <c r="E562">
        <v>0</v>
      </c>
      <c r="F562" t="s">
        <v>16</v>
      </c>
      <c r="G562">
        <v>5</v>
      </c>
      <c r="H562" s="4">
        <v>10.491770979349299</v>
      </c>
      <c r="I562" s="2">
        <v>8</v>
      </c>
      <c r="J562" s="2">
        <v>154</v>
      </c>
      <c r="K562" t="str">
        <f>TEXT(Table1[[#This Row],[Date]],"mmmm")</f>
        <v>July</v>
      </c>
      <c r="L562" s="4">
        <f>Table1[[#This Row],[Price]]-Table1[[#This Row],[Supplier_Cost]]</f>
        <v>3.5780271083690014</v>
      </c>
      <c r="M562" t="str">
        <f>TEXT(Table1[[#This Row],[Date]],"dddd")</f>
        <v>Saturday</v>
      </c>
    </row>
    <row r="563" spans="1:13" x14ac:dyDescent="0.25">
      <c r="A563" s="1">
        <v>45123</v>
      </c>
      <c r="B563" t="s">
        <v>17</v>
      </c>
      <c r="C563" s="13">
        <v>358</v>
      </c>
      <c r="D563" s="4">
        <v>8.1299381844106602</v>
      </c>
      <c r="E563">
        <v>0</v>
      </c>
      <c r="F563" t="s">
        <v>11</v>
      </c>
      <c r="G563">
        <v>6</v>
      </c>
      <c r="H563" s="4">
        <v>12.437461583860401</v>
      </c>
      <c r="I563" s="2">
        <v>2</v>
      </c>
      <c r="J563" s="2">
        <v>308</v>
      </c>
      <c r="K563" t="str">
        <f>TEXT(Table1[[#This Row],[Date]],"mmmm")</f>
        <v>July</v>
      </c>
      <c r="L563" s="4">
        <f>Table1[[#This Row],[Price]]-Table1[[#This Row],[Supplier_Cost]]</f>
        <v>-4.3075233994497406</v>
      </c>
      <c r="M563" t="str">
        <f>TEXT(Table1[[#This Row],[Date]],"dddd")</f>
        <v>Sunday</v>
      </c>
    </row>
    <row r="564" spans="1:13" x14ac:dyDescent="0.25">
      <c r="A564" s="1">
        <v>45124</v>
      </c>
      <c r="B564" t="s">
        <v>12</v>
      </c>
      <c r="C564" s="13">
        <v>1897</v>
      </c>
      <c r="D564" s="4">
        <v>11.235217679517699</v>
      </c>
      <c r="E564">
        <v>1</v>
      </c>
      <c r="F564" t="s">
        <v>16</v>
      </c>
      <c r="G564">
        <v>0</v>
      </c>
      <c r="H564" s="4">
        <v>8.5647650431351696</v>
      </c>
      <c r="I564" s="2">
        <v>9</v>
      </c>
      <c r="J564" s="2">
        <v>95</v>
      </c>
      <c r="K564" t="str">
        <f>TEXT(Table1[[#This Row],[Date]],"mmmm")</f>
        <v>July</v>
      </c>
      <c r="L564" s="4">
        <f>Table1[[#This Row],[Price]]-Table1[[#This Row],[Supplier_Cost]]</f>
        <v>2.6704526363825298</v>
      </c>
      <c r="M564" t="str">
        <f>TEXT(Table1[[#This Row],[Date]],"dddd")</f>
        <v>Monday</v>
      </c>
    </row>
    <row r="565" spans="1:13" x14ac:dyDescent="0.25">
      <c r="A565" s="1">
        <v>45125</v>
      </c>
      <c r="B565" t="s">
        <v>10</v>
      </c>
      <c r="C565" s="13">
        <v>1640</v>
      </c>
      <c r="D565" s="4">
        <v>10.959024243797</v>
      </c>
      <c r="E565">
        <v>1</v>
      </c>
      <c r="F565" t="s">
        <v>11</v>
      </c>
      <c r="G565">
        <v>1</v>
      </c>
      <c r="H565" s="4">
        <v>11.802992170648899</v>
      </c>
      <c r="I565" s="2">
        <v>7</v>
      </c>
      <c r="J565" s="2">
        <v>360</v>
      </c>
      <c r="K565" t="str">
        <f>TEXT(Table1[[#This Row],[Date]],"mmmm")</f>
        <v>July</v>
      </c>
      <c r="L565" s="4">
        <f>Table1[[#This Row],[Price]]-Table1[[#This Row],[Supplier_Cost]]</f>
        <v>-0.84396792685189936</v>
      </c>
      <c r="M565" t="str">
        <f>TEXT(Table1[[#This Row],[Date]],"dddd")</f>
        <v>Tuesday</v>
      </c>
    </row>
    <row r="566" spans="1:13" x14ac:dyDescent="0.25">
      <c r="A566" s="1">
        <v>45126</v>
      </c>
      <c r="B566" t="s">
        <v>10</v>
      </c>
      <c r="C566" s="13">
        <v>1896</v>
      </c>
      <c r="D566" s="4">
        <v>17.112908031484601</v>
      </c>
      <c r="E566">
        <v>1</v>
      </c>
      <c r="F566" t="s">
        <v>16</v>
      </c>
      <c r="G566">
        <v>2</v>
      </c>
      <c r="H566" s="4">
        <v>0.73490576142227404</v>
      </c>
      <c r="I566" s="2">
        <v>7</v>
      </c>
      <c r="J566" s="2">
        <v>380</v>
      </c>
      <c r="K566" t="str">
        <f>TEXT(Table1[[#This Row],[Date]],"mmmm")</f>
        <v>July</v>
      </c>
      <c r="L566" s="4">
        <f>Table1[[#This Row],[Price]]-Table1[[#This Row],[Supplier_Cost]]</f>
        <v>16.378002270062325</v>
      </c>
      <c r="M566" t="str">
        <f>TEXT(Table1[[#This Row],[Date]],"dddd")</f>
        <v>Wednesday</v>
      </c>
    </row>
    <row r="567" spans="1:13" x14ac:dyDescent="0.25">
      <c r="A567" s="1">
        <v>45127</v>
      </c>
      <c r="B567" t="s">
        <v>10</v>
      </c>
      <c r="C567" s="13">
        <v>153</v>
      </c>
      <c r="D567" s="4">
        <v>16.959315625361398</v>
      </c>
      <c r="E567">
        <v>1</v>
      </c>
      <c r="F567" t="s">
        <v>14</v>
      </c>
      <c r="G567">
        <v>3</v>
      </c>
      <c r="H567" s="4">
        <v>12.366516159303201</v>
      </c>
      <c r="I567" s="2">
        <v>1</v>
      </c>
      <c r="J567" s="2">
        <v>265</v>
      </c>
      <c r="K567" t="str">
        <f>TEXT(Table1[[#This Row],[Date]],"mmmm")</f>
        <v>July</v>
      </c>
      <c r="L567" s="4">
        <f>Table1[[#This Row],[Price]]-Table1[[#This Row],[Supplier_Cost]]</f>
        <v>4.5927994660581977</v>
      </c>
      <c r="M567" t="str">
        <f>TEXT(Table1[[#This Row],[Date]],"dddd")</f>
        <v>Thursday</v>
      </c>
    </row>
    <row r="568" spans="1:13" x14ac:dyDescent="0.25">
      <c r="A568" s="1">
        <v>45128</v>
      </c>
      <c r="B568" t="s">
        <v>13</v>
      </c>
      <c r="C568" s="13">
        <v>1170</v>
      </c>
      <c r="D568" s="4">
        <v>16.8209289175938</v>
      </c>
      <c r="E568">
        <v>1</v>
      </c>
      <c r="F568" t="s">
        <v>11</v>
      </c>
      <c r="G568">
        <v>4</v>
      </c>
      <c r="H568" s="4">
        <v>1.0820134567378099</v>
      </c>
      <c r="I568" s="2">
        <v>2</v>
      </c>
      <c r="J568" s="2">
        <v>497</v>
      </c>
      <c r="K568" t="str">
        <f>TEXT(Table1[[#This Row],[Date]],"mmmm")</f>
        <v>July</v>
      </c>
      <c r="L568" s="4">
        <f>Table1[[#This Row],[Price]]-Table1[[#This Row],[Supplier_Cost]]</f>
        <v>15.73891546085599</v>
      </c>
      <c r="M568" t="str">
        <f>TEXT(Table1[[#This Row],[Date]],"dddd")</f>
        <v>Friday</v>
      </c>
    </row>
    <row r="569" spans="1:13" x14ac:dyDescent="0.25">
      <c r="A569" s="1">
        <v>45129</v>
      </c>
      <c r="B569" t="s">
        <v>12</v>
      </c>
      <c r="C569" s="13">
        <v>826</v>
      </c>
      <c r="D569" s="4">
        <v>1.2096006709868501</v>
      </c>
      <c r="E569">
        <v>0</v>
      </c>
      <c r="F569" t="s">
        <v>14</v>
      </c>
      <c r="G569">
        <v>5</v>
      </c>
      <c r="H569" s="4">
        <v>13.403743957261501</v>
      </c>
      <c r="I569" s="2">
        <v>4</v>
      </c>
      <c r="J569" s="2">
        <v>350</v>
      </c>
      <c r="K569" t="str">
        <f>TEXT(Table1[[#This Row],[Date]],"mmmm")</f>
        <v>July</v>
      </c>
      <c r="L569" s="4">
        <f>Table1[[#This Row],[Price]]-Table1[[#This Row],[Supplier_Cost]]</f>
        <v>-12.194143286274651</v>
      </c>
      <c r="M569" t="str">
        <f>TEXT(Table1[[#This Row],[Date]],"dddd")</f>
        <v>Saturday</v>
      </c>
    </row>
    <row r="570" spans="1:13" x14ac:dyDescent="0.25">
      <c r="A570" s="1">
        <v>45130</v>
      </c>
      <c r="B570" t="s">
        <v>10</v>
      </c>
      <c r="C570" s="13">
        <v>788</v>
      </c>
      <c r="D570" s="4">
        <v>15.2413642049088</v>
      </c>
      <c r="E570">
        <v>0</v>
      </c>
      <c r="F570" t="s">
        <v>14</v>
      </c>
      <c r="G570">
        <v>6</v>
      </c>
      <c r="H570" s="4">
        <v>14.8834598349603</v>
      </c>
      <c r="I570" s="2">
        <v>4</v>
      </c>
      <c r="J570" s="2">
        <v>459</v>
      </c>
      <c r="K570" t="str">
        <f>TEXT(Table1[[#This Row],[Date]],"mmmm")</f>
        <v>July</v>
      </c>
      <c r="L570" s="4">
        <f>Table1[[#This Row],[Price]]-Table1[[#This Row],[Supplier_Cost]]</f>
        <v>0.35790436994849983</v>
      </c>
      <c r="M570" t="str">
        <f>TEXT(Table1[[#This Row],[Date]],"dddd")</f>
        <v>Sunday</v>
      </c>
    </row>
    <row r="571" spans="1:13" x14ac:dyDescent="0.25">
      <c r="A571" s="1">
        <v>45131</v>
      </c>
      <c r="B571" t="s">
        <v>13</v>
      </c>
      <c r="C571" s="13">
        <v>1644</v>
      </c>
      <c r="D571" s="4">
        <v>15.414851412109</v>
      </c>
      <c r="E571">
        <v>0</v>
      </c>
      <c r="F571" t="s">
        <v>16</v>
      </c>
      <c r="G571">
        <v>0</v>
      </c>
      <c r="H571" s="4">
        <v>4.7639782015632699</v>
      </c>
      <c r="I571" s="2">
        <v>3</v>
      </c>
      <c r="J571" s="2">
        <v>382</v>
      </c>
      <c r="K571" t="str">
        <f>TEXT(Table1[[#This Row],[Date]],"mmmm")</f>
        <v>July</v>
      </c>
      <c r="L571" s="4">
        <f>Table1[[#This Row],[Price]]-Table1[[#This Row],[Supplier_Cost]]</f>
        <v>10.650873210545729</v>
      </c>
      <c r="M571" t="str">
        <f>TEXT(Table1[[#This Row],[Date]],"dddd")</f>
        <v>Monday</v>
      </c>
    </row>
    <row r="572" spans="1:13" x14ac:dyDescent="0.25">
      <c r="A572" s="1">
        <v>45132</v>
      </c>
      <c r="B572" t="s">
        <v>15</v>
      </c>
      <c r="C572" s="13">
        <v>1222</v>
      </c>
      <c r="D572" s="4">
        <v>13.8891976342476</v>
      </c>
      <c r="E572">
        <v>0</v>
      </c>
      <c r="F572" t="s">
        <v>11</v>
      </c>
      <c r="G572">
        <v>1</v>
      </c>
      <c r="H572" s="4">
        <v>3.5496190661439999</v>
      </c>
      <c r="I572" s="2">
        <v>7</v>
      </c>
      <c r="J572" s="2">
        <v>498</v>
      </c>
      <c r="K572" t="str">
        <f>TEXT(Table1[[#This Row],[Date]],"mmmm")</f>
        <v>July</v>
      </c>
      <c r="L572" s="4">
        <f>Table1[[#This Row],[Price]]-Table1[[#This Row],[Supplier_Cost]]</f>
        <v>10.339578568103599</v>
      </c>
      <c r="M572" t="str">
        <f>TEXT(Table1[[#This Row],[Date]],"dddd")</f>
        <v>Tuesday</v>
      </c>
    </row>
    <row r="573" spans="1:13" x14ac:dyDescent="0.25">
      <c r="A573" s="1">
        <v>45133</v>
      </c>
      <c r="B573" t="s">
        <v>15</v>
      </c>
      <c r="C573" s="13">
        <v>1143</v>
      </c>
      <c r="D573" s="4">
        <v>15.3690284999375</v>
      </c>
      <c r="E573">
        <v>0</v>
      </c>
      <c r="F573" t="s">
        <v>14</v>
      </c>
      <c r="G573">
        <v>2</v>
      </c>
      <c r="H573" s="4">
        <v>11.5977687759415</v>
      </c>
      <c r="I573" s="2">
        <v>8</v>
      </c>
      <c r="J573" s="2">
        <v>73</v>
      </c>
      <c r="K573" t="str">
        <f>TEXT(Table1[[#This Row],[Date]],"mmmm")</f>
        <v>July</v>
      </c>
      <c r="L573" s="4">
        <f>Table1[[#This Row],[Price]]-Table1[[#This Row],[Supplier_Cost]]</f>
        <v>3.7712597239959997</v>
      </c>
      <c r="M573" t="str">
        <f>TEXT(Table1[[#This Row],[Date]],"dddd")</f>
        <v>Wednesday</v>
      </c>
    </row>
    <row r="574" spans="1:13" x14ac:dyDescent="0.25">
      <c r="A574" s="1">
        <v>45134</v>
      </c>
      <c r="B574" t="s">
        <v>13</v>
      </c>
      <c r="C574" s="13">
        <v>1876</v>
      </c>
      <c r="D574" s="4">
        <v>16.997437058437399</v>
      </c>
      <c r="E574">
        <v>1</v>
      </c>
      <c r="F574" t="s">
        <v>16</v>
      </c>
      <c r="G574">
        <v>3</v>
      </c>
      <c r="H574" s="4">
        <v>4.1688819433436697</v>
      </c>
      <c r="I574" s="2">
        <v>2</v>
      </c>
      <c r="J574" s="2">
        <v>84</v>
      </c>
      <c r="K574" t="str">
        <f>TEXT(Table1[[#This Row],[Date]],"mmmm")</f>
        <v>July</v>
      </c>
      <c r="L574" s="4">
        <f>Table1[[#This Row],[Price]]-Table1[[#This Row],[Supplier_Cost]]</f>
        <v>12.828555115093728</v>
      </c>
      <c r="M574" t="str">
        <f>TEXT(Table1[[#This Row],[Date]],"dddd")</f>
        <v>Thursday</v>
      </c>
    </row>
    <row r="575" spans="1:13" x14ac:dyDescent="0.25">
      <c r="A575" s="1">
        <v>45135</v>
      </c>
      <c r="B575" t="s">
        <v>13</v>
      </c>
      <c r="C575" s="13">
        <v>1696</v>
      </c>
      <c r="D575" s="4">
        <v>9.9360620279339198</v>
      </c>
      <c r="E575">
        <v>1</v>
      </c>
      <c r="F575" t="s">
        <v>11</v>
      </c>
      <c r="G575">
        <v>4</v>
      </c>
      <c r="H575" s="4">
        <v>13.0506545559969</v>
      </c>
      <c r="I575" s="2">
        <v>4</v>
      </c>
      <c r="J575" s="2">
        <v>73</v>
      </c>
      <c r="K575" t="str">
        <f>TEXT(Table1[[#This Row],[Date]],"mmmm")</f>
        <v>July</v>
      </c>
      <c r="L575" s="4">
        <f>Table1[[#This Row],[Price]]-Table1[[#This Row],[Supplier_Cost]]</f>
        <v>-3.11459252806298</v>
      </c>
      <c r="M575" t="str">
        <f>TEXT(Table1[[#This Row],[Date]],"dddd")</f>
        <v>Friday</v>
      </c>
    </row>
    <row r="576" spans="1:13" x14ac:dyDescent="0.25">
      <c r="A576" s="1">
        <v>45136</v>
      </c>
      <c r="B576" t="s">
        <v>12</v>
      </c>
      <c r="C576" s="13">
        <v>1613</v>
      </c>
      <c r="D576" s="4">
        <v>10.538954056280399</v>
      </c>
      <c r="E576">
        <v>1</v>
      </c>
      <c r="F576" t="s">
        <v>11</v>
      </c>
      <c r="G576">
        <v>5</v>
      </c>
      <c r="H576" s="4">
        <v>1.9912175862834101</v>
      </c>
      <c r="I576" s="2">
        <v>3</v>
      </c>
      <c r="J576" s="2">
        <v>77</v>
      </c>
      <c r="K576" t="str">
        <f>TEXT(Table1[[#This Row],[Date]],"mmmm")</f>
        <v>July</v>
      </c>
      <c r="L576" s="4">
        <f>Table1[[#This Row],[Price]]-Table1[[#This Row],[Supplier_Cost]]</f>
        <v>8.5477364699969893</v>
      </c>
      <c r="M576" t="str">
        <f>TEXT(Table1[[#This Row],[Date]],"dddd")</f>
        <v>Saturday</v>
      </c>
    </row>
    <row r="577" spans="1:13" x14ac:dyDescent="0.25">
      <c r="A577" s="1">
        <v>45137</v>
      </c>
      <c r="B577" t="s">
        <v>12</v>
      </c>
      <c r="C577" s="13">
        <v>518</v>
      </c>
      <c r="D577" s="4">
        <v>3.36956708131641</v>
      </c>
      <c r="E577">
        <v>1</v>
      </c>
      <c r="F577" t="s">
        <v>14</v>
      </c>
      <c r="G577">
        <v>6</v>
      </c>
      <c r="H577" s="4">
        <v>2.3263503475006901</v>
      </c>
      <c r="I577" s="2">
        <v>2</v>
      </c>
      <c r="J577" s="2">
        <v>65</v>
      </c>
      <c r="K577" t="str">
        <f>TEXT(Table1[[#This Row],[Date]],"mmmm")</f>
        <v>July</v>
      </c>
      <c r="L577" s="4">
        <f>Table1[[#This Row],[Price]]-Table1[[#This Row],[Supplier_Cost]]</f>
        <v>1.0432167338157199</v>
      </c>
      <c r="M577" t="str">
        <f>TEXT(Table1[[#This Row],[Date]],"dddd")</f>
        <v>Sunday</v>
      </c>
    </row>
    <row r="578" spans="1:13" x14ac:dyDescent="0.25">
      <c r="A578" s="1">
        <v>45138</v>
      </c>
      <c r="B578" t="s">
        <v>15</v>
      </c>
      <c r="C578" s="13">
        <v>789</v>
      </c>
      <c r="D578" s="4">
        <v>8.3221417778998692</v>
      </c>
      <c r="E578">
        <v>0</v>
      </c>
      <c r="F578" t="s">
        <v>11</v>
      </c>
      <c r="G578">
        <v>0</v>
      </c>
      <c r="H578" s="4">
        <v>14.697697548958899</v>
      </c>
      <c r="I578" s="2">
        <v>6</v>
      </c>
      <c r="J578" s="2">
        <v>108</v>
      </c>
      <c r="K578" t="str">
        <f>TEXT(Table1[[#This Row],[Date]],"mmmm")</f>
        <v>July</v>
      </c>
      <c r="L578" s="4">
        <f>Table1[[#This Row],[Price]]-Table1[[#This Row],[Supplier_Cost]]</f>
        <v>-6.3755557710590303</v>
      </c>
      <c r="M578" t="str">
        <f>TEXT(Table1[[#This Row],[Date]],"dddd")</f>
        <v>Monday</v>
      </c>
    </row>
    <row r="579" spans="1:13" x14ac:dyDescent="0.25">
      <c r="A579" s="1">
        <v>45139</v>
      </c>
      <c r="B579" t="s">
        <v>10</v>
      </c>
      <c r="C579" s="13">
        <v>949</v>
      </c>
      <c r="D579" s="4">
        <v>13.2239384183239</v>
      </c>
      <c r="E579">
        <v>0</v>
      </c>
      <c r="F579" t="s">
        <v>14</v>
      </c>
      <c r="G579">
        <v>1</v>
      </c>
      <c r="H579" s="4">
        <v>10.270664024915</v>
      </c>
      <c r="I579" s="2">
        <v>4</v>
      </c>
      <c r="J579" s="2">
        <v>292</v>
      </c>
      <c r="K579" t="str">
        <f>TEXT(Table1[[#This Row],[Date]],"mmmm")</f>
        <v>August</v>
      </c>
      <c r="L579" s="4">
        <f>Table1[[#This Row],[Price]]-Table1[[#This Row],[Supplier_Cost]]</f>
        <v>2.9532743934089005</v>
      </c>
      <c r="M579" t="str">
        <f>TEXT(Table1[[#This Row],[Date]],"dddd")</f>
        <v>Tuesday</v>
      </c>
    </row>
    <row r="580" spans="1:13" x14ac:dyDescent="0.25">
      <c r="A580" s="1">
        <v>45140</v>
      </c>
      <c r="B580" t="s">
        <v>15</v>
      </c>
      <c r="C580" s="13">
        <v>161</v>
      </c>
      <c r="D580" s="4">
        <v>15.827595746798201</v>
      </c>
      <c r="E580">
        <v>0</v>
      </c>
      <c r="F580" t="s">
        <v>11</v>
      </c>
      <c r="G580">
        <v>2</v>
      </c>
      <c r="H580" s="4">
        <v>12.779864754219799</v>
      </c>
      <c r="I580" s="2">
        <v>6</v>
      </c>
      <c r="J580" s="2">
        <v>487</v>
      </c>
      <c r="K580" t="str">
        <f>TEXT(Table1[[#This Row],[Date]],"mmmm")</f>
        <v>August</v>
      </c>
      <c r="L580" s="4">
        <f>Table1[[#This Row],[Price]]-Table1[[#This Row],[Supplier_Cost]]</f>
        <v>3.0477309925784013</v>
      </c>
      <c r="M580" t="str">
        <f>TEXT(Table1[[#This Row],[Date]],"dddd")</f>
        <v>Wednesday</v>
      </c>
    </row>
    <row r="581" spans="1:13" x14ac:dyDescent="0.25">
      <c r="A581" s="1">
        <v>45141</v>
      </c>
      <c r="B581" t="s">
        <v>10</v>
      </c>
      <c r="C581" s="13">
        <v>1268</v>
      </c>
      <c r="D581" s="4">
        <v>5.1269728561330004</v>
      </c>
      <c r="E581">
        <v>1</v>
      </c>
      <c r="F581" t="s">
        <v>16</v>
      </c>
      <c r="G581">
        <v>3</v>
      </c>
      <c r="H581" s="4">
        <v>5.2027759715970099</v>
      </c>
      <c r="I581" s="2">
        <v>2</v>
      </c>
      <c r="J581" s="2">
        <v>256</v>
      </c>
      <c r="K581" t="str">
        <f>TEXT(Table1[[#This Row],[Date]],"mmmm")</f>
        <v>August</v>
      </c>
      <c r="L581" s="4">
        <f>Table1[[#This Row],[Price]]-Table1[[#This Row],[Supplier_Cost]]</f>
        <v>-7.5803115464009529E-2</v>
      </c>
      <c r="M581" t="str">
        <f>TEXT(Table1[[#This Row],[Date]],"dddd")</f>
        <v>Thursday</v>
      </c>
    </row>
    <row r="582" spans="1:13" x14ac:dyDescent="0.25">
      <c r="A582" s="1">
        <v>45142</v>
      </c>
      <c r="B582" t="s">
        <v>10</v>
      </c>
      <c r="C582" s="13">
        <v>315</v>
      </c>
      <c r="D582" s="4">
        <v>3.61863508402547</v>
      </c>
      <c r="E582">
        <v>0</v>
      </c>
      <c r="F582" t="s">
        <v>14</v>
      </c>
      <c r="G582">
        <v>4</v>
      </c>
      <c r="H582" s="4">
        <v>10.3090143680487</v>
      </c>
      <c r="I582" s="2">
        <v>4</v>
      </c>
      <c r="J582" s="2">
        <v>449</v>
      </c>
      <c r="K582" t="str">
        <f>TEXT(Table1[[#This Row],[Date]],"mmmm")</f>
        <v>August</v>
      </c>
      <c r="L582" s="4">
        <f>Table1[[#This Row],[Price]]-Table1[[#This Row],[Supplier_Cost]]</f>
        <v>-6.6903792840232299</v>
      </c>
      <c r="M582" t="str">
        <f>TEXT(Table1[[#This Row],[Date]],"dddd")</f>
        <v>Friday</v>
      </c>
    </row>
    <row r="583" spans="1:13" x14ac:dyDescent="0.25">
      <c r="A583" s="1">
        <v>45143</v>
      </c>
      <c r="B583" t="s">
        <v>12</v>
      </c>
      <c r="C583" s="13">
        <v>102</v>
      </c>
      <c r="D583" s="4">
        <v>13.5977980855093</v>
      </c>
      <c r="E583">
        <v>1</v>
      </c>
      <c r="F583" t="s">
        <v>14</v>
      </c>
      <c r="G583">
        <v>5</v>
      </c>
      <c r="H583" s="4">
        <v>9.1165064959746598</v>
      </c>
      <c r="I583" s="2">
        <v>6</v>
      </c>
      <c r="J583" s="2">
        <v>320</v>
      </c>
      <c r="K583" t="str">
        <f>TEXT(Table1[[#This Row],[Date]],"mmmm")</f>
        <v>August</v>
      </c>
      <c r="L583" s="4">
        <f>Table1[[#This Row],[Price]]-Table1[[#This Row],[Supplier_Cost]]</f>
        <v>4.4812915895346404</v>
      </c>
      <c r="M583" t="str">
        <f>TEXT(Table1[[#This Row],[Date]],"dddd")</f>
        <v>Saturday</v>
      </c>
    </row>
    <row r="584" spans="1:13" x14ac:dyDescent="0.25">
      <c r="A584" s="1">
        <v>45144</v>
      </c>
      <c r="B584" t="s">
        <v>17</v>
      </c>
      <c r="C584" s="13">
        <v>259</v>
      </c>
      <c r="D584" s="4">
        <v>1.0357177869733001</v>
      </c>
      <c r="E584">
        <v>0</v>
      </c>
      <c r="F584" t="s">
        <v>11</v>
      </c>
      <c r="G584">
        <v>6</v>
      </c>
      <c r="H584" s="4">
        <v>9.2456767417827308</v>
      </c>
      <c r="I584" s="2">
        <v>5</v>
      </c>
      <c r="J584" s="2">
        <v>298</v>
      </c>
      <c r="K584" t="str">
        <f>TEXT(Table1[[#This Row],[Date]],"mmmm")</f>
        <v>August</v>
      </c>
      <c r="L584" s="4">
        <f>Table1[[#This Row],[Price]]-Table1[[#This Row],[Supplier_Cost]]</f>
        <v>-8.2099589548094301</v>
      </c>
      <c r="M584" t="str">
        <f>TEXT(Table1[[#This Row],[Date]],"dddd")</f>
        <v>Sunday</v>
      </c>
    </row>
    <row r="585" spans="1:13" x14ac:dyDescent="0.25">
      <c r="A585" s="1">
        <v>45145</v>
      </c>
      <c r="B585" t="s">
        <v>17</v>
      </c>
      <c r="C585" s="13">
        <v>1862</v>
      </c>
      <c r="D585" s="4">
        <v>4.3890791018392603</v>
      </c>
      <c r="E585">
        <v>0</v>
      </c>
      <c r="F585" t="s">
        <v>11</v>
      </c>
      <c r="G585">
        <v>0</v>
      </c>
      <c r="H585" s="4">
        <v>10.3967206632969</v>
      </c>
      <c r="I585" s="2">
        <v>3</v>
      </c>
      <c r="J585" s="2">
        <v>316</v>
      </c>
      <c r="K585" t="str">
        <f>TEXT(Table1[[#This Row],[Date]],"mmmm")</f>
        <v>August</v>
      </c>
      <c r="L585" s="4">
        <f>Table1[[#This Row],[Price]]-Table1[[#This Row],[Supplier_Cost]]</f>
        <v>-6.0076415614576399</v>
      </c>
      <c r="M585" t="str">
        <f>TEXT(Table1[[#This Row],[Date]],"dddd")</f>
        <v>Monday</v>
      </c>
    </row>
    <row r="586" spans="1:13" x14ac:dyDescent="0.25">
      <c r="A586" s="1">
        <v>45146</v>
      </c>
      <c r="B586" t="s">
        <v>13</v>
      </c>
      <c r="C586" s="13">
        <v>880</v>
      </c>
      <c r="D586" s="4">
        <v>1.5523562265351201</v>
      </c>
      <c r="E586">
        <v>1</v>
      </c>
      <c r="F586" t="s">
        <v>14</v>
      </c>
      <c r="G586">
        <v>1</v>
      </c>
      <c r="H586" s="4">
        <v>8.8427080103719202</v>
      </c>
      <c r="I586" s="2">
        <v>8</v>
      </c>
      <c r="J586" s="2">
        <v>242</v>
      </c>
      <c r="K586" t="str">
        <f>TEXT(Table1[[#This Row],[Date]],"mmmm")</f>
        <v>August</v>
      </c>
      <c r="L586" s="4">
        <f>Table1[[#This Row],[Price]]-Table1[[#This Row],[Supplier_Cost]]</f>
        <v>-7.2903517838368002</v>
      </c>
      <c r="M586" t="str">
        <f>TEXT(Table1[[#This Row],[Date]],"dddd")</f>
        <v>Tuesday</v>
      </c>
    </row>
    <row r="587" spans="1:13" x14ac:dyDescent="0.25">
      <c r="A587" s="1">
        <v>45147</v>
      </c>
      <c r="B587" t="s">
        <v>12</v>
      </c>
      <c r="C587" s="13">
        <v>1243</v>
      </c>
      <c r="D587" s="4">
        <v>4.17081723924254</v>
      </c>
      <c r="E587">
        <v>0</v>
      </c>
      <c r="F587" t="s">
        <v>11</v>
      </c>
      <c r="G587">
        <v>2</v>
      </c>
      <c r="H587" s="4">
        <v>6.7214043548886497</v>
      </c>
      <c r="I587" s="2">
        <v>7</v>
      </c>
      <c r="J587" s="2">
        <v>384</v>
      </c>
      <c r="K587" t="str">
        <f>TEXT(Table1[[#This Row],[Date]],"mmmm")</f>
        <v>August</v>
      </c>
      <c r="L587" s="4">
        <f>Table1[[#This Row],[Price]]-Table1[[#This Row],[Supplier_Cost]]</f>
        <v>-2.5505871156461097</v>
      </c>
      <c r="M587" t="str">
        <f>TEXT(Table1[[#This Row],[Date]],"dddd")</f>
        <v>Wednesday</v>
      </c>
    </row>
    <row r="588" spans="1:13" x14ac:dyDescent="0.25">
      <c r="A588" s="1">
        <v>45148</v>
      </c>
      <c r="B588" t="s">
        <v>10</v>
      </c>
      <c r="C588" s="13">
        <v>992</v>
      </c>
      <c r="D588" s="4">
        <v>4.4450663185845896</v>
      </c>
      <c r="E588">
        <v>0</v>
      </c>
      <c r="F588" t="s">
        <v>16</v>
      </c>
      <c r="G588">
        <v>3</v>
      </c>
      <c r="H588" s="4">
        <v>4.5008790685179196</v>
      </c>
      <c r="I588" s="2">
        <v>3</v>
      </c>
      <c r="J588" s="2">
        <v>267</v>
      </c>
      <c r="K588" t="str">
        <f>TEXT(Table1[[#This Row],[Date]],"mmmm")</f>
        <v>August</v>
      </c>
      <c r="L588" s="4">
        <f>Table1[[#This Row],[Price]]-Table1[[#This Row],[Supplier_Cost]]</f>
        <v>-5.5812749933330075E-2</v>
      </c>
      <c r="M588" t="str">
        <f>TEXT(Table1[[#This Row],[Date]],"dddd")</f>
        <v>Thursday</v>
      </c>
    </row>
    <row r="589" spans="1:13" x14ac:dyDescent="0.25">
      <c r="A589" s="1">
        <v>45149</v>
      </c>
      <c r="B589" t="s">
        <v>17</v>
      </c>
      <c r="C589" s="13">
        <v>1212</v>
      </c>
      <c r="D589" s="4">
        <v>8.3657983002574898</v>
      </c>
      <c r="E589">
        <v>1</v>
      </c>
      <c r="F589" t="s">
        <v>11</v>
      </c>
      <c r="G589">
        <v>4</v>
      </c>
      <c r="H589" s="4">
        <v>11.6444292982414</v>
      </c>
      <c r="I589" s="2">
        <v>6</v>
      </c>
      <c r="J589" s="2">
        <v>164</v>
      </c>
      <c r="K589" t="str">
        <f>TEXT(Table1[[#This Row],[Date]],"mmmm")</f>
        <v>August</v>
      </c>
      <c r="L589" s="4">
        <f>Table1[[#This Row],[Price]]-Table1[[#This Row],[Supplier_Cost]]</f>
        <v>-3.2786309979839103</v>
      </c>
      <c r="M589" t="str">
        <f>TEXT(Table1[[#This Row],[Date]],"dddd")</f>
        <v>Friday</v>
      </c>
    </row>
    <row r="590" spans="1:13" x14ac:dyDescent="0.25">
      <c r="A590" s="1">
        <v>45150</v>
      </c>
      <c r="B590" t="s">
        <v>10</v>
      </c>
      <c r="C590" s="13">
        <v>428</v>
      </c>
      <c r="D590" s="4">
        <v>8.6442153690445593</v>
      </c>
      <c r="E590">
        <v>0</v>
      </c>
      <c r="F590" t="s">
        <v>16</v>
      </c>
      <c r="G590">
        <v>5</v>
      </c>
      <c r="H590" s="4">
        <v>3.7809502350462001</v>
      </c>
      <c r="I590" s="2">
        <v>4</v>
      </c>
      <c r="J590" s="2">
        <v>117</v>
      </c>
      <c r="K590" t="str">
        <f>TEXT(Table1[[#This Row],[Date]],"mmmm")</f>
        <v>August</v>
      </c>
      <c r="L590" s="4">
        <f>Table1[[#This Row],[Price]]-Table1[[#This Row],[Supplier_Cost]]</f>
        <v>4.8632651339983592</v>
      </c>
      <c r="M590" t="str">
        <f>TEXT(Table1[[#This Row],[Date]],"dddd")</f>
        <v>Saturday</v>
      </c>
    </row>
    <row r="591" spans="1:13" x14ac:dyDescent="0.25">
      <c r="A591" s="1">
        <v>45151</v>
      </c>
      <c r="B591" t="s">
        <v>17</v>
      </c>
      <c r="C591" s="13">
        <v>679</v>
      </c>
      <c r="D591" s="4">
        <v>17.610986941594501</v>
      </c>
      <c r="E591">
        <v>1</v>
      </c>
      <c r="F591" t="s">
        <v>16</v>
      </c>
      <c r="G591">
        <v>6</v>
      </c>
      <c r="H591" s="4">
        <v>10.539137439238999</v>
      </c>
      <c r="I591" s="2">
        <v>5</v>
      </c>
      <c r="J591" s="2">
        <v>348</v>
      </c>
      <c r="K591" t="str">
        <f>TEXT(Table1[[#This Row],[Date]],"mmmm")</f>
        <v>August</v>
      </c>
      <c r="L591" s="4">
        <f>Table1[[#This Row],[Price]]-Table1[[#This Row],[Supplier_Cost]]</f>
        <v>7.0718495023555015</v>
      </c>
      <c r="M591" t="str">
        <f>TEXT(Table1[[#This Row],[Date]],"dddd")</f>
        <v>Sunday</v>
      </c>
    </row>
    <row r="592" spans="1:13" x14ac:dyDescent="0.25">
      <c r="A592" s="1">
        <v>45152</v>
      </c>
      <c r="B592" t="s">
        <v>17</v>
      </c>
      <c r="C592" s="13">
        <v>1480</v>
      </c>
      <c r="D592" s="4">
        <v>10.6920845374776</v>
      </c>
      <c r="E592">
        <v>0</v>
      </c>
      <c r="F592" t="s">
        <v>16</v>
      </c>
      <c r="G592">
        <v>0</v>
      </c>
      <c r="H592" s="4">
        <v>3.8833259284152302</v>
      </c>
      <c r="I592" s="2">
        <v>5</v>
      </c>
      <c r="J592" s="2">
        <v>374</v>
      </c>
      <c r="K592" t="str">
        <f>TEXT(Table1[[#This Row],[Date]],"mmmm")</f>
        <v>August</v>
      </c>
      <c r="L592" s="4">
        <f>Table1[[#This Row],[Price]]-Table1[[#This Row],[Supplier_Cost]]</f>
        <v>6.8087586090623695</v>
      </c>
      <c r="M592" t="str">
        <f>TEXT(Table1[[#This Row],[Date]],"dddd")</f>
        <v>Monday</v>
      </c>
    </row>
    <row r="593" spans="1:13" x14ac:dyDescent="0.25">
      <c r="A593" s="1">
        <v>45153</v>
      </c>
      <c r="B593" t="s">
        <v>17</v>
      </c>
      <c r="C593" s="13">
        <v>1733</v>
      </c>
      <c r="D593" s="4">
        <v>14.7446905466334</v>
      </c>
      <c r="E593">
        <v>0</v>
      </c>
      <c r="F593" t="s">
        <v>16</v>
      </c>
      <c r="G593">
        <v>1</v>
      </c>
      <c r="H593" s="4">
        <v>9.5672874643395804</v>
      </c>
      <c r="I593" s="2">
        <v>7</v>
      </c>
      <c r="J593" s="2">
        <v>446</v>
      </c>
      <c r="K593" t="str">
        <f>TEXT(Table1[[#This Row],[Date]],"mmmm")</f>
        <v>August</v>
      </c>
      <c r="L593" s="4">
        <f>Table1[[#This Row],[Price]]-Table1[[#This Row],[Supplier_Cost]]</f>
        <v>5.1774030822938197</v>
      </c>
      <c r="M593" t="str">
        <f>TEXT(Table1[[#This Row],[Date]],"dddd")</f>
        <v>Tuesday</v>
      </c>
    </row>
    <row r="594" spans="1:13" x14ac:dyDescent="0.25">
      <c r="A594" s="1">
        <v>45154</v>
      </c>
      <c r="B594" t="s">
        <v>12</v>
      </c>
      <c r="C594" s="13">
        <v>1390</v>
      </c>
      <c r="D594" s="4">
        <v>2.9786098004854602</v>
      </c>
      <c r="E594">
        <v>0</v>
      </c>
      <c r="F594" t="s">
        <v>16</v>
      </c>
      <c r="G594">
        <v>2</v>
      </c>
      <c r="H594" s="4">
        <v>11.3326348733709</v>
      </c>
      <c r="I594" s="2">
        <v>5</v>
      </c>
      <c r="J594" s="2">
        <v>443</v>
      </c>
      <c r="K594" t="str">
        <f>TEXT(Table1[[#This Row],[Date]],"mmmm")</f>
        <v>August</v>
      </c>
      <c r="L594" s="4">
        <f>Table1[[#This Row],[Price]]-Table1[[#This Row],[Supplier_Cost]]</f>
        <v>-8.3540250728854399</v>
      </c>
      <c r="M594" t="str">
        <f>TEXT(Table1[[#This Row],[Date]],"dddd")</f>
        <v>Wednesday</v>
      </c>
    </row>
    <row r="595" spans="1:13" x14ac:dyDescent="0.25">
      <c r="A595" s="1">
        <v>45155</v>
      </c>
      <c r="B595" t="s">
        <v>15</v>
      </c>
      <c r="C595" s="13">
        <v>1740</v>
      </c>
      <c r="D595" s="4">
        <v>5.2833363538101796</v>
      </c>
      <c r="E595">
        <v>0</v>
      </c>
      <c r="F595" t="s">
        <v>11</v>
      </c>
      <c r="G595">
        <v>3</v>
      </c>
      <c r="H595" s="4">
        <v>3.6713513891448102</v>
      </c>
      <c r="I595" s="2">
        <v>3</v>
      </c>
      <c r="J595" s="2">
        <v>124</v>
      </c>
      <c r="K595" t="str">
        <f>TEXT(Table1[[#This Row],[Date]],"mmmm")</f>
        <v>August</v>
      </c>
      <c r="L595" s="4">
        <f>Table1[[#This Row],[Price]]-Table1[[#This Row],[Supplier_Cost]]</f>
        <v>1.6119849646653694</v>
      </c>
      <c r="M595" t="str">
        <f>TEXT(Table1[[#This Row],[Date]],"dddd")</f>
        <v>Thursday</v>
      </c>
    </row>
    <row r="596" spans="1:13" x14ac:dyDescent="0.25">
      <c r="A596" s="1">
        <v>45156</v>
      </c>
      <c r="B596" t="s">
        <v>10</v>
      </c>
      <c r="C596" s="13">
        <v>1051</v>
      </c>
      <c r="D596" s="4">
        <v>14.355925378594799</v>
      </c>
      <c r="E596">
        <v>0</v>
      </c>
      <c r="F596" t="s">
        <v>16</v>
      </c>
      <c r="G596">
        <v>4</v>
      </c>
      <c r="H596" s="4">
        <v>1.3691778624889701</v>
      </c>
      <c r="I596" s="2">
        <v>5</v>
      </c>
      <c r="J596" s="2">
        <v>152</v>
      </c>
      <c r="K596" t="str">
        <f>TEXT(Table1[[#This Row],[Date]],"mmmm")</f>
        <v>August</v>
      </c>
      <c r="L596" s="4">
        <f>Table1[[#This Row],[Price]]-Table1[[#This Row],[Supplier_Cost]]</f>
        <v>12.986747516105829</v>
      </c>
      <c r="M596" t="str">
        <f>TEXT(Table1[[#This Row],[Date]],"dddd")</f>
        <v>Friday</v>
      </c>
    </row>
    <row r="597" spans="1:13" x14ac:dyDescent="0.25">
      <c r="A597" s="1">
        <v>45157</v>
      </c>
      <c r="B597" t="s">
        <v>12</v>
      </c>
      <c r="C597" s="13">
        <v>1446</v>
      </c>
      <c r="D597" s="4">
        <v>2.00327524890203</v>
      </c>
      <c r="E597">
        <v>0</v>
      </c>
      <c r="F597" t="s">
        <v>11</v>
      </c>
      <c r="G597">
        <v>5</v>
      </c>
      <c r="H597" s="4">
        <v>2.3991192734155198</v>
      </c>
      <c r="I597" s="2">
        <v>7</v>
      </c>
      <c r="J597" s="2">
        <v>346</v>
      </c>
      <c r="K597" t="str">
        <f>TEXT(Table1[[#This Row],[Date]],"mmmm")</f>
        <v>August</v>
      </c>
      <c r="L597" s="4">
        <f>Table1[[#This Row],[Price]]-Table1[[#This Row],[Supplier_Cost]]</f>
        <v>-0.39584402451348977</v>
      </c>
      <c r="M597" t="str">
        <f>TEXT(Table1[[#This Row],[Date]],"dddd")</f>
        <v>Saturday</v>
      </c>
    </row>
    <row r="598" spans="1:13" x14ac:dyDescent="0.25">
      <c r="A598" s="1">
        <v>45158</v>
      </c>
      <c r="B598" t="s">
        <v>12</v>
      </c>
      <c r="C598" s="13">
        <v>734</v>
      </c>
      <c r="D598" s="4">
        <v>10.2453555826313</v>
      </c>
      <c r="E598">
        <v>0</v>
      </c>
      <c r="F598" t="s">
        <v>16</v>
      </c>
      <c r="G598">
        <v>6</v>
      </c>
      <c r="H598" s="4">
        <v>9.2869560254298698</v>
      </c>
      <c r="I598" s="2">
        <v>5</v>
      </c>
      <c r="J598" s="2">
        <v>227</v>
      </c>
      <c r="K598" t="str">
        <f>TEXT(Table1[[#This Row],[Date]],"mmmm")</f>
        <v>August</v>
      </c>
      <c r="L598" s="4">
        <f>Table1[[#This Row],[Price]]-Table1[[#This Row],[Supplier_Cost]]</f>
        <v>0.95839955720142989</v>
      </c>
      <c r="M598" t="str">
        <f>TEXT(Table1[[#This Row],[Date]],"dddd")</f>
        <v>Sunday</v>
      </c>
    </row>
    <row r="599" spans="1:13" x14ac:dyDescent="0.25">
      <c r="A599" s="1">
        <v>45159</v>
      </c>
      <c r="B599" t="s">
        <v>12</v>
      </c>
      <c r="C599" s="13">
        <v>1087</v>
      </c>
      <c r="D599" s="4">
        <v>12.388010347595699</v>
      </c>
      <c r="E599">
        <v>0</v>
      </c>
      <c r="F599" t="s">
        <v>14</v>
      </c>
      <c r="G599">
        <v>0</v>
      </c>
      <c r="H599" s="4">
        <v>12.816972890273099</v>
      </c>
      <c r="I599" s="2">
        <v>5</v>
      </c>
      <c r="J599" s="2">
        <v>264</v>
      </c>
      <c r="K599" t="str">
        <f>TEXT(Table1[[#This Row],[Date]],"mmmm")</f>
        <v>August</v>
      </c>
      <c r="L599" s="4">
        <f>Table1[[#This Row],[Price]]-Table1[[#This Row],[Supplier_Cost]]</f>
        <v>-0.42896254267740019</v>
      </c>
      <c r="M599" t="str">
        <f>TEXT(Table1[[#This Row],[Date]],"dddd")</f>
        <v>Monday</v>
      </c>
    </row>
    <row r="600" spans="1:13" x14ac:dyDescent="0.25">
      <c r="A600" s="1">
        <v>45160</v>
      </c>
      <c r="B600" t="s">
        <v>12</v>
      </c>
      <c r="C600" s="13">
        <v>1664</v>
      </c>
      <c r="D600" s="4">
        <v>12.4407672369971</v>
      </c>
      <c r="E600">
        <v>1</v>
      </c>
      <c r="F600" t="s">
        <v>16</v>
      </c>
      <c r="G600">
        <v>1</v>
      </c>
      <c r="H600" s="4">
        <v>1.15245390791365</v>
      </c>
      <c r="I600" s="2">
        <v>9</v>
      </c>
      <c r="J600" s="2">
        <v>364</v>
      </c>
      <c r="K600" t="str">
        <f>TEXT(Table1[[#This Row],[Date]],"mmmm")</f>
        <v>August</v>
      </c>
      <c r="L600" s="4">
        <f>Table1[[#This Row],[Price]]-Table1[[#This Row],[Supplier_Cost]]</f>
        <v>11.288313329083451</v>
      </c>
      <c r="M600" t="str">
        <f>TEXT(Table1[[#This Row],[Date]],"dddd")</f>
        <v>Tuesday</v>
      </c>
    </row>
    <row r="601" spans="1:13" x14ac:dyDescent="0.25">
      <c r="A601" s="1">
        <v>45161</v>
      </c>
      <c r="B601" t="s">
        <v>12</v>
      </c>
      <c r="C601" s="13">
        <v>1772</v>
      </c>
      <c r="D601" s="4">
        <v>1.4357234140927899</v>
      </c>
      <c r="E601">
        <v>1</v>
      </c>
      <c r="F601" t="s">
        <v>14</v>
      </c>
      <c r="G601">
        <v>2</v>
      </c>
      <c r="H601" s="4">
        <v>11.1451932561038</v>
      </c>
      <c r="I601" s="2">
        <v>3</v>
      </c>
      <c r="J601" s="2">
        <v>88</v>
      </c>
      <c r="K601" t="str">
        <f>TEXT(Table1[[#This Row],[Date]],"mmmm")</f>
        <v>August</v>
      </c>
      <c r="L601" s="4">
        <f>Table1[[#This Row],[Price]]-Table1[[#This Row],[Supplier_Cost]]</f>
        <v>-9.7094698420110106</v>
      </c>
      <c r="M601" t="str">
        <f>TEXT(Table1[[#This Row],[Date]],"dddd")</f>
        <v>Wednesday</v>
      </c>
    </row>
    <row r="602" spans="1:13" x14ac:dyDescent="0.25">
      <c r="A602" s="1">
        <v>45162</v>
      </c>
      <c r="B602" t="s">
        <v>13</v>
      </c>
      <c r="C602" s="13">
        <v>1318</v>
      </c>
      <c r="D602" s="4">
        <v>7.1200520803545198</v>
      </c>
      <c r="E602">
        <v>0</v>
      </c>
      <c r="F602" t="s">
        <v>16</v>
      </c>
      <c r="G602">
        <v>3</v>
      </c>
      <c r="H602" s="4">
        <v>5.4491203662757499</v>
      </c>
      <c r="I602" s="2">
        <v>6</v>
      </c>
      <c r="J602" s="2">
        <v>308</v>
      </c>
      <c r="K602" t="str">
        <f>TEXT(Table1[[#This Row],[Date]],"mmmm")</f>
        <v>August</v>
      </c>
      <c r="L602" s="4">
        <f>Table1[[#This Row],[Price]]-Table1[[#This Row],[Supplier_Cost]]</f>
        <v>1.6709317140787698</v>
      </c>
      <c r="M602" t="str">
        <f>TEXT(Table1[[#This Row],[Date]],"dddd")</f>
        <v>Thursday</v>
      </c>
    </row>
    <row r="603" spans="1:13" x14ac:dyDescent="0.25">
      <c r="A603" s="1">
        <v>45163</v>
      </c>
      <c r="B603" t="s">
        <v>10</v>
      </c>
      <c r="C603" s="13">
        <v>1020</v>
      </c>
      <c r="D603" s="4">
        <v>13.093322369933899</v>
      </c>
      <c r="E603">
        <v>0</v>
      </c>
      <c r="F603" t="s">
        <v>16</v>
      </c>
      <c r="G603">
        <v>4</v>
      </c>
      <c r="H603" s="4">
        <v>7.4386613638330701</v>
      </c>
      <c r="I603" s="2">
        <v>1</v>
      </c>
      <c r="J603" s="2">
        <v>253</v>
      </c>
      <c r="K603" t="str">
        <f>TEXT(Table1[[#This Row],[Date]],"mmmm")</f>
        <v>August</v>
      </c>
      <c r="L603" s="4">
        <f>Table1[[#This Row],[Price]]-Table1[[#This Row],[Supplier_Cost]]</f>
        <v>5.6546610061008291</v>
      </c>
      <c r="M603" t="str">
        <f>TEXT(Table1[[#This Row],[Date]],"dddd")</f>
        <v>Friday</v>
      </c>
    </row>
    <row r="604" spans="1:13" x14ac:dyDescent="0.25">
      <c r="A604" s="1">
        <v>45164</v>
      </c>
      <c r="B604" t="s">
        <v>12</v>
      </c>
      <c r="C604" s="13">
        <v>837</v>
      </c>
      <c r="D604" s="4">
        <v>3.8309949868356199</v>
      </c>
      <c r="E604">
        <v>1</v>
      </c>
      <c r="F604" t="s">
        <v>16</v>
      </c>
      <c r="G604">
        <v>5</v>
      </c>
      <c r="H604" s="4">
        <v>13.9684634727607</v>
      </c>
      <c r="I604" s="2">
        <v>5</v>
      </c>
      <c r="J604" s="2">
        <v>56</v>
      </c>
      <c r="K604" t="str">
        <f>TEXT(Table1[[#This Row],[Date]],"mmmm")</f>
        <v>August</v>
      </c>
      <c r="L604" s="4">
        <f>Table1[[#This Row],[Price]]-Table1[[#This Row],[Supplier_Cost]]</f>
        <v>-10.13746848592508</v>
      </c>
      <c r="M604" t="str">
        <f>TEXT(Table1[[#This Row],[Date]],"dddd")</f>
        <v>Saturday</v>
      </c>
    </row>
    <row r="605" spans="1:13" x14ac:dyDescent="0.25">
      <c r="A605" s="1">
        <v>45165</v>
      </c>
      <c r="B605" t="s">
        <v>10</v>
      </c>
      <c r="C605" s="13">
        <v>1455</v>
      </c>
      <c r="D605" s="4">
        <v>14.212897318233001</v>
      </c>
      <c r="E605">
        <v>0</v>
      </c>
      <c r="F605" t="s">
        <v>14</v>
      </c>
      <c r="G605">
        <v>6</v>
      </c>
      <c r="H605" s="4">
        <v>5.3135868186697497</v>
      </c>
      <c r="I605" s="2">
        <v>8</v>
      </c>
      <c r="J605" s="2">
        <v>98</v>
      </c>
      <c r="K605" t="str">
        <f>TEXT(Table1[[#This Row],[Date]],"mmmm")</f>
        <v>August</v>
      </c>
      <c r="L605" s="4">
        <f>Table1[[#This Row],[Price]]-Table1[[#This Row],[Supplier_Cost]]</f>
        <v>8.899310499563251</v>
      </c>
      <c r="M605" t="str">
        <f>TEXT(Table1[[#This Row],[Date]],"dddd")</f>
        <v>Sunday</v>
      </c>
    </row>
    <row r="606" spans="1:13" x14ac:dyDescent="0.25">
      <c r="A606" s="1">
        <v>45166</v>
      </c>
      <c r="B606" t="s">
        <v>13</v>
      </c>
      <c r="C606" s="13">
        <v>269</v>
      </c>
      <c r="D606" s="4">
        <v>15.172578967459801</v>
      </c>
      <c r="E606">
        <v>0</v>
      </c>
      <c r="F606" t="s">
        <v>14</v>
      </c>
      <c r="G606">
        <v>0</v>
      </c>
      <c r="H606" s="4">
        <v>7.2473855421225402</v>
      </c>
      <c r="I606" s="2">
        <v>5</v>
      </c>
      <c r="J606" s="2">
        <v>75</v>
      </c>
      <c r="K606" t="str">
        <f>TEXT(Table1[[#This Row],[Date]],"mmmm")</f>
        <v>August</v>
      </c>
      <c r="L606" s="4">
        <f>Table1[[#This Row],[Price]]-Table1[[#This Row],[Supplier_Cost]]</f>
        <v>7.9251934253372607</v>
      </c>
      <c r="M606" t="str">
        <f>TEXT(Table1[[#This Row],[Date]],"dddd")</f>
        <v>Monday</v>
      </c>
    </row>
    <row r="607" spans="1:13" x14ac:dyDescent="0.25">
      <c r="A607" s="1">
        <v>45167</v>
      </c>
      <c r="B607" t="s">
        <v>13</v>
      </c>
      <c r="C607" s="13">
        <v>620</v>
      </c>
      <c r="D607" s="4">
        <v>19.6574146184767</v>
      </c>
      <c r="E607">
        <v>1</v>
      </c>
      <c r="F607" t="s">
        <v>16</v>
      </c>
      <c r="G607">
        <v>1</v>
      </c>
      <c r="H607" s="4">
        <v>0.69839501402987603</v>
      </c>
      <c r="I607" s="2">
        <v>9</v>
      </c>
      <c r="J607" s="2">
        <v>210</v>
      </c>
      <c r="K607" t="str">
        <f>TEXT(Table1[[#This Row],[Date]],"mmmm")</f>
        <v>August</v>
      </c>
      <c r="L607" s="4">
        <f>Table1[[#This Row],[Price]]-Table1[[#This Row],[Supplier_Cost]]</f>
        <v>18.959019604446823</v>
      </c>
      <c r="M607" t="str">
        <f>TEXT(Table1[[#This Row],[Date]],"dddd")</f>
        <v>Tuesday</v>
      </c>
    </row>
    <row r="608" spans="1:13" x14ac:dyDescent="0.25">
      <c r="A608" s="1">
        <v>45168</v>
      </c>
      <c r="B608" t="s">
        <v>10</v>
      </c>
      <c r="C608" s="13">
        <v>1586</v>
      </c>
      <c r="D608" s="4">
        <v>4.9869979022717699</v>
      </c>
      <c r="E608">
        <v>0</v>
      </c>
      <c r="F608" t="s">
        <v>11</v>
      </c>
      <c r="G608">
        <v>2</v>
      </c>
      <c r="H608" s="4">
        <v>1.6831814400701499</v>
      </c>
      <c r="I608" s="2">
        <v>6</v>
      </c>
      <c r="J608" s="2">
        <v>406</v>
      </c>
      <c r="K608" t="str">
        <f>TEXT(Table1[[#This Row],[Date]],"mmmm")</f>
        <v>August</v>
      </c>
      <c r="L608" s="4">
        <f>Table1[[#This Row],[Price]]-Table1[[#This Row],[Supplier_Cost]]</f>
        <v>3.30381646220162</v>
      </c>
      <c r="M608" t="str">
        <f>TEXT(Table1[[#This Row],[Date]],"dddd")</f>
        <v>Wednesday</v>
      </c>
    </row>
    <row r="609" spans="1:13" x14ac:dyDescent="0.25">
      <c r="A609" s="1">
        <v>45169</v>
      </c>
      <c r="B609" t="s">
        <v>17</v>
      </c>
      <c r="C609" s="13">
        <v>139</v>
      </c>
      <c r="D609" s="4">
        <v>16.677482685656098</v>
      </c>
      <c r="E609">
        <v>0</v>
      </c>
      <c r="F609" t="s">
        <v>16</v>
      </c>
      <c r="G609">
        <v>3</v>
      </c>
      <c r="H609" s="4">
        <v>4.2495780714543603</v>
      </c>
      <c r="I609" s="2">
        <v>8</v>
      </c>
      <c r="J609" s="2">
        <v>225</v>
      </c>
      <c r="K609" t="str">
        <f>TEXT(Table1[[#This Row],[Date]],"mmmm")</f>
        <v>August</v>
      </c>
      <c r="L609" s="4">
        <f>Table1[[#This Row],[Price]]-Table1[[#This Row],[Supplier_Cost]]</f>
        <v>12.427904614201738</v>
      </c>
      <c r="M609" t="str">
        <f>TEXT(Table1[[#This Row],[Date]],"dddd")</f>
        <v>Thursday</v>
      </c>
    </row>
    <row r="610" spans="1:13" x14ac:dyDescent="0.25">
      <c r="A610" s="1">
        <v>45170</v>
      </c>
      <c r="B610" t="s">
        <v>15</v>
      </c>
      <c r="C610" s="13">
        <v>1660</v>
      </c>
      <c r="D610" s="4">
        <v>10.8856349614544</v>
      </c>
      <c r="E610">
        <v>1</v>
      </c>
      <c r="F610" t="s">
        <v>14</v>
      </c>
      <c r="G610">
        <v>4</v>
      </c>
      <c r="H610" s="4">
        <v>0.90385749190557796</v>
      </c>
      <c r="I610" s="2">
        <v>8</v>
      </c>
      <c r="J610" s="2">
        <v>128</v>
      </c>
      <c r="K610" t="str">
        <f>TEXT(Table1[[#This Row],[Date]],"mmmm")</f>
        <v>September</v>
      </c>
      <c r="L610" s="4">
        <f>Table1[[#This Row],[Price]]-Table1[[#This Row],[Supplier_Cost]]</f>
        <v>9.9817774695488222</v>
      </c>
      <c r="M610" t="str">
        <f>TEXT(Table1[[#This Row],[Date]],"dddd")</f>
        <v>Friday</v>
      </c>
    </row>
    <row r="611" spans="1:13" x14ac:dyDescent="0.25">
      <c r="A611" s="1">
        <v>45171</v>
      </c>
      <c r="B611" t="s">
        <v>17</v>
      </c>
      <c r="C611" s="13">
        <v>1384</v>
      </c>
      <c r="D611" s="4">
        <v>8.0957893267392897</v>
      </c>
      <c r="E611">
        <v>0</v>
      </c>
      <c r="F611" t="s">
        <v>16</v>
      </c>
      <c r="G611">
        <v>5</v>
      </c>
      <c r="H611" s="4">
        <v>9.65494222769963</v>
      </c>
      <c r="I611" s="2">
        <v>3</v>
      </c>
      <c r="J611" s="2">
        <v>51</v>
      </c>
      <c r="K611" t="str">
        <f>TEXT(Table1[[#This Row],[Date]],"mmmm")</f>
        <v>September</v>
      </c>
      <c r="L611" s="4">
        <f>Table1[[#This Row],[Price]]-Table1[[#This Row],[Supplier_Cost]]</f>
        <v>-1.5591529009603402</v>
      </c>
      <c r="M611" t="str">
        <f>TEXT(Table1[[#This Row],[Date]],"dddd")</f>
        <v>Saturday</v>
      </c>
    </row>
    <row r="612" spans="1:13" x14ac:dyDescent="0.25">
      <c r="A612" s="1">
        <v>45172</v>
      </c>
      <c r="B612" t="s">
        <v>17</v>
      </c>
      <c r="C612" s="13">
        <v>1518</v>
      </c>
      <c r="D612" s="4">
        <v>3.3251583891783798</v>
      </c>
      <c r="E612">
        <v>0</v>
      </c>
      <c r="F612" t="s">
        <v>14</v>
      </c>
      <c r="G612">
        <v>6</v>
      </c>
      <c r="H612" s="4">
        <v>6.6827761736235196</v>
      </c>
      <c r="I612" s="2">
        <v>7</v>
      </c>
      <c r="J612" s="2">
        <v>432</v>
      </c>
      <c r="K612" t="str">
        <f>TEXT(Table1[[#This Row],[Date]],"mmmm")</f>
        <v>September</v>
      </c>
      <c r="L612" s="4">
        <f>Table1[[#This Row],[Price]]-Table1[[#This Row],[Supplier_Cost]]</f>
        <v>-3.3576177844451398</v>
      </c>
      <c r="M612" t="str">
        <f>TEXT(Table1[[#This Row],[Date]],"dddd")</f>
        <v>Sunday</v>
      </c>
    </row>
    <row r="613" spans="1:13" x14ac:dyDescent="0.25">
      <c r="A613" s="1">
        <v>45173</v>
      </c>
      <c r="B613" t="s">
        <v>17</v>
      </c>
      <c r="C613" s="13">
        <v>1054</v>
      </c>
      <c r="D613" s="4">
        <v>14.9746065232632</v>
      </c>
      <c r="E613">
        <v>1</v>
      </c>
      <c r="F613" t="s">
        <v>14</v>
      </c>
      <c r="G613">
        <v>0</v>
      </c>
      <c r="H613" s="4">
        <v>8.4481054395563095</v>
      </c>
      <c r="I613" s="2">
        <v>7</v>
      </c>
      <c r="J613" s="2">
        <v>465</v>
      </c>
      <c r="K613" t="str">
        <f>TEXT(Table1[[#This Row],[Date]],"mmmm")</f>
        <v>September</v>
      </c>
      <c r="L613" s="4">
        <f>Table1[[#This Row],[Price]]-Table1[[#This Row],[Supplier_Cost]]</f>
        <v>6.52650108370689</v>
      </c>
      <c r="M613" t="str">
        <f>TEXT(Table1[[#This Row],[Date]],"dddd")</f>
        <v>Monday</v>
      </c>
    </row>
    <row r="614" spans="1:13" x14ac:dyDescent="0.25">
      <c r="A614" s="1">
        <v>45174</v>
      </c>
      <c r="B614" t="s">
        <v>12</v>
      </c>
      <c r="C614" s="13">
        <v>1349</v>
      </c>
      <c r="D614" s="4">
        <v>5.4812943837300496</v>
      </c>
      <c r="E614">
        <v>0</v>
      </c>
      <c r="F614" t="s">
        <v>14</v>
      </c>
      <c r="G614">
        <v>1</v>
      </c>
      <c r="H614" s="4">
        <v>3.0323841954967699</v>
      </c>
      <c r="I614" s="2">
        <v>6</v>
      </c>
      <c r="J614" s="2">
        <v>181</v>
      </c>
      <c r="K614" t="str">
        <f>TEXT(Table1[[#This Row],[Date]],"mmmm")</f>
        <v>September</v>
      </c>
      <c r="L614" s="4">
        <f>Table1[[#This Row],[Price]]-Table1[[#This Row],[Supplier_Cost]]</f>
        <v>2.4489101882332798</v>
      </c>
      <c r="M614" t="str">
        <f>TEXT(Table1[[#This Row],[Date]],"dddd")</f>
        <v>Tuesday</v>
      </c>
    </row>
    <row r="615" spans="1:13" x14ac:dyDescent="0.25">
      <c r="A615" s="1">
        <v>45175</v>
      </c>
      <c r="B615" t="s">
        <v>13</v>
      </c>
      <c r="C615" s="13">
        <v>1083</v>
      </c>
      <c r="D615" s="4">
        <v>8.0570180355878698</v>
      </c>
      <c r="E615">
        <v>1</v>
      </c>
      <c r="F615" t="s">
        <v>16</v>
      </c>
      <c r="G615">
        <v>2</v>
      </c>
      <c r="H615" s="4">
        <v>4.7910144268309303</v>
      </c>
      <c r="I615" s="2">
        <v>7</v>
      </c>
      <c r="J615" s="2">
        <v>325</v>
      </c>
      <c r="K615" t="str">
        <f>TEXT(Table1[[#This Row],[Date]],"mmmm")</f>
        <v>September</v>
      </c>
      <c r="L615" s="4">
        <f>Table1[[#This Row],[Price]]-Table1[[#This Row],[Supplier_Cost]]</f>
        <v>3.2660036087569395</v>
      </c>
      <c r="M615" t="str">
        <f>TEXT(Table1[[#This Row],[Date]],"dddd")</f>
        <v>Wednesday</v>
      </c>
    </row>
    <row r="616" spans="1:13" x14ac:dyDescent="0.25">
      <c r="A616" s="1">
        <v>45176</v>
      </c>
      <c r="B616" t="s">
        <v>17</v>
      </c>
      <c r="C616" s="13">
        <v>1247</v>
      </c>
      <c r="D616" s="4">
        <v>2.1883023110500002</v>
      </c>
      <c r="E616">
        <v>0</v>
      </c>
      <c r="F616" t="s">
        <v>14</v>
      </c>
      <c r="G616">
        <v>3</v>
      </c>
      <c r="H616" s="4">
        <v>10.125454885364499</v>
      </c>
      <c r="I616" s="2">
        <v>2</v>
      </c>
      <c r="J616" s="2">
        <v>166</v>
      </c>
      <c r="K616" t="str">
        <f>TEXT(Table1[[#This Row],[Date]],"mmmm")</f>
        <v>September</v>
      </c>
      <c r="L616" s="4">
        <f>Table1[[#This Row],[Price]]-Table1[[#This Row],[Supplier_Cost]]</f>
        <v>-7.9371525743144993</v>
      </c>
      <c r="M616" t="str">
        <f>TEXT(Table1[[#This Row],[Date]],"dddd")</f>
        <v>Thursday</v>
      </c>
    </row>
    <row r="617" spans="1:13" x14ac:dyDescent="0.25">
      <c r="A617" s="1">
        <v>45177</v>
      </c>
      <c r="B617" t="s">
        <v>13</v>
      </c>
      <c r="C617" s="13">
        <v>1074</v>
      </c>
      <c r="D617" s="4">
        <v>16.225971400570799</v>
      </c>
      <c r="E617">
        <v>0</v>
      </c>
      <c r="F617" t="s">
        <v>14</v>
      </c>
      <c r="G617">
        <v>4</v>
      </c>
      <c r="H617" s="4">
        <v>14.496889492640699</v>
      </c>
      <c r="I617" s="2">
        <v>9</v>
      </c>
      <c r="J617" s="2">
        <v>213</v>
      </c>
      <c r="K617" t="str">
        <f>TEXT(Table1[[#This Row],[Date]],"mmmm")</f>
        <v>September</v>
      </c>
      <c r="L617" s="4">
        <f>Table1[[#This Row],[Price]]-Table1[[#This Row],[Supplier_Cost]]</f>
        <v>1.7290819079300999</v>
      </c>
      <c r="M617" t="str">
        <f>TEXT(Table1[[#This Row],[Date]],"dddd")</f>
        <v>Friday</v>
      </c>
    </row>
    <row r="618" spans="1:13" x14ac:dyDescent="0.25">
      <c r="A618" s="1">
        <v>45178</v>
      </c>
      <c r="B618" t="s">
        <v>10</v>
      </c>
      <c r="C618" s="13">
        <v>137</v>
      </c>
      <c r="D618" s="4">
        <v>15.565181955461201</v>
      </c>
      <c r="E618">
        <v>1</v>
      </c>
      <c r="F618" t="s">
        <v>16</v>
      </c>
      <c r="G618">
        <v>5</v>
      </c>
      <c r="H618" s="4">
        <v>1.23104321723203</v>
      </c>
      <c r="I618" s="2">
        <v>1</v>
      </c>
      <c r="J618" s="2">
        <v>337</v>
      </c>
      <c r="K618" t="str">
        <f>TEXT(Table1[[#This Row],[Date]],"mmmm")</f>
        <v>September</v>
      </c>
      <c r="L618" s="4">
        <f>Table1[[#This Row],[Price]]-Table1[[#This Row],[Supplier_Cost]]</f>
        <v>14.334138738229171</v>
      </c>
      <c r="M618" t="str">
        <f>TEXT(Table1[[#This Row],[Date]],"dddd")</f>
        <v>Saturday</v>
      </c>
    </row>
    <row r="619" spans="1:13" x14ac:dyDescent="0.25">
      <c r="A619" s="1">
        <v>45179</v>
      </c>
      <c r="B619" t="s">
        <v>15</v>
      </c>
      <c r="C619" s="13">
        <v>427</v>
      </c>
      <c r="D619" s="4">
        <v>14.9387007708039</v>
      </c>
      <c r="E619">
        <v>1</v>
      </c>
      <c r="F619" t="s">
        <v>14</v>
      </c>
      <c r="G619">
        <v>6</v>
      </c>
      <c r="H619" s="4">
        <v>13.410572652401299</v>
      </c>
      <c r="I619" s="2">
        <v>1</v>
      </c>
      <c r="J619" s="2">
        <v>77</v>
      </c>
      <c r="K619" t="str">
        <f>TEXT(Table1[[#This Row],[Date]],"mmmm")</f>
        <v>September</v>
      </c>
      <c r="L619" s="4">
        <f>Table1[[#This Row],[Price]]-Table1[[#This Row],[Supplier_Cost]]</f>
        <v>1.5281281184026003</v>
      </c>
      <c r="M619" t="str">
        <f>TEXT(Table1[[#This Row],[Date]],"dddd")</f>
        <v>Sunday</v>
      </c>
    </row>
    <row r="620" spans="1:13" x14ac:dyDescent="0.25">
      <c r="A620" s="1">
        <v>45180</v>
      </c>
      <c r="B620" t="s">
        <v>10</v>
      </c>
      <c r="C620" s="13">
        <v>1374</v>
      </c>
      <c r="D620" s="4">
        <v>6.68942669934584</v>
      </c>
      <c r="E620">
        <v>0</v>
      </c>
      <c r="F620" t="s">
        <v>16</v>
      </c>
      <c r="G620">
        <v>0</v>
      </c>
      <c r="H620" s="4">
        <v>8.8647774190125208</v>
      </c>
      <c r="I620" s="2">
        <v>3</v>
      </c>
      <c r="J620" s="2">
        <v>382</v>
      </c>
      <c r="K620" t="str">
        <f>TEXT(Table1[[#This Row],[Date]],"mmmm")</f>
        <v>September</v>
      </c>
      <c r="L620" s="4">
        <f>Table1[[#This Row],[Price]]-Table1[[#This Row],[Supplier_Cost]]</f>
        <v>-2.1753507196666808</v>
      </c>
      <c r="M620" t="str">
        <f>TEXT(Table1[[#This Row],[Date]],"dddd")</f>
        <v>Monday</v>
      </c>
    </row>
    <row r="621" spans="1:13" x14ac:dyDescent="0.25">
      <c r="A621" s="1">
        <v>45181</v>
      </c>
      <c r="B621" t="s">
        <v>10</v>
      </c>
      <c r="C621" s="13">
        <v>1299</v>
      </c>
      <c r="D621" s="4">
        <v>4.2961214110531802</v>
      </c>
      <c r="E621">
        <v>1</v>
      </c>
      <c r="F621" t="s">
        <v>14</v>
      </c>
      <c r="G621">
        <v>1</v>
      </c>
      <c r="H621" s="4">
        <v>8.6768337179565407</v>
      </c>
      <c r="I621" s="2">
        <v>3</v>
      </c>
      <c r="J621" s="2">
        <v>50</v>
      </c>
      <c r="K621" t="str">
        <f>TEXT(Table1[[#This Row],[Date]],"mmmm")</f>
        <v>September</v>
      </c>
      <c r="L621" s="4">
        <f>Table1[[#This Row],[Price]]-Table1[[#This Row],[Supplier_Cost]]</f>
        <v>-4.3807123069033604</v>
      </c>
      <c r="M621" t="str">
        <f>TEXT(Table1[[#This Row],[Date]],"dddd")</f>
        <v>Tuesday</v>
      </c>
    </row>
    <row r="622" spans="1:13" x14ac:dyDescent="0.25">
      <c r="A622" s="1">
        <v>45182</v>
      </c>
      <c r="B622" t="s">
        <v>12</v>
      </c>
      <c r="C622" s="13">
        <v>1725</v>
      </c>
      <c r="D622" s="4">
        <v>13.1135120249343</v>
      </c>
      <c r="E622">
        <v>1</v>
      </c>
      <c r="F622" t="s">
        <v>11</v>
      </c>
      <c r="G622">
        <v>2</v>
      </c>
      <c r="H622" s="4">
        <v>7.7540387605125201</v>
      </c>
      <c r="I622" s="2">
        <v>1</v>
      </c>
      <c r="J622" s="2">
        <v>237</v>
      </c>
      <c r="K622" t="str">
        <f>TEXT(Table1[[#This Row],[Date]],"mmmm")</f>
        <v>September</v>
      </c>
      <c r="L622" s="4">
        <f>Table1[[#This Row],[Price]]-Table1[[#This Row],[Supplier_Cost]]</f>
        <v>5.35947326442178</v>
      </c>
      <c r="M622" t="str">
        <f>TEXT(Table1[[#This Row],[Date]],"dddd")</f>
        <v>Wednesday</v>
      </c>
    </row>
    <row r="623" spans="1:13" x14ac:dyDescent="0.25">
      <c r="A623" s="1">
        <v>45183</v>
      </c>
      <c r="B623" t="s">
        <v>15</v>
      </c>
      <c r="C623" s="13">
        <v>1013</v>
      </c>
      <c r="D623" s="4">
        <v>10.4271612981511</v>
      </c>
      <c r="E623">
        <v>0</v>
      </c>
      <c r="F623" t="s">
        <v>11</v>
      </c>
      <c r="G623">
        <v>3</v>
      </c>
      <c r="H623" s="4">
        <v>1.50621424561065</v>
      </c>
      <c r="I623" s="2">
        <v>7</v>
      </c>
      <c r="J623" s="2">
        <v>105</v>
      </c>
      <c r="K623" t="str">
        <f>TEXT(Table1[[#This Row],[Date]],"mmmm")</f>
        <v>September</v>
      </c>
      <c r="L623" s="4">
        <f>Table1[[#This Row],[Price]]-Table1[[#This Row],[Supplier_Cost]]</f>
        <v>8.9209470525404502</v>
      </c>
      <c r="M623" t="str">
        <f>TEXT(Table1[[#This Row],[Date]],"dddd")</f>
        <v>Thursday</v>
      </c>
    </row>
    <row r="624" spans="1:13" x14ac:dyDescent="0.25">
      <c r="A624" s="1">
        <v>45184</v>
      </c>
      <c r="B624" t="s">
        <v>10</v>
      </c>
      <c r="C624" s="13">
        <v>553</v>
      </c>
      <c r="D624" s="4">
        <v>4.3867968711881904</v>
      </c>
      <c r="E624">
        <v>0</v>
      </c>
      <c r="F624" t="s">
        <v>14</v>
      </c>
      <c r="G624">
        <v>4</v>
      </c>
      <c r="H624" s="4">
        <v>1.8032143501743201</v>
      </c>
      <c r="I624" s="2">
        <v>4</v>
      </c>
      <c r="J624" s="2">
        <v>84</v>
      </c>
      <c r="K624" t="str">
        <f>TEXT(Table1[[#This Row],[Date]],"mmmm")</f>
        <v>September</v>
      </c>
      <c r="L624" s="4">
        <f>Table1[[#This Row],[Price]]-Table1[[#This Row],[Supplier_Cost]]</f>
        <v>2.5835825210138701</v>
      </c>
      <c r="M624" t="str">
        <f>TEXT(Table1[[#This Row],[Date]],"dddd")</f>
        <v>Friday</v>
      </c>
    </row>
    <row r="625" spans="1:13" x14ac:dyDescent="0.25">
      <c r="A625" s="1">
        <v>45185</v>
      </c>
      <c r="B625" t="s">
        <v>10</v>
      </c>
      <c r="C625" s="13">
        <v>136</v>
      </c>
      <c r="D625" s="4">
        <v>14.0323141499474</v>
      </c>
      <c r="E625">
        <v>0</v>
      </c>
      <c r="F625" t="s">
        <v>11</v>
      </c>
      <c r="G625">
        <v>5</v>
      </c>
      <c r="H625" s="4">
        <v>9.2132240820567404</v>
      </c>
      <c r="I625" s="2">
        <v>2</v>
      </c>
      <c r="J625" s="2">
        <v>161</v>
      </c>
      <c r="K625" t="str">
        <f>TEXT(Table1[[#This Row],[Date]],"mmmm")</f>
        <v>September</v>
      </c>
      <c r="L625" s="4">
        <f>Table1[[#This Row],[Price]]-Table1[[#This Row],[Supplier_Cost]]</f>
        <v>4.8190900678906594</v>
      </c>
      <c r="M625" t="str">
        <f>TEXT(Table1[[#This Row],[Date]],"dddd")</f>
        <v>Saturday</v>
      </c>
    </row>
    <row r="626" spans="1:13" x14ac:dyDescent="0.25">
      <c r="A626" s="1">
        <v>45186</v>
      </c>
      <c r="B626" t="s">
        <v>15</v>
      </c>
      <c r="C626" s="13">
        <v>1439</v>
      </c>
      <c r="D626" s="4">
        <v>19.8314022046047</v>
      </c>
      <c r="E626">
        <v>1</v>
      </c>
      <c r="F626" t="s">
        <v>16</v>
      </c>
      <c r="G626">
        <v>6</v>
      </c>
      <c r="H626" s="4">
        <v>5.4438992858155899</v>
      </c>
      <c r="I626" s="2">
        <v>5</v>
      </c>
      <c r="J626" s="2">
        <v>335</v>
      </c>
      <c r="K626" t="str">
        <f>TEXT(Table1[[#This Row],[Date]],"mmmm")</f>
        <v>September</v>
      </c>
      <c r="L626" s="4">
        <f>Table1[[#This Row],[Price]]-Table1[[#This Row],[Supplier_Cost]]</f>
        <v>14.38750291878911</v>
      </c>
      <c r="M626" t="str">
        <f>TEXT(Table1[[#This Row],[Date]],"dddd")</f>
        <v>Sunday</v>
      </c>
    </row>
    <row r="627" spans="1:13" x14ac:dyDescent="0.25">
      <c r="A627" s="1">
        <v>45187</v>
      </c>
      <c r="B627" t="s">
        <v>15</v>
      </c>
      <c r="C627" s="13">
        <v>1811</v>
      </c>
      <c r="D627" s="4">
        <v>15.197172167098699</v>
      </c>
      <c r="E627">
        <v>1</v>
      </c>
      <c r="F627" t="s">
        <v>11</v>
      </c>
      <c r="G627">
        <v>0</v>
      </c>
      <c r="H627" s="4">
        <v>13.800386965376299</v>
      </c>
      <c r="I627" s="2">
        <v>6</v>
      </c>
      <c r="J627" s="2">
        <v>359</v>
      </c>
      <c r="K627" t="str">
        <f>TEXT(Table1[[#This Row],[Date]],"mmmm")</f>
        <v>September</v>
      </c>
      <c r="L627" s="4">
        <f>Table1[[#This Row],[Price]]-Table1[[#This Row],[Supplier_Cost]]</f>
        <v>1.3967852017224001</v>
      </c>
      <c r="M627" t="str">
        <f>TEXT(Table1[[#This Row],[Date]],"dddd")</f>
        <v>Monday</v>
      </c>
    </row>
    <row r="628" spans="1:13" x14ac:dyDescent="0.25">
      <c r="A628" s="1">
        <v>45188</v>
      </c>
      <c r="B628" t="s">
        <v>10</v>
      </c>
      <c r="C628" s="13">
        <v>1072</v>
      </c>
      <c r="D628" s="4">
        <v>15.0597413470266</v>
      </c>
      <c r="E628">
        <v>1</v>
      </c>
      <c r="F628" t="s">
        <v>14</v>
      </c>
      <c r="G628">
        <v>1</v>
      </c>
      <c r="H628" s="4">
        <v>6.3955627917123401</v>
      </c>
      <c r="I628" s="2">
        <v>9</v>
      </c>
      <c r="J628" s="2">
        <v>85</v>
      </c>
      <c r="K628" t="str">
        <f>TEXT(Table1[[#This Row],[Date]],"mmmm")</f>
        <v>September</v>
      </c>
      <c r="L628" s="4">
        <f>Table1[[#This Row],[Price]]-Table1[[#This Row],[Supplier_Cost]]</f>
        <v>8.6641785553142601</v>
      </c>
      <c r="M628" t="str">
        <f>TEXT(Table1[[#This Row],[Date]],"dddd")</f>
        <v>Tuesday</v>
      </c>
    </row>
    <row r="629" spans="1:13" x14ac:dyDescent="0.25">
      <c r="A629" s="1">
        <v>45189</v>
      </c>
      <c r="B629" t="s">
        <v>15</v>
      </c>
      <c r="C629" s="13">
        <v>895</v>
      </c>
      <c r="D629" s="4">
        <v>19.055942305681199</v>
      </c>
      <c r="E629">
        <v>1</v>
      </c>
      <c r="F629" t="s">
        <v>14</v>
      </c>
      <c r="G629">
        <v>2</v>
      </c>
      <c r="H629" s="4">
        <v>2.5775811511882898</v>
      </c>
      <c r="I629" s="2">
        <v>4</v>
      </c>
      <c r="J629" s="2">
        <v>488</v>
      </c>
      <c r="K629" t="str">
        <f>TEXT(Table1[[#This Row],[Date]],"mmmm")</f>
        <v>September</v>
      </c>
      <c r="L629" s="4">
        <f>Table1[[#This Row],[Price]]-Table1[[#This Row],[Supplier_Cost]]</f>
        <v>16.478361154492909</v>
      </c>
      <c r="M629" t="str">
        <f>TEXT(Table1[[#This Row],[Date]],"dddd")</f>
        <v>Wednesday</v>
      </c>
    </row>
    <row r="630" spans="1:13" x14ac:dyDescent="0.25">
      <c r="A630" s="1">
        <v>45190</v>
      </c>
      <c r="B630" t="s">
        <v>10</v>
      </c>
      <c r="C630" s="13">
        <v>1072</v>
      </c>
      <c r="D630" s="4">
        <v>4.8557909839231401</v>
      </c>
      <c r="E630">
        <v>0</v>
      </c>
      <c r="F630" t="s">
        <v>16</v>
      </c>
      <c r="G630">
        <v>3</v>
      </c>
      <c r="H630" s="4">
        <v>10.8634230857795</v>
      </c>
      <c r="I630" s="2">
        <v>2</v>
      </c>
      <c r="J630" s="2">
        <v>266</v>
      </c>
      <c r="K630" t="str">
        <f>TEXT(Table1[[#This Row],[Date]],"mmmm")</f>
        <v>September</v>
      </c>
      <c r="L630" s="4">
        <f>Table1[[#This Row],[Price]]-Table1[[#This Row],[Supplier_Cost]]</f>
        <v>-6.0076321018563599</v>
      </c>
      <c r="M630" t="str">
        <f>TEXT(Table1[[#This Row],[Date]],"dddd")</f>
        <v>Thursday</v>
      </c>
    </row>
    <row r="631" spans="1:13" x14ac:dyDescent="0.25">
      <c r="A631" s="1">
        <v>45191</v>
      </c>
      <c r="B631" t="s">
        <v>10</v>
      </c>
      <c r="C631" s="13">
        <v>692</v>
      </c>
      <c r="D631" s="4">
        <v>11.745449333507301</v>
      </c>
      <c r="E631">
        <v>1</v>
      </c>
      <c r="F631" t="s">
        <v>14</v>
      </c>
      <c r="G631">
        <v>4</v>
      </c>
      <c r="H631" s="4">
        <v>4.7536246108946401</v>
      </c>
      <c r="I631" s="2">
        <v>5</v>
      </c>
      <c r="J631" s="2">
        <v>129</v>
      </c>
      <c r="K631" t="str">
        <f>TEXT(Table1[[#This Row],[Date]],"mmmm")</f>
        <v>September</v>
      </c>
      <c r="L631" s="4">
        <f>Table1[[#This Row],[Price]]-Table1[[#This Row],[Supplier_Cost]]</f>
        <v>6.9918247226126606</v>
      </c>
      <c r="M631" t="str">
        <f>TEXT(Table1[[#This Row],[Date]],"dddd")</f>
        <v>Friday</v>
      </c>
    </row>
    <row r="632" spans="1:13" x14ac:dyDescent="0.25">
      <c r="A632" s="1">
        <v>45192</v>
      </c>
      <c r="B632" t="s">
        <v>12</v>
      </c>
      <c r="C632" s="13">
        <v>1237</v>
      </c>
      <c r="D632" s="4">
        <v>19.6132875856437</v>
      </c>
      <c r="E632">
        <v>0</v>
      </c>
      <c r="F632" t="s">
        <v>16</v>
      </c>
      <c r="G632">
        <v>5</v>
      </c>
      <c r="H632" s="4">
        <v>8.1193194566604507</v>
      </c>
      <c r="I632" s="2">
        <v>3</v>
      </c>
      <c r="J632" s="2">
        <v>363</v>
      </c>
      <c r="K632" t="str">
        <f>TEXT(Table1[[#This Row],[Date]],"mmmm")</f>
        <v>September</v>
      </c>
      <c r="L632" s="4">
        <f>Table1[[#This Row],[Price]]-Table1[[#This Row],[Supplier_Cost]]</f>
        <v>11.49396812898325</v>
      </c>
      <c r="M632" t="str">
        <f>TEXT(Table1[[#This Row],[Date]],"dddd")</f>
        <v>Saturday</v>
      </c>
    </row>
    <row r="633" spans="1:13" x14ac:dyDescent="0.25">
      <c r="A633" s="1">
        <v>45193</v>
      </c>
      <c r="B633" t="s">
        <v>17</v>
      </c>
      <c r="C633" s="13">
        <v>1163</v>
      </c>
      <c r="D633" s="4">
        <v>4.1405881084333096</v>
      </c>
      <c r="E633">
        <v>1</v>
      </c>
      <c r="F633" t="s">
        <v>11</v>
      </c>
      <c r="G633">
        <v>6</v>
      </c>
      <c r="H633" s="4">
        <v>10.618575389824899</v>
      </c>
      <c r="I633" s="2">
        <v>2</v>
      </c>
      <c r="J633" s="2">
        <v>132</v>
      </c>
      <c r="K633" t="str">
        <f>TEXT(Table1[[#This Row],[Date]],"mmmm")</f>
        <v>September</v>
      </c>
      <c r="L633" s="4">
        <f>Table1[[#This Row],[Price]]-Table1[[#This Row],[Supplier_Cost]]</f>
        <v>-6.4779872813915897</v>
      </c>
      <c r="M633" t="str">
        <f>TEXT(Table1[[#This Row],[Date]],"dddd")</f>
        <v>Sunday</v>
      </c>
    </row>
    <row r="634" spans="1:13" x14ac:dyDescent="0.25">
      <c r="A634" s="1">
        <v>45194</v>
      </c>
      <c r="B634" t="s">
        <v>10</v>
      </c>
      <c r="C634" s="13">
        <v>1424</v>
      </c>
      <c r="D634" s="4">
        <v>14.3047872294459</v>
      </c>
      <c r="E634">
        <v>0</v>
      </c>
      <c r="F634" t="s">
        <v>11</v>
      </c>
      <c r="G634">
        <v>0</v>
      </c>
      <c r="H634" s="4">
        <v>13.55382961243</v>
      </c>
      <c r="I634" s="2">
        <v>1</v>
      </c>
      <c r="J634" s="2">
        <v>114</v>
      </c>
      <c r="K634" t="str">
        <f>TEXT(Table1[[#This Row],[Date]],"mmmm")</f>
        <v>September</v>
      </c>
      <c r="L634" s="4">
        <f>Table1[[#This Row],[Price]]-Table1[[#This Row],[Supplier_Cost]]</f>
        <v>0.75095761701589936</v>
      </c>
      <c r="M634" t="str">
        <f>TEXT(Table1[[#This Row],[Date]],"dddd")</f>
        <v>Monday</v>
      </c>
    </row>
    <row r="635" spans="1:13" x14ac:dyDescent="0.25">
      <c r="A635" s="1">
        <v>45195</v>
      </c>
      <c r="B635" t="s">
        <v>13</v>
      </c>
      <c r="C635" s="13">
        <v>323</v>
      </c>
      <c r="D635" s="4">
        <v>12.130392773466101</v>
      </c>
      <c r="E635">
        <v>0</v>
      </c>
      <c r="F635" t="s">
        <v>16</v>
      </c>
      <c r="G635">
        <v>1</v>
      </c>
      <c r="H635" s="4">
        <v>11.986772324624299</v>
      </c>
      <c r="I635" s="2">
        <v>2</v>
      </c>
      <c r="J635" s="2">
        <v>374</v>
      </c>
      <c r="K635" t="str">
        <f>TEXT(Table1[[#This Row],[Date]],"mmmm")</f>
        <v>September</v>
      </c>
      <c r="L635" s="4">
        <f>Table1[[#This Row],[Price]]-Table1[[#This Row],[Supplier_Cost]]</f>
        <v>0.14362044884180136</v>
      </c>
      <c r="M635" t="str">
        <f>TEXT(Table1[[#This Row],[Date]],"dddd")</f>
        <v>Tuesday</v>
      </c>
    </row>
    <row r="636" spans="1:13" x14ac:dyDescent="0.25">
      <c r="A636" s="1">
        <v>45196</v>
      </c>
      <c r="B636" t="s">
        <v>17</v>
      </c>
      <c r="C636" s="13">
        <v>417</v>
      </c>
      <c r="D636" s="4">
        <v>12.143102751585401</v>
      </c>
      <c r="E636">
        <v>0</v>
      </c>
      <c r="F636" t="s">
        <v>16</v>
      </c>
      <c r="G636">
        <v>2</v>
      </c>
      <c r="H636" s="4">
        <v>10.3072354841545</v>
      </c>
      <c r="I636" s="2">
        <v>6</v>
      </c>
      <c r="J636" s="2">
        <v>177</v>
      </c>
      <c r="K636" t="str">
        <f>TEXT(Table1[[#This Row],[Date]],"mmmm")</f>
        <v>September</v>
      </c>
      <c r="L636" s="4">
        <f>Table1[[#This Row],[Price]]-Table1[[#This Row],[Supplier_Cost]]</f>
        <v>1.8358672674309009</v>
      </c>
      <c r="M636" t="str">
        <f>TEXT(Table1[[#This Row],[Date]],"dddd")</f>
        <v>Wednesday</v>
      </c>
    </row>
    <row r="637" spans="1:13" x14ac:dyDescent="0.25">
      <c r="A637" s="1">
        <v>45197</v>
      </c>
      <c r="B637" t="s">
        <v>17</v>
      </c>
      <c r="C637" s="13">
        <v>448</v>
      </c>
      <c r="D637" s="4">
        <v>14.2557419228814</v>
      </c>
      <c r="E637">
        <v>1</v>
      </c>
      <c r="F637" t="s">
        <v>14</v>
      </c>
      <c r="G637">
        <v>3</v>
      </c>
      <c r="H637" s="4">
        <v>10.354681144729501</v>
      </c>
      <c r="I637" s="2">
        <v>8</v>
      </c>
      <c r="J637" s="2">
        <v>356</v>
      </c>
      <c r="K637" t="str">
        <f>TEXT(Table1[[#This Row],[Date]],"mmmm")</f>
        <v>September</v>
      </c>
      <c r="L637" s="4">
        <f>Table1[[#This Row],[Price]]-Table1[[#This Row],[Supplier_Cost]]</f>
        <v>3.9010607781518996</v>
      </c>
      <c r="M637" t="str">
        <f>TEXT(Table1[[#This Row],[Date]],"dddd")</f>
        <v>Thursday</v>
      </c>
    </row>
    <row r="638" spans="1:13" x14ac:dyDescent="0.25">
      <c r="A638" s="1">
        <v>45198</v>
      </c>
      <c r="B638" t="s">
        <v>17</v>
      </c>
      <c r="C638" s="13">
        <v>214</v>
      </c>
      <c r="D638" s="4">
        <v>18.662721534637999</v>
      </c>
      <c r="E638">
        <v>0</v>
      </c>
      <c r="F638" t="s">
        <v>11</v>
      </c>
      <c r="G638">
        <v>4</v>
      </c>
      <c r="H638" s="4">
        <v>14.2159073384652</v>
      </c>
      <c r="I638" s="2">
        <v>3</v>
      </c>
      <c r="J638" s="2">
        <v>71</v>
      </c>
      <c r="K638" t="str">
        <f>TEXT(Table1[[#This Row],[Date]],"mmmm")</f>
        <v>September</v>
      </c>
      <c r="L638" s="4">
        <f>Table1[[#This Row],[Price]]-Table1[[#This Row],[Supplier_Cost]]</f>
        <v>4.4468141961727987</v>
      </c>
      <c r="M638" t="str">
        <f>TEXT(Table1[[#This Row],[Date]],"dddd")</f>
        <v>Friday</v>
      </c>
    </row>
    <row r="639" spans="1:13" x14ac:dyDescent="0.25">
      <c r="A639" s="1">
        <v>45199</v>
      </c>
      <c r="B639" t="s">
        <v>12</v>
      </c>
      <c r="C639" s="13">
        <v>797</v>
      </c>
      <c r="D639" s="4">
        <v>15.8690568571754</v>
      </c>
      <c r="E639">
        <v>0</v>
      </c>
      <c r="F639" t="s">
        <v>16</v>
      </c>
      <c r="G639">
        <v>5</v>
      </c>
      <c r="H639" s="4">
        <v>4.7894494136997698</v>
      </c>
      <c r="I639" s="2">
        <v>9</v>
      </c>
      <c r="J639" s="2">
        <v>265</v>
      </c>
      <c r="K639" t="str">
        <f>TEXT(Table1[[#This Row],[Date]],"mmmm")</f>
        <v>September</v>
      </c>
      <c r="L639" s="4">
        <f>Table1[[#This Row],[Price]]-Table1[[#This Row],[Supplier_Cost]]</f>
        <v>11.079607443475631</v>
      </c>
      <c r="M639" t="str">
        <f>TEXT(Table1[[#This Row],[Date]],"dddd")</f>
        <v>Saturday</v>
      </c>
    </row>
    <row r="640" spans="1:13" x14ac:dyDescent="0.25">
      <c r="A640" s="1">
        <v>45200</v>
      </c>
      <c r="B640" t="s">
        <v>10</v>
      </c>
      <c r="C640" s="13">
        <v>1446</v>
      </c>
      <c r="D640" s="4">
        <v>2.0665859649079898</v>
      </c>
      <c r="E640">
        <v>1</v>
      </c>
      <c r="F640" t="s">
        <v>11</v>
      </c>
      <c r="G640">
        <v>6</v>
      </c>
      <c r="H640" s="4">
        <v>0.51612536584471702</v>
      </c>
      <c r="I640" s="2">
        <v>9</v>
      </c>
      <c r="J640" s="2">
        <v>156</v>
      </c>
      <c r="K640" t="str">
        <f>TEXT(Table1[[#This Row],[Date]],"mmmm")</f>
        <v>October</v>
      </c>
      <c r="L640" s="4">
        <f>Table1[[#This Row],[Price]]-Table1[[#This Row],[Supplier_Cost]]</f>
        <v>1.5504605990632729</v>
      </c>
      <c r="M640" t="str">
        <f>TEXT(Table1[[#This Row],[Date]],"dddd")</f>
        <v>Sunday</v>
      </c>
    </row>
    <row r="641" spans="1:13" x14ac:dyDescent="0.25">
      <c r="A641" s="1">
        <v>45201</v>
      </c>
      <c r="B641" t="s">
        <v>12</v>
      </c>
      <c r="C641" s="13">
        <v>1691</v>
      </c>
      <c r="D641" s="4">
        <v>17.2018323776385</v>
      </c>
      <c r="E641">
        <v>0</v>
      </c>
      <c r="F641" t="s">
        <v>16</v>
      </c>
      <c r="G641">
        <v>0</v>
      </c>
      <c r="H641" s="4">
        <v>4.4433411112738801</v>
      </c>
      <c r="I641" s="2">
        <v>2</v>
      </c>
      <c r="J641" s="2">
        <v>158</v>
      </c>
      <c r="K641" t="str">
        <f>TEXT(Table1[[#This Row],[Date]],"mmmm")</f>
        <v>October</v>
      </c>
      <c r="L641" s="4">
        <f>Table1[[#This Row],[Price]]-Table1[[#This Row],[Supplier_Cost]]</f>
        <v>12.758491266364619</v>
      </c>
      <c r="M641" t="str">
        <f>TEXT(Table1[[#This Row],[Date]],"dddd")</f>
        <v>Monday</v>
      </c>
    </row>
    <row r="642" spans="1:13" x14ac:dyDescent="0.25">
      <c r="A642" s="1">
        <v>45202</v>
      </c>
      <c r="B642" t="s">
        <v>10</v>
      </c>
      <c r="C642" s="13">
        <v>1163</v>
      </c>
      <c r="D642" s="4">
        <v>5.28528526858892</v>
      </c>
      <c r="E642">
        <v>1</v>
      </c>
      <c r="F642" t="s">
        <v>11</v>
      </c>
      <c r="G642">
        <v>1</v>
      </c>
      <c r="H642" s="4">
        <v>3.6594250045877801</v>
      </c>
      <c r="I642" s="2">
        <v>8</v>
      </c>
      <c r="J642" s="2">
        <v>421</v>
      </c>
      <c r="K642" t="str">
        <f>TEXT(Table1[[#This Row],[Date]],"mmmm")</f>
        <v>October</v>
      </c>
      <c r="L642" s="4">
        <f>Table1[[#This Row],[Price]]-Table1[[#This Row],[Supplier_Cost]]</f>
        <v>1.6258602640011399</v>
      </c>
      <c r="M642" t="str">
        <f>TEXT(Table1[[#This Row],[Date]],"dddd")</f>
        <v>Tuesday</v>
      </c>
    </row>
    <row r="643" spans="1:13" x14ac:dyDescent="0.25">
      <c r="A643" s="1">
        <v>45203</v>
      </c>
      <c r="B643" t="s">
        <v>12</v>
      </c>
      <c r="C643" s="13">
        <v>1989</v>
      </c>
      <c r="D643" s="4">
        <v>8.1613691299910602</v>
      </c>
      <c r="E643">
        <v>1</v>
      </c>
      <c r="F643" t="s">
        <v>14</v>
      </c>
      <c r="G643">
        <v>2</v>
      </c>
      <c r="H643" s="4">
        <v>10.096601484152901</v>
      </c>
      <c r="I643" s="2">
        <v>5</v>
      </c>
      <c r="J643" s="2">
        <v>406</v>
      </c>
      <c r="K643" t="str">
        <f>TEXT(Table1[[#This Row],[Date]],"mmmm")</f>
        <v>October</v>
      </c>
      <c r="L643" s="4">
        <f>Table1[[#This Row],[Price]]-Table1[[#This Row],[Supplier_Cost]]</f>
        <v>-1.9352323541618404</v>
      </c>
      <c r="M643" t="str">
        <f>TEXT(Table1[[#This Row],[Date]],"dddd")</f>
        <v>Wednesday</v>
      </c>
    </row>
    <row r="644" spans="1:13" x14ac:dyDescent="0.25">
      <c r="A644" s="1">
        <v>45204</v>
      </c>
      <c r="B644" t="s">
        <v>12</v>
      </c>
      <c r="C644" s="13">
        <v>139</v>
      </c>
      <c r="D644" s="4">
        <v>9.77292345863526</v>
      </c>
      <c r="E644">
        <v>0</v>
      </c>
      <c r="F644" t="s">
        <v>11</v>
      </c>
      <c r="G644">
        <v>3</v>
      </c>
      <c r="H644" s="4">
        <v>9.6888181966001703</v>
      </c>
      <c r="I644" s="2">
        <v>4</v>
      </c>
      <c r="J644" s="2">
        <v>230</v>
      </c>
      <c r="K644" t="str">
        <f>TEXT(Table1[[#This Row],[Date]],"mmmm")</f>
        <v>October</v>
      </c>
      <c r="L644" s="4">
        <f>Table1[[#This Row],[Price]]-Table1[[#This Row],[Supplier_Cost]]</f>
        <v>8.4105262035089723E-2</v>
      </c>
      <c r="M644" t="str">
        <f>TEXT(Table1[[#This Row],[Date]],"dddd")</f>
        <v>Thursday</v>
      </c>
    </row>
    <row r="645" spans="1:13" x14ac:dyDescent="0.25">
      <c r="A645" s="1">
        <v>45205</v>
      </c>
      <c r="B645" t="s">
        <v>13</v>
      </c>
      <c r="C645" s="13">
        <v>1982</v>
      </c>
      <c r="D645" s="4">
        <v>10.1372140143083</v>
      </c>
      <c r="E645">
        <v>0</v>
      </c>
      <c r="F645" t="s">
        <v>11</v>
      </c>
      <c r="G645">
        <v>4</v>
      </c>
      <c r="H645" s="4">
        <v>9.1051900492184892</v>
      </c>
      <c r="I645" s="2">
        <v>5</v>
      </c>
      <c r="J645" s="2">
        <v>405</v>
      </c>
      <c r="K645" t="str">
        <f>TEXT(Table1[[#This Row],[Date]],"mmmm")</f>
        <v>October</v>
      </c>
      <c r="L645" s="4">
        <f>Table1[[#This Row],[Price]]-Table1[[#This Row],[Supplier_Cost]]</f>
        <v>1.0320239650898113</v>
      </c>
      <c r="M645" t="str">
        <f>TEXT(Table1[[#This Row],[Date]],"dddd")</f>
        <v>Friday</v>
      </c>
    </row>
    <row r="646" spans="1:13" x14ac:dyDescent="0.25">
      <c r="A646" s="1">
        <v>45206</v>
      </c>
      <c r="B646" t="s">
        <v>12</v>
      </c>
      <c r="C646" s="13">
        <v>1872</v>
      </c>
      <c r="D646" s="4">
        <v>9.2684275858517697</v>
      </c>
      <c r="E646">
        <v>1</v>
      </c>
      <c r="F646" t="s">
        <v>11</v>
      </c>
      <c r="G646">
        <v>5</v>
      </c>
      <c r="H646" s="4">
        <v>0.73552992653707805</v>
      </c>
      <c r="I646" s="2">
        <v>4</v>
      </c>
      <c r="J646" s="2">
        <v>213</v>
      </c>
      <c r="K646" t="str">
        <f>TEXT(Table1[[#This Row],[Date]],"mmmm")</f>
        <v>October</v>
      </c>
      <c r="L646" s="4">
        <f>Table1[[#This Row],[Price]]-Table1[[#This Row],[Supplier_Cost]]</f>
        <v>8.5328976593146919</v>
      </c>
      <c r="M646" t="str">
        <f>TEXT(Table1[[#This Row],[Date]],"dddd")</f>
        <v>Saturday</v>
      </c>
    </row>
    <row r="647" spans="1:13" x14ac:dyDescent="0.25">
      <c r="A647" s="1">
        <v>45207</v>
      </c>
      <c r="B647" t="s">
        <v>15</v>
      </c>
      <c r="C647" s="13">
        <v>1412</v>
      </c>
      <c r="D647" s="4">
        <v>18.809712590101402</v>
      </c>
      <c r="E647">
        <v>0</v>
      </c>
      <c r="F647" t="s">
        <v>11</v>
      </c>
      <c r="G647">
        <v>6</v>
      </c>
      <c r="H647" s="4">
        <v>11.067281789534301</v>
      </c>
      <c r="I647" s="2">
        <v>8</v>
      </c>
      <c r="J647" s="2">
        <v>117</v>
      </c>
      <c r="K647" t="str">
        <f>TEXT(Table1[[#This Row],[Date]],"mmmm")</f>
        <v>October</v>
      </c>
      <c r="L647" s="4">
        <f>Table1[[#This Row],[Price]]-Table1[[#This Row],[Supplier_Cost]]</f>
        <v>7.7424308005671012</v>
      </c>
      <c r="M647" t="str">
        <f>TEXT(Table1[[#This Row],[Date]],"dddd")</f>
        <v>Sunday</v>
      </c>
    </row>
    <row r="648" spans="1:13" x14ac:dyDescent="0.25">
      <c r="A648" s="1">
        <v>45208</v>
      </c>
      <c r="B648" t="s">
        <v>13</v>
      </c>
      <c r="C648" s="13">
        <v>1385</v>
      </c>
      <c r="D648" s="4">
        <v>14.4143611456164</v>
      </c>
      <c r="E648">
        <v>1</v>
      </c>
      <c r="F648" t="s">
        <v>11</v>
      </c>
      <c r="G648">
        <v>0</v>
      </c>
      <c r="H648" s="4">
        <v>5.19119098103962</v>
      </c>
      <c r="I648" s="2">
        <v>4</v>
      </c>
      <c r="J648" s="2">
        <v>341</v>
      </c>
      <c r="K648" t="str">
        <f>TEXT(Table1[[#This Row],[Date]],"mmmm")</f>
        <v>October</v>
      </c>
      <c r="L648" s="4">
        <f>Table1[[#This Row],[Price]]-Table1[[#This Row],[Supplier_Cost]]</f>
        <v>9.2231701645767803</v>
      </c>
      <c r="M648" t="str">
        <f>TEXT(Table1[[#This Row],[Date]],"dddd")</f>
        <v>Monday</v>
      </c>
    </row>
    <row r="649" spans="1:13" x14ac:dyDescent="0.25">
      <c r="A649" s="1">
        <v>45209</v>
      </c>
      <c r="B649" t="s">
        <v>12</v>
      </c>
      <c r="C649" s="13">
        <v>315</v>
      </c>
      <c r="D649" s="4">
        <v>12.9922422731774</v>
      </c>
      <c r="E649">
        <v>1</v>
      </c>
      <c r="F649" t="s">
        <v>14</v>
      </c>
      <c r="G649">
        <v>1</v>
      </c>
      <c r="H649" s="4">
        <v>10.1433118405961</v>
      </c>
      <c r="I649" s="2">
        <v>6</v>
      </c>
      <c r="J649" s="2">
        <v>229</v>
      </c>
      <c r="K649" t="str">
        <f>TEXT(Table1[[#This Row],[Date]],"mmmm")</f>
        <v>October</v>
      </c>
      <c r="L649" s="4">
        <f>Table1[[#This Row],[Price]]-Table1[[#This Row],[Supplier_Cost]]</f>
        <v>2.8489304325812999</v>
      </c>
      <c r="M649" t="str">
        <f>TEXT(Table1[[#This Row],[Date]],"dddd")</f>
        <v>Tuesday</v>
      </c>
    </row>
    <row r="650" spans="1:13" x14ac:dyDescent="0.25">
      <c r="A650" s="1">
        <v>45210</v>
      </c>
      <c r="B650" t="s">
        <v>17</v>
      </c>
      <c r="C650" s="13">
        <v>1270</v>
      </c>
      <c r="D650" s="4">
        <v>1.9469985278758799</v>
      </c>
      <c r="E650">
        <v>1</v>
      </c>
      <c r="F650" t="s">
        <v>16</v>
      </c>
      <c r="G650">
        <v>2</v>
      </c>
      <c r="H650" s="4">
        <v>8.5703872132812204</v>
      </c>
      <c r="I650" s="2">
        <v>2</v>
      </c>
      <c r="J650" s="2">
        <v>230</v>
      </c>
      <c r="K650" t="str">
        <f>TEXT(Table1[[#This Row],[Date]],"mmmm")</f>
        <v>October</v>
      </c>
      <c r="L650" s="4">
        <f>Table1[[#This Row],[Price]]-Table1[[#This Row],[Supplier_Cost]]</f>
        <v>-6.6233886854053408</v>
      </c>
      <c r="M650" t="str">
        <f>TEXT(Table1[[#This Row],[Date]],"dddd")</f>
        <v>Wednesday</v>
      </c>
    </row>
    <row r="651" spans="1:13" x14ac:dyDescent="0.25">
      <c r="A651" s="1">
        <v>45211</v>
      </c>
      <c r="B651" t="s">
        <v>15</v>
      </c>
      <c r="C651" s="13">
        <v>435</v>
      </c>
      <c r="D651" s="4">
        <v>18.174353274947102</v>
      </c>
      <c r="E651">
        <v>0</v>
      </c>
      <c r="F651" t="s">
        <v>11</v>
      </c>
      <c r="G651">
        <v>3</v>
      </c>
      <c r="H651" s="4">
        <v>5.46959841870465</v>
      </c>
      <c r="I651" s="2">
        <v>5</v>
      </c>
      <c r="J651" s="2">
        <v>483</v>
      </c>
      <c r="K651" t="str">
        <f>TEXT(Table1[[#This Row],[Date]],"mmmm")</f>
        <v>October</v>
      </c>
      <c r="L651" s="4">
        <f>Table1[[#This Row],[Price]]-Table1[[#This Row],[Supplier_Cost]]</f>
        <v>12.704754856242452</v>
      </c>
      <c r="M651" t="str">
        <f>TEXT(Table1[[#This Row],[Date]],"dddd")</f>
        <v>Thursday</v>
      </c>
    </row>
    <row r="652" spans="1:13" x14ac:dyDescent="0.25">
      <c r="A652" s="1">
        <v>45212</v>
      </c>
      <c r="B652" t="s">
        <v>15</v>
      </c>
      <c r="C652" s="13">
        <v>1291</v>
      </c>
      <c r="D652" s="4">
        <v>18.2784136481595</v>
      </c>
      <c r="E652">
        <v>1</v>
      </c>
      <c r="F652" t="s">
        <v>14</v>
      </c>
      <c r="G652">
        <v>4</v>
      </c>
      <c r="H652" s="4">
        <v>2.4513558730095601</v>
      </c>
      <c r="I652" s="2">
        <v>6</v>
      </c>
      <c r="J652" s="2">
        <v>218</v>
      </c>
      <c r="K652" t="str">
        <f>TEXT(Table1[[#This Row],[Date]],"mmmm")</f>
        <v>October</v>
      </c>
      <c r="L652" s="4">
        <f>Table1[[#This Row],[Price]]-Table1[[#This Row],[Supplier_Cost]]</f>
        <v>15.827057775149939</v>
      </c>
      <c r="M652" t="str">
        <f>TEXT(Table1[[#This Row],[Date]],"dddd")</f>
        <v>Friday</v>
      </c>
    </row>
    <row r="653" spans="1:13" x14ac:dyDescent="0.25">
      <c r="A653" s="1">
        <v>45213</v>
      </c>
      <c r="B653" t="s">
        <v>15</v>
      </c>
      <c r="C653" s="13">
        <v>191</v>
      </c>
      <c r="D653" s="4">
        <v>15.8240482051719</v>
      </c>
      <c r="E653">
        <v>0</v>
      </c>
      <c r="F653" t="s">
        <v>11</v>
      </c>
      <c r="G653">
        <v>5</v>
      </c>
      <c r="H653" s="4">
        <v>1.8690740160769701</v>
      </c>
      <c r="I653" s="2">
        <v>5</v>
      </c>
      <c r="J653" s="2">
        <v>451</v>
      </c>
      <c r="K653" t="str">
        <f>TEXT(Table1[[#This Row],[Date]],"mmmm")</f>
        <v>October</v>
      </c>
      <c r="L653" s="4">
        <f>Table1[[#This Row],[Price]]-Table1[[#This Row],[Supplier_Cost]]</f>
        <v>13.95497418909493</v>
      </c>
      <c r="M653" t="str">
        <f>TEXT(Table1[[#This Row],[Date]],"dddd")</f>
        <v>Saturday</v>
      </c>
    </row>
    <row r="654" spans="1:13" x14ac:dyDescent="0.25">
      <c r="A654" s="1">
        <v>45214</v>
      </c>
      <c r="B654" t="s">
        <v>13</v>
      </c>
      <c r="C654" s="13">
        <v>452</v>
      </c>
      <c r="D654" s="4">
        <v>1.1335548724587601</v>
      </c>
      <c r="E654">
        <v>0</v>
      </c>
      <c r="F654" t="s">
        <v>11</v>
      </c>
      <c r="G654">
        <v>6</v>
      </c>
      <c r="H654" s="4">
        <v>12.557015830127201</v>
      </c>
      <c r="I654" s="2">
        <v>2</v>
      </c>
      <c r="J654" s="2">
        <v>71</v>
      </c>
      <c r="K654" t="str">
        <f>TEXT(Table1[[#This Row],[Date]],"mmmm")</f>
        <v>October</v>
      </c>
      <c r="L654" s="4">
        <f>Table1[[#This Row],[Price]]-Table1[[#This Row],[Supplier_Cost]]</f>
        <v>-11.423460957668441</v>
      </c>
      <c r="M654" t="str">
        <f>TEXT(Table1[[#This Row],[Date]],"dddd")</f>
        <v>Sunday</v>
      </c>
    </row>
    <row r="655" spans="1:13" x14ac:dyDescent="0.25">
      <c r="A655" s="1">
        <v>45215</v>
      </c>
      <c r="B655" t="s">
        <v>12</v>
      </c>
      <c r="C655" s="13">
        <v>670</v>
      </c>
      <c r="D655" s="4">
        <v>2.08832477047484</v>
      </c>
      <c r="E655">
        <v>0</v>
      </c>
      <c r="F655" t="s">
        <v>16</v>
      </c>
      <c r="G655">
        <v>0</v>
      </c>
      <c r="H655" s="4">
        <v>13.8167643601825</v>
      </c>
      <c r="I655" s="2">
        <v>7</v>
      </c>
      <c r="J655" s="2">
        <v>115</v>
      </c>
      <c r="K655" t="str">
        <f>TEXT(Table1[[#This Row],[Date]],"mmmm")</f>
        <v>October</v>
      </c>
      <c r="L655" s="4">
        <f>Table1[[#This Row],[Price]]-Table1[[#This Row],[Supplier_Cost]]</f>
        <v>-11.72843958970766</v>
      </c>
      <c r="M655" t="str">
        <f>TEXT(Table1[[#This Row],[Date]],"dddd")</f>
        <v>Monday</v>
      </c>
    </row>
    <row r="656" spans="1:13" x14ac:dyDescent="0.25">
      <c r="A656" s="1">
        <v>45216</v>
      </c>
      <c r="B656" t="s">
        <v>12</v>
      </c>
      <c r="C656" s="13">
        <v>1694</v>
      </c>
      <c r="D656" s="4">
        <v>5.2792503431012996</v>
      </c>
      <c r="E656">
        <v>0</v>
      </c>
      <c r="F656" t="s">
        <v>11</v>
      </c>
      <c r="G656">
        <v>1</v>
      </c>
      <c r="H656" s="4">
        <v>9.9219266780823396</v>
      </c>
      <c r="I656" s="2">
        <v>4</v>
      </c>
      <c r="J656" s="2">
        <v>70</v>
      </c>
      <c r="K656" t="str">
        <f>TEXT(Table1[[#This Row],[Date]],"mmmm")</f>
        <v>October</v>
      </c>
      <c r="L656" s="4">
        <f>Table1[[#This Row],[Price]]-Table1[[#This Row],[Supplier_Cost]]</f>
        <v>-4.64267633498104</v>
      </c>
      <c r="M656" t="str">
        <f>TEXT(Table1[[#This Row],[Date]],"dddd")</f>
        <v>Tuesday</v>
      </c>
    </row>
    <row r="657" spans="1:13" x14ac:dyDescent="0.25">
      <c r="A657" s="1">
        <v>45217</v>
      </c>
      <c r="B657" t="s">
        <v>17</v>
      </c>
      <c r="C657" s="13">
        <v>915</v>
      </c>
      <c r="D657" s="4">
        <v>3.4956387547532199</v>
      </c>
      <c r="E657">
        <v>1</v>
      </c>
      <c r="F657" t="s">
        <v>14</v>
      </c>
      <c r="G657">
        <v>2</v>
      </c>
      <c r="H657" s="4">
        <v>1.999794665477</v>
      </c>
      <c r="I657" s="2">
        <v>8</v>
      </c>
      <c r="J657" s="2">
        <v>149</v>
      </c>
      <c r="K657" t="str">
        <f>TEXT(Table1[[#This Row],[Date]],"mmmm")</f>
        <v>October</v>
      </c>
      <c r="L657" s="4">
        <f>Table1[[#This Row],[Price]]-Table1[[#This Row],[Supplier_Cost]]</f>
        <v>1.4958440892762199</v>
      </c>
      <c r="M657" t="str">
        <f>TEXT(Table1[[#This Row],[Date]],"dddd")</f>
        <v>Wednesday</v>
      </c>
    </row>
    <row r="658" spans="1:13" x14ac:dyDescent="0.25">
      <c r="A658" s="1">
        <v>45218</v>
      </c>
      <c r="B658" t="s">
        <v>17</v>
      </c>
      <c r="C658" s="13">
        <v>1804</v>
      </c>
      <c r="D658" s="4">
        <v>8.5778845643708497</v>
      </c>
      <c r="E658">
        <v>0</v>
      </c>
      <c r="F658" t="s">
        <v>14</v>
      </c>
      <c r="G658">
        <v>3</v>
      </c>
      <c r="H658" s="4">
        <v>6.32939464487949</v>
      </c>
      <c r="I658" s="2">
        <v>7</v>
      </c>
      <c r="J658" s="2">
        <v>433</v>
      </c>
      <c r="K658" t="str">
        <f>TEXT(Table1[[#This Row],[Date]],"mmmm")</f>
        <v>October</v>
      </c>
      <c r="L658" s="4">
        <f>Table1[[#This Row],[Price]]-Table1[[#This Row],[Supplier_Cost]]</f>
        <v>2.2484899194913597</v>
      </c>
      <c r="M658" t="str">
        <f>TEXT(Table1[[#This Row],[Date]],"dddd")</f>
        <v>Thursday</v>
      </c>
    </row>
    <row r="659" spans="1:13" x14ac:dyDescent="0.25">
      <c r="A659" s="1">
        <v>45219</v>
      </c>
      <c r="B659" t="s">
        <v>15</v>
      </c>
      <c r="C659" s="13">
        <v>880</v>
      </c>
      <c r="D659" s="4">
        <v>18.529838103667998</v>
      </c>
      <c r="E659">
        <v>1</v>
      </c>
      <c r="F659" t="s">
        <v>16</v>
      </c>
      <c r="G659">
        <v>4</v>
      </c>
      <c r="H659" s="4">
        <v>11.0696184015247</v>
      </c>
      <c r="I659" s="2">
        <v>7</v>
      </c>
      <c r="J659" s="2">
        <v>349</v>
      </c>
      <c r="K659" t="str">
        <f>TEXT(Table1[[#This Row],[Date]],"mmmm")</f>
        <v>October</v>
      </c>
      <c r="L659" s="4">
        <f>Table1[[#This Row],[Price]]-Table1[[#This Row],[Supplier_Cost]]</f>
        <v>7.4602197021432985</v>
      </c>
      <c r="M659" t="str">
        <f>TEXT(Table1[[#This Row],[Date]],"dddd")</f>
        <v>Friday</v>
      </c>
    </row>
    <row r="660" spans="1:13" x14ac:dyDescent="0.25">
      <c r="A660" s="1">
        <v>45220</v>
      </c>
      <c r="B660" t="s">
        <v>17</v>
      </c>
      <c r="C660" s="13">
        <v>462</v>
      </c>
      <c r="D660" s="4">
        <v>9.9691482497429593</v>
      </c>
      <c r="E660">
        <v>1</v>
      </c>
      <c r="F660" t="s">
        <v>11</v>
      </c>
      <c r="G660">
        <v>5</v>
      </c>
      <c r="H660" s="4">
        <v>11.807402818145899</v>
      </c>
      <c r="I660" s="2">
        <v>9</v>
      </c>
      <c r="J660" s="2">
        <v>152</v>
      </c>
      <c r="K660" t="str">
        <f>TEXT(Table1[[#This Row],[Date]],"mmmm")</f>
        <v>October</v>
      </c>
      <c r="L660" s="4">
        <f>Table1[[#This Row],[Price]]-Table1[[#This Row],[Supplier_Cost]]</f>
        <v>-1.8382545684029399</v>
      </c>
      <c r="M660" t="str">
        <f>TEXT(Table1[[#This Row],[Date]],"dddd")</f>
        <v>Saturday</v>
      </c>
    </row>
    <row r="661" spans="1:13" x14ac:dyDescent="0.25">
      <c r="A661" s="1">
        <v>45221</v>
      </c>
      <c r="B661" t="s">
        <v>13</v>
      </c>
      <c r="C661" s="13">
        <v>656</v>
      </c>
      <c r="D661" s="4">
        <v>1.2546499022111399</v>
      </c>
      <c r="E661">
        <v>0</v>
      </c>
      <c r="F661" t="s">
        <v>14</v>
      </c>
      <c r="G661">
        <v>6</v>
      </c>
      <c r="H661" s="4">
        <v>2.2141700232207802</v>
      </c>
      <c r="I661" s="2">
        <v>1</v>
      </c>
      <c r="J661" s="2">
        <v>96</v>
      </c>
      <c r="K661" t="str">
        <f>TEXT(Table1[[#This Row],[Date]],"mmmm")</f>
        <v>October</v>
      </c>
      <c r="L661" s="4">
        <f>Table1[[#This Row],[Price]]-Table1[[#This Row],[Supplier_Cost]]</f>
        <v>-0.95952012100964024</v>
      </c>
      <c r="M661" t="str">
        <f>TEXT(Table1[[#This Row],[Date]],"dddd")</f>
        <v>Sunday</v>
      </c>
    </row>
    <row r="662" spans="1:13" x14ac:dyDescent="0.25">
      <c r="A662" s="1">
        <v>45222</v>
      </c>
      <c r="B662" t="s">
        <v>12</v>
      </c>
      <c r="C662" s="13">
        <v>1468</v>
      </c>
      <c r="D662" s="4">
        <v>6.3721681019964702</v>
      </c>
      <c r="E662">
        <v>1</v>
      </c>
      <c r="F662" t="s">
        <v>11</v>
      </c>
      <c r="G662">
        <v>0</v>
      </c>
      <c r="H662" s="4">
        <v>0.50044542325804497</v>
      </c>
      <c r="I662" s="2">
        <v>6</v>
      </c>
      <c r="J662" s="2">
        <v>88</v>
      </c>
      <c r="K662" t="str">
        <f>TEXT(Table1[[#This Row],[Date]],"mmmm")</f>
        <v>October</v>
      </c>
      <c r="L662" s="4">
        <f>Table1[[#This Row],[Price]]-Table1[[#This Row],[Supplier_Cost]]</f>
        <v>5.8717226787384256</v>
      </c>
      <c r="M662" t="str">
        <f>TEXT(Table1[[#This Row],[Date]],"dddd")</f>
        <v>Monday</v>
      </c>
    </row>
    <row r="663" spans="1:13" x14ac:dyDescent="0.25">
      <c r="A663" s="1">
        <v>45223</v>
      </c>
      <c r="B663" t="s">
        <v>15</v>
      </c>
      <c r="C663" s="13">
        <v>1816</v>
      </c>
      <c r="D663" s="4">
        <v>1.8473032590862599</v>
      </c>
      <c r="E663">
        <v>1</v>
      </c>
      <c r="F663" t="s">
        <v>11</v>
      </c>
      <c r="G663">
        <v>1</v>
      </c>
      <c r="H663" s="4">
        <v>10.8259871652687</v>
      </c>
      <c r="I663" s="2">
        <v>6</v>
      </c>
      <c r="J663" s="2">
        <v>334</v>
      </c>
      <c r="K663" t="str">
        <f>TEXT(Table1[[#This Row],[Date]],"mmmm")</f>
        <v>October</v>
      </c>
      <c r="L663" s="4">
        <f>Table1[[#This Row],[Price]]-Table1[[#This Row],[Supplier_Cost]]</f>
        <v>-8.9786839061824395</v>
      </c>
      <c r="M663" t="str">
        <f>TEXT(Table1[[#This Row],[Date]],"dddd")</f>
        <v>Tuesday</v>
      </c>
    </row>
    <row r="664" spans="1:13" x14ac:dyDescent="0.25">
      <c r="A664" s="1">
        <v>45224</v>
      </c>
      <c r="B664" t="s">
        <v>17</v>
      </c>
      <c r="C664" s="13">
        <v>1293</v>
      </c>
      <c r="D664" s="4">
        <v>1.68946482965654</v>
      </c>
      <c r="E664">
        <v>0</v>
      </c>
      <c r="F664" t="s">
        <v>11</v>
      </c>
      <c r="G664">
        <v>2</v>
      </c>
      <c r="H664" s="4">
        <v>5.6706445517999802</v>
      </c>
      <c r="I664" s="2">
        <v>6</v>
      </c>
      <c r="J664" s="2">
        <v>359</v>
      </c>
      <c r="K664" t="str">
        <f>TEXT(Table1[[#This Row],[Date]],"mmmm")</f>
        <v>October</v>
      </c>
      <c r="L664" s="4">
        <f>Table1[[#This Row],[Price]]-Table1[[#This Row],[Supplier_Cost]]</f>
        <v>-3.9811797221434402</v>
      </c>
      <c r="M664" t="str">
        <f>TEXT(Table1[[#This Row],[Date]],"dddd")</f>
        <v>Wednesday</v>
      </c>
    </row>
    <row r="665" spans="1:13" x14ac:dyDescent="0.25">
      <c r="A665" s="1">
        <v>45225</v>
      </c>
      <c r="B665" t="s">
        <v>13</v>
      </c>
      <c r="C665" s="13">
        <v>455</v>
      </c>
      <c r="D665" s="4">
        <v>6.2386772088154903</v>
      </c>
      <c r="E665">
        <v>1</v>
      </c>
      <c r="F665" t="s">
        <v>16</v>
      </c>
      <c r="G665">
        <v>3</v>
      </c>
      <c r="H665" s="4">
        <v>4.1899793084647703</v>
      </c>
      <c r="I665" s="2">
        <v>6</v>
      </c>
      <c r="J665" s="2">
        <v>139</v>
      </c>
      <c r="K665" t="str">
        <f>TEXT(Table1[[#This Row],[Date]],"mmmm")</f>
        <v>October</v>
      </c>
      <c r="L665" s="4">
        <f>Table1[[#This Row],[Price]]-Table1[[#This Row],[Supplier_Cost]]</f>
        <v>2.04869790035072</v>
      </c>
      <c r="M665" t="str">
        <f>TEXT(Table1[[#This Row],[Date]],"dddd")</f>
        <v>Thursday</v>
      </c>
    </row>
    <row r="666" spans="1:13" x14ac:dyDescent="0.25">
      <c r="A666" s="1">
        <v>45226</v>
      </c>
      <c r="B666" t="s">
        <v>13</v>
      </c>
      <c r="C666" s="13">
        <v>290</v>
      </c>
      <c r="D666" s="4">
        <v>6.2366344348999601</v>
      </c>
      <c r="E666">
        <v>1</v>
      </c>
      <c r="F666" t="s">
        <v>11</v>
      </c>
      <c r="G666">
        <v>4</v>
      </c>
      <c r="H666" s="4">
        <v>0.68701331194811799</v>
      </c>
      <c r="I666" s="2">
        <v>7</v>
      </c>
      <c r="J666" s="2">
        <v>134</v>
      </c>
      <c r="K666" t="str">
        <f>TEXT(Table1[[#This Row],[Date]],"mmmm")</f>
        <v>October</v>
      </c>
      <c r="L666" s="4">
        <f>Table1[[#This Row],[Price]]-Table1[[#This Row],[Supplier_Cost]]</f>
        <v>5.5496211229518417</v>
      </c>
      <c r="M666" t="str">
        <f>TEXT(Table1[[#This Row],[Date]],"dddd")</f>
        <v>Friday</v>
      </c>
    </row>
    <row r="667" spans="1:13" x14ac:dyDescent="0.25">
      <c r="A667" s="1">
        <v>45227</v>
      </c>
      <c r="B667" t="s">
        <v>17</v>
      </c>
      <c r="C667" s="13">
        <v>1790</v>
      </c>
      <c r="D667" s="4">
        <v>15.955405449430399</v>
      </c>
      <c r="E667">
        <v>1</v>
      </c>
      <c r="F667" t="s">
        <v>14</v>
      </c>
      <c r="G667">
        <v>5</v>
      </c>
      <c r="H667" s="4">
        <v>8.3343413980417402</v>
      </c>
      <c r="I667" s="2">
        <v>6</v>
      </c>
      <c r="J667" s="2">
        <v>322</v>
      </c>
      <c r="K667" t="str">
        <f>TEXT(Table1[[#This Row],[Date]],"mmmm")</f>
        <v>October</v>
      </c>
      <c r="L667" s="4">
        <f>Table1[[#This Row],[Price]]-Table1[[#This Row],[Supplier_Cost]]</f>
        <v>7.6210640513886592</v>
      </c>
      <c r="M667" t="str">
        <f>TEXT(Table1[[#This Row],[Date]],"dddd")</f>
        <v>Saturday</v>
      </c>
    </row>
    <row r="668" spans="1:13" x14ac:dyDescent="0.25">
      <c r="A668" s="1">
        <v>45228</v>
      </c>
      <c r="B668" t="s">
        <v>12</v>
      </c>
      <c r="C668" s="13">
        <v>521</v>
      </c>
      <c r="D668" s="4">
        <v>19.521858402841101</v>
      </c>
      <c r="E668">
        <v>1</v>
      </c>
      <c r="F668" t="s">
        <v>11</v>
      </c>
      <c r="G668">
        <v>6</v>
      </c>
      <c r="H668" s="4">
        <v>12.841685663676699</v>
      </c>
      <c r="I668" s="2">
        <v>1</v>
      </c>
      <c r="J668" s="2">
        <v>385</v>
      </c>
      <c r="K668" t="str">
        <f>TEXT(Table1[[#This Row],[Date]],"mmmm")</f>
        <v>October</v>
      </c>
      <c r="L668" s="4">
        <f>Table1[[#This Row],[Price]]-Table1[[#This Row],[Supplier_Cost]]</f>
        <v>6.6801727391644015</v>
      </c>
      <c r="M668" t="str">
        <f>TEXT(Table1[[#This Row],[Date]],"dddd")</f>
        <v>Sunday</v>
      </c>
    </row>
    <row r="669" spans="1:13" x14ac:dyDescent="0.25">
      <c r="A669" s="1">
        <v>45229</v>
      </c>
      <c r="B669" t="s">
        <v>17</v>
      </c>
      <c r="C669" s="13">
        <v>799</v>
      </c>
      <c r="D669" s="4">
        <v>8.0529347839099596</v>
      </c>
      <c r="E669">
        <v>0</v>
      </c>
      <c r="F669" t="s">
        <v>14</v>
      </c>
      <c r="G669">
        <v>0</v>
      </c>
      <c r="H669" s="4">
        <v>14.385658870952501</v>
      </c>
      <c r="I669" s="2">
        <v>3</v>
      </c>
      <c r="J669" s="2">
        <v>237</v>
      </c>
      <c r="K669" t="str">
        <f>TEXT(Table1[[#This Row],[Date]],"mmmm")</f>
        <v>October</v>
      </c>
      <c r="L669" s="4">
        <f>Table1[[#This Row],[Price]]-Table1[[#This Row],[Supplier_Cost]]</f>
        <v>-6.332724087042541</v>
      </c>
      <c r="M669" t="str">
        <f>TEXT(Table1[[#This Row],[Date]],"dddd")</f>
        <v>Monday</v>
      </c>
    </row>
    <row r="670" spans="1:13" x14ac:dyDescent="0.25">
      <c r="A670" s="1">
        <v>45230</v>
      </c>
      <c r="B670" t="s">
        <v>15</v>
      </c>
      <c r="C670" s="13">
        <v>106</v>
      </c>
      <c r="D670" s="4">
        <v>9.1488506983597304</v>
      </c>
      <c r="E670">
        <v>1</v>
      </c>
      <c r="F670" t="s">
        <v>11</v>
      </c>
      <c r="G670">
        <v>1</v>
      </c>
      <c r="H670" s="4">
        <v>8.7033017838926892</v>
      </c>
      <c r="I670" s="2">
        <v>2</v>
      </c>
      <c r="J670" s="2">
        <v>208</v>
      </c>
      <c r="K670" t="str">
        <f>TEXT(Table1[[#This Row],[Date]],"mmmm")</f>
        <v>October</v>
      </c>
      <c r="L670" s="4">
        <f>Table1[[#This Row],[Price]]-Table1[[#This Row],[Supplier_Cost]]</f>
        <v>0.44554891446704126</v>
      </c>
      <c r="M670" t="str">
        <f>TEXT(Table1[[#This Row],[Date]],"dddd")</f>
        <v>Tuesday</v>
      </c>
    </row>
    <row r="671" spans="1:13" x14ac:dyDescent="0.25">
      <c r="A671" s="1">
        <v>45231</v>
      </c>
      <c r="B671" t="s">
        <v>17</v>
      </c>
      <c r="C671" s="13">
        <v>232</v>
      </c>
      <c r="D671" s="4">
        <v>17.050999289434401</v>
      </c>
      <c r="E671">
        <v>1</v>
      </c>
      <c r="F671" t="s">
        <v>14</v>
      </c>
      <c r="G671">
        <v>2</v>
      </c>
      <c r="H671" s="4">
        <v>7.9596892522284604</v>
      </c>
      <c r="I671" s="2">
        <v>6</v>
      </c>
      <c r="J671" s="2">
        <v>292</v>
      </c>
      <c r="K671" t="str">
        <f>TEXT(Table1[[#This Row],[Date]],"mmmm")</f>
        <v>November</v>
      </c>
      <c r="L671" s="4">
        <f>Table1[[#This Row],[Price]]-Table1[[#This Row],[Supplier_Cost]]</f>
        <v>9.0913100372059397</v>
      </c>
      <c r="M671" t="str">
        <f>TEXT(Table1[[#This Row],[Date]],"dddd")</f>
        <v>Wednesday</v>
      </c>
    </row>
    <row r="672" spans="1:13" x14ac:dyDescent="0.25">
      <c r="A672" s="1">
        <v>45232</v>
      </c>
      <c r="B672" t="s">
        <v>13</v>
      </c>
      <c r="C672" s="13">
        <v>1870</v>
      </c>
      <c r="D672" s="4">
        <v>6.0946413818147498</v>
      </c>
      <c r="E672">
        <v>1</v>
      </c>
      <c r="F672" t="s">
        <v>14</v>
      </c>
      <c r="G672">
        <v>3</v>
      </c>
      <c r="H672" s="4">
        <v>1.7333175895939901</v>
      </c>
      <c r="I672" s="2">
        <v>8</v>
      </c>
      <c r="J672" s="2">
        <v>122</v>
      </c>
      <c r="K672" t="str">
        <f>TEXT(Table1[[#This Row],[Date]],"mmmm")</f>
        <v>November</v>
      </c>
      <c r="L672" s="4">
        <f>Table1[[#This Row],[Price]]-Table1[[#This Row],[Supplier_Cost]]</f>
        <v>4.3613237922207597</v>
      </c>
      <c r="M672" t="str">
        <f>TEXT(Table1[[#This Row],[Date]],"dddd")</f>
        <v>Thursday</v>
      </c>
    </row>
    <row r="673" spans="1:13" x14ac:dyDescent="0.25">
      <c r="A673" s="1">
        <v>45233</v>
      </c>
      <c r="B673" t="s">
        <v>17</v>
      </c>
      <c r="C673" s="13">
        <v>656</v>
      </c>
      <c r="D673" s="4">
        <v>3.9712542836655098</v>
      </c>
      <c r="E673">
        <v>1</v>
      </c>
      <c r="F673" t="s">
        <v>11</v>
      </c>
      <c r="G673">
        <v>4</v>
      </c>
      <c r="H673" s="4">
        <v>8.4586556223676901</v>
      </c>
      <c r="I673" s="2">
        <v>3</v>
      </c>
      <c r="J673" s="2">
        <v>98</v>
      </c>
      <c r="K673" t="str">
        <f>TEXT(Table1[[#This Row],[Date]],"mmmm")</f>
        <v>November</v>
      </c>
      <c r="L673" s="4">
        <f>Table1[[#This Row],[Price]]-Table1[[#This Row],[Supplier_Cost]]</f>
        <v>-4.4874013387021803</v>
      </c>
      <c r="M673" t="str">
        <f>TEXT(Table1[[#This Row],[Date]],"dddd")</f>
        <v>Friday</v>
      </c>
    </row>
    <row r="674" spans="1:13" x14ac:dyDescent="0.25">
      <c r="A674" s="1">
        <v>45234</v>
      </c>
      <c r="B674" t="s">
        <v>12</v>
      </c>
      <c r="C674" s="13">
        <v>925</v>
      </c>
      <c r="D674" s="4">
        <v>17.2087028446693</v>
      </c>
      <c r="E674">
        <v>0</v>
      </c>
      <c r="F674" t="s">
        <v>11</v>
      </c>
      <c r="G674">
        <v>5</v>
      </c>
      <c r="H674" s="4">
        <v>6.0096966449982201</v>
      </c>
      <c r="I674" s="2">
        <v>8</v>
      </c>
      <c r="J674" s="2">
        <v>150</v>
      </c>
      <c r="K674" t="str">
        <f>TEXT(Table1[[#This Row],[Date]],"mmmm")</f>
        <v>November</v>
      </c>
      <c r="L674" s="4">
        <f>Table1[[#This Row],[Price]]-Table1[[#This Row],[Supplier_Cost]]</f>
        <v>11.19900619967108</v>
      </c>
      <c r="M674" t="str">
        <f>TEXT(Table1[[#This Row],[Date]],"dddd")</f>
        <v>Saturday</v>
      </c>
    </row>
    <row r="675" spans="1:13" x14ac:dyDescent="0.25">
      <c r="A675" s="1">
        <v>45235</v>
      </c>
      <c r="B675" t="s">
        <v>10</v>
      </c>
      <c r="C675" s="13">
        <v>860</v>
      </c>
      <c r="D675" s="4">
        <v>1.8835111423612401</v>
      </c>
      <c r="E675">
        <v>1</v>
      </c>
      <c r="F675" t="s">
        <v>14</v>
      </c>
      <c r="G675">
        <v>6</v>
      </c>
      <c r="H675" s="4">
        <v>9.3034615728118606</v>
      </c>
      <c r="I675" s="2">
        <v>8</v>
      </c>
      <c r="J675" s="2">
        <v>51</v>
      </c>
      <c r="K675" t="str">
        <f>TEXT(Table1[[#This Row],[Date]],"mmmm")</f>
        <v>November</v>
      </c>
      <c r="L675" s="4">
        <f>Table1[[#This Row],[Price]]-Table1[[#This Row],[Supplier_Cost]]</f>
        <v>-7.419950430450621</v>
      </c>
      <c r="M675" t="str">
        <f>TEXT(Table1[[#This Row],[Date]],"dddd")</f>
        <v>Sunday</v>
      </c>
    </row>
    <row r="676" spans="1:13" x14ac:dyDescent="0.25">
      <c r="A676" s="1">
        <v>45236</v>
      </c>
      <c r="B676" t="s">
        <v>17</v>
      </c>
      <c r="C676" s="13">
        <v>1154</v>
      </c>
      <c r="D676" s="4">
        <v>12.7742893637888</v>
      </c>
      <c r="E676">
        <v>0</v>
      </c>
      <c r="F676" t="s">
        <v>16</v>
      </c>
      <c r="G676">
        <v>0</v>
      </c>
      <c r="H676" s="4">
        <v>6.13653204420992</v>
      </c>
      <c r="I676" s="2">
        <v>5</v>
      </c>
      <c r="J676" s="2">
        <v>293</v>
      </c>
      <c r="K676" t="str">
        <f>TEXT(Table1[[#This Row],[Date]],"mmmm")</f>
        <v>November</v>
      </c>
      <c r="L676" s="4">
        <f>Table1[[#This Row],[Price]]-Table1[[#This Row],[Supplier_Cost]]</f>
        <v>6.6377573195788795</v>
      </c>
      <c r="M676" t="str">
        <f>TEXT(Table1[[#This Row],[Date]],"dddd")</f>
        <v>Monday</v>
      </c>
    </row>
    <row r="677" spans="1:13" x14ac:dyDescent="0.25">
      <c r="A677" s="1">
        <v>45237</v>
      </c>
      <c r="B677" t="s">
        <v>12</v>
      </c>
      <c r="C677" s="13">
        <v>634</v>
      </c>
      <c r="D677" s="4">
        <v>11.6778641018693</v>
      </c>
      <c r="E677">
        <v>1</v>
      </c>
      <c r="F677" t="s">
        <v>11</v>
      </c>
      <c r="G677">
        <v>1</v>
      </c>
      <c r="H677" s="4">
        <v>3.98433729003031</v>
      </c>
      <c r="I677" s="2">
        <v>8</v>
      </c>
      <c r="J677" s="2">
        <v>225</v>
      </c>
      <c r="K677" t="str">
        <f>TEXT(Table1[[#This Row],[Date]],"mmmm")</f>
        <v>November</v>
      </c>
      <c r="L677" s="4">
        <f>Table1[[#This Row],[Price]]-Table1[[#This Row],[Supplier_Cost]]</f>
        <v>7.6935268118389901</v>
      </c>
      <c r="M677" t="str">
        <f>TEXT(Table1[[#This Row],[Date]],"dddd")</f>
        <v>Tuesday</v>
      </c>
    </row>
    <row r="678" spans="1:13" x14ac:dyDescent="0.25">
      <c r="A678" s="1">
        <v>45238</v>
      </c>
      <c r="B678" t="s">
        <v>12</v>
      </c>
      <c r="C678" s="13">
        <v>525</v>
      </c>
      <c r="D678" s="4">
        <v>7.57248850253219</v>
      </c>
      <c r="E678">
        <v>0</v>
      </c>
      <c r="F678" t="s">
        <v>16</v>
      </c>
      <c r="G678">
        <v>2</v>
      </c>
      <c r="H678" s="4">
        <v>1.87699649081145</v>
      </c>
      <c r="I678" s="2">
        <v>6</v>
      </c>
      <c r="J678" s="2">
        <v>287</v>
      </c>
      <c r="K678" t="str">
        <f>TEXT(Table1[[#This Row],[Date]],"mmmm")</f>
        <v>November</v>
      </c>
      <c r="L678" s="4">
        <f>Table1[[#This Row],[Price]]-Table1[[#This Row],[Supplier_Cost]]</f>
        <v>5.6954920117207397</v>
      </c>
      <c r="M678" t="str">
        <f>TEXT(Table1[[#This Row],[Date]],"dddd")</f>
        <v>Wednesday</v>
      </c>
    </row>
    <row r="679" spans="1:13" x14ac:dyDescent="0.25">
      <c r="A679" s="1">
        <v>45239</v>
      </c>
      <c r="B679" t="s">
        <v>13</v>
      </c>
      <c r="C679" s="13">
        <v>1517</v>
      </c>
      <c r="D679" s="4">
        <v>6.9886009008498204</v>
      </c>
      <c r="E679">
        <v>0</v>
      </c>
      <c r="F679" t="s">
        <v>11</v>
      </c>
      <c r="G679">
        <v>3</v>
      </c>
      <c r="H679" s="4">
        <v>5.0663174465389798</v>
      </c>
      <c r="I679" s="2">
        <v>5</v>
      </c>
      <c r="J679" s="2">
        <v>447</v>
      </c>
      <c r="K679" t="str">
        <f>TEXT(Table1[[#This Row],[Date]],"mmmm")</f>
        <v>November</v>
      </c>
      <c r="L679" s="4">
        <f>Table1[[#This Row],[Price]]-Table1[[#This Row],[Supplier_Cost]]</f>
        <v>1.9222834543108407</v>
      </c>
      <c r="M679" t="str">
        <f>TEXT(Table1[[#This Row],[Date]],"dddd")</f>
        <v>Thursday</v>
      </c>
    </row>
    <row r="680" spans="1:13" x14ac:dyDescent="0.25">
      <c r="A680" s="1">
        <v>45240</v>
      </c>
      <c r="B680" t="s">
        <v>12</v>
      </c>
      <c r="C680" s="13">
        <v>771</v>
      </c>
      <c r="D680" s="4">
        <v>15.6652967974508</v>
      </c>
      <c r="E680">
        <v>0</v>
      </c>
      <c r="F680" t="s">
        <v>11</v>
      </c>
      <c r="G680">
        <v>4</v>
      </c>
      <c r="H680" s="4">
        <v>1.9013500971724</v>
      </c>
      <c r="I680" s="2">
        <v>9</v>
      </c>
      <c r="J680" s="2">
        <v>108</v>
      </c>
      <c r="K680" t="str">
        <f>TEXT(Table1[[#This Row],[Date]],"mmmm")</f>
        <v>November</v>
      </c>
      <c r="L680" s="4">
        <f>Table1[[#This Row],[Price]]-Table1[[#This Row],[Supplier_Cost]]</f>
        <v>13.7639467002784</v>
      </c>
      <c r="M680" t="str">
        <f>TEXT(Table1[[#This Row],[Date]],"dddd")</f>
        <v>Friday</v>
      </c>
    </row>
    <row r="681" spans="1:13" x14ac:dyDescent="0.25">
      <c r="A681" s="1">
        <v>45241</v>
      </c>
      <c r="B681" t="s">
        <v>12</v>
      </c>
      <c r="C681" s="13">
        <v>462</v>
      </c>
      <c r="D681" s="4">
        <v>2.6420676044883802</v>
      </c>
      <c r="E681">
        <v>0</v>
      </c>
      <c r="F681" t="s">
        <v>11</v>
      </c>
      <c r="G681">
        <v>5</v>
      </c>
      <c r="H681" s="4">
        <v>3.06500578694776</v>
      </c>
      <c r="I681" s="2">
        <v>7</v>
      </c>
      <c r="J681" s="2">
        <v>402</v>
      </c>
      <c r="K681" t="str">
        <f>TEXT(Table1[[#This Row],[Date]],"mmmm")</f>
        <v>November</v>
      </c>
      <c r="L681" s="4">
        <f>Table1[[#This Row],[Price]]-Table1[[#This Row],[Supplier_Cost]]</f>
        <v>-0.42293818245937986</v>
      </c>
      <c r="M681" t="str">
        <f>TEXT(Table1[[#This Row],[Date]],"dddd")</f>
        <v>Saturday</v>
      </c>
    </row>
    <row r="682" spans="1:13" x14ac:dyDescent="0.25">
      <c r="A682" s="1">
        <v>45242</v>
      </c>
      <c r="B682" t="s">
        <v>12</v>
      </c>
      <c r="C682" s="13">
        <v>1560</v>
      </c>
      <c r="D682" s="4">
        <v>5.49890187691632</v>
      </c>
      <c r="E682">
        <v>0</v>
      </c>
      <c r="F682" t="s">
        <v>11</v>
      </c>
      <c r="G682">
        <v>6</v>
      </c>
      <c r="H682" s="4">
        <v>14.8163742994034</v>
      </c>
      <c r="I682" s="2">
        <v>8</v>
      </c>
      <c r="J682" s="2">
        <v>148</v>
      </c>
      <c r="K682" t="str">
        <f>TEXT(Table1[[#This Row],[Date]],"mmmm")</f>
        <v>November</v>
      </c>
      <c r="L682" s="4">
        <f>Table1[[#This Row],[Price]]-Table1[[#This Row],[Supplier_Cost]]</f>
        <v>-9.3174724224870786</v>
      </c>
      <c r="M682" t="str">
        <f>TEXT(Table1[[#This Row],[Date]],"dddd")</f>
        <v>Sunday</v>
      </c>
    </row>
    <row r="683" spans="1:13" x14ac:dyDescent="0.25">
      <c r="A683" s="1">
        <v>45243</v>
      </c>
      <c r="B683" t="s">
        <v>12</v>
      </c>
      <c r="C683" s="13">
        <v>1793</v>
      </c>
      <c r="D683" s="4">
        <v>14.9165259049237</v>
      </c>
      <c r="E683">
        <v>1</v>
      </c>
      <c r="F683" t="s">
        <v>16</v>
      </c>
      <c r="G683">
        <v>0</v>
      </c>
      <c r="H683" s="4">
        <v>6.9395015751459699</v>
      </c>
      <c r="I683" s="2">
        <v>1</v>
      </c>
      <c r="J683" s="2">
        <v>491</v>
      </c>
      <c r="K683" t="str">
        <f>TEXT(Table1[[#This Row],[Date]],"mmmm")</f>
        <v>November</v>
      </c>
      <c r="L683" s="4">
        <f>Table1[[#This Row],[Price]]-Table1[[#This Row],[Supplier_Cost]]</f>
        <v>7.9770243297777306</v>
      </c>
      <c r="M683" t="str">
        <f>TEXT(Table1[[#This Row],[Date]],"dddd")</f>
        <v>Monday</v>
      </c>
    </row>
    <row r="684" spans="1:13" x14ac:dyDescent="0.25">
      <c r="A684" s="1">
        <v>45244</v>
      </c>
      <c r="B684" t="s">
        <v>15</v>
      </c>
      <c r="C684" s="13">
        <v>1674</v>
      </c>
      <c r="D684" s="4">
        <v>11.418091090801999</v>
      </c>
      <c r="E684">
        <v>1</v>
      </c>
      <c r="F684" t="s">
        <v>11</v>
      </c>
      <c r="G684">
        <v>1</v>
      </c>
      <c r="H684" s="4">
        <v>8.21214061432274</v>
      </c>
      <c r="I684" s="2">
        <v>2</v>
      </c>
      <c r="J684" s="2">
        <v>408</v>
      </c>
      <c r="K684" t="str">
        <f>TEXT(Table1[[#This Row],[Date]],"mmmm")</f>
        <v>November</v>
      </c>
      <c r="L684" s="4">
        <f>Table1[[#This Row],[Price]]-Table1[[#This Row],[Supplier_Cost]]</f>
        <v>3.2059504764792592</v>
      </c>
      <c r="M684" t="str">
        <f>TEXT(Table1[[#This Row],[Date]],"dddd")</f>
        <v>Tuesday</v>
      </c>
    </row>
    <row r="685" spans="1:13" x14ac:dyDescent="0.25">
      <c r="A685" s="1">
        <v>45245</v>
      </c>
      <c r="B685" t="s">
        <v>15</v>
      </c>
      <c r="C685" s="13">
        <v>181</v>
      </c>
      <c r="D685" s="4">
        <v>3.4317759621381398</v>
      </c>
      <c r="E685">
        <v>1</v>
      </c>
      <c r="F685" t="s">
        <v>14</v>
      </c>
      <c r="G685">
        <v>2</v>
      </c>
      <c r="H685" s="4">
        <v>13.167468666689601</v>
      </c>
      <c r="I685" s="2">
        <v>8</v>
      </c>
      <c r="J685" s="2">
        <v>491</v>
      </c>
      <c r="K685" t="str">
        <f>TEXT(Table1[[#This Row],[Date]],"mmmm")</f>
        <v>November</v>
      </c>
      <c r="L685" s="4">
        <f>Table1[[#This Row],[Price]]-Table1[[#This Row],[Supplier_Cost]]</f>
        <v>-9.735692704551461</v>
      </c>
      <c r="M685" t="str">
        <f>TEXT(Table1[[#This Row],[Date]],"dddd")</f>
        <v>Wednesday</v>
      </c>
    </row>
    <row r="686" spans="1:13" x14ac:dyDescent="0.25">
      <c r="A686" s="1">
        <v>45246</v>
      </c>
      <c r="B686" t="s">
        <v>13</v>
      </c>
      <c r="C686" s="13">
        <v>455</v>
      </c>
      <c r="D686" s="4">
        <v>17.7605766713591</v>
      </c>
      <c r="E686">
        <v>0</v>
      </c>
      <c r="F686" t="s">
        <v>14</v>
      </c>
      <c r="G686">
        <v>3</v>
      </c>
      <c r="H686" s="4">
        <v>14.935749057114901</v>
      </c>
      <c r="I686" s="2">
        <v>9</v>
      </c>
      <c r="J686" s="2">
        <v>484</v>
      </c>
      <c r="K686" t="str">
        <f>TEXT(Table1[[#This Row],[Date]],"mmmm")</f>
        <v>November</v>
      </c>
      <c r="L686" s="4">
        <f>Table1[[#This Row],[Price]]-Table1[[#This Row],[Supplier_Cost]]</f>
        <v>2.8248276142441995</v>
      </c>
      <c r="M686" t="str">
        <f>TEXT(Table1[[#This Row],[Date]],"dddd")</f>
        <v>Thursday</v>
      </c>
    </row>
    <row r="687" spans="1:13" x14ac:dyDescent="0.25">
      <c r="A687" s="1">
        <v>45247</v>
      </c>
      <c r="B687" t="s">
        <v>17</v>
      </c>
      <c r="C687" s="13">
        <v>1381</v>
      </c>
      <c r="D687" s="4">
        <v>8.4755090847082393</v>
      </c>
      <c r="E687">
        <v>1</v>
      </c>
      <c r="F687" t="s">
        <v>16</v>
      </c>
      <c r="G687">
        <v>4</v>
      </c>
      <c r="H687" s="4">
        <v>8.9493595154978802</v>
      </c>
      <c r="I687" s="2">
        <v>4</v>
      </c>
      <c r="J687" s="2">
        <v>51</v>
      </c>
      <c r="K687" t="str">
        <f>TEXT(Table1[[#This Row],[Date]],"mmmm")</f>
        <v>November</v>
      </c>
      <c r="L687" s="4">
        <f>Table1[[#This Row],[Price]]-Table1[[#This Row],[Supplier_Cost]]</f>
        <v>-0.47385043078964095</v>
      </c>
      <c r="M687" t="str">
        <f>TEXT(Table1[[#This Row],[Date]],"dddd")</f>
        <v>Friday</v>
      </c>
    </row>
    <row r="688" spans="1:13" x14ac:dyDescent="0.25">
      <c r="A688" s="1">
        <v>45248</v>
      </c>
      <c r="B688" t="s">
        <v>12</v>
      </c>
      <c r="C688" s="13">
        <v>1841</v>
      </c>
      <c r="D688" s="4">
        <v>16.729499131121202</v>
      </c>
      <c r="E688">
        <v>0</v>
      </c>
      <c r="F688" t="s">
        <v>11</v>
      </c>
      <c r="G688">
        <v>5</v>
      </c>
      <c r="H688" s="4">
        <v>12.2808704051404</v>
      </c>
      <c r="I688" s="2">
        <v>9</v>
      </c>
      <c r="J688" s="2">
        <v>292</v>
      </c>
      <c r="K688" t="str">
        <f>TEXT(Table1[[#This Row],[Date]],"mmmm")</f>
        <v>November</v>
      </c>
      <c r="L688" s="4">
        <f>Table1[[#This Row],[Price]]-Table1[[#This Row],[Supplier_Cost]]</f>
        <v>4.4486287259808019</v>
      </c>
      <c r="M688" t="str">
        <f>TEXT(Table1[[#This Row],[Date]],"dddd")</f>
        <v>Saturday</v>
      </c>
    </row>
    <row r="689" spans="1:13" x14ac:dyDescent="0.25">
      <c r="A689" s="1">
        <v>45249</v>
      </c>
      <c r="B689" t="s">
        <v>17</v>
      </c>
      <c r="C689" s="13">
        <v>688</v>
      </c>
      <c r="D689" s="4">
        <v>15.9665472950264</v>
      </c>
      <c r="E689">
        <v>0</v>
      </c>
      <c r="F689" t="s">
        <v>14</v>
      </c>
      <c r="G689">
        <v>6</v>
      </c>
      <c r="H689" s="4">
        <v>5.2406448528817897</v>
      </c>
      <c r="I689" s="2">
        <v>4</v>
      </c>
      <c r="J689" s="2">
        <v>346</v>
      </c>
      <c r="K689" t="str">
        <f>TEXT(Table1[[#This Row],[Date]],"mmmm")</f>
        <v>November</v>
      </c>
      <c r="L689" s="4">
        <f>Table1[[#This Row],[Price]]-Table1[[#This Row],[Supplier_Cost]]</f>
        <v>10.72590244214461</v>
      </c>
      <c r="M689" t="str">
        <f>TEXT(Table1[[#This Row],[Date]],"dddd")</f>
        <v>Sunday</v>
      </c>
    </row>
    <row r="690" spans="1:13" x14ac:dyDescent="0.25">
      <c r="A690" s="1">
        <v>45250</v>
      </c>
      <c r="B690" t="s">
        <v>17</v>
      </c>
      <c r="C690" s="13">
        <v>1647</v>
      </c>
      <c r="D690" s="4">
        <v>12.864083482962799</v>
      </c>
      <c r="E690">
        <v>1</v>
      </c>
      <c r="F690" t="s">
        <v>16</v>
      </c>
      <c r="G690">
        <v>0</v>
      </c>
      <c r="H690" s="4">
        <v>4.9332873829857196</v>
      </c>
      <c r="I690" s="2">
        <v>9</v>
      </c>
      <c r="J690" s="2">
        <v>260</v>
      </c>
      <c r="K690" t="str">
        <f>TEXT(Table1[[#This Row],[Date]],"mmmm")</f>
        <v>November</v>
      </c>
      <c r="L690" s="4">
        <f>Table1[[#This Row],[Price]]-Table1[[#This Row],[Supplier_Cost]]</f>
        <v>7.9307960999770799</v>
      </c>
      <c r="M690" t="str">
        <f>TEXT(Table1[[#This Row],[Date]],"dddd")</f>
        <v>Monday</v>
      </c>
    </row>
    <row r="691" spans="1:13" x14ac:dyDescent="0.25">
      <c r="A691" s="1">
        <v>45251</v>
      </c>
      <c r="B691" t="s">
        <v>13</v>
      </c>
      <c r="C691" s="13">
        <v>394</v>
      </c>
      <c r="D691" s="4">
        <v>10.395141494606699</v>
      </c>
      <c r="E691">
        <v>1</v>
      </c>
      <c r="F691" t="s">
        <v>11</v>
      </c>
      <c r="G691">
        <v>1</v>
      </c>
      <c r="H691" s="4">
        <v>6.3392039544211203</v>
      </c>
      <c r="I691" s="2">
        <v>7</v>
      </c>
      <c r="J691" s="2">
        <v>172</v>
      </c>
      <c r="K691" t="str">
        <f>TEXT(Table1[[#This Row],[Date]],"mmmm")</f>
        <v>November</v>
      </c>
      <c r="L691" s="4">
        <f>Table1[[#This Row],[Price]]-Table1[[#This Row],[Supplier_Cost]]</f>
        <v>4.0559375401855791</v>
      </c>
      <c r="M691" t="str">
        <f>TEXT(Table1[[#This Row],[Date]],"dddd")</f>
        <v>Tuesday</v>
      </c>
    </row>
    <row r="692" spans="1:13" x14ac:dyDescent="0.25">
      <c r="A692" s="1">
        <v>45252</v>
      </c>
      <c r="B692" t="s">
        <v>12</v>
      </c>
      <c r="C692" s="13">
        <v>1347</v>
      </c>
      <c r="D692" s="4">
        <v>19.611465967253299</v>
      </c>
      <c r="E692">
        <v>0</v>
      </c>
      <c r="F692" t="s">
        <v>14</v>
      </c>
      <c r="G692">
        <v>2</v>
      </c>
      <c r="H692" s="4">
        <v>10.2513553087679</v>
      </c>
      <c r="I692" s="2">
        <v>2</v>
      </c>
      <c r="J692" s="2">
        <v>278</v>
      </c>
      <c r="K692" t="str">
        <f>TEXT(Table1[[#This Row],[Date]],"mmmm")</f>
        <v>November</v>
      </c>
      <c r="L692" s="4">
        <f>Table1[[#This Row],[Price]]-Table1[[#This Row],[Supplier_Cost]]</f>
        <v>9.3601106584853984</v>
      </c>
      <c r="M692" t="str">
        <f>TEXT(Table1[[#This Row],[Date]],"dddd")</f>
        <v>Wednesday</v>
      </c>
    </row>
    <row r="693" spans="1:13" x14ac:dyDescent="0.25">
      <c r="A693" s="1">
        <v>45253</v>
      </c>
      <c r="B693" t="s">
        <v>12</v>
      </c>
      <c r="C693" s="13">
        <v>1648</v>
      </c>
      <c r="D693" s="4">
        <v>3.75433637521652</v>
      </c>
      <c r="E693">
        <v>0</v>
      </c>
      <c r="F693" t="s">
        <v>14</v>
      </c>
      <c r="G693">
        <v>3</v>
      </c>
      <c r="H693" s="4">
        <v>10.3917794941989</v>
      </c>
      <c r="I693" s="2">
        <v>9</v>
      </c>
      <c r="J693" s="2">
        <v>131</v>
      </c>
      <c r="K693" t="str">
        <f>TEXT(Table1[[#This Row],[Date]],"mmmm")</f>
        <v>November</v>
      </c>
      <c r="L693" s="4">
        <f>Table1[[#This Row],[Price]]-Table1[[#This Row],[Supplier_Cost]]</f>
        <v>-6.6374431189823806</v>
      </c>
      <c r="M693" t="str">
        <f>TEXT(Table1[[#This Row],[Date]],"dddd")</f>
        <v>Thursday</v>
      </c>
    </row>
    <row r="694" spans="1:13" x14ac:dyDescent="0.25">
      <c r="A694" s="1">
        <v>45254</v>
      </c>
      <c r="B694" t="s">
        <v>10</v>
      </c>
      <c r="C694" s="13">
        <v>1169</v>
      </c>
      <c r="D694" s="4">
        <v>14.777958823471099</v>
      </c>
      <c r="E694">
        <v>1</v>
      </c>
      <c r="F694" t="s">
        <v>16</v>
      </c>
      <c r="G694">
        <v>4</v>
      </c>
      <c r="H694" s="4">
        <v>5.0709718024170298</v>
      </c>
      <c r="I694" s="2">
        <v>4</v>
      </c>
      <c r="J694" s="2">
        <v>193</v>
      </c>
      <c r="K694" t="str">
        <f>TEXT(Table1[[#This Row],[Date]],"mmmm")</f>
        <v>November</v>
      </c>
      <c r="L694" s="4">
        <f>Table1[[#This Row],[Price]]-Table1[[#This Row],[Supplier_Cost]]</f>
        <v>9.7069870210540685</v>
      </c>
      <c r="M694" t="str">
        <f>TEXT(Table1[[#This Row],[Date]],"dddd")</f>
        <v>Friday</v>
      </c>
    </row>
    <row r="695" spans="1:13" x14ac:dyDescent="0.25">
      <c r="A695" s="1">
        <v>45255</v>
      </c>
      <c r="B695" t="s">
        <v>17</v>
      </c>
      <c r="C695" s="13">
        <v>1790</v>
      </c>
      <c r="D695" s="4">
        <v>4.6326233278309896</v>
      </c>
      <c r="E695">
        <v>1</v>
      </c>
      <c r="F695" t="s">
        <v>11</v>
      </c>
      <c r="G695">
        <v>5</v>
      </c>
      <c r="H695" s="4">
        <v>2.4315438999811101</v>
      </c>
      <c r="I695" s="2">
        <v>8</v>
      </c>
      <c r="J695" s="2">
        <v>437</v>
      </c>
      <c r="K695" t="str">
        <f>TEXT(Table1[[#This Row],[Date]],"mmmm")</f>
        <v>November</v>
      </c>
      <c r="L695" s="4">
        <f>Table1[[#This Row],[Price]]-Table1[[#This Row],[Supplier_Cost]]</f>
        <v>2.2010794278498795</v>
      </c>
      <c r="M695" t="str">
        <f>TEXT(Table1[[#This Row],[Date]],"dddd")</f>
        <v>Saturday</v>
      </c>
    </row>
    <row r="696" spans="1:13" x14ac:dyDescent="0.25">
      <c r="A696" s="1">
        <v>45256</v>
      </c>
      <c r="B696" t="s">
        <v>17</v>
      </c>
      <c r="C696" s="13">
        <v>1236</v>
      </c>
      <c r="D696" s="4">
        <v>7.4269990013146101</v>
      </c>
      <c r="E696">
        <v>1</v>
      </c>
      <c r="F696" t="s">
        <v>11</v>
      </c>
      <c r="G696">
        <v>6</v>
      </c>
      <c r="H696" s="4">
        <v>9.6697457187498692</v>
      </c>
      <c r="I696" s="2">
        <v>7</v>
      </c>
      <c r="J696" s="2">
        <v>189</v>
      </c>
      <c r="K696" t="str">
        <f>TEXT(Table1[[#This Row],[Date]],"mmmm")</f>
        <v>November</v>
      </c>
      <c r="L696" s="4">
        <f>Table1[[#This Row],[Price]]-Table1[[#This Row],[Supplier_Cost]]</f>
        <v>-2.2427467174352591</v>
      </c>
      <c r="M696" t="str">
        <f>TEXT(Table1[[#This Row],[Date]],"dddd")</f>
        <v>Sunday</v>
      </c>
    </row>
    <row r="697" spans="1:13" x14ac:dyDescent="0.25">
      <c r="A697" s="1">
        <v>45257</v>
      </c>
      <c r="B697" t="s">
        <v>15</v>
      </c>
      <c r="C697" s="13">
        <v>1356</v>
      </c>
      <c r="D697" s="4">
        <v>6.8652761240907099</v>
      </c>
      <c r="E697">
        <v>1</v>
      </c>
      <c r="F697" t="s">
        <v>14</v>
      </c>
      <c r="G697">
        <v>0</v>
      </c>
      <c r="H697" s="4">
        <v>2.3607250017370802</v>
      </c>
      <c r="I697" s="2">
        <v>7</v>
      </c>
      <c r="J697" s="2">
        <v>78</v>
      </c>
      <c r="K697" t="str">
        <f>TEXT(Table1[[#This Row],[Date]],"mmmm")</f>
        <v>November</v>
      </c>
      <c r="L697" s="4">
        <f>Table1[[#This Row],[Price]]-Table1[[#This Row],[Supplier_Cost]]</f>
        <v>4.5045511223536296</v>
      </c>
      <c r="M697" t="str">
        <f>TEXT(Table1[[#This Row],[Date]],"dddd")</f>
        <v>Monday</v>
      </c>
    </row>
    <row r="698" spans="1:13" x14ac:dyDescent="0.25">
      <c r="A698" s="1">
        <v>45258</v>
      </c>
      <c r="B698" t="s">
        <v>10</v>
      </c>
      <c r="C698" s="13">
        <v>116</v>
      </c>
      <c r="D698" s="4">
        <v>18.993683767035701</v>
      </c>
      <c r="E698">
        <v>0</v>
      </c>
      <c r="F698" t="s">
        <v>14</v>
      </c>
      <c r="G698">
        <v>1</v>
      </c>
      <c r="H698" s="4">
        <v>8.8881413693252806</v>
      </c>
      <c r="I698" s="2">
        <v>8</v>
      </c>
      <c r="J698" s="2">
        <v>440</v>
      </c>
      <c r="K698" t="str">
        <f>TEXT(Table1[[#This Row],[Date]],"mmmm")</f>
        <v>November</v>
      </c>
      <c r="L698" s="4">
        <f>Table1[[#This Row],[Price]]-Table1[[#This Row],[Supplier_Cost]]</f>
        <v>10.105542397710421</v>
      </c>
      <c r="M698" t="str">
        <f>TEXT(Table1[[#This Row],[Date]],"dddd")</f>
        <v>Tuesday</v>
      </c>
    </row>
    <row r="699" spans="1:13" x14ac:dyDescent="0.25">
      <c r="A699" s="1">
        <v>45259</v>
      </c>
      <c r="B699" t="s">
        <v>15</v>
      </c>
      <c r="C699" s="13">
        <v>459</v>
      </c>
      <c r="D699" s="4">
        <v>19.379767377977199</v>
      </c>
      <c r="E699">
        <v>1</v>
      </c>
      <c r="F699" t="s">
        <v>14</v>
      </c>
      <c r="G699">
        <v>2</v>
      </c>
      <c r="H699" s="4">
        <v>10.554620856816401</v>
      </c>
      <c r="I699" s="2">
        <v>1</v>
      </c>
      <c r="J699" s="2">
        <v>319</v>
      </c>
      <c r="K699" t="str">
        <f>TEXT(Table1[[#This Row],[Date]],"mmmm")</f>
        <v>November</v>
      </c>
      <c r="L699" s="4">
        <f>Table1[[#This Row],[Price]]-Table1[[#This Row],[Supplier_Cost]]</f>
        <v>8.8251465211607982</v>
      </c>
      <c r="M699" t="str">
        <f>TEXT(Table1[[#This Row],[Date]],"dddd")</f>
        <v>Wednesday</v>
      </c>
    </row>
    <row r="700" spans="1:13" x14ac:dyDescent="0.25">
      <c r="A700" s="1">
        <v>45260</v>
      </c>
      <c r="B700" t="s">
        <v>15</v>
      </c>
      <c r="C700" s="13">
        <v>1346</v>
      </c>
      <c r="D700" s="4">
        <v>4.4772934404598104</v>
      </c>
      <c r="E700">
        <v>1</v>
      </c>
      <c r="F700" t="s">
        <v>11</v>
      </c>
      <c r="G700">
        <v>3</v>
      </c>
      <c r="H700" s="4">
        <v>10.6588666977195</v>
      </c>
      <c r="I700" s="2">
        <v>5</v>
      </c>
      <c r="J700" s="2">
        <v>296</v>
      </c>
      <c r="K700" t="str">
        <f>TEXT(Table1[[#This Row],[Date]],"mmmm")</f>
        <v>November</v>
      </c>
      <c r="L700" s="4">
        <f>Table1[[#This Row],[Price]]-Table1[[#This Row],[Supplier_Cost]]</f>
        <v>-6.1815732572596893</v>
      </c>
      <c r="M700" t="str">
        <f>TEXT(Table1[[#This Row],[Date]],"dddd")</f>
        <v>Thursday</v>
      </c>
    </row>
    <row r="701" spans="1:13" x14ac:dyDescent="0.25">
      <c r="A701" s="1">
        <v>45261</v>
      </c>
      <c r="B701" t="s">
        <v>15</v>
      </c>
      <c r="C701" s="13">
        <v>965</v>
      </c>
      <c r="D701" s="4">
        <v>1.41866804565257</v>
      </c>
      <c r="E701">
        <v>1</v>
      </c>
      <c r="F701" t="s">
        <v>16</v>
      </c>
      <c r="G701">
        <v>4</v>
      </c>
      <c r="H701" s="4">
        <v>11.4253456045641</v>
      </c>
      <c r="I701" s="2">
        <v>2</v>
      </c>
      <c r="J701" s="2">
        <v>61</v>
      </c>
      <c r="K701" t="str">
        <f>TEXT(Table1[[#This Row],[Date]],"mmmm")</f>
        <v>December</v>
      </c>
      <c r="L701" s="4">
        <f>Table1[[#This Row],[Price]]-Table1[[#This Row],[Supplier_Cost]]</f>
        <v>-10.00667755891153</v>
      </c>
      <c r="M701" t="str">
        <f>TEXT(Table1[[#This Row],[Date]],"dddd")</f>
        <v>Friday</v>
      </c>
    </row>
    <row r="702" spans="1:13" x14ac:dyDescent="0.25">
      <c r="A702" s="1">
        <v>45262</v>
      </c>
      <c r="B702" t="s">
        <v>13</v>
      </c>
      <c r="C702" s="13">
        <v>799</v>
      </c>
      <c r="D702" s="4">
        <v>14.680152753599099</v>
      </c>
      <c r="E702">
        <v>0</v>
      </c>
      <c r="F702" t="s">
        <v>16</v>
      </c>
      <c r="G702">
        <v>5</v>
      </c>
      <c r="H702" s="4">
        <v>13.156461612702101</v>
      </c>
      <c r="I702" s="2">
        <v>2</v>
      </c>
      <c r="J702" s="2">
        <v>404</v>
      </c>
      <c r="K702" t="str">
        <f>TEXT(Table1[[#This Row],[Date]],"mmmm")</f>
        <v>December</v>
      </c>
      <c r="L702" s="4">
        <f>Table1[[#This Row],[Price]]-Table1[[#This Row],[Supplier_Cost]]</f>
        <v>1.5236911408969984</v>
      </c>
      <c r="M702" t="str">
        <f>TEXT(Table1[[#This Row],[Date]],"dddd")</f>
        <v>Saturday</v>
      </c>
    </row>
    <row r="703" spans="1:13" x14ac:dyDescent="0.25">
      <c r="A703" s="1">
        <v>45263</v>
      </c>
      <c r="B703" t="s">
        <v>13</v>
      </c>
      <c r="C703" s="13">
        <v>547</v>
      </c>
      <c r="D703" s="4">
        <v>8.9418087435392</v>
      </c>
      <c r="E703">
        <v>0</v>
      </c>
      <c r="F703" t="s">
        <v>11</v>
      </c>
      <c r="G703">
        <v>6</v>
      </c>
      <c r="H703" s="4">
        <v>7.7494053834894299</v>
      </c>
      <c r="I703" s="2">
        <v>1</v>
      </c>
      <c r="J703" s="2">
        <v>438</v>
      </c>
      <c r="K703" t="str">
        <f>TEXT(Table1[[#This Row],[Date]],"mmmm")</f>
        <v>December</v>
      </c>
      <c r="L703" s="4">
        <f>Table1[[#This Row],[Price]]-Table1[[#This Row],[Supplier_Cost]]</f>
        <v>1.1924033600497701</v>
      </c>
      <c r="M703" t="str">
        <f>TEXT(Table1[[#This Row],[Date]],"dddd")</f>
        <v>Sunday</v>
      </c>
    </row>
    <row r="704" spans="1:13" x14ac:dyDescent="0.25">
      <c r="A704" s="1">
        <v>45264</v>
      </c>
      <c r="B704" t="s">
        <v>15</v>
      </c>
      <c r="C704" s="13">
        <v>955</v>
      </c>
      <c r="D704" s="4">
        <v>2.6879646566637199</v>
      </c>
      <c r="E704">
        <v>0</v>
      </c>
      <c r="F704" t="s">
        <v>16</v>
      </c>
      <c r="G704">
        <v>0</v>
      </c>
      <c r="H704" s="4">
        <v>11.088613248178699</v>
      </c>
      <c r="I704" s="2">
        <v>5</v>
      </c>
      <c r="J704" s="2">
        <v>386</v>
      </c>
      <c r="K704" t="str">
        <f>TEXT(Table1[[#This Row],[Date]],"mmmm")</f>
        <v>December</v>
      </c>
      <c r="L704" s="4">
        <f>Table1[[#This Row],[Price]]-Table1[[#This Row],[Supplier_Cost]]</f>
        <v>-8.4006485915149796</v>
      </c>
      <c r="M704" t="str">
        <f>TEXT(Table1[[#This Row],[Date]],"dddd")</f>
        <v>Monday</v>
      </c>
    </row>
    <row r="705" spans="1:13" x14ac:dyDescent="0.25">
      <c r="A705" s="1">
        <v>45265</v>
      </c>
      <c r="B705" t="s">
        <v>10</v>
      </c>
      <c r="C705" s="13">
        <v>464</v>
      </c>
      <c r="D705" s="4">
        <v>13.991328005963799</v>
      </c>
      <c r="E705">
        <v>0</v>
      </c>
      <c r="F705" t="s">
        <v>14</v>
      </c>
      <c r="G705">
        <v>1</v>
      </c>
      <c r="H705" s="4">
        <v>9.4780046628046293</v>
      </c>
      <c r="I705" s="2">
        <v>2</v>
      </c>
      <c r="J705" s="2">
        <v>155</v>
      </c>
      <c r="K705" t="str">
        <f>TEXT(Table1[[#This Row],[Date]],"mmmm")</f>
        <v>December</v>
      </c>
      <c r="L705" s="4">
        <f>Table1[[#This Row],[Price]]-Table1[[#This Row],[Supplier_Cost]]</f>
        <v>4.5133233431591702</v>
      </c>
      <c r="M705" t="str">
        <f>TEXT(Table1[[#This Row],[Date]],"dddd")</f>
        <v>Tuesday</v>
      </c>
    </row>
    <row r="706" spans="1:13" x14ac:dyDescent="0.25">
      <c r="A706" s="1">
        <v>45266</v>
      </c>
      <c r="B706" t="s">
        <v>17</v>
      </c>
      <c r="C706" s="13">
        <v>774</v>
      </c>
      <c r="D706" s="4">
        <v>11.357005036953201</v>
      </c>
      <c r="E706">
        <v>1</v>
      </c>
      <c r="F706" t="s">
        <v>16</v>
      </c>
      <c r="G706">
        <v>2</v>
      </c>
      <c r="H706" s="4">
        <v>3.2062791270663902</v>
      </c>
      <c r="I706" s="2">
        <v>4</v>
      </c>
      <c r="J706" s="2">
        <v>81</v>
      </c>
      <c r="K706" t="str">
        <f>TEXT(Table1[[#This Row],[Date]],"mmmm")</f>
        <v>December</v>
      </c>
      <c r="L706" s="4">
        <f>Table1[[#This Row],[Price]]-Table1[[#This Row],[Supplier_Cost]]</f>
        <v>8.1507259098868108</v>
      </c>
      <c r="M706" t="str">
        <f>TEXT(Table1[[#This Row],[Date]],"dddd")</f>
        <v>Wednesday</v>
      </c>
    </row>
    <row r="707" spans="1:13" x14ac:dyDescent="0.25">
      <c r="A707" s="1">
        <v>45267</v>
      </c>
      <c r="B707" t="s">
        <v>10</v>
      </c>
      <c r="C707" s="13">
        <v>1107</v>
      </c>
      <c r="D707" s="4">
        <v>19.629819618020999</v>
      </c>
      <c r="E707">
        <v>0</v>
      </c>
      <c r="F707" t="s">
        <v>16</v>
      </c>
      <c r="G707">
        <v>3</v>
      </c>
      <c r="H707" s="4">
        <v>0.87249985060641799</v>
      </c>
      <c r="I707" s="2">
        <v>3</v>
      </c>
      <c r="J707" s="2">
        <v>123</v>
      </c>
      <c r="K707" t="str">
        <f>TEXT(Table1[[#This Row],[Date]],"mmmm")</f>
        <v>December</v>
      </c>
      <c r="L707" s="4">
        <f>Table1[[#This Row],[Price]]-Table1[[#This Row],[Supplier_Cost]]</f>
        <v>18.757319767414582</v>
      </c>
      <c r="M707" t="str">
        <f>TEXT(Table1[[#This Row],[Date]],"dddd")</f>
        <v>Thursday</v>
      </c>
    </row>
    <row r="708" spans="1:13" x14ac:dyDescent="0.25">
      <c r="A708" s="1">
        <v>45268</v>
      </c>
      <c r="B708" t="s">
        <v>12</v>
      </c>
      <c r="C708" s="13">
        <v>1449</v>
      </c>
      <c r="D708" s="4">
        <v>5.3207804213661998</v>
      </c>
      <c r="E708">
        <v>1</v>
      </c>
      <c r="F708" t="s">
        <v>16</v>
      </c>
      <c r="G708">
        <v>4</v>
      </c>
      <c r="H708" s="4">
        <v>4.6258500923155399</v>
      </c>
      <c r="I708" s="2">
        <v>3</v>
      </c>
      <c r="J708" s="2">
        <v>220</v>
      </c>
      <c r="K708" t="str">
        <f>TEXT(Table1[[#This Row],[Date]],"mmmm")</f>
        <v>December</v>
      </c>
      <c r="L708" s="4">
        <f>Table1[[#This Row],[Price]]-Table1[[#This Row],[Supplier_Cost]]</f>
        <v>0.69493032905065988</v>
      </c>
      <c r="M708" t="str">
        <f>TEXT(Table1[[#This Row],[Date]],"dddd")</f>
        <v>Friday</v>
      </c>
    </row>
    <row r="709" spans="1:13" x14ac:dyDescent="0.25">
      <c r="A709" s="1">
        <v>45269</v>
      </c>
      <c r="B709" t="s">
        <v>13</v>
      </c>
      <c r="C709" s="13">
        <v>566</v>
      </c>
      <c r="D709" s="4">
        <v>8.6755796502044102</v>
      </c>
      <c r="E709">
        <v>1</v>
      </c>
      <c r="F709" t="s">
        <v>14</v>
      </c>
      <c r="G709">
        <v>5</v>
      </c>
      <c r="H709" s="4">
        <v>6.9239887418954797</v>
      </c>
      <c r="I709" s="2">
        <v>2</v>
      </c>
      <c r="J709" s="2">
        <v>386</v>
      </c>
      <c r="K709" t="str">
        <f>TEXT(Table1[[#This Row],[Date]],"mmmm")</f>
        <v>December</v>
      </c>
      <c r="L709" s="4">
        <f>Table1[[#This Row],[Price]]-Table1[[#This Row],[Supplier_Cost]]</f>
        <v>1.7515909083089305</v>
      </c>
      <c r="M709" t="str">
        <f>TEXT(Table1[[#This Row],[Date]],"dddd")</f>
        <v>Saturday</v>
      </c>
    </row>
    <row r="710" spans="1:13" x14ac:dyDescent="0.25">
      <c r="A710" s="1">
        <v>45270</v>
      </c>
      <c r="B710" t="s">
        <v>17</v>
      </c>
      <c r="C710" s="13">
        <v>513</v>
      </c>
      <c r="D710" s="4">
        <v>11.308370264513</v>
      </c>
      <c r="E710">
        <v>1</v>
      </c>
      <c r="F710" t="s">
        <v>11</v>
      </c>
      <c r="G710">
        <v>6</v>
      </c>
      <c r="H710" s="4">
        <v>9.4480361942155096</v>
      </c>
      <c r="I710" s="2">
        <v>6</v>
      </c>
      <c r="J710" s="2">
        <v>118</v>
      </c>
      <c r="K710" t="str">
        <f>TEXT(Table1[[#This Row],[Date]],"mmmm")</f>
        <v>December</v>
      </c>
      <c r="L710" s="4">
        <f>Table1[[#This Row],[Price]]-Table1[[#This Row],[Supplier_Cost]]</f>
        <v>1.8603340702974904</v>
      </c>
      <c r="M710" t="str">
        <f>TEXT(Table1[[#This Row],[Date]],"dddd")</f>
        <v>Sunday</v>
      </c>
    </row>
    <row r="711" spans="1:13" x14ac:dyDescent="0.25">
      <c r="A711" s="1">
        <v>45271</v>
      </c>
      <c r="B711" t="s">
        <v>17</v>
      </c>
      <c r="C711" s="13">
        <v>1578</v>
      </c>
      <c r="D711" s="4">
        <v>16.0422997806136</v>
      </c>
      <c r="E711">
        <v>1</v>
      </c>
      <c r="F711" t="s">
        <v>14</v>
      </c>
      <c r="G711">
        <v>0</v>
      </c>
      <c r="H711" s="4">
        <v>12.824410292296401</v>
      </c>
      <c r="I711" s="2">
        <v>2</v>
      </c>
      <c r="J711" s="2">
        <v>350</v>
      </c>
      <c r="K711" t="str">
        <f>TEXT(Table1[[#This Row],[Date]],"mmmm")</f>
        <v>December</v>
      </c>
      <c r="L711" s="4">
        <f>Table1[[#This Row],[Price]]-Table1[[#This Row],[Supplier_Cost]]</f>
        <v>3.2178894883171996</v>
      </c>
      <c r="M711" t="str">
        <f>TEXT(Table1[[#This Row],[Date]],"dddd")</f>
        <v>Monday</v>
      </c>
    </row>
    <row r="712" spans="1:13" x14ac:dyDescent="0.25">
      <c r="A712" s="1">
        <v>45272</v>
      </c>
      <c r="B712" t="s">
        <v>12</v>
      </c>
      <c r="C712" s="13">
        <v>685</v>
      </c>
      <c r="D712" s="4">
        <v>11.4279344776811</v>
      </c>
      <c r="E712">
        <v>0</v>
      </c>
      <c r="F712" t="s">
        <v>11</v>
      </c>
      <c r="G712">
        <v>1</v>
      </c>
      <c r="H712" s="4">
        <v>3.3455628922393998</v>
      </c>
      <c r="I712" s="2">
        <v>8</v>
      </c>
      <c r="J712" s="2">
        <v>411</v>
      </c>
      <c r="K712" t="str">
        <f>TEXT(Table1[[#This Row],[Date]],"mmmm")</f>
        <v>December</v>
      </c>
      <c r="L712" s="4">
        <f>Table1[[#This Row],[Price]]-Table1[[#This Row],[Supplier_Cost]]</f>
        <v>8.0823715854417006</v>
      </c>
      <c r="M712" t="str">
        <f>TEXT(Table1[[#This Row],[Date]],"dddd")</f>
        <v>Tuesday</v>
      </c>
    </row>
    <row r="713" spans="1:13" x14ac:dyDescent="0.25">
      <c r="A713" s="1">
        <v>45273</v>
      </c>
      <c r="B713" t="s">
        <v>12</v>
      </c>
      <c r="C713" s="13">
        <v>1356</v>
      </c>
      <c r="D713" s="4">
        <v>12.645103056377</v>
      </c>
      <c r="E713">
        <v>0</v>
      </c>
      <c r="F713" t="s">
        <v>11</v>
      </c>
      <c r="G713">
        <v>2</v>
      </c>
      <c r="H713" s="4">
        <v>2.3204719535279099</v>
      </c>
      <c r="I713" s="2">
        <v>8</v>
      </c>
      <c r="J713" s="2">
        <v>186</v>
      </c>
      <c r="K713" t="str">
        <f>TEXT(Table1[[#This Row],[Date]],"mmmm")</f>
        <v>December</v>
      </c>
      <c r="L713" s="4">
        <f>Table1[[#This Row],[Price]]-Table1[[#This Row],[Supplier_Cost]]</f>
        <v>10.324631102849089</v>
      </c>
      <c r="M713" t="str">
        <f>TEXT(Table1[[#This Row],[Date]],"dddd")</f>
        <v>Wednesday</v>
      </c>
    </row>
    <row r="714" spans="1:13" x14ac:dyDescent="0.25">
      <c r="A714" s="1">
        <v>45274</v>
      </c>
      <c r="B714" t="s">
        <v>15</v>
      </c>
      <c r="C714" s="13">
        <v>1347</v>
      </c>
      <c r="D714" s="4">
        <v>5.2967939802088697</v>
      </c>
      <c r="E714">
        <v>0</v>
      </c>
      <c r="F714" t="s">
        <v>11</v>
      </c>
      <c r="G714">
        <v>3</v>
      </c>
      <c r="H714" s="4">
        <v>14.4704592383777</v>
      </c>
      <c r="I714" s="2">
        <v>5</v>
      </c>
      <c r="J714" s="2">
        <v>482</v>
      </c>
      <c r="K714" t="str">
        <f>TEXT(Table1[[#This Row],[Date]],"mmmm")</f>
        <v>December</v>
      </c>
      <c r="L714" s="4">
        <f>Table1[[#This Row],[Price]]-Table1[[#This Row],[Supplier_Cost]]</f>
        <v>-9.1736652581688301</v>
      </c>
      <c r="M714" t="str">
        <f>TEXT(Table1[[#This Row],[Date]],"dddd")</f>
        <v>Thursday</v>
      </c>
    </row>
    <row r="715" spans="1:13" x14ac:dyDescent="0.25">
      <c r="A715" s="1">
        <v>45275</v>
      </c>
      <c r="B715" t="s">
        <v>13</v>
      </c>
      <c r="C715" s="13">
        <v>1093</v>
      </c>
      <c r="D715" s="4">
        <v>17.091455833682598</v>
      </c>
      <c r="E715">
        <v>1</v>
      </c>
      <c r="F715" t="s">
        <v>16</v>
      </c>
      <c r="G715">
        <v>4</v>
      </c>
      <c r="H715" s="4">
        <v>2.0666461109579002</v>
      </c>
      <c r="I715" s="2">
        <v>7</v>
      </c>
      <c r="J715" s="2">
        <v>466</v>
      </c>
      <c r="K715" t="str">
        <f>TEXT(Table1[[#This Row],[Date]],"mmmm")</f>
        <v>December</v>
      </c>
      <c r="L715" s="4">
        <f>Table1[[#This Row],[Price]]-Table1[[#This Row],[Supplier_Cost]]</f>
        <v>15.024809722724697</v>
      </c>
      <c r="M715" t="str">
        <f>TEXT(Table1[[#This Row],[Date]],"dddd")</f>
        <v>Friday</v>
      </c>
    </row>
    <row r="716" spans="1:13" x14ac:dyDescent="0.25">
      <c r="A716" s="1">
        <v>45276</v>
      </c>
      <c r="B716" t="s">
        <v>13</v>
      </c>
      <c r="C716" s="13">
        <v>1954</v>
      </c>
      <c r="D716" s="4">
        <v>9.1439803924390297</v>
      </c>
      <c r="E716">
        <v>1</v>
      </c>
      <c r="F716" t="s">
        <v>16</v>
      </c>
      <c r="G716">
        <v>5</v>
      </c>
      <c r="H716" s="4">
        <v>7.4381205165542399</v>
      </c>
      <c r="I716" s="2">
        <v>4</v>
      </c>
      <c r="J716" s="2">
        <v>149</v>
      </c>
      <c r="K716" t="str">
        <f>TEXT(Table1[[#This Row],[Date]],"mmmm")</f>
        <v>December</v>
      </c>
      <c r="L716" s="4">
        <f>Table1[[#This Row],[Price]]-Table1[[#This Row],[Supplier_Cost]]</f>
        <v>1.7058598758847898</v>
      </c>
      <c r="M716" t="str">
        <f>TEXT(Table1[[#This Row],[Date]],"dddd")</f>
        <v>Saturday</v>
      </c>
    </row>
    <row r="717" spans="1:13" x14ac:dyDescent="0.25">
      <c r="A717" s="1">
        <v>45277</v>
      </c>
      <c r="B717" t="s">
        <v>10</v>
      </c>
      <c r="C717" s="13">
        <v>1535</v>
      </c>
      <c r="D717" s="4">
        <v>3.6782329229136099</v>
      </c>
      <c r="E717">
        <v>1</v>
      </c>
      <c r="F717" t="s">
        <v>11</v>
      </c>
      <c r="G717">
        <v>6</v>
      </c>
      <c r="H717" s="4">
        <v>8.9906740675028693</v>
      </c>
      <c r="I717" s="2">
        <v>1</v>
      </c>
      <c r="J717" s="2">
        <v>195</v>
      </c>
      <c r="K717" t="str">
        <f>TEXT(Table1[[#This Row],[Date]],"mmmm")</f>
        <v>December</v>
      </c>
      <c r="L717" s="4">
        <f>Table1[[#This Row],[Price]]-Table1[[#This Row],[Supplier_Cost]]</f>
        <v>-5.3124411445892594</v>
      </c>
      <c r="M717" t="str">
        <f>TEXT(Table1[[#This Row],[Date]],"dddd")</f>
        <v>Sunday</v>
      </c>
    </row>
    <row r="718" spans="1:13" x14ac:dyDescent="0.25">
      <c r="A718" s="1">
        <v>45278</v>
      </c>
      <c r="B718" t="s">
        <v>15</v>
      </c>
      <c r="C718" s="13">
        <v>671</v>
      </c>
      <c r="D718" s="4">
        <v>13.619570375602899</v>
      </c>
      <c r="E718">
        <v>1</v>
      </c>
      <c r="F718" t="s">
        <v>11</v>
      </c>
      <c r="G718">
        <v>0</v>
      </c>
      <c r="H718" s="4">
        <v>8.3499291031578498</v>
      </c>
      <c r="I718" s="2">
        <v>2</v>
      </c>
      <c r="J718" s="2">
        <v>58</v>
      </c>
      <c r="K718" t="str">
        <f>TEXT(Table1[[#This Row],[Date]],"mmmm")</f>
        <v>December</v>
      </c>
      <c r="L718" s="4">
        <f>Table1[[#This Row],[Price]]-Table1[[#This Row],[Supplier_Cost]]</f>
        <v>5.2696412724450497</v>
      </c>
      <c r="M718" t="str">
        <f>TEXT(Table1[[#This Row],[Date]],"dddd")</f>
        <v>Monday</v>
      </c>
    </row>
    <row r="719" spans="1:13" x14ac:dyDescent="0.25">
      <c r="A719" s="1">
        <v>45279</v>
      </c>
      <c r="B719" t="s">
        <v>15</v>
      </c>
      <c r="C719" s="13">
        <v>434</v>
      </c>
      <c r="D719" s="4">
        <v>5.1057186105208396</v>
      </c>
      <c r="E719">
        <v>1</v>
      </c>
      <c r="F719" t="s">
        <v>16</v>
      </c>
      <c r="G719">
        <v>1</v>
      </c>
      <c r="H719" s="4">
        <v>1.7474662769776701</v>
      </c>
      <c r="I719" s="2">
        <v>4</v>
      </c>
      <c r="J719" s="2">
        <v>111</v>
      </c>
      <c r="K719" t="str">
        <f>TEXT(Table1[[#This Row],[Date]],"mmmm")</f>
        <v>December</v>
      </c>
      <c r="L719" s="4">
        <f>Table1[[#This Row],[Price]]-Table1[[#This Row],[Supplier_Cost]]</f>
        <v>3.3582523335431693</v>
      </c>
      <c r="M719" t="str">
        <f>TEXT(Table1[[#This Row],[Date]],"dddd")</f>
        <v>Tuesday</v>
      </c>
    </row>
    <row r="720" spans="1:13" x14ac:dyDescent="0.25">
      <c r="A720" s="1">
        <v>45280</v>
      </c>
      <c r="B720" t="s">
        <v>15</v>
      </c>
      <c r="C720" s="13">
        <v>1345</v>
      </c>
      <c r="D720" s="4">
        <v>2.8536876945466898</v>
      </c>
      <c r="E720">
        <v>0</v>
      </c>
      <c r="F720" t="s">
        <v>14</v>
      </c>
      <c r="G720">
        <v>2</v>
      </c>
      <c r="H720" s="4">
        <v>1.32689025305248</v>
      </c>
      <c r="I720" s="2">
        <v>1</v>
      </c>
      <c r="J720" s="2">
        <v>234</v>
      </c>
      <c r="K720" t="str">
        <f>TEXT(Table1[[#This Row],[Date]],"mmmm")</f>
        <v>December</v>
      </c>
      <c r="L720" s="4">
        <f>Table1[[#This Row],[Price]]-Table1[[#This Row],[Supplier_Cost]]</f>
        <v>1.5267974414942098</v>
      </c>
      <c r="M720" t="str">
        <f>TEXT(Table1[[#This Row],[Date]],"dddd")</f>
        <v>Wednesday</v>
      </c>
    </row>
    <row r="721" spans="1:13" x14ac:dyDescent="0.25">
      <c r="A721" s="1">
        <v>45281</v>
      </c>
      <c r="B721" t="s">
        <v>15</v>
      </c>
      <c r="C721" s="13">
        <v>136</v>
      </c>
      <c r="D721" s="4">
        <v>17.377751259681101</v>
      </c>
      <c r="E721">
        <v>1</v>
      </c>
      <c r="F721" t="s">
        <v>11</v>
      </c>
      <c r="G721">
        <v>3</v>
      </c>
      <c r="H721" s="4">
        <v>2.0295096981850098</v>
      </c>
      <c r="I721" s="2">
        <v>8</v>
      </c>
      <c r="J721" s="2">
        <v>78</v>
      </c>
      <c r="K721" t="str">
        <f>TEXT(Table1[[#This Row],[Date]],"mmmm")</f>
        <v>December</v>
      </c>
      <c r="L721" s="4">
        <f>Table1[[#This Row],[Price]]-Table1[[#This Row],[Supplier_Cost]]</f>
        <v>15.348241561496092</v>
      </c>
      <c r="M721" t="str">
        <f>TEXT(Table1[[#This Row],[Date]],"dddd")</f>
        <v>Thursday</v>
      </c>
    </row>
    <row r="722" spans="1:13" x14ac:dyDescent="0.25">
      <c r="A722" s="1">
        <v>45282</v>
      </c>
      <c r="B722" t="s">
        <v>13</v>
      </c>
      <c r="C722" s="13">
        <v>1088</v>
      </c>
      <c r="D722" s="4">
        <v>9.7430830252803506</v>
      </c>
      <c r="E722">
        <v>0</v>
      </c>
      <c r="F722" t="s">
        <v>14</v>
      </c>
      <c r="G722">
        <v>4</v>
      </c>
      <c r="H722" s="4">
        <v>8.9910214161528792</v>
      </c>
      <c r="I722" s="2">
        <v>9</v>
      </c>
      <c r="J722" s="2">
        <v>430</v>
      </c>
      <c r="K722" t="str">
        <f>TEXT(Table1[[#This Row],[Date]],"mmmm")</f>
        <v>December</v>
      </c>
      <c r="L722" s="4">
        <f>Table1[[#This Row],[Price]]-Table1[[#This Row],[Supplier_Cost]]</f>
        <v>0.75206160912747144</v>
      </c>
      <c r="M722" t="str">
        <f>TEXT(Table1[[#This Row],[Date]],"dddd")</f>
        <v>Friday</v>
      </c>
    </row>
    <row r="723" spans="1:13" x14ac:dyDescent="0.25">
      <c r="A723" s="1">
        <v>45283</v>
      </c>
      <c r="B723" t="s">
        <v>13</v>
      </c>
      <c r="C723" s="13">
        <v>377</v>
      </c>
      <c r="D723" s="4">
        <v>15.2363905412197</v>
      </c>
      <c r="E723">
        <v>1</v>
      </c>
      <c r="F723" t="s">
        <v>16</v>
      </c>
      <c r="G723">
        <v>5</v>
      </c>
      <c r="H723" s="4">
        <v>8.3930008706976498</v>
      </c>
      <c r="I723" s="2">
        <v>4</v>
      </c>
      <c r="J723" s="2">
        <v>163</v>
      </c>
      <c r="K723" t="str">
        <f>TEXT(Table1[[#This Row],[Date]],"mmmm")</f>
        <v>December</v>
      </c>
      <c r="L723" s="4">
        <f>Table1[[#This Row],[Price]]-Table1[[#This Row],[Supplier_Cost]]</f>
        <v>6.8433896705220505</v>
      </c>
      <c r="M723" t="str">
        <f>TEXT(Table1[[#This Row],[Date]],"dddd")</f>
        <v>Saturday</v>
      </c>
    </row>
    <row r="724" spans="1:13" x14ac:dyDescent="0.25">
      <c r="A724" s="1">
        <v>45284</v>
      </c>
      <c r="B724" t="s">
        <v>15</v>
      </c>
      <c r="C724" s="13">
        <v>1319</v>
      </c>
      <c r="D724" s="4">
        <v>6.5211636363207397</v>
      </c>
      <c r="E724">
        <v>1</v>
      </c>
      <c r="F724" t="s">
        <v>11</v>
      </c>
      <c r="G724">
        <v>6</v>
      </c>
      <c r="H724" s="4">
        <v>3.8892414845327901</v>
      </c>
      <c r="I724" s="2">
        <v>3</v>
      </c>
      <c r="J724" s="2">
        <v>458</v>
      </c>
      <c r="K724" t="str">
        <f>TEXT(Table1[[#This Row],[Date]],"mmmm")</f>
        <v>December</v>
      </c>
      <c r="L724" s="4">
        <f>Table1[[#This Row],[Price]]-Table1[[#This Row],[Supplier_Cost]]</f>
        <v>2.6319221517879496</v>
      </c>
      <c r="M724" t="str">
        <f>TEXT(Table1[[#This Row],[Date]],"dddd")</f>
        <v>Sunday</v>
      </c>
    </row>
    <row r="725" spans="1:13" x14ac:dyDescent="0.25">
      <c r="A725" s="1">
        <v>45285</v>
      </c>
      <c r="B725" t="s">
        <v>10</v>
      </c>
      <c r="C725" s="13">
        <v>1015</v>
      </c>
      <c r="D725" s="4">
        <v>15.9524325634356</v>
      </c>
      <c r="E725">
        <v>0</v>
      </c>
      <c r="F725" t="s">
        <v>14</v>
      </c>
      <c r="G725">
        <v>0</v>
      </c>
      <c r="H725" s="4">
        <v>9.7477250567610696</v>
      </c>
      <c r="I725" s="2">
        <v>2</v>
      </c>
      <c r="J725" s="2">
        <v>192</v>
      </c>
      <c r="K725" t="str">
        <f>TEXT(Table1[[#This Row],[Date]],"mmmm")</f>
        <v>December</v>
      </c>
      <c r="L725" s="4">
        <f>Table1[[#This Row],[Price]]-Table1[[#This Row],[Supplier_Cost]]</f>
        <v>6.2047075066745307</v>
      </c>
      <c r="M725" t="str">
        <f>TEXT(Table1[[#This Row],[Date]],"dddd")</f>
        <v>Monday</v>
      </c>
    </row>
    <row r="726" spans="1:13" x14ac:dyDescent="0.25">
      <c r="A726" s="1">
        <v>45286</v>
      </c>
      <c r="B726" t="s">
        <v>17</v>
      </c>
      <c r="C726" s="13">
        <v>1987</v>
      </c>
      <c r="D726" s="4">
        <v>3.1267826134090702</v>
      </c>
      <c r="E726">
        <v>0</v>
      </c>
      <c r="F726" t="s">
        <v>14</v>
      </c>
      <c r="G726">
        <v>1</v>
      </c>
      <c r="H726" s="4">
        <v>12.3909787798069</v>
      </c>
      <c r="I726" s="2">
        <v>5</v>
      </c>
      <c r="J726" s="2">
        <v>439</v>
      </c>
      <c r="K726" t="str">
        <f>TEXT(Table1[[#This Row],[Date]],"mmmm")</f>
        <v>December</v>
      </c>
      <c r="L726" s="4">
        <f>Table1[[#This Row],[Price]]-Table1[[#This Row],[Supplier_Cost]]</f>
        <v>-9.2641961663978307</v>
      </c>
      <c r="M726" t="str">
        <f>TEXT(Table1[[#This Row],[Date]],"dddd")</f>
        <v>Tuesday</v>
      </c>
    </row>
    <row r="727" spans="1:13" x14ac:dyDescent="0.25">
      <c r="A727" s="1">
        <v>45287</v>
      </c>
      <c r="B727" t="s">
        <v>17</v>
      </c>
      <c r="C727" s="13">
        <v>583</v>
      </c>
      <c r="D727" s="4">
        <v>7.7634941021022001</v>
      </c>
      <c r="E727">
        <v>1</v>
      </c>
      <c r="F727" t="s">
        <v>14</v>
      </c>
      <c r="G727">
        <v>2</v>
      </c>
      <c r="H727" s="4">
        <v>1.1028949177756</v>
      </c>
      <c r="I727" s="2">
        <v>3</v>
      </c>
      <c r="J727" s="2">
        <v>169</v>
      </c>
      <c r="K727" t="str">
        <f>TEXT(Table1[[#This Row],[Date]],"mmmm")</f>
        <v>December</v>
      </c>
      <c r="L727" s="4">
        <f>Table1[[#This Row],[Price]]-Table1[[#This Row],[Supplier_Cost]]</f>
        <v>6.6605991843265997</v>
      </c>
      <c r="M727" t="str">
        <f>TEXT(Table1[[#This Row],[Date]],"dddd")</f>
        <v>Wednesday</v>
      </c>
    </row>
    <row r="728" spans="1:13" x14ac:dyDescent="0.25">
      <c r="A728" s="1">
        <v>45288</v>
      </c>
      <c r="B728" t="s">
        <v>10</v>
      </c>
      <c r="C728" s="13">
        <v>1365</v>
      </c>
      <c r="D728" s="4">
        <v>19.583174541497002</v>
      </c>
      <c r="E728">
        <v>1</v>
      </c>
      <c r="F728" t="s">
        <v>16</v>
      </c>
      <c r="G728">
        <v>3</v>
      </c>
      <c r="H728" s="4">
        <v>7.7228841814466103</v>
      </c>
      <c r="I728" s="2">
        <v>7</v>
      </c>
      <c r="J728" s="2">
        <v>219</v>
      </c>
      <c r="K728" t="str">
        <f>TEXT(Table1[[#This Row],[Date]],"mmmm")</f>
        <v>December</v>
      </c>
      <c r="L728" s="4">
        <f>Table1[[#This Row],[Price]]-Table1[[#This Row],[Supplier_Cost]]</f>
        <v>11.860290360050392</v>
      </c>
      <c r="M728" t="str">
        <f>TEXT(Table1[[#This Row],[Date]],"dddd")</f>
        <v>Thursday</v>
      </c>
    </row>
    <row r="729" spans="1:13" x14ac:dyDescent="0.25">
      <c r="A729" s="1">
        <v>45289</v>
      </c>
      <c r="B729" t="s">
        <v>15</v>
      </c>
      <c r="C729" s="13">
        <v>1447</v>
      </c>
      <c r="D729" s="4">
        <v>16.085804610992099</v>
      </c>
      <c r="E729">
        <v>1</v>
      </c>
      <c r="F729" t="s">
        <v>16</v>
      </c>
      <c r="G729">
        <v>4</v>
      </c>
      <c r="H729" s="4">
        <v>10.495000975489001</v>
      </c>
      <c r="I729" s="2">
        <v>6</v>
      </c>
      <c r="J729" s="2">
        <v>206</v>
      </c>
      <c r="K729" t="str">
        <f>TEXT(Table1[[#This Row],[Date]],"mmmm")</f>
        <v>December</v>
      </c>
      <c r="L729" s="4">
        <f>Table1[[#This Row],[Price]]-Table1[[#This Row],[Supplier_Cost]]</f>
        <v>5.5908036355030983</v>
      </c>
      <c r="M729" t="str">
        <f>TEXT(Table1[[#This Row],[Date]],"dddd")</f>
        <v>Friday</v>
      </c>
    </row>
    <row r="730" spans="1:13" x14ac:dyDescent="0.25">
      <c r="A730" s="1">
        <v>45290</v>
      </c>
      <c r="B730" t="s">
        <v>13</v>
      </c>
      <c r="C730" s="13">
        <v>830</v>
      </c>
      <c r="D730" s="4">
        <v>10.447862675979</v>
      </c>
      <c r="E730">
        <v>1</v>
      </c>
      <c r="F730" t="s">
        <v>14</v>
      </c>
      <c r="G730">
        <v>5</v>
      </c>
      <c r="H730" s="4">
        <v>4.1585229425104604</v>
      </c>
      <c r="I730" s="2">
        <v>1</v>
      </c>
      <c r="J730" s="2">
        <v>384</v>
      </c>
      <c r="K730" t="str">
        <f>TEXT(Table1[[#This Row],[Date]],"mmmm")</f>
        <v>December</v>
      </c>
      <c r="L730" s="4">
        <f>Table1[[#This Row],[Price]]-Table1[[#This Row],[Supplier_Cost]]</f>
        <v>6.2893397334685393</v>
      </c>
      <c r="M730" t="str">
        <f>TEXT(Table1[[#This Row],[Date]],"dddd")</f>
        <v>Saturday</v>
      </c>
    </row>
    <row r="731" spans="1:13" x14ac:dyDescent="0.25">
      <c r="A731" s="1">
        <v>45291</v>
      </c>
      <c r="B731" t="s">
        <v>17</v>
      </c>
      <c r="C731" s="13">
        <v>291</v>
      </c>
      <c r="D731" s="4">
        <v>7.4557719596758103</v>
      </c>
      <c r="E731">
        <v>0</v>
      </c>
      <c r="F731" t="s">
        <v>14</v>
      </c>
      <c r="G731">
        <v>6</v>
      </c>
      <c r="H731" s="4">
        <v>4.9626781267506601</v>
      </c>
      <c r="I731" s="2">
        <v>8</v>
      </c>
      <c r="J731" s="2">
        <v>398</v>
      </c>
      <c r="K731" t="str">
        <f>TEXT(Table1[[#This Row],[Date]],"mmmm")</f>
        <v>December</v>
      </c>
      <c r="L731" s="4">
        <f>Table1[[#This Row],[Price]]-Table1[[#This Row],[Supplier_Cost]]</f>
        <v>2.4930938329251502</v>
      </c>
      <c r="M731" t="str">
        <f>TEXT(Table1[[#This Row],[Date]],"dddd")</f>
        <v>Sunday</v>
      </c>
    </row>
    <row r="732" spans="1:13" x14ac:dyDescent="0.25">
      <c r="A732" s="1">
        <v>45292</v>
      </c>
      <c r="B732" t="s">
        <v>12</v>
      </c>
      <c r="C732" s="13">
        <v>1140</v>
      </c>
      <c r="D732" s="4">
        <v>17.570578300427002</v>
      </c>
      <c r="E732">
        <v>1</v>
      </c>
      <c r="F732" t="s">
        <v>16</v>
      </c>
      <c r="G732">
        <v>0</v>
      </c>
      <c r="H732" s="4">
        <v>9.3977495933460595</v>
      </c>
      <c r="I732" s="2">
        <v>2</v>
      </c>
      <c r="J732" s="2">
        <v>309</v>
      </c>
      <c r="K732" t="str">
        <f>TEXT(Table1[[#This Row],[Date]],"mmmm")</f>
        <v>January</v>
      </c>
      <c r="L732" s="4">
        <f>Table1[[#This Row],[Price]]-Table1[[#This Row],[Supplier_Cost]]</f>
        <v>8.1728287070809422</v>
      </c>
      <c r="M732" t="str">
        <f>TEXT(Table1[[#This Row],[Date]],"dddd")</f>
        <v>Monday</v>
      </c>
    </row>
    <row r="733" spans="1:13" x14ac:dyDescent="0.25">
      <c r="A733" s="1">
        <v>45293</v>
      </c>
      <c r="B733" t="s">
        <v>12</v>
      </c>
      <c r="C733" s="13">
        <v>623</v>
      </c>
      <c r="D733" s="4">
        <v>11.3521074226057</v>
      </c>
      <c r="E733">
        <v>0</v>
      </c>
      <c r="F733" t="s">
        <v>14</v>
      </c>
      <c r="G733">
        <v>1</v>
      </c>
      <c r="H733" s="4">
        <v>13.520061754934099</v>
      </c>
      <c r="I733" s="2">
        <v>5</v>
      </c>
      <c r="J733" s="2">
        <v>131</v>
      </c>
      <c r="K733" t="str">
        <f>TEXT(Table1[[#This Row],[Date]],"mmmm")</f>
        <v>January</v>
      </c>
      <c r="L733" s="4">
        <f>Table1[[#This Row],[Price]]-Table1[[#This Row],[Supplier_Cost]]</f>
        <v>-2.1679543323283994</v>
      </c>
      <c r="M733" t="str">
        <f>TEXT(Table1[[#This Row],[Date]],"dddd")</f>
        <v>Tuesday</v>
      </c>
    </row>
    <row r="734" spans="1:13" x14ac:dyDescent="0.25">
      <c r="A734" s="1">
        <v>45294</v>
      </c>
      <c r="B734" t="s">
        <v>10</v>
      </c>
      <c r="C734" s="13">
        <v>1017</v>
      </c>
      <c r="D734" s="4">
        <v>15.410075339513099</v>
      </c>
      <c r="E734">
        <v>1</v>
      </c>
      <c r="F734" t="s">
        <v>14</v>
      </c>
      <c r="G734">
        <v>2</v>
      </c>
      <c r="H734" s="4">
        <v>12.243904094392001</v>
      </c>
      <c r="I734" s="2">
        <v>9</v>
      </c>
      <c r="J734" s="2">
        <v>291</v>
      </c>
      <c r="K734" t="str">
        <f>TEXT(Table1[[#This Row],[Date]],"mmmm")</f>
        <v>January</v>
      </c>
      <c r="L734" s="4">
        <f>Table1[[#This Row],[Price]]-Table1[[#This Row],[Supplier_Cost]]</f>
        <v>3.1661712451210988</v>
      </c>
      <c r="M734" t="str">
        <f>TEXT(Table1[[#This Row],[Date]],"dddd")</f>
        <v>Wednesday</v>
      </c>
    </row>
    <row r="735" spans="1:13" x14ac:dyDescent="0.25">
      <c r="A735" s="1">
        <v>45295</v>
      </c>
      <c r="B735" t="s">
        <v>15</v>
      </c>
      <c r="C735" s="13">
        <v>500</v>
      </c>
      <c r="D735" s="4">
        <v>15.3280459260071</v>
      </c>
      <c r="E735">
        <v>0</v>
      </c>
      <c r="F735" t="s">
        <v>16</v>
      </c>
      <c r="G735">
        <v>3</v>
      </c>
      <c r="H735" s="4">
        <v>8.9553881769439592</v>
      </c>
      <c r="I735" s="2">
        <v>8</v>
      </c>
      <c r="J735" s="2">
        <v>490</v>
      </c>
      <c r="K735" t="str">
        <f>TEXT(Table1[[#This Row],[Date]],"mmmm")</f>
        <v>January</v>
      </c>
      <c r="L735" s="4">
        <f>Table1[[#This Row],[Price]]-Table1[[#This Row],[Supplier_Cost]]</f>
        <v>6.3726577490631406</v>
      </c>
      <c r="M735" t="str">
        <f>TEXT(Table1[[#This Row],[Date]],"dddd")</f>
        <v>Thursday</v>
      </c>
    </row>
    <row r="736" spans="1:13" x14ac:dyDescent="0.25">
      <c r="A736" s="1">
        <v>45296</v>
      </c>
      <c r="B736" t="s">
        <v>17</v>
      </c>
      <c r="C736" s="13">
        <v>985</v>
      </c>
      <c r="D736" s="4">
        <v>1.34096789280134</v>
      </c>
      <c r="E736">
        <v>0</v>
      </c>
      <c r="F736" t="s">
        <v>14</v>
      </c>
      <c r="G736">
        <v>4</v>
      </c>
      <c r="H736" s="4">
        <v>11.088214907480101</v>
      </c>
      <c r="I736" s="2">
        <v>2</v>
      </c>
      <c r="J736" s="2">
        <v>482</v>
      </c>
      <c r="K736" t="str">
        <f>TEXT(Table1[[#This Row],[Date]],"mmmm")</f>
        <v>January</v>
      </c>
      <c r="L736" s="4">
        <f>Table1[[#This Row],[Price]]-Table1[[#This Row],[Supplier_Cost]]</f>
        <v>-9.7472470146787611</v>
      </c>
      <c r="M736" t="str">
        <f>TEXT(Table1[[#This Row],[Date]],"dddd")</f>
        <v>Friday</v>
      </c>
    </row>
    <row r="737" spans="1:13" x14ac:dyDescent="0.25">
      <c r="A737" s="1">
        <v>45297</v>
      </c>
      <c r="B737" t="s">
        <v>15</v>
      </c>
      <c r="C737" s="13">
        <v>804</v>
      </c>
      <c r="D737" s="4">
        <v>3.3988218730596498</v>
      </c>
      <c r="E737">
        <v>1</v>
      </c>
      <c r="F737" t="s">
        <v>14</v>
      </c>
      <c r="G737">
        <v>5</v>
      </c>
      <c r="H737" s="4">
        <v>5.7899258180130797</v>
      </c>
      <c r="I737" s="2">
        <v>9</v>
      </c>
      <c r="J737" s="2">
        <v>221</v>
      </c>
      <c r="K737" t="str">
        <f>TEXT(Table1[[#This Row],[Date]],"mmmm")</f>
        <v>January</v>
      </c>
      <c r="L737" s="4">
        <f>Table1[[#This Row],[Price]]-Table1[[#This Row],[Supplier_Cost]]</f>
        <v>-2.3911039449534299</v>
      </c>
      <c r="M737" t="str">
        <f>TEXT(Table1[[#This Row],[Date]],"dddd")</f>
        <v>Saturday</v>
      </c>
    </row>
    <row r="738" spans="1:13" x14ac:dyDescent="0.25">
      <c r="A738" s="1">
        <v>45298</v>
      </c>
      <c r="B738" t="s">
        <v>17</v>
      </c>
      <c r="C738" s="13">
        <v>121</v>
      </c>
      <c r="D738" s="4">
        <v>13.532957961500101</v>
      </c>
      <c r="E738">
        <v>0</v>
      </c>
      <c r="F738" t="s">
        <v>14</v>
      </c>
      <c r="G738">
        <v>6</v>
      </c>
      <c r="H738" s="4">
        <v>9.7940001574319808</v>
      </c>
      <c r="I738" s="2">
        <v>5</v>
      </c>
      <c r="J738" s="2">
        <v>280</v>
      </c>
      <c r="K738" t="str">
        <f>TEXT(Table1[[#This Row],[Date]],"mmmm")</f>
        <v>January</v>
      </c>
      <c r="L738" s="4">
        <f>Table1[[#This Row],[Price]]-Table1[[#This Row],[Supplier_Cost]]</f>
        <v>3.7389578040681197</v>
      </c>
      <c r="M738" t="str">
        <f>TEXT(Table1[[#This Row],[Date]],"dddd")</f>
        <v>Sunday</v>
      </c>
    </row>
    <row r="739" spans="1:13" x14ac:dyDescent="0.25">
      <c r="A739" s="1">
        <v>45299</v>
      </c>
      <c r="B739" t="s">
        <v>10</v>
      </c>
      <c r="C739" s="13">
        <v>573</v>
      </c>
      <c r="D739" s="4">
        <v>4.0707764144315499</v>
      </c>
      <c r="E739">
        <v>1</v>
      </c>
      <c r="F739" t="s">
        <v>16</v>
      </c>
      <c r="G739">
        <v>0</v>
      </c>
      <c r="H739" s="4">
        <v>7.2596330713495698</v>
      </c>
      <c r="I739" s="2">
        <v>6</v>
      </c>
      <c r="J739" s="2">
        <v>257</v>
      </c>
      <c r="K739" t="str">
        <f>TEXT(Table1[[#This Row],[Date]],"mmmm")</f>
        <v>January</v>
      </c>
      <c r="L739" s="4">
        <f>Table1[[#This Row],[Price]]-Table1[[#This Row],[Supplier_Cost]]</f>
        <v>-3.1888566569180199</v>
      </c>
      <c r="M739" t="str">
        <f>TEXT(Table1[[#This Row],[Date]],"dddd")</f>
        <v>Monday</v>
      </c>
    </row>
    <row r="740" spans="1:13" x14ac:dyDescent="0.25">
      <c r="A740" s="1">
        <v>45300</v>
      </c>
      <c r="B740" t="s">
        <v>10</v>
      </c>
      <c r="C740" s="13">
        <v>1243</v>
      </c>
      <c r="D740" s="4">
        <v>5.8543735484564801</v>
      </c>
      <c r="E740">
        <v>0</v>
      </c>
      <c r="F740" t="s">
        <v>14</v>
      </c>
      <c r="G740">
        <v>1</v>
      </c>
      <c r="H740" s="4">
        <v>3.2540739786346302</v>
      </c>
      <c r="I740" s="2">
        <v>3</v>
      </c>
      <c r="J740" s="2">
        <v>124</v>
      </c>
      <c r="K740" t="str">
        <f>TEXT(Table1[[#This Row],[Date]],"mmmm")</f>
        <v>January</v>
      </c>
      <c r="L740" s="4">
        <f>Table1[[#This Row],[Price]]-Table1[[#This Row],[Supplier_Cost]]</f>
        <v>2.6002995698218498</v>
      </c>
      <c r="M740" t="str">
        <f>TEXT(Table1[[#This Row],[Date]],"dddd")</f>
        <v>Tuesday</v>
      </c>
    </row>
    <row r="741" spans="1:13" x14ac:dyDescent="0.25">
      <c r="A741" s="1">
        <v>45301</v>
      </c>
      <c r="B741" t="s">
        <v>12</v>
      </c>
      <c r="C741" s="13">
        <v>309</v>
      </c>
      <c r="D741" s="4">
        <v>18.986121129792501</v>
      </c>
      <c r="E741">
        <v>1</v>
      </c>
      <c r="F741" t="s">
        <v>16</v>
      </c>
      <c r="G741">
        <v>2</v>
      </c>
      <c r="H741" s="4">
        <v>10.6752049712202</v>
      </c>
      <c r="I741" s="2">
        <v>3</v>
      </c>
      <c r="J741" s="2">
        <v>319</v>
      </c>
      <c r="K741" t="str">
        <f>TEXT(Table1[[#This Row],[Date]],"mmmm")</f>
        <v>January</v>
      </c>
      <c r="L741" s="4">
        <f>Table1[[#This Row],[Price]]-Table1[[#This Row],[Supplier_Cost]]</f>
        <v>8.3109161585723008</v>
      </c>
      <c r="M741" t="str">
        <f>TEXT(Table1[[#This Row],[Date]],"dddd")</f>
        <v>Wednesday</v>
      </c>
    </row>
    <row r="742" spans="1:13" x14ac:dyDescent="0.25">
      <c r="A742" s="1">
        <v>45302</v>
      </c>
      <c r="B742" t="s">
        <v>15</v>
      </c>
      <c r="C742" s="13">
        <v>405</v>
      </c>
      <c r="D742" s="4">
        <v>11.643462909123301</v>
      </c>
      <c r="E742">
        <v>0</v>
      </c>
      <c r="F742" t="s">
        <v>16</v>
      </c>
      <c r="G742">
        <v>3</v>
      </c>
      <c r="H742" s="4">
        <v>8.5687372415579102</v>
      </c>
      <c r="I742" s="2">
        <v>8</v>
      </c>
      <c r="J742" s="2">
        <v>436</v>
      </c>
      <c r="K742" t="str">
        <f>TEXT(Table1[[#This Row],[Date]],"mmmm")</f>
        <v>January</v>
      </c>
      <c r="L742" s="4">
        <f>Table1[[#This Row],[Price]]-Table1[[#This Row],[Supplier_Cost]]</f>
        <v>3.0747256675653905</v>
      </c>
      <c r="M742" t="str">
        <f>TEXT(Table1[[#This Row],[Date]],"dddd")</f>
        <v>Thursday</v>
      </c>
    </row>
    <row r="743" spans="1:13" x14ac:dyDescent="0.25">
      <c r="A743" s="1">
        <v>45303</v>
      </c>
      <c r="B743" t="s">
        <v>12</v>
      </c>
      <c r="C743" s="13">
        <v>1393</v>
      </c>
      <c r="D743" s="4">
        <v>15.2638606329875</v>
      </c>
      <c r="E743">
        <v>1</v>
      </c>
      <c r="F743" t="s">
        <v>11</v>
      </c>
      <c r="G743">
        <v>4</v>
      </c>
      <c r="H743" s="4">
        <v>5.7000129383270703</v>
      </c>
      <c r="I743" s="2">
        <v>2</v>
      </c>
      <c r="J743" s="2">
        <v>163</v>
      </c>
      <c r="K743" t="str">
        <f>TEXT(Table1[[#This Row],[Date]],"mmmm")</f>
        <v>January</v>
      </c>
      <c r="L743" s="4">
        <f>Table1[[#This Row],[Price]]-Table1[[#This Row],[Supplier_Cost]]</f>
        <v>9.5638476946604296</v>
      </c>
      <c r="M743" t="str">
        <f>TEXT(Table1[[#This Row],[Date]],"dddd")</f>
        <v>Friday</v>
      </c>
    </row>
    <row r="744" spans="1:13" x14ac:dyDescent="0.25">
      <c r="A744" s="1">
        <v>45304</v>
      </c>
      <c r="B744" t="s">
        <v>15</v>
      </c>
      <c r="C744" s="13">
        <v>803</v>
      </c>
      <c r="D744" s="4">
        <v>11.601634036870101</v>
      </c>
      <c r="E744">
        <v>1</v>
      </c>
      <c r="F744" t="s">
        <v>11</v>
      </c>
      <c r="G744">
        <v>5</v>
      </c>
      <c r="H744" s="4">
        <v>13.7144182561401</v>
      </c>
      <c r="I744" s="2">
        <v>2</v>
      </c>
      <c r="J744" s="2">
        <v>111</v>
      </c>
      <c r="K744" t="str">
        <f>TEXT(Table1[[#This Row],[Date]],"mmmm")</f>
        <v>January</v>
      </c>
      <c r="L744" s="4">
        <f>Table1[[#This Row],[Price]]-Table1[[#This Row],[Supplier_Cost]]</f>
        <v>-2.112784219269999</v>
      </c>
      <c r="M744" t="str">
        <f>TEXT(Table1[[#This Row],[Date]],"dddd")</f>
        <v>Saturday</v>
      </c>
    </row>
    <row r="745" spans="1:13" x14ac:dyDescent="0.25">
      <c r="A745" s="1">
        <v>45305</v>
      </c>
      <c r="B745" t="s">
        <v>12</v>
      </c>
      <c r="C745" s="13">
        <v>786</v>
      </c>
      <c r="D745" s="4">
        <v>11.4977586808717</v>
      </c>
      <c r="E745">
        <v>0</v>
      </c>
      <c r="F745" t="s">
        <v>14</v>
      </c>
      <c r="G745">
        <v>6</v>
      </c>
      <c r="H745" s="4">
        <v>0.80354470848763204</v>
      </c>
      <c r="I745" s="2">
        <v>5</v>
      </c>
      <c r="J745" s="2">
        <v>411</v>
      </c>
      <c r="K745" t="str">
        <f>TEXT(Table1[[#This Row],[Date]],"mmmm")</f>
        <v>January</v>
      </c>
      <c r="L745" s="4">
        <f>Table1[[#This Row],[Price]]-Table1[[#This Row],[Supplier_Cost]]</f>
        <v>10.694213972384068</v>
      </c>
      <c r="M745" t="str">
        <f>TEXT(Table1[[#This Row],[Date]],"dddd")</f>
        <v>Sunday</v>
      </c>
    </row>
    <row r="746" spans="1:13" x14ac:dyDescent="0.25">
      <c r="A746" s="1">
        <v>45306</v>
      </c>
      <c r="B746" t="s">
        <v>13</v>
      </c>
      <c r="C746" s="13">
        <v>384</v>
      </c>
      <c r="D746" s="4">
        <v>2.78888629238826</v>
      </c>
      <c r="E746">
        <v>0</v>
      </c>
      <c r="F746" t="s">
        <v>16</v>
      </c>
      <c r="G746">
        <v>0</v>
      </c>
      <c r="H746" s="4">
        <v>5.0787106931176904</v>
      </c>
      <c r="I746" s="2">
        <v>6</v>
      </c>
      <c r="J746" s="2">
        <v>369</v>
      </c>
      <c r="K746" t="str">
        <f>TEXT(Table1[[#This Row],[Date]],"mmmm")</f>
        <v>January</v>
      </c>
      <c r="L746" s="4">
        <f>Table1[[#This Row],[Price]]-Table1[[#This Row],[Supplier_Cost]]</f>
        <v>-2.2898244007294304</v>
      </c>
      <c r="M746" t="str">
        <f>TEXT(Table1[[#This Row],[Date]],"dddd")</f>
        <v>Monday</v>
      </c>
    </row>
    <row r="747" spans="1:13" x14ac:dyDescent="0.25">
      <c r="A747" s="1">
        <v>45307</v>
      </c>
      <c r="B747" t="s">
        <v>13</v>
      </c>
      <c r="C747" s="13">
        <v>815</v>
      </c>
      <c r="D747" s="4">
        <v>7.5296006595729503</v>
      </c>
      <c r="E747">
        <v>0</v>
      </c>
      <c r="F747" t="s">
        <v>11</v>
      </c>
      <c r="G747">
        <v>1</v>
      </c>
      <c r="H747" s="4">
        <v>1.32478026777587</v>
      </c>
      <c r="I747" s="2">
        <v>2</v>
      </c>
      <c r="J747" s="2">
        <v>151</v>
      </c>
      <c r="K747" t="str">
        <f>TEXT(Table1[[#This Row],[Date]],"mmmm")</f>
        <v>January</v>
      </c>
      <c r="L747" s="4">
        <f>Table1[[#This Row],[Price]]-Table1[[#This Row],[Supplier_Cost]]</f>
        <v>6.2048203917970799</v>
      </c>
      <c r="M747" t="str">
        <f>TEXT(Table1[[#This Row],[Date]],"dddd")</f>
        <v>Tuesday</v>
      </c>
    </row>
    <row r="748" spans="1:13" x14ac:dyDescent="0.25">
      <c r="A748" s="1">
        <v>45308</v>
      </c>
      <c r="B748" t="s">
        <v>13</v>
      </c>
      <c r="C748" s="13">
        <v>1799</v>
      </c>
      <c r="D748" s="4">
        <v>6.3661870750437197</v>
      </c>
      <c r="E748">
        <v>0</v>
      </c>
      <c r="F748" t="s">
        <v>14</v>
      </c>
      <c r="G748">
        <v>2</v>
      </c>
      <c r="H748" s="4">
        <v>11.614646085213501</v>
      </c>
      <c r="I748" s="2">
        <v>5</v>
      </c>
      <c r="J748" s="2">
        <v>478</v>
      </c>
      <c r="K748" t="str">
        <f>TEXT(Table1[[#This Row],[Date]],"mmmm")</f>
        <v>January</v>
      </c>
      <c r="L748" s="4">
        <f>Table1[[#This Row],[Price]]-Table1[[#This Row],[Supplier_Cost]]</f>
        <v>-5.248459010169781</v>
      </c>
      <c r="M748" t="str">
        <f>TEXT(Table1[[#This Row],[Date]],"dddd")</f>
        <v>Wednesday</v>
      </c>
    </row>
    <row r="749" spans="1:13" x14ac:dyDescent="0.25">
      <c r="A749" s="1">
        <v>45309</v>
      </c>
      <c r="B749" t="s">
        <v>13</v>
      </c>
      <c r="C749" s="13">
        <v>862</v>
      </c>
      <c r="D749" s="4">
        <v>8.4238389466586501</v>
      </c>
      <c r="E749">
        <v>1</v>
      </c>
      <c r="F749" t="s">
        <v>11</v>
      </c>
      <c r="G749">
        <v>3</v>
      </c>
      <c r="H749" s="4">
        <v>10.680558084649901</v>
      </c>
      <c r="I749" s="2">
        <v>7</v>
      </c>
      <c r="J749" s="2">
        <v>411</v>
      </c>
      <c r="K749" t="str">
        <f>TEXT(Table1[[#This Row],[Date]],"mmmm")</f>
        <v>January</v>
      </c>
      <c r="L749" s="4">
        <f>Table1[[#This Row],[Price]]-Table1[[#This Row],[Supplier_Cost]]</f>
        <v>-2.2567191379912508</v>
      </c>
      <c r="M749" t="str">
        <f>TEXT(Table1[[#This Row],[Date]],"dddd")</f>
        <v>Thursday</v>
      </c>
    </row>
    <row r="750" spans="1:13" x14ac:dyDescent="0.25">
      <c r="A750" s="1">
        <v>45310</v>
      </c>
      <c r="B750" t="s">
        <v>17</v>
      </c>
      <c r="C750" s="13">
        <v>1350</v>
      </c>
      <c r="D750" s="4">
        <v>16.168539576262202</v>
      </c>
      <c r="E750">
        <v>0</v>
      </c>
      <c r="F750" t="s">
        <v>11</v>
      </c>
      <c r="G750">
        <v>4</v>
      </c>
      <c r="H750" s="4">
        <v>5.3046071716765901</v>
      </c>
      <c r="I750" s="2">
        <v>8</v>
      </c>
      <c r="J750" s="2">
        <v>259</v>
      </c>
      <c r="K750" t="str">
        <f>TEXT(Table1[[#This Row],[Date]],"mmmm")</f>
        <v>January</v>
      </c>
      <c r="L750" s="4">
        <f>Table1[[#This Row],[Price]]-Table1[[#This Row],[Supplier_Cost]]</f>
        <v>10.863932404585611</v>
      </c>
      <c r="M750" t="str">
        <f>TEXT(Table1[[#This Row],[Date]],"dddd")</f>
        <v>Friday</v>
      </c>
    </row>
    <row r="751" spans="1:13" x14ac:dyDescent="0.25">
      <c r="A751" s="1">
        <v>45311</v>
      </c>
      <c r="B751" t="s">
        <v>13</v>
      </c>
      <c r="C751" s="13">
        <v>1047</v>
      </c>
      <c r="D751" s="4">
        <v>8.0667206904204303</v>
      </c>
      <c r="E751">
        <v>1</v>
      </c>
      <c r="F751" t="s">
        <v>16</v>
      </c>
      <c r="G751">
        <v>5</v>
      </c>
      <c r="H751" s="4">
        <v>10.297112082002499</v>
      </c>
      <c r="I751" s="2">
        <v>7</v>
      </c>
      <c r="J751" s="2">
        <v>491</v>
      </c>
      <c r="K751" t="str">
        <f>TEXT(Table1[[#This Row],[Date]],"mmmm")</f>
        <v>January</v>
      </c>
      <c r="L751" s="4">
        <f>Table1[[#This Row],[Price]]-Table1[[#This Row],[Supplier_Cost]]</f>
        <v>-2.230391391582069</v>
      </c>
      <c r="M751" t="str">
        <f>TEXT(Table1[[#This Row],[Date]],"dddd")</f>
        <v>Saturday</v>
      </c>
    </row>
    <row r="752" spans="1:13" x14ac:dyDescent="0.25">
      <c r="A752" s="1">
        <v>45312</v>
      </c>
      <c r="B752" t="s">
        <v>10</v>
      </c>
      <c r="C752" s="13">
        <v>480</v>
      </c>
      <c r="D752" s="4">
        <v>9.5822395654019701</v>
      </c>
      <c r="E752">
        <v>0</v>
      </c>
      <c r="F752" t="s">
        <v>16</v>
      </c>
      <c r="G752">
        <v>6</v>
      </c>
      <c r="H752" s="4">
        <v>6.2410897798412703</v>
      </c>
      <c r="I752" s="2">
        <v>8</v>
      </c>
      <c r="J752" s="2">
        <v>304</v>
      </c>
      <c r="K752" t="str">
        <f>TEXT(Table1[[#This Row],[Date]],"mmmm")</f>
        <v>January</v>
      </c>
      <c r="L752" s="4">
        <f>Table1[[#This Row],[Price]]-Table1[[#This Row],[Supplier_Cost]]</f>
        <v>3.3411497855606997</v>
      </c>
      <c r="M752" t="str">
        <f>TEXT(Table1[[#This Row],[Date]],"dddd")</f>
        <v>Sunday</v>
      </c>
    </row>
    <row r="753" spans="1:13" x14ac:dyDescent="0.25">
      <c r="A753" s="1">
        <v>45313</v>
      </c>
      <c r="B753" t="s">
        <v>10</v>
      </c>
      <c r="C753" s="13">
        <v>559</v>
      </c>
      <c r="D753" s="4">
        <v>8.5502464192210095</v>
      </c>
      <c r="E753">
        <v>1</v>
      </c>
      <c r="F753" t="s">
        <v>11</v>
      </c>
      <c r="G753">
        <v>0</v>
      </c>
      <c r="H753" s="4">
        <v>11.4656799756252</v>
      </c>
      <c r="I753" s="2">
        <v>9</v>
      </c>
      <c r="J753" s="2">
        <v>69</v>
      </c>
      <c r="K753" t="str">
        <f>TEXT(Table1[[#This Row],[Date]],"mmmm")</f>
        <v>January</v>
      </c>
      <c r="L753" s="4">
        <f>Table1[[#This Row],[Price]]-Table1[[#This Row],[Supplier_Cost]]</f>
        <v>-2.9154335564041904</v>
      </c>
      <c r="M753" t="str">
        <f>TEXT(Table1[[#This Row],[Date]],"dddd")</f>
        <v>Monday</v>
      </c>
    </row>
    <row r="754" spans="1:13" x14ac:dyDescent="0.25">
      <c r="A754" s="1">
        <v>45314</v>
      </c>
      <c r="B754" t="s">
        <v>17</v>
      </c>
      <c r="C754" s="13">
        <v>1130</v>
      </c>
      <c r="D754" s="4">
        <v>2.77475146753061</v>
      </c>
      <c r="E754">
        <v>1</v>
      </c>
      <c r="F754" t="s">
        <v>11</v>
      </c>
      <c r="G754">
        <v>1</v>
      </c>
      <c r="H754" s="4">
        <v>7.0856631096822298</v>
      </c>
      <c r="I754" s="2">
        <v>5</v>
      </c>
      <c r="J754" s="2">
        <v>107</v>
      </c>
      <c r="K754" t="str">
        <f>TEXT(Table1[[#This Row],[Date]],"mmmm")</f>
        <v>January</v>
      </c>
      <c r="L754" s="4">
        <f>Table1[[#This Row],[Price]]-Table1[[#This Row],[Supplier_Cost]]</f>
        <v>-4.3109116421516198</v>
      </c>
      <c r="M754" t="str">
        <f>TEXT(Table1[[#This Row],[Date]],"dddd")</f>
        <v>Tuesday</v>
      </c>
    </row>
    <row r="755" spans="1:13" x14ac:dyDescent="0.25">
      <c r="A755" s="1">
        <v>45315</v>
      </c>
      <c r="B755" t="s">
        <v>13</v>
      </c>
      <c r="C755" s="13">
        <v>128</v>
      </c>
      <c r="D755" s="4">
        <v>9.3803710067648893</v>
      </c>
      <c r="E755">
        <v>1</v>
      </c>
      <c r="F755" t="s">
        <v>16</v>
      </c>
      <c r="G755">
        <v>2</v>
      </c>
      <c r="H755" s="4">
        <v>6.4780560535591496</v>
      </c>
      <c r="I755" s="2">
        <v>5</v>
      </c>
      <c r="J755" s="2">
        <v>161</v>
      </c>
      <c r="K755" t="str">
        <f>TEXT(Table1[[#This Row],[Date]],"mmmm")</f>
        <v>January</v>
      </c>
      <c r="L755" s="4">
        <f>Table1[[#This Row],[Price]]-Table1[[#This Row],[Supplier_Cost]]</f>
        <v>2.9023149532057397</v>
      </c>
      <c r="M755" t="str">
        <f>TEXT(Table1[[#This Row],[Date]],"dddd")</f>
        <v>Wednesday</v>
      </c>
    </row>
    <row r="756" spans="1:13" x14ac:dyDescent="0.25">
      <c r="A756" s="1">
        <v>45316</v>
      </c>
      <c r="B756" t="s">
        <v>13</v>
      </c>
      <c r="C756" s="13">
        <v>1006</v>
      </c>
      <c r="D756" s="4">
        <v>4.7165761878457797</v>
      </c>
      <c r="E756">
        <v>1</v>
      </c>
      <c r="F756" t="s">
        <v>14</v>
      </c>
      <c r="G756">
        <v>3</v>
      </c>
      <c r="H756" s="4">
        <v>14.0535837745803</v>
      </c>
      <c r="I756" s="2">
        <v>4</v>
      </c>
      <c r="J756" s="2">
        <v>362</v>
      </c>
      <c r="K756" t="str">
        <f>TEXT(Table1[[#This Row],[Date]],"mmmm")</f>
        <v>January</v>
      </c>
      <c r="L756" s="4">
        <f>Table1[[#This Row],[Price]]-Table1[[#This Row],[Supplier_Cost]]</f>
        <v>-9.3370075867345204</v>
      </c>
      <c r="M756" t="str">
        <f>TEXT(Table1[[#This Row],[Date]],"dddd")</f>
        <v>Thursday</v>
      </c>
    </row>
    <row r="757" spans="1:13" x14ac:dyDescent="0.25">
      <c r="A757" s="1">
        <v>45317</v>
      </c>
      <c r="B757" t="s">
        <v>13</v>
      </c>
      <c r="C757" s="13">
        <v>1156</v>
      </c>
      <c r="D757" s="4">
        <v>4.5477426196877797</v>
      </c>
      <c r="E757">
        <v>0</v>
      </c>
      <c r="F757" t="s">
        <v>16</v>
      </c>
      <c r="G757">
        <v>4</v>
      </c>
      <c r="H757" s="4">
        <v>4.1377469484151499</v>
      </c>
      <c r="I757" s="2">
        <v>9</v>
      </c>
      <c r="J757" s="2">
        <v>245</v>
      </c>
      <c r="K757" t="str">
        <f>TEXT(Table1[[#This Row],[Date]],"mmmm")</f>
        <v>January</v>
      </c>
      <c r="L757" s="4">
        <f>Table1[[#This Row],[Price]]-Table1[[#This Row],[Supplier_Cost]]</f>
        <v>0.40999567127262981</v>
      </c>
      <c r="M757" t="str">
        <f>TEXT(Table1[[#This Row],[Date]],"dddd")</f>
        <v>Friday</v>
      </c>
    </row>
    <row r="758" spans="1:13" x14ac:dyDescent="0.25">
      <c r="A758" s="1">
        <v>45318</v>
      </c>
      <c r="B758" t="s">
        <v>12</v>
      </c>
      <c r="C758" s="13">
        <v>1769</v>
      </c>
      <c r="D758" s="4">
        <v>2.7866859842510601</v>
      </c>
      <c r="E758">
        <v>0</v>
      </c>
      <c r="F758" t="s">
        <v>11</v>
      </c>
      <c r="G758">
        <v>5</v>
      </c>
      <c r="H758" s="4">
        <v>2.2464864299501901</v>
      </c>
      <c r="I758" s="2">
        <v>5</v>
      </c>
      <c r="J758" s="2">
        <v>424</v>
      </c>
      <c r="K758" t="str">
        <f>TEXT(Table1[[#This Row],[Date]],"mmmm")</f>
        <v>January</v>
      </c>
      <c r="L758" s="4">
        <f>Table1[[#This Row],[Price]]-Table1[[#This Row],[Supplier_Cost]]</f>
        <v>0.54019955430086997</v>
      </c>
      <c r="M758" t="str">
        <f>TEXT(Table1[[#This Row],[Date]],"dddd")</f>
        <v>Saturday</v>
      </c>
    </row>
    <row r="759" spans="1:13" x14ac:dyDescent="0.25">
      <c r="A759" s="1">
        <v>45319</v>
      </c>
      <c r="B759" t="s">
        <v>15</v>
      </c>
      <c r="C759" s="13">
        <v>978</v>
      </c>
      <c r="D759" s="4">
        <v>7.7767485086935304</v>
      </c>
      <c r="E759">
        <v>1</v>
      </c>
      <c r="F759" t="s">
        <v>14</v>
      </c>
      <c r="G759">
        <v>6</v>
      </c>
      <c r="H759" s="4">
        <v>8.9758751422621401</v>
      </c>
      <c r="I759" s="2">
        <v>2</v>
      </c>
      <c r="J759" s="2">
        <v>402</v>
      </c>
      <c r="K759" t="str">
        <f>TEXT(Table1[[#This Row],[Date]],"mmmm")</f>
        <v>January</v>
      </c>
      <c r="L759" s="4">
        <f>Table1[[#This Row],[Price]]-Table1[[#This Row],[Supplier_Cost]]</f>
        <v>-1.1991266335686097</v>
      </c>
      <c r="M759" t="str">
        <f>TEXT(Table1[[#This Row],[Date]],"dddd")</f>
        <v>Sunday</v>
      </c>
    </row>
    <row r="760" spans="1:13" x14ac:dyDescent="0.25">
      <c r="A760" s="1">
        <v>45320</v>
      </c>
      <c r="B760" t="s">
        <v>12</v>
      </c>
      <c r="C760" s="13">
        <v>178</v>
      </c>
      <c r="D760" s="4">
        <v>15.392155810998901</v>
      </c>
      <c r="E760">
        <v>0</v>
      </c>
      <c r="F760" t="s">
        <v>11</v>
      </c>
      <c r="G760">
        <v>0</v>
      </c>
      <c r="H760" s="4">
        <v>14.555166278120501</v>
      </c>
      <c r="I760" s="2">
        <v>8</v>
      </c>
      <c r="J760" s="2">
        <v>141</v>
      </c>
      <c r="K760" t="str">
        <f>TEXT(Table1[[#This Row],[Date]],"mmmm")</f>
        <v>January</v>
      </c>
      <c r="L760" s="4">
        <f>Table1[[#This Row],[Price]]-Table1[[#This Row],[Supplier_Cost]]</f>
        <v>0.83698953287840006</v>
      </c>
      <c r="M760" t="str">
        <f>TEXT(Table1[[#This Row],[Date]],"dddd")</f>
        <v>Monday</v>
      </c>
    </row>
    <row r="761" spans="1:13" x14ac:dyDescent="0.25">
      <c r="A761" s="1">
        <v>45321</v>
      </c>
      <c r="B761" t="s">
        <v>15</v>
      </c>
      <c r="C761" s="13">
        <v>1046</v>
      </c>
      <c r="D761" s="4">
        <v>6.2523921210845197</v>
      </c>
      <c r="E761">
        <v>0</v>
      </c>
      <c r="F761" t="s">
        <v>14</v>
      </c>
      <c r="G761">
        <v>1</v>
      </c>
      <c r="H761" s="4">
        <v>5.9786685990441999</v>
      </c>
      <c r="I761" s="2">
        <v>7</v>
      </c>
      <c r="J761" s="2">
        <v>101</v>
      </c>
      <c r="K761" t="str">
        <f>TEXT(Table1[[#This Row],[Date]],"mmmm")</f>
        <v>January</v>
      </c>
      <c r="L761" s="4">
        <f>Table1[[#This Row],[Price]]-Table1[[#This Row],[Supplier_Cost]]</f>
        <v>0.2737235220403198</v>
      </c>
      <c r="M761" t="str">
        <f>TEXT(Table1[[#This Row],[Date]],"dddd")</f>
        <v>Tuesday</v>
      </c>
    </row>
    <row r="762" spans="1:13" x14ac:dyDescent="0.25">
      <c r="A762" s="1">
        <v>45322</v>
      </c>
      <c r="B762" t="s">
        <v>13</v>
      </c>
      <c r="C762" s="13">
        <v>558</v>
      </c>
      <c r="D762" s="4">
        <v>6.9346329358247498</v>
      </c>
      <c r="E762">
        <v>1</v>
      </c>
      <c r="F762" t="s">
        <v>11</v>
      </c>
      <c r="G762">
        <v>2</v>
      </c>
      <c r="H762" s="4">
        <v>1.3995330726173301</v>
      </c>
      <c r="I762" s="2">
        <v>8</v>
      </c>
      <c r="J762" s="2">
        <v>342</v>
      </c>
      <c r="K762" t="str">
        <f>TEXT(Table1[[#This Row],[Date]],"mmmm")</f>
        <v>January</v>
      </c>
      <c r="L762" s="4">
        <f>Table1[[#This Row],[Price]]-Table1[[#This Row],[Supplier_Cost]]</f>
        <v>5.53509986320742</v>
      </c>
      <c r="M762" t="str">
        <f>TEXT(Table1[[#This Row],[Date]],"dddd")</f>
        <v>Wednesday</v>
      </c>
    </row>
    <row r="763" spans="1:13" x14ac:dyDescent="0.25">
      <c r="A763" s="1">
        <v>45323</v>
      </c>
      <c r="B763" t="s">
        <v>13</v>
      </c>
      <c r="C763" s="13">
        <v>669</v>
      </c>
      <c r="D763" s="4">
        <v>13.210818495776</v>
      </c>
      <c r="E763">
        <v>0</v>
      </c>
      <c r="F763" t="s">
        <v>14</v>
      </c>
      <c r="G763">
        <v>3</v>
      </c>
      <c r="H763" s="4">
        <v>5.4199263759887204</v>
      </c>
      <c r="I763" s="2">
        <v>3</v>
      </c>
      <c r="J763" s="2">
        <v>57</v>
      </c>
      <c r="K763" t="str">
        <f>TEXT(Table1[[#This Row],[Date]],"mmmm")</f>
        <v>February</v>
      </c>
      <c r="L763" s="4">
        <f>Table1[[#This Row],[Price]]-Table1[[#This Row],[Supplier_Cost]]</f>
        <v>7.7908921197872791</v>
      </c>
      <c r="M763" t="str">
        <f>TEXT(Table1[[#This Row],[Date]],"dddd")</f>
        <v>Thursday</v>
      </c>
    </row>
    <row r="764" spans="1:13" x14ac:dyDescent="0.25">
      <c r="A764" s="1">
        <v>45324</v>
      </c>
      <c r="B764" t="s">
        <v>12</v>
      </c>
      <c r="C764" s="13">
        <v>1661</v>
      </c>
      <c r="D764" s="4">
        <v>4.7209754391514496</v>
      </c>
      <c r="E764">
        <v>0</v>
      </c>
      <c r="F764" t="s">
        <v>14</v>
      </c>
      <c r="G764">
        <v>4</v>
      </c>
      <c r="H764" s="4">
        <v>7.8360089876335897</v>
      </c>
      <c r="I764" s="2">
        <v>4</v>
      </c>
      <c r="J764" s="2">
        <v>349</v>
      </c>
      <c r="K764" t="str">
        <f>TEXT(Table1[[#This Row],[Date]],"mmmm")</f>
        <v>February</v>
      </c>
      <c r="L764" s="4">
        <f>Table1[[#This Row],[Price]]-Table1[[#This Row],[Supplier_Cost]]</f>
        <v>-3.1150335484821401</v>
      </c>
      <c r="M764" t="str">
        <f>TEXT(Table1[[#This Row],[Date]],"dddd")</f>
        <v>Friday</v>
      </c>
    </row>
    <row r="765" spans="1:13" x14ac:dyDescent="0.25">
      <c r="A765" s="1">
        <v>45325</v>
      </c>
      <c r="B765" t="s">
        <v>12</v>
      </c>
      <c r="C765" s="13">
        <v>1605</v>
      </c>
      <c r="D765" s="4">
        <v>18.042200678047099</v>
      </c>
      <c r="E765">
        <v>0</v>
      </c>
      <c r="F765" t="s">
        <v>11</v>
      </c>
      <c r="G765">
        <v>5</v>
      </c>
      <c r="H765" s="4">
        <v>2.8478835961670899</v>
      </c>
      <c r="I765" s="2">
        <v>5</v>
      </c>
      <c r="J765" s="2">
        <v>147</v>
      </c>
      <c r="K765" t="str">
        <f>TEXT(Table1[[#This Row],[Date]],"mmmm")</f>
        <v>February</v>
      </c>
      <c r="L765" s="4">
        <f>Table1[[#This Row],[Price]]-Table1[[#This Row],[Supplier_Cost]]</f>
        <v>15.194317081880008</v>
      </c>
      <c r="M765" t="str">
        <f>TEXT(Table1[[#This Row],[Date]],"dddd")</f>
        <v>Saturday</v>
      </c>
    </row>
    <row r="766" spans="1:13" x14ac:dyDescent="0.25">
      <c r="A766" s="1">
        <v>45326</v>
      </c>
      <c r="B766" t="s">
        <v>15</v>
      </c>
      <c r="C766" s="13">
        <v>1553</v>
      </c>
      <c r="D766" s="4">
        <v>10.8836199417795</v>
      </c>
      <c r="E766">
        <v>1</v>
      </c>
      <c r="F766" t="s">
        <v>14</v>
      </c>
      <c r="G766">
        <v>6</v>
      </c>
      <c r="H766" s="4">
        <v>10.0424821618191</v>
      </c>
      <c r="I766" s="2">
        <v>6</v>
      </c>
      <c r="J766" s="2">
        <v>285</v>
      </c>
      <c r="K766" t="str">
        <f>TEXT(Table1[[#This Row],[Date]],"mmmm")</f>
        <v>February</v>
      </c>
      <c r="L766" s="4">
        <f>Table1[[#This Row],[Price]]-Table1[[#This Row],[Supplier_Cost]]</f>
        <v>0.84113777996040007</v>
      </c>
      <c r="M766" t="str">
        <f>TEXT(Table1[[#This Row],[Date]],"dddd")</f>
        <v>Sunday</v>
      </c>
    </row>
    <row r="767" spans="1:13" x14ac:dyDescent="0.25">
      <c r="A767" s="1">
        <v>45327</v>
      </c>
      <c r="B767" t="s">
        <v>10</v>
      </c>
      <c r="C767" s="13">
        <v>837</v>
      </c>
      <c r="D767" s="4">
        <v>9.5044558660841201</v>
      </c>
      <c r="E767">
        <v>0</v>
      </c>
      <c r="F767" t="s">
        <v>16</v>
      </c>
      <c r="G767">
        <v>0</v>
      </c>
      <c r="H767" s="4">
        <v>14.967366140647901</v>
      </c>
      <c r="I767" s="2">
        <v>1</v>
      </c>
      <c r="J767" s="2">
        <v>438</v>
      </c>
      <c r="K767" t="str">
        <f>TEXT(Table1[[#This Row],[Date]],"mmmm")</f>
        <v>February</v>
      </c>
      <c r="L767" s="4">
        <f>Table1[[#This Row],[Price]]-Table1[[#This Row],[Supplier_Cost]]</f>
        <v>-5.4629102745637805</v>
      </c>
      <c r="M767" t="str">
        <f>TEXT(Table1[[#This Row],[Date]],"dddd")</f>
        <v>Monday</v>
      </c>
    </row>
    <row r="768" spans="1:13" x14ac:dyDescent="0.25">
      <c r="A768" s="1">
        <v>45328</v>
      </c>
      <c r="B768" t="s">
        <v>15</v>
      </c>
      <c r="C768" s="13">
        <v>1408</v>
      </c>
      <c r="D768" s="4">
        <v>11.5985836466548</v>
      </c>
      <c r="E768">
        <v>1</v>
      </c>
      <c r="F768" t="s">
        <v>11</v>
      </c>
      <c r="G768">
        <v>1</v>
      </c>
      <c r="H768" s="4">
        <v>7.0502224017309301</v>
      </c>
      <c r="I768" s="2">
        <v>4</v>
      </c>
      <c r="J768" s="2">
        <v>423</v>
      </c>
      <c r="K768" t="str">
        <f>TEXT(Table1[[#This Row],[Date]],"mmmm")</f>
        <v>February</v>
      </c>
      <c r="L768" s="4">
        <f>Table1[[#This Row],[Price]]-Table1[[#This Row],[Supplier_Cost]]</f>
        <v>4.5483612449238704</v>
      </c>
      <c r="M768" t="str">
        <f>TEXT(Table1[[#This Row],[Date]],"dddd")</f>
        <v>Tuesday</v>
      </c>
    </row>
    <row r="769" spans="1:13" x14ac:dyDescent="0.25">
      <c r="A769" s="1">
        <v>45329</v>
      </c>
      <c r="B769" t="s">
        <v>12</v>
      </c>
      <c r="C769" s="13">
        <v>615</v>
      </c>
      <c r="D769" s="4">
        <v>4.1546519549077097</v>
      </c>
      <c r="E769">
        <v>0</v>
      </c>
      <c r="F769" t="s">
        <v>16</v>
      </c>
      <c r="G769">
        <v>2</v>
      </c>
      <c r="H769" s="4">
        <v>5.64356407258808</v>
      </c>
      <c r="I769" s="2">
        <v>5</v>
      </c>
      <c r="J769" s="2">
        <v>118</v>
      </c>
      <c r="K769" t="str">
        <f>TEXT(Table1[[#This Row],[Date]],"mmmm")</f>
        <v>February</v>
      </c>
      <c r="L769" s="4">
        <f>Table1[[#This Row],[Price]]-Table1[[#This Row],[Supplier_Cost]]</f>
        <v>-1.4889121176803704</v>
      </c>
      <c r="M769" t="str">
        <f>TEXT(Table1[[#This Row],[Date]],"dddd")</f>
        <v>Wednesday</v>
      </c>
    </row>
    <row r="770" spans="1:13" x14ac:dyDescent="0.25">
      <c r="A770" s="1">
        <v>45330</v>
      </c>
      <c r="B770" t="s">
        <v>12</v>
      </c>
      <c r="C770" s="13">
        <v>1222</v>
      </c>
      <c r="D770" s="4">
        <v>12.6559896341443</v>
      </c>
      <c r="E770">
        <v>0</v>
      </c>
      <c r="F770" t="s">
        <v>11</v>
      </c>
      <c r="G770">
        <v>3</v>
      </c>
      <c r="H770" s="4">
        <v>6.3102104190997599</v>
      </c>
      <c r="I770" s="2">
        <v>7</v>
      </c>
      <c r="J770" s="2">
        <v>464</v>
      </c>
      <c r="K770" t="str">
        <f>TEXT(Table1[[#This Row],[Date]],"mmmm")</f>
        <v>February</v>
      </c>
      <c r="L770" s="4">
        <f>Table1[[#This Row],[Price]]-Table1[[#This Row],[Supplier_Cost]]</f>
        <v>6.3457792150445398</v>
      </c>
      <c r="M770" t="str">
        <f>TEXT(Table1[[#This Row],[Date]],"dddd")</f>
        <v>Thursday</v>
      </c>
    </row>
    <row r="771" spans="1:13" x14ac:dyDescent="0.25">
      <c r="A771" s="1">
        <v>45331</v>
      </c>
      <c r="B771" t="s">
        <v>17</v>
      </c>
      <c r="C771" s="13">
        <v>496</v>
      </c>
      <c r="D771" s="4">
        <v>7.8989139960461898</v>
      </c>
      <c r="E771">
        <v>0</v>
      </c>
      <c r="F771" t="s">
        <v>14</v>
      </c>
      <c r="G771">
        <v>4</v>
      </c>
      <c r="H771" s="4">
        <v>2.16961958673041</v>
      </c>
      <c r="I771" s="2">
        <v>5</v>
      </c>
      <c r="J771" s="2">
        <v>94</v>
      </c>
      <c r="K771" t="str">
        <f>TEXT(Table1[[#This Row],[Date]],"mmmm")</f>
        <v>February</v>
      </c>
      <c r="L771" s="4">
        <f>Table1[[#This Row],[Price]]-Table1[[#This Row],[Supplier_Cost]]</f>
        <v>5.7292944093157798</v>
      </c>
      <c r="M771" t="str">
        <f>TEXT(Table1[[#This Row],[Date]],"dddd")</f>
        <v>Friday</v>
      </c>
    </row>
    <row r="772" spans="1:13" x14ac:dyDescent="0.25">
      <c r="A772" s="1">
        <v>45332</v>
      </c>
      <c r="B772" t="s">
        <v>12</v>
      </c>
      <c r="C772" s="13">
        <v>1612</v>
      </c>
      <c r="D772" s="4">
        <v>18.046540478327699</v>
      </c>
      <c r="E772">
        <v>1</v>
      </c>
      <c r="F772" t="s">
        <v>14</v>
      </c>
      <c r="G772">
        <v>5</v>
      </c>
      <c r="H772" s="4">
        <v>13.3074672206802</v>
      </c>
      <c r="I772" s="2">
        <v>1</v>
      </c>
      <c r="J772" s="2">
        <v>186</v>
      </c>
      <c r="K772" t="str">
        <f>TEXT(Table1[[#This Row],[Date]],"mmmm")</f>
        <v>February</v>
      </c>
      <c r="L772" s="4">
        <f>Table1[[#This Row],[Price]]-Table1[[#This Row],[Supplier_Cost]]</f>
        <v>4.7390732576474992</v>
      </c>
      <c r="M772" t="str">
        <f>TEXT(Table1[[#This Row],[Date]],"dddd")</f>
        <v>Saturday</v>
      </c>
    </row>
    <row r="773" spans="1:13" x14ac:dyDescent="0.25">
      <c r="A773" s="1">
        <v>45333</v>
      </c>
      <c r="B773" t="s">
        <v>17</v>
      </c>
      <c r="C773" s="13">
        <v>138</v>
      </c>
      <c r="D773" s="4">
        <v>4.2082299268760304</v>
      </c>
      <c r="E773">
        <v>1</v>
      </c>
      <c r="F773" t="s">
        <v>14</v>
      </c>
      <c r="G773">
        <v>6</v>
      </c>
      <c r="H773" s="4">
        <v>6.5149720050596001</v>
      </c>
      <c r="I773" s="2">
        <v>7</v>
      </c>
      <c r="J773" s="2">
        <v>283</v>
      </c>
      <c r="K773" t="str">
        <f>TEXT(Table1[[#This Row],[Date]],"mmmm")</f>
        <v>February</v>
      </c>
      <c r="L773" s="4">
        <f>Table1[[#This Row],[Price]]-Table1[[#This Row],[Supplier_Cost]]</f>
        <v>-2.3067420781835697</v>
      </c>
      <c r="M773" t="str">
        <f>TEXT(Table1[[#This Row],[Date]],"dddd")</f>
        <v>Sunday</v>
      </c>
    </row>
    <row r="774" spans="1:13" x14ac:dyDescent="0.25">
      <c r="A774" s="1">
        <v>45334</v>
      </c>
      <c r="B774" t="s">
        <v>10</v>
      </c>
      <c r="C774" s="13">
        <v>1394</v>
      </c>
      <c r="D774" s="4">
        <v>10.633970973443301</v>
      </c>
      <c r="E774">
        <v>0</v>
      </c>
      <c r="F774" t="s">
        <v>11</v>
      </c>
      <c r="G774">
        <v>0</v>
      </c>
      <c r="H774" s="4">
        <v>6.1154789656601896</v>
      </c>
      <c r="I774" s="2">
        <v>8</v>
      </c>
      <c r="J774" s="2">
        <v>81</v>
      </c>
      <c r="K774" t="str">
        <f>TEXT(Table1[[#This Row],[Date]],"mmmm")</f>
        <v>February</v>
      </c>
      <c r="L774" s="4">
        <f>Table1[[#This Row],[Price]]-Table1[[#This Row],[Supplier_Cost]]</f>
        <v>4.5184920077831112</v>
      </c>
      <c r="M774" t="str">
        <f>TEXT(Table1[[#This Row],[Date]],"dddd")</f>
        <v>Monday</v>
      </c>
    </row>
    <row r="775" spans="1:13" x14ac:dyDescent="0.25">
      <c r="A775" s="1">
        <v>45335</v>
      </c>
      <c r="B775" t="s">
        <v>15</v>
      </c>
      <c r="C775" s="13">
        <v>986</v>
      </c>
      <c r="D775" s="4">
        <v>12.3641399580113</v>
      </c>
      <c r="E775">
        <v>1</v>
      </c>
      <c r="F775" t="s">
        <v>16</v>
      </c>
      <c r="G775">
        <v>1</v>
      </c>
      <c r="H775" s="4">
        <v>10.065508957491801</v>
      </c>
      <c r="I775" s="2">
        <v>7</v>
      </c>
      <c r="J775" s="2">
        <v>338</v>
      </c>
      <c r="K775" t="str">
        <f>TEXT(Table1[[#This Row],[Date]],"mmmm")</f>
        <v>February</v>
      </c>
      <c r="L775" s="4">
        <f>Table1[[#This Row],[Price]]-Table1[[#This Row],[Supplier_Cost]]</f>
        <v>2.2986310005194994</v>
      </c>
      <c r="M775" t="str">
        <f>TEXT(Table1[[#This Row],[Date]],"dddd")</f>
        <v>Tuesday</v>
      </c>
    </row>
    <row r="776" spans="1:13" x14ac:dyDescent="0.25">
      <c r="A776" s="1">
        <v>45336</v>
      </c>
      <c r="B776" t="s">
        <v>15</v>
      </c>
      <c r="C776" s="13">
        <v>896</v>
      </c>
      <c r="D776" s="4">
        <v>1.63428843394124</v>
      </c>
      <c r="E776">
        <v>0</v>
      </c>
      <c r="F776" t="s">
        <v>16</v>
      </c>
      <c r="G776">
        <v>2</v>
      </c>
      <c r="H776" s="4">
        <v>6.9094846035012898</v>
      </c>
      <c r="I776" s="2">
        <v>4</v>
      </c>
      <c r="J776" s="2">
        <v>175</v>
      </c>
      <c r="K776" t="str">
        <f>TEXT(Table1[[#This Row],[Date]],"mmmm")</f>
        <v>February</v>
      </c>
      <c r="L776" s="4">
        <f>Table1[[#This Row],[Price]]-Table1[[#This Row],[Supplier_Cost]]</f>
        <v>-5.2751961695600498</v>
      </c>
      <c r="M776" t="str">
        <f>TEXT(Table1[[#This Row],[Date]],"dddd")</f>
        <v>Wednesday</v>
      </c>
    </row>
    <row r="777" spans="1:13" x14ac:dyDescent="0.25">
      <c r="A777" s="1">
        <v>45337</v>
      </c>
      <c r="B777" t="s">
        <v>17</v>
      </c>
      <c r="C777" s="13">
        <v>256</v>
      </c>
      <c r="D777" s="4">
        <v>7.9101693703666598</v>
      </c>
      <c r="E777">
        <v>1</v>
      </c>
      <c r="F777" t="s">
        <v>11</v>
      </c>
      <c r="G777">
        <v>3</v>
      </c>
      <c r="H777" s="4">
        <v>9.89938529771376</v>
      </c>
      <c r="I777" s="2">
        <v>8</v>
      </c>
      <c r="J777" s="2">
        <v>116</v>
      </c>
      <c r="K777" t="str">
        <f>TEXT(Table1[[#This Row],[Date]],"mmmm")</f>
        <v>February</v>
      </c>
      <c r="L777" s="4">
        <f>Table1[[#This Row],[Price]]-Table1[[#This Row],[Supplier_Cost]]</f>
        <v>-1.9892159273471002</v>
      </c>
      <c r="M777" t="str">
        <f>TEXT(Table1[[#This Row],[Date]],"dddd")</f>
        <v>Thursday</v>
      </c>
    </row>
    <row r="778" spans="1:13" x14ac:dyDescent="0.25">
      <c r="A778" s="1">
        <v>45338</v>
      </c>
      <c r="B778" t="s">
        <v>15</v>
      </c>
      <c r="C778" s="13">
        <v>1198</v>
      </c>
      <c r="D778" s="4">
        <v>14.920069459315799</v>
      </c>
      <c r="E778">
        <v>1</v>
      </c>
      <c r="F778" t="s">
        <v>11</v>
      </c>
      <c r="G778">
        <v>4</v>
      </c>
      <c r="H778" s="4">
        <v>1.39097120689641</v>
      </c>
      <c r="I778" s="2">
        <v>5</v>
      </c>
      <c r="J778" s="2">
        <v>79</v>
      </c>
      <c r="K778" t="str">
        <f>TEXT(Table1[[#This Row],[Date]],"mmmm")</f>
        <v>February</v>
      </c>
      <c r="L778" s="4">
        <f>Table1[[#This Row],[Price]]-Table1[[#This Row],[Supplier_Cost]]</f>
        <v>13.52909825241939</v>
      </c>
      <c r="M778" t="str">
        <f>TEXT(Table1[[#This Row],[Date]],"dddd")</f>
        <v>Friday</v>
      </c>
    </row>
    <row r="779" spans="1:13" x14ac:dyDescent="0.25">
      <c r="A779" s="1">
        <v>45339</v>
      </c>
      <c r="B779" t="s">
        <v>12</v>
      </c>
      <c r="C779" s="13">
        <v>983</v>
      </c>
      <c r="D779" s="4">
        <v>16.587172641530401</v>
      </c>
      <c r="E779">
        <v>0</v>
      </c>
      <c r="F779" t="s">
        <v>16</v>
      </c>
      <c r="G779">
        <v>5</v>
      </c>
      <c r="H779" s="4">
        <v>12.298988483972201</v>
      </c>
      <c r="I779" s="2">
        <v>9</v>
      </c>
      <c r="J779" s="2">
        <v>163</v>
      </c>
      <c r="K779" t="str">
        <f>TEXT(Table1[[#This Row],[Date]],"mmmm")</f>
        <v>February</v>
      </c>
      <c r="L779" s="4">
        <f>Table1[[#This Row],[Price]]-Table1[[#This Row],[Supplier_Cost]]</f>
        <v>4.2881841575582005</v>
      </c>
      <c r="M779" t="str">
        <f>TEXT(Table1[[#This Row],[Date]],"dddd")</f>
        <v>Saturday</v>
      </c>
    </row>
    <row r="780" spans="1:13" x14ac:dyDescent="0.25">
      <c r="A780" s="1">
        <v>45340</v>
      </c>
      <c r="B780" t="s">
        <v>13</v>
      </c>
      <c r="C780" s="13">
        <v>1923</v>
      </c>
      <c r="D780" s="4">
        <v>6.9500779015283598</v>
      </c>
      <c r="E780">
        <v>0</v>
      </c>
      <c r="F780" t="s">
        <v>16</v>
      </c>
      <c r="G780">
        <v>6</v>
      </c>
      <c r="H780" s="4">
        <v>14.137307316751301</v>
      </c>
      <c r="I780" s="2">
        <v>5</v>
      </c>
      <c r="J780" s="2">
        <v>253</v>
      </c>
      <c r="K780" t="str">
        <f>TEXT(Table1[[#This Row],[Date]],"mmmm")</f>
        <v>February</v>
      </c>
      <c r="L780" s="4">
        <f>Table1[[#This Row],[Price]]-Table1[[#This Row],[Supplier_Cost]]</f>
        <v>-7.1872294152229408</v>
      </c>
      <c r="M780" t="str">
        <f>TEXT(Table1[[#This Row],[Date]],"dddd")</f>
        <v>Sunday</v>
      </c>
    </row>
    <row r="781" spans="1:13" x14ac:dyDescent="0.25">
      <c r="A781" s="1">
        <v>45341</v>
      </c>
      <c r="B781" t="s">
        <v>17</v>
      </c>
      <c r="C781" s="13">
        <v>1253</v>
      </c>
      <c r="D781" s="4">
        <v>16.173272175272199</v>
      </c>
      <c r="E781">
        <v>0</v>
      </c>
      <c r="F781" t="s">
        <v>16</v>
      </c>
      <c r="G781">
        <v>0</v>
      </c>
      <c r="H781" s="4">
        <v>9.9070980993110904</v>
      </c>
      <c r="I781" s="2">
        <v>1</v>
      </c>
      <c r="J781" s="2">
        <v>78</v>
      </c>
      <c r="K781" t="str">
        <f>TEXT(Table1[[#This Row],[Date]],"mmmm")</f>
        <v>February</v>
      </c>
      <c r="L781" s="4">
        <f>Table1[[#This Row],[Price]]-Table1[[#This Row],[Supplier_Cost]]</f>
        <v>6.2661740759611089</v>
      </c>
      <c r="M781" t="str">
        <f>TEXT(Table1[[#This Row],[Date]],"dddd")</f>
        <v>Monday</v>
      </c>
    </row>
    <row r="782" spans="1:13" x14ac:dyDescent="0.25">
      <c r="A782" s="1">
        <v>45342</v>
      </c>
      <c r="B782" t="s">
        <v>15</v>
      </c>
      <c r="C782" s="13">
        <v>1810</v>
      </c>
      <c r="D782" s="4">
        <v>19.387361664964299</v>
      </c>
      <c r="E782">
        <v>0</v>
      </c>
      <c r="F782" t="s">
        <v>16</v>
      </c>
      <c r="G782">
        <v>1</v>
      </c>
      <c r="H782" s="4">
        <v>14.3412059684527</v>
      </c>
      <c r="I782" s="2">
        <v>9</v>
      </c>
      <c r="J782" s="2">
        <v>180</v>
      </c>
      <c r="K782" t="str">
        <f>TEXT(Table1[[#This Row],[Date]],"mmmm")</f>
        <v>February</v>
      </c>
      <c r="L782" s="4">
        <f>Table1[[#This Row],[Price]]-Table1[[#This Row],[Supplier_Cost]]</f>
        <v>5.0461556965115992</v>
      </c>
      <c r="M782" t="str">
        <f>TEXT(Table1[[#This Row],[Date]],"dddd")</f>
        <v>Tuesday</v>
      </c>
    </row>
    <row r="783" spans="1:13" x14ac:dyDescent="0.25">
      <c r="A783" s="1">
        <v>45343</v>
      </c>
      <c r="B783" t="s">
        <v>17</v>
      </c>
      <c r="C783" s="13">
        <v>1073</v>
      </c>
      <c r="D783" s="4">
        <v>17.2806047854267</v>
      </c>
      <c r="E783">
        <v>1</v>
      </c>
      <c r="F783" t="s">
        <v>11</v>
      </c>
      <c r="G783">
        <v>2</v>
      </c>
      <c r="H783" s="4">
        <v>2.6957685583644602</v>
      </c>
      <c r="I783" s="2">
        <v>5</v>
      </c>
      <c r="J783" s="2">
        <v>234</v>
      </c>
      <c r="K783" t="str">
        <f>TEXT(Table1[[#This Row],[Date]],"mmmm")</f>
        <v>February</v>
      </c>
      <c r="L783" s="4">
        <f>Table1[[#This Row],[Price]]-Table1[[#This Row],[Supplier_Cost]]</f>
        <v>14.58483622706224</v>
      </c>
      <c r="M783" t="str">
        <f>TEXT(Table1[[#This Row],[Date]],"dddd")</f>
        <v>Wednesday</v>
      </c>
    </row>
    <row r="784" spans="1:13" x14ac:dyDescent="0.25">
      <c r="A784" s="1">
        <v>45344</v>
      </c>
      <c r="B784" t="s">
        <v>17</v>
      </c>
      <c r="C784" s="13">
        <v>1207</v>
      </c>
      <c r="D784" s="4">
        <v>3.2352357750271699</v>
      </c>
      <c r="E784">
        <v>1</v>
      </c>
      <c r="F784" t="s">
        <v>11</v>
      </c>
      <c r="G784">
        <v>3</v>
      </c>
      <c r="H784" s="4">
        <v>7.4225347474651198</v>
      </c>
      <c r="I784" s="2">
        <v>6</v>
      </c>
      <c r="J784" s="2">
        <v>302</v>
      </c>
      <c r="K784" t="str">
        <f>TEXT(Table1[[#This Row],[Date]],"mmmm")</f>
        <v>February</v>
      </c>
      <c r="L784" s="4">
        <f>Table1[[#This Row],[Price]]-Table1[[#This Row],[Supplier_Cost]]</f>
        <v>-4.1872989724379499</v>
      </c>
      <c r="M784" t="str">
        <f>TEXT(Table1[[#This Row],[Date]],"dddd")</f>
        <v>Thursday</v>
      </c>
    </row>
    <row r="785" spans="1:13" x14ac:dyDescent="0.25">
      <c r="A785" s="1">
        <v>45345</v>
      </c>
      <c r="B785" t="s">
        <v>13</v>
      </c>
      <c r="C785" s="13">
        <v>1145</v>
      </c>
      <c r="D785" s="4">
        <v>15.0548763096252</v>
      </c>
      <c r="E785">
        <v>1</v>
      </c>
      <c r="F785" t="s">
        <v>14</v>
      </c>
      <c r="G785">
        <v>4</v>
      </c>
      <c r="H785" s="4">
        <v>9.2261976422089802</v>
      </c>
      <c r="I785" s="2">
        <v>4</v>
      </c>
      <c r="J785" s="2">
        <v>335</v>
      </c>
      <c r="K785" t="str">
        <f>TEXT(Table1[[#This Row],[Date]],"mmmm")</f>
        <v>February</v>
      </c>
      <c r="L785" s="4">
        <f>Table1[[#This Row],[Price]]-Table1[[#This Row],[Supplier_Cost]]</f>
        <v>5.8286786674162201</v>
      </c>
      <c r="M785" t="str">
        <f>TEXT(Table1[[#This Row],[Date]],"dddd")</f>
        <v>Friday</v>
      </c>
    </row>
    <row r="786" spans="1:13" x14ac:dyDescent="0.25">
      <c r="A786" s="1">
        <v>45346</v>
      </c>
      <c r="B786" t="s">
        <v>12</v>
      </c>
      <c r="C786" s="13">
        <v>1582</v>
      </c>
      <c r="D786" s="4">
        <v>7.0736698163703497</v>
      </c>
      <c r="E786">
        <v>0</v>
      </c>
      <c r="F786" t="s">
        <v>16</v>
      </c>
      <c r="G786">
        <v>5</v>
      </c>
      <c r="H786" s="4">
        <v>8.9351813876071997</v>
      </c>
      <c r="I786" s="2">
        <v>6</v>
      </c>
      <c r="J786" s="2">
        <v>442</v>
      </c>
      <c r="K786" t="str">
        <f>TEXT(Table1[[#This Row],[Date]],"mmmm")</f>
        <v>February</v>
      </c>
      <c r="L786" s="4">
        <f>Table1[[#This Row],[Price]]-Table1[[#This Row],[Supplier_Cost]]</f>
        <v>-1.86151157123685</v>
      </c>
      <c r="M786" t="str">
        <f>TEXT(Table1[[#This Row],[Date]],"dddd")</f>
        <v>Saturday</v>
      </c>
    </row>
    <row r="787" spans="1:13" x14ac:dyDescent="0.25">
      <c r="A787" s="1">
        <v>45347</v>
      </c>
      <c r="B787" t="s">
        <v>17</v>
      </c>
      <c r="C787" s="13">
        <v>1662</v>
      </c>
      <c r="D787" s="4">
        <v>19.779903798829402</v>
      </c>
      <c r="E787">
        <v>0</v>
      </c>
      <c r="F787" t="s">
        <v>14</v>
      </c>
      <c r="G787">
        <v>6</v>
      </c>
      <c r="H787" s="4">
        <v>6.3211957967911196</v>
      </c>
      <c r="I787" s="2">
        <v>8</v>
      </c>
      <c r="J787" s="2">
        <v>459</v>
      </c>
      <c r="K787" t="str">
        <f>TEXT(Table1[[#This Row],[Date]],"mmmm")</f>
        <v>February</v>
      </c>
      <c r="L787" s="4">
        <f>Table1[[#This Row],[Price]]-Table1[[#This Row],[Supplier_Cost]]</f>
        <v>13.458708002038282</v>
      </c>
      <c r="M787" t="str">
        <f>TEXT(Table1[[#This Row],[Date]],"dddd")</f>
        <v>Sunday</v>
      </c>
    </row>
    <row r="788" spans="1:13" x14ac:dyDescent="0.25">
      <c r="A788" s="1">
        <v>45348</v>
      </c>
      <c r="B788" t="s">
        <v>15</v>
      </c>
      <c r="C788" s="13">
        <v>1830</v>
      </c>
      <c r="D788" s="4">
        <v>10.2218206800378</v>
      </c>
      <c r="E788">
        <v>1</v>
      </c>
      <c r="F788" t="s">
        <v>11</v>
      </c>
      <c r="G788">
        <v>0</v>
      </c>
      <c r="H788" s="4">
        <v>5.40222393581079</v>
      </c>
      <c r="I788" s="2">
        <v>3</v>
      </c>
      <c r="J788" s="2">
        <v>435</v>
      </c>
      <c r="K788" t="str">
        <f>TEXT(Table1[[#This Row],[Date]],"mmmm")</f>
        <v>February</v>
      </c>
      <c r="L788" s="4">
        <f>Table1[[#This Row],[Price]]-Table1[[#This Row],[Supplier_Cost]]</f>
        <v>4.8195967442270096</v>
      </c>
      <c r="M788" t="str">
        <f>TEXT(Table1[[#This Row],[Date]],"dddd")</f>
        <v>Monday</v>
      </c>
    </row>
    <row r="789" spans="1:13" x14ac:dyDescent="0.25">
      <c r="A789" s="1">
        <v>45349</v>
      </c>
      <c r="B789" t="s">
        <v>10</v>
      </c>
      <c r="C789" s="13">
        <v>948</v>
      </c>
      <c r="D789" s="4">
        <v>3.3262440688198698</v>
      </c>
      <c r="E789">
        <v>0</v>
      </c>
      <c r="F789" t="s">
        <v>11</v>
      </c>
      <c r="G789">
        <v>1</v>
      </c>
      <c r="H789" s="4">
        <v>2.33894832698107</v>
      </c>
      <c r="I789" s="2">
        <v>5</v>
      </c>
      <c r="J789" s="2">
        <v>111</v>
      </c>
      <c r="K789" t="str">
        <f>TEXT(Table1[[#This Row],[Date]],"mmmm")</f>
        <v>February</v>
      </c>
      <c r="L789" s="4">
        <f>Table1[[#This Row],[Price]]-Table1[[#This Row],[Supplier_Cost]]</f>
        <v>0.98729574183879976</v>
      </c>
      <c r="M789" t="str">
        <f>TEXT(Table1[[#This Row],[Date]],"dddd")</f>
        <v>Tuesday</v>
      </c>
    </row>
    <row r="790" spans="1:13" x14ac:dyDescent="0.25">
      <c r="A790" s="1">
        <v>45350</v>
      </c>
      <c r="B790" t="s">
        <v>17</v>
      </c>
      <c r="C790" s="13">
        <v>1505</v>
      </c>
      <c r="D790" s="4">
        <v>14.7785254125204</v>
      </c>
      <c r="E790">
        <v>1</v>
      </c>
      <c r="F790" t="s">
        <v>14</v>
      </c>
      <c r="G790">
        <v>2</v>
      </c>
      <c r="H790" s="4">
        <v>6.1802655331530296</v>
      </c>
      <c r="I790" s="2">
        <v>2</v>
      </c>
      <c r="J790" s="2">
        <v>52</v>
      </c>
      <c r="K790" t="str">
        <f>TEXT(Table1[[#This Row],[Date]],"mmmm")</f>
        <v>February</v>
      </c>
      <c r="L790" s="4">
        <f>Table1[[#This Row],[Price]]-Table1[[#This Row],[Supplier_Cost]]</f>
        <v>8.5982598793673706</v>
      </c>
      <c r="M790" t="str">
        <f>TEXT(Table1[[#This Row],[Date]],"dddd")</f>
        <v>Wednesday</v>
      </c>
    </row>
    <row r="791" spans="1:13" x14ac:dyDescent="0.25">
      <c r="A791" s="1">
        <v>45351</v>
      </c>
      <c r="B791" t="s">
        <v>17</v>
      </c>
      <c r="C791" s="13">
        <v>847</v>
      </c>
      <c r="D791" s="4">
        <v>7.1372127693380598</v>
      </c>
      <c r="E791">
        <v>1</v>
      </c>
      <c r="F791" t="s">
        <v>16</v>
      </c>
      <c r="G791">
        <v>3</v>
      </c>
      <c r="H791" s="4">
        <v>2.85858181902953</v>
      </c>
      <c r="I791" s="2">
        <v>2</v>
      </c>
      <c r="J791" s="2">
        <v>479</v>
      </c>
      <c r="K791" t="str">
        <f>TEXT(Table1[[#This Row],[Date]],"mmmm")</f>
        <v>February</v>
      </c>
      <c r="L791" s="4">
        <f>Table1[[#This Row],[Price]]-Table1[[#This Row],[Supplier_Cost]]</f>
        <v>4.2786309503085302</v>
      </c>
      <c r="M791" t="str">
        <f>TEXT(Table1[[#This Row],[Date]],"dddd")</f>
        <v>Thursday</v>
      </c>
    </row>
    <row r="792" spans="1:13" x14ac:dyDescent="0.25">
      <c r="A792" s="1">
        <v>45352</v>
      </c>
      <c r="B792" t="s">
        <v>13</v>
      </c>
      <c r="C792" s="13">
        <v>1563</v>
      </c>
      <c r="D792" s="4">
        <v>19.944484984551501</v>
      </c>
      <c r="E792">
        <v>1</v>
      </c>
      <c r="F792" t="s">
        <v>16</v>
      </c>
      <c r="G792">
        <v>4</v>
      </c>
      <c r="H792" s="4">
        <v>11.148302309137099</v>
      </c>
      <c r="I792" s="2">
        <v>7</v>
      </c>
      <c r="J792" s="2">
        <v>117</v>
      </c>
      <c r="K792" t="str">
        <f>TEXT(Table1[[#This Row],[Date]],"mmmm")</f>
        <v>March</v>
      </c>
      <c r="L792" s="4">
        <f>Table1[[#This Row],[Price]]-Table1[[#This Row],[Supplier_Cost]]</f>
        <v>8.7961826754144017</v>
      </c>
      <c r="M792" t="str">
        <f>TEXT(Table1[[#This Row],[Date]],"dddd")</f>
        <v>Friday</v>
      </c>
    </row>
    <row r="793" spans="1:13" x14ac:dyDescent="0.25">
      <c r="A793" s="1">
        <v>45353</v>
      </c>
      <c r="B793" t="s">
        <v>12</v>
      </c>
      <c r="C793" s="13">
        <v>1727</v>
      </c>
      <c r="D793" s="4">
        <v>19.615866699235902</v>
      </c>
      <c r="E793">
        <v>1</v>
      </c>
      <c r="F793" t="s">
        <v>16</v>
      </c>
      <c r="G793">
        <v>5</v>
      </c>
      <c r="H793" s="4">
        <v>3.52804856467155</v>
      </c>
      <c r="I793" s="2">
        <v>6</v>
      </c>
      <c r="J793" s="2">
        <v>74</v>
      </c>
      <c r="K793" t="str">
        <f>TEXT(Table1[[#This Row],[Date]],"mmmm")</f>
        <v>March</v>
      </c>
      <c r="L793" s="4">
        <f>Table1[[#This Row],[Price]]-Table1[[#This Row],[Supplier_Cost]]</f>
        <v>16.087818134564351</v>
      </c>
      <c r="M793" t="str">
        <f>TEXT(Table1[[#This Row],[Date]],"dddd")</f>
        <v>Saturday</v>
      </c>
    </row>
    <row r="794" spans="1:13" x14ac:dyDescent="0.25">
      <c r="A794" s="1">
        <v>45354</v>
      </c>
      <c r="B794" t="s">
        <v>10</v>
      </c>
      <c r="C794" s="13">
        <v>1088</v>
      </c>
      <c r="D794" s="4">
        <v>13.466546342391</v>
      </c>
      <c r="E794">
        <v>1</v>
      </c>
      <c r="F794" t="s">
        <v>16</v>
      </c>
      <c r="G794">
        <v>6</v>
      </c>
      <c r="H794" s="4">
        <v>1.34919692662574</v>
      </c>
      <c r="I794" s="2">
        <v>4</v>
      </c>
      <c r="J794" s="2">
        <v>228</v>
      </c>
      <c r="K794" t="str">
        <f>TEXT(Table1[[#This Row],[Date]],"mmmm")</f>
        <v>March</v>
      </c>
      <c r="L794" s="4">
        <f>Table1[[#This Row],[Price]]-Table1[[#This Row],[Supplier_Cost]]</f>
        <v>12.117349415765259</v>
      </c>
      <c r="M794" t="str">
        <f>TEXT(Table1[[#This Row],[Date]],"dddd")</f>
        <v>Sunday</v>
      </c>
    </row>
    <row r="795" spans="1:13" x14ac:dyDescent="0.25">
      <c r="A795" s="1">
        <v>45355</v>
      </c>
      <c r="B795" t="s">
        <v>15</v>
      </c>
      <c r="C795" s="13">
        <v>120</v>
      </c>
      <c r="D795" s="4">
        <v>3.46670253008263</v>
      </c>
      <c r="E795">
        <v>0</v>
      </c>
      <c r="F795" t="s">
        <v>14</v>
      </c>
      <c r="G795">
        <v>0</v>
      </c>
      <c r="H795" s="4">
        <v>8.5093089983498906</v>
      </c>
      <c r="I795" s="2">
        <v>5</v>
      </c>
      <c r="J795" s="2">
        <v>190</v>
      </c>
      <c r="K795" t="str">
        <f>TEXT(Table1[[#This Row],[Date]],"mmmm")</f>
        <v>March</v>
      </c>
      <c r="L795" s="4">
        <f>Table1[[#This Row],[Price]]-Table1[[#This Row],[Supplier_Cost]]</f>
        <v>-5.0426064682672607</v>
      </c>
      <c r="M795" t="str">
        <f>TEXT(Table1[[#This Row],[Date]],"dddd")</f>
        <v>Monday</v>
      </c>
    </row>
    <row r="796" spans="1:13" x14ac:dyDescent="0.25">
      <c r="A796" s="1">
        <v>45356</v>
      </c>
      <c r="B796" t="s">
        <v>10</v>
      </c>
      <c r="C796" s="13">
        <v>402</v>
      </c>
      <c r="D796" s="4">
        <v>14.0503589558255</v>
      </c>
      <c r="E796">
        <v>0</v>
      </c>
      <c r="F796" t="s">
        <v>14</v>
      </c>
      <c r="G796">
        <v>1</v>
      </c>
      <c r="H796" s="4">
        <v>9.1308311244313192</v>
      </c>
      <c r="I796" s="2">
        <v>1</v>
      </c>
      <c r="J796" s="2">
        <v>280</v>
      </c>
      <c r="K796" t="str">
        <f>TEXT(Table1[[#This Row],[Date]],"mmmm")</f>
        <v>March</v>
      </c>
      <c r="L796" s="4">
        <f>Table1[[#This Row],[Price]]-Table1[[#This Row],[Supplier_Cost]]</f>
        <v>4.9195278313941806</v>
      </c>
      <c r="M796" t="str">
        <f>TEXT(Table1[[#This Row],[Date]],"dddd")</f>
        <v>Tuesday</v>
      </c>
    </row>
    <row r="797" spans="1:13" x14ac:dyDescent="0.25">
      <c r="A797" s="1">
        <v>45357</v>
      </c>
      <c r="B797" t="s">
        <v>15</v>
      </c>
      <c r="C797" s="13">
        <v>968</v>
      </c>
      <c r="D797" s="4">
        <v>2.7675792427405099</v>
      </c>
      <c r="E797">
        <v>0</v>
      </c>
      <c r="F797" t="s">
        <v>11</v>
      </c>
      <c r="G797">
        <v>2</v>
      </c>
      <c r="H797" s="4">
        <v>13.1427393885673</v>
      </c>
      <c r="I797" s="2">
        <v>7</v>
      </c>
      <c r="J797" s="2">
        <v>349</v>
      </c>
      <c r="K797" t="str">
        <f>TEXT(Table1[[#This Row],[Date]],"mmmm")</f>
        <v>March</v>
      </c>
      <c r="L797" s="4">
        <f>Table1[[#This Row],[Price]]-Table1[[#This Row],[Supplier_Cost]]</f>
        <v>-10.37516014582679</v>
      </c>
      <c r="M797" t="str">
        <f>TEXT(Table1[[#This Row],[Date]],"dddd")</f>
        <v>Wednesday</v>
      </c>
    </row>
    <row r="798" spans="1:13" x14ac:dyDescent="0.25">
      <c r="A798" s="1">
        <v>45358</v>
      </c>
      <c r="B798" t="s">
        <v>12</v>
      </c>
      <c r="C798" s="13">
        <v>183</v>
      </c>
      <c r="D798" s="4">
        <v>1.55791902294545</v>
      </c>
      <c r="E798">
        <v>1</v>
      </c>
      <c r="F798" t="s">
        <v>16</v>
      </c>
      <c r="G798">
        <v>3</v>
      </c>
      <c r="H798" s="4">
        <v>8.8662333800563804</v>
      </c>
      <c r="I798" s="2">
        <v>8</v>
      </c>
      <c r="J798" s="2">
        <v>212</v>
      </c>
      <c r="K798" t="str">
        <f>TEXT(Table1[[#This Row],[Date]],"mmmm")</f>
        <v>March</v>
      </c>
      <c r="L798" s="4">
        <f>Table1[[#This Row],[Price]]-Table1[[#This Row],[Supplier_Cost]]</f>
        <v>-7.3083143571109304</v>
      </c>
      <c r="M798" t="str">
        <f>TEXT(Table1[[#This Row],[Date]],"dddd")</f>
        <v>Thursday</v>
      </c>
    </row>
    <row r="799" spans="1:13" x14ac:dyDescent="0.25">
      <c r="A799" s="1">
        <v>45359</v>
      </c>
      <c r="B799" t="s">
        <v>15</v>
      </c>
      <c r="C799" s="13">
        <v>1897</v>
      </c>
      <c r="D799" s="4">
        <v>16.636210478208199</v>
      </c>
      <c r="E799">
        <v>1</v>
      </c>
      <c r="F799" t="s">
        <v>16</v>
      </c>
      <c r="G799">
        <v>4</v>
      </c>
      <c r="H799" s="4">
        <v>5.50947237898996</v>
      </c>
      <c r="I799" s="2">
        <v>9</v>
      </c>
      <c r="J799" s="2">
        <v>360</v>
      </c>
      <c r="K799" t="str">
        <f>TEXT(Table1[[#This Row],[Date]],"mmmm")</f>
        <v>March</v>
      </c>
      <c r="L799" s="4">
        <f>Table1[[#This Row],[Price]]-Table1[[#This Row],[Supplier_Cost]]</f>
        <v>11.126738099218239</v>
      </c>
      <c r="M799" t="str">
        <f>TEXT(Table1[[#This Row],[Date]],"dddd")</f>
        <v>Friday</v>
      </c>
    </row>
    <row r="800" spans="1:13" x14ac:dyDescent="0.25">
      <c r="A800" s="1">
        <v>45360</v>
      </c>
      <c r="B800" t="s">
        <v>13</v>
      </c>
      <c r="C800" s="13">
        <v>1782</v>
      </c>
      <c r="D800" s="4">
        <v>4.9853060059899397</v>
      </c>
      <c r="E800">
        <v>1</v>
      </c>
      <c r="F800" t="s">
        <v>16</v>
      </c>
      <c r="G800">
        <v>5</v>
      </c>
      <c r="H800" s="4">
        <v>12.1436722821316</v>
      </c>
      <c r="I800" s="2">
        <v>8</v>
      </c>
      <c r="J800" s="2">
        <v>442</v>
      </c>
      <c r="K800" t="str">
        <f>TEXT(Table1[[#This Row],[Date]],"mmmm")</f>
        <v>March</v>
      </c>
      <c r="L800" s="4">
        <f>Table1[[#This Row],[Price]]-Table1[[#This Row],[Supplier_Cost]]</f>
        <v>-7.1583662761416607</v>
      </c>
      <c r="M800" t="str">
        <f>TEXT(Table1[[#This Row],[Date]],"dddd")</f>
        <v>Saturday</v>
      </c>
    </row>
    <row r="801" spans="1:13" x14ac:dyDescent="0.25">
      <c r="A801" s="1">
        <v>45361</v>
      </c>
      <c r="B801" t="s">
        <v>13</v>
      </c>
      <c r="C801" s="13">
        <v>1576</v>
      </c>
      <c r="D801" s="4">
        <v>8.2015153981628508</v>
      </c>
      <c r="E801">
        <v>1</v>
      </c>
      <c r="F801" t="s">
        <v>14</v>
      </c>
      <c r="G801">
        <v>6</v>
      </c>
      <c r="H801" s="4">
        <v>8.3340439512176001</v>
      </c>
      <c r="I801" s="2">
        <v>5</v>
      </c>
      <c r="J801" s="2">
        <v>179</v>
      </c>
      <c r="K801" t="str">
        <f>TEXT(Table1[[#This Row],[Date]],"mmmm")</f>
        <v>March</v>
      </c>
      <c r="L801" s="4">
        <f>Table1[[#This Row],[Price]]-Table1[[#This Row],[Supplier_Cost]]</f>
        <v>-0.13252855305474931</v>
      </c>
      <c r="M801" t="str">
        <f>TEXT(Table1[[#This Row],[Date]],"dddd")</f>
        <v>Sunday</v>
      </c>
    </row>
    <row r="802" spans="1:13" x14ac:dyDescent="0.25">
      <c r="A802" s="1">
        <v>45362</v>
      </c>
      <c r="B802" t="s">
        <v>13</v>
      </c>
      <c r="C802" s="13">
        <v>1510</v>
      </c>
      <c r="D802" s="4">
        <v>19.495690409547201</v>
      </c>
      <c r="E802">
        <v>0</v>
      </c>
      <c r="F802" t="s">
        <v>16</v>
      </c>
      <c r="G802">
        <v>0</v>
      </c>
      <c r="H802" s="4">
        <v>1.6495641271522801</v>
      </c>
      <c r="I802" s="2">
        <v>3</v>
      </c>
      <c r="J802" s="2">
        <v>494</v>
      </c>
      <c r="K802" t="str">
        <f>TEXT(Table1[[#This Row],[Date]],"mmmm")</f>
        <v>March</v>
      </c>
      <c r="L802" s="4">
        <f>Table1[[#This Row],[Price]]-Table1[[#This Row],[Supplier_Cost]]</f>
        <v>17.84612628239492</v>
      </c>
      <c r="M802" t="str">
        <f>TEXT(Table1[[#This Row],[Date]],"dddd")</f>
        <v>Monday</v>
      </c>
    </row>
    <row r="803" spans="1:13" x14ac:dyDescent="0.25">
      <c r="A803" s="1">
        <v>45363</v>
      </c>
      <c r="B803" t="s">
        <v>13</v>
      </c>
      <c r="C803" s="13">
        <v>1630</v>
      </c>
      <c r="D803" s="4">
        <v>7.3999695353609596</v>
      </c>
      <c r="E803">
        <v>0</v>
      </c>
      <c r="F803" t="s">
        <v>14</v>
      </c>
      <c r="G803">
        <v>1</v>
      </c>
      <c r="H803" s="4">
        <v>8.7048331245420698</v>
      </c>
      <c r="I803" s="2">
        <v>9</v>
      </c>
      <c r="J803" s="2">
        <v>295</v>
      </c>
      <c r="K803" t="str">
        <f>TEXT(Table1[[#This Row],[Date]],"mmmm")</f>
        <v>March</v>
      </c>
      <c r="L803" s="4">
        <f>Table1[[#This Row],[Price]]-Table1[[#This Row],[Supplier_Cost]]</f>
        <v>-1.3048635891811102</v>
      </c>
      <c r="M803" t="str">
        <f>TEXT(Table1[[#This Row],[Date]],"dddd")</f>
        <v>Tuesday</v>
      </c>
    </row>
    <row r="804" spans="1:13" x14ac:dyDescent="0.25">
      <c r="A804" s="1">
        <v>45364</v>
      </c>
      <c r="B804" t="s">
        <v>10</v>
      </c>
      <c r="C804" s="13">
        <v>1380</v>
      </c>
      <c r="D804" s="4">
        <v>6.6333058443829902</v>
      </c>
      <c r="E804">
        <v>1</v>
      </c>
      <c r="F804" t="s">
        <v>16</v>
      </c>
      <c r="G804">
        <v>2</v>
      </c>
      <c r="H804" s="4">
        <v>13.6662689086141</v>
      </c>
      <c r="I804" s="2">
        <v>6</v>
      </c>
      <c r="J804" s="2">
        <v>346</v>
      </c>
      <c r="K804" t="str">
        <f>TEXT(Table1[[#This Row],[Date]],"mmmm")</f>
        <v>March</v>
      </c>
      <c r="L804" s="4">
        <f>Table1[[#This Row],[Price]]-Table1[[#This Row],[Supplier_Cost]]</f>
        <v>-7.0329630642311098</v>
      </c>
      <c r="M804" t="str">
        <f>TEXT(Table1[[#This Row],[Date]],"dddd")</f>
        <v>Wednesday</v>
      </c>
    </row>
    <row r="805" spans="1:13" x14ac:dyDescent="0.25">
      <c r="A805" s="1">
        <v>45365</v>
      </c>
      <c r="B805" t="s">
        <v>12</v>
      </c>
      <c r="C805" s="13">
        <v>669</v>
      </c>
      <c r="D805" s="4">
        <v>18.4459519928327</v>
      </c>
      <c r="E805">
        <v>1</v>
      </c>
      <c r="F805" t="s">
        <v>16</v>
      </c>
      <c r="G805">
        <v>3</v>
      </c>
      <c r="H805" s="4">
        <v>6.2465330697241903</v>
      </c>
      <c r="I805" s="2">
        <v>5</v>
      </c>
      <c r="J805" s="2">
        <v>221</v>
      </c>
      <c r="K805" t="str">
        <f>TEXT(Table1[[#This Row],[Date]],"mmmm")</f>
        <v>March</v>
      </c>
      <c r="L805" s="4">
        <f>Table1[[#This Row],[Price]]-Table1[[#This Row],[Supplier_Cost]]</f>
        <v>12.19941892310851</v>
      </c>
      <c r="M805" t="str">
        <f>TEXT(Table1[[#This Row],[Date]],"dddd")</f>
        <v>Thursday</v>
      </c>
    </row>
    <row r="806" spans="1:13" x14ac:dyDescent="0.25">
      <c r="A806" s="1">
        <v>45366</v>
      </c>
      <c r="B806" t="s">
        <v>15</v>
      </c>
      <c r="C806" s="13">
        <v>1033</v>
      </c>
      <c r="D806" s="4">
        <v>3.1042204610602</v>
      </c>
      <c r="E806">
        <v>1</v>
      </c>
      <c r="F806" t="s">
        <v>11</v>
      </c>
      <c r="G806">
        <v>4</v>
      </c>
      <c r="H806" s="4">
        <v>4.7967241275471002</v>
      </c>
      <c r="I806" s="2">
        <v>3</v>
      </c>
      <c r="J806" s="2">
        <v>113</v>
      </c>
      <c r="K806" t="str">
        <f>TEXT(Table1[[#This Row],[Date]],"mmmm")</f>
        <v>March</v>
      </c>
      <c r="L806" s="4">
        <f>Table1[[#This Row],[Price]]-Table1[[#This Row],[Supplier_Cost]]</f>
        <v>-1.6925036664869002</v>
      </c>
      <c r="M806" t="str">
        <f>TEXT(Table1[[#This Row],[Date]],"dddd")</f>
        <v>Friday</v>
      </c>
    </row>
    <row r="807" spans="1:13" x14ac:dyDescent="0.25">
      <c r="A807" s="1">
        <v>45367</v>
      </c>
      <c r="B807" t="s">
        <v>15</v>
      </c>
      <c r="C807" s="13">
        <v>1650</v>
      </c>
      <c r="D807" s="4">
        <v>15.432065792177999</v>
      </c>
      <c r="E807">
        <v>0</v>
      </c>
      <c r="F807" t="s">
        <v>16</v>
      </c>
      <c r="G807">
        <v>5</v>
      </c>
      <c r="H807" s="4">
        <v>2.5803071267612898</v>
      </c>
      <c r="I807" s="2">
        <v>6</v>
      </c>
      <c r="J807" s="2">
        <v>80</v>
      </c>
      <c r="K807" t="str">
        <f>TEXT(Table1[[#This Row],[Date]],"mmmm")</f>
        <v>March</v>
      </c>
      <c r="L807" s="4">
        <f>Table1[[#This Row],[Price]]-Table1[[#This Row],[Supplier_Cost]]</f>
        <v>12.85175866541671</v>
      </c>
      <c r="M807" t="str">
        <f>TEXT(Table1[[#This Row],[Date]],"dddd")</f>
        <v>Saturday</v>
      </c>
    </row>
    <row r="808" spans="1:13" x14ac:dyDescent="0.25">
      <c r="A808" s="1">
        <v>45368</v>
      </c>
      <c r="B808" t="s">
        <v>13</v>
      </c>
      <c r="C808" s="13">
        <v>1285</v>
      </c>
      <c r="D808" s="4">
        <v>19.773245766402699</v>
      </c>
      <c r="E808">
        <v>0</v>
      </c>
      <c r="F808" t="s">
        <v>16</v>
      </c>
      <c r="G808">
        <v>6</v>
      </c>
      <c r="H808" s="4">
        <v>2.6959600680626798</v>
      </c>
      <c r="I808" s="2">
        <v>3</v>
      </c>
      <c r="J808" s="2">
        <v>96</v>
      </c>
      <c r="K808" t="str">
        <f>TEXT(Table1[[#This Row],[Date]],"mmmm")</f>
        <v>March</v>
      </c>
      <c r="L808" s="4">
        <f>Table1[[#This Row],[Price]]-Table1[[#This Row],[Supplier_Cost]]</f>
        <v>17.07728569834002</v>
      </c>
      <c r="M808" t="str">
        <f>TEXT(Table1[[#This Row],[Date]],"dddd")</f>
        <v>Sunday</v>
      </c>
    </row>
    <row r="809" spans="1:13" x14ac:dyDescent="0.25">
      <c r="A809" s="1">
        <v>45369</v>
      </c>
      <c r="B809" t="s">
        <v>13</v>
      </c>
      <c r="C809" s="13">
        <v>1286</v>
      </c>
      <c r="D809" s="4">
        <v>18.124624204718302</v>
      </c>
      <c r="E809">
        <v>0</v>
      </c>
      <c r="F809" t="s">
        <v>11</v>
      </c>
      <c r="G809">
        <v>0</v>
      </c>
      <c r="H809" s="4">
        <v>6.7751865229563704</v>
      </c>
      <c r="I809" s="2">
        <v>6</v>
      </c>
      <c r="J809" s="2">
        <v>179</v>
      </c>
      <c r="K809" t="str">
        <f>TEXT(Table1[[#This Row],[Date]],"mmmm")</f>
        <v>March</v>
      </c>
      <c r="L809" s="4">
        <f>Table1[[#This Row],[Price]]-Table1[[#This Row],[Supplier_Cost]]</f>
        <v>11.34943768176193</v>
      </c>
      <c r="M809" t="str">
        <f>TEXT(Table1[[#This Row],[Date]],"dddd")</f>
        <v>Monday</v>
      </c>
    </row>
    <row r="810" spans="1:13" x14ac:dyDescent="0.25">
      <c r="A810" s="1">
        <v>45370</v>
      </c>
      <c r="B810" t="s">
        <v>17</v>
      </c>
      <c r="C810" s="13">
        <v>1955</v>
      </c>
      <c r="D810" s="4">
        <v>13.381690455422</v>
      </c>
      <c r="E810">
        <v>1</v>
      </c>
      <c r="F810" t="s">
        <v>14</v>
      </c>
      <c r="G810">
        <v>1</v>
      </c>
      <c r="H810" s="4">
        <v>9.1373574503421704</v>
      </c>
      <c r="I810" s="2">
        <v>4</v>
      </c>
      <c r="J810" s="2">
        <v>401</v>
      </c>
      <c r="K810" t="str">
        <f>TEXT(Table1[[#This Row],[Date]],"mmmm")</f>
        <v>March</v>
      </c>
      <c r="L810" s="4">
        <f>Table1[[#This Row],[Price]]-Table1[[#This Row],[Supplier_Cost]]</f>
        <v>4.2443330050798291</v>
      </c>
      <c r="M810" t="str">
        <f>TEXT(Table1[[#This Row],[Date]],"dddd")</f>
        <v>Tuesday</v>
      </c>
    </row>
    <row r="811" spans="1:13" x14ac:dyDescent="0.25">
      <c r="A811" s="1">
        <v>45371</v>
      </c>
      <c r="B811" t="s">
        <v>12</v>
      </c>
      <c r="C811" s="13">
        <v>1108</v>
      </c>
      <c r="D811" s="4">
        <v>6.9671551048618996</v>
      </c>
      <c r="E811">
        <v>1</v>
      </c>
      <c r="F811" t="s">
        <v>14</v>
      </c>
      <c r="G811">
        <v>2</v>
      </c>
      <c r="H811" s="4">
        <v>1.6689233749592201</v>
      </c>
      <c r="I811" s="2">
        <v>2</v>
      </c>
      <c r="J811" s="2">
        <v>382</v>
      </c>
      <c r="K811" t="str">
        <f>TEXT(Table1[[#This Row],[Date]],"mmmm")</f>
        <v>March</v>
      </c>
      <c r="L811" s="4">
        <f>Table1[[#This Row],[Price]]-Table1[[#This Row],[Supplier_Cost]]</f>
        <v>5.29823172990268</v>
      </c>
      <c r="M811" t="str">
        <f>TEXT(Table1[[#This Row],[Date]],"dddd")</f>
        <v>Wednesday</v>
      </c>
    </row>
    <row r="812" spans="1:13" x14ac:dyDescent="0.25">
      <c r="A812" s="1">
        <v>45372</v>
      </c>
      <c r="B812" t="s">
        <v>10</v>
      </c>
      <c r="C812" s="13">
        <v>892</v>
      </c>
      <c r="D812" s="4">
        <v>5.8321176423880097</v>
      </c>
      <c r="E812">
        <v>0</v>
      </c>
      <c r="F812" t="s">
        <v>16</v>
      </c>
      <c r="G812">
        <v>3</v>
      </c>
      <c r="H812" s="4">
        <v>14.1237445408649</v>
      </c>
      <c r="I812" s="2">
        <v>8</v>
      </c>
      <c r="J812" s="2">
        <v>159</v>
      </c>
      <c r="K812" t="str">
        <f>TEXT(Table1[[#This Row],[Date]],"mmmm")</f>
        <v>March</v>
      </c>
      <c r="L812" s="4">
        <f>Table1[[#This Row],[Price]]-Table1[[#This Row],[Supplier_Cost]]</f>
        <v>-8.2916268984768902</v>
      </c>
      <c r="M812" t="str">
        <f>TEXT(Table1[[#This Row],[Date]],"dddd")</f>
        <v>Thursday</v>
      </c>
    </row>
    <row r="813" spans="1:13" x14ac:dyDescent="0.25">
      <c r="A813" s="1">
        <v>45373</v>
      </c>
      <c r="B813" t="s">
        <v>15</v>
      </c>
      <c r="C813" s="13">
        <v>891</v>
      </c>
      <c r="D813" s="4">
        <v>16.565846992557699</v>
      </c>
      <c r="E813">
        <v>1</v>
      </c>
      <c r="F813" t="s">
        <v>14</v>
      </c>
      <c r="G813">
        <v>4</v>
      </c>
      <c r="H813" s="4">
        <v>11.4494374529553</v>
      </c>
      <c r="I813" s="2">
        <v>4</v>
      </c>
      <c r="J813" s="2">
        <v>118</v>
      </c>
      <c r="K813" t="str">
        <f>TEXT(Table1[[#This Row],[Date]],"mmmm")</f>
        <v>March</v>
      </c>
      <c r="L813" s="4">
        <f>Table1[[#This Row],[Price]]-Table1[[#This Row],[Supplier_Cost]]</f>
        <v>5.1164095396023992</v>
      </c>
      <c r="M813" t="str">
        <f>TEXT(Table1[[#This Row],[Date]],"dddd")</f>
        <v>Friday</v>
      </c>
    </row>
    <row r="814" spans="1:13" x14ac:dyDescent="0.25">
      <c r="A814" s="1">
        <v>45374</v>
      </c>
      <c r="B814" t="s">
        <v>17</v>
      </c>
      <c r="C814" s="13">
        <v>1647</v>
      </c>
      <c r="D814" s="4">
        <v>17.716616365082199</v>
      </c>
      <c r="E814">
        <v>0</v>
      </c>
      <c r="F814" t="s">
        <v>16</v>
      </c>
      <c r="G814">
        <v>5</v>
      </c>
      <c r="H814" s="4">
        <v>9.0060468151131001</v>
      </c>
      <c r="I814" s="2">
        <v>9</v>
      </c>
      <c r="J814" s="2">
        <v>107</v>
      </c>
      <c r="K814" t="str">
        <f>TEXT(Table1[[#This Row],[Date]],"mmmm")</f>
        <v>March</v>
      </c>
      <c r="L814" s="4">
        <f>Table1[[#This Row],[Price]]-Table1[[#This Row],[Supplier_Cost]]</f>
        <v>8.7105695499690992</v>
      </c>
      <c r="M814" t="str">
        <f>TEXT(Table1[[#This Row],[Date]],"dddd")</f>
        <v>Saturday</v>
      </c>
    </row>
    <row r="815" spans="1:13" x14ac:dyDescent="0.25">
      <c r="A815" s="1">
        <v>45375</v>
      </c>
      <c r="B815" t="s">
        <v>17</v>
      </c>
      <c r="C815" s="13">
        <v>1909</v>
      </c>
      <c r="D815" s="4">
        <v>10.983263338368101</v>
      </c>
      <c r="E815">
        <v>1</v>
      </c>
      <c r="F815" t="s">
        <v>11</v>
      </c>
      <c r="G815">
        <v>6</v>
      </c>
      <c r="H815" s="4">
        <v>12.512360728615301</v>
      </c>
      <c r="I815" s="2">
        <v>7</v>
      </c>
      <c r="J815" s="2">
        <v>155</v>
      </c>
      <c r="K815" t="str">
        <f>TEXT(Table1[[#This Row],[Date]],"mmmm")</f>
        <v>March</v>
      </c>
      <c r="L815" s="4">
        <f>Table1[[#This Row],[Price]]-Table1[[#This Row],[Supplier_Cost]]</f>
        <v>-1.5290973902472</v>
      </c>
      <c r="M815" t="str">
        <f>TEXT(Table1[[#This Row],[Date]],"dddd")</f>
        <v>Sunday</v>
      </c>
    </row>
    <row r="816" spans="1:13" x14ac:dyDescent="0.25">
      <c r="A816" s="1">
        <v>45376</v>
      </c>
      <c r="B816" t="s">
        <v>15</v>
      </c>
      <c r="C816" s="13">
        <v>1394</v>
      </c>
      <c r="D816" s="4">
        <v>5.6424588749428501</v>
      </c>
      <c r="E816">
        <v>0</v>
      </c>
      <c r="F816" t="s">
        <v>11</v>
      </c>
      <c r="G816">
        <v>0</v>
      </c>
      <c r="H816" s="4">
        <v>1.6627079737756401</v>
      </c>
      <c r="I816" s="2">
        <v>2</v>
      </c>
      <c r="J816" s="2">
        <v>349</v>
      </c>
      <c r="K816" t="str">
        <f>TEXT(Table1[[#This Row],[Date]],"mmmm")</f>
        <v>March</v>
      </c>
      <c r="L816" s="4">
        <f>Table1[[#This Row],[Price]]-Table1[[#This Row],[Supplier_Cost]]</f>
        <v>3.9797509011672103</v>
      </c>
      <c r="M816" t="str">
        <f>TEXT(Table1[[#This Row],[Date]],"dddd")</f>
        <v>Monday</v>
      </c>
    </row>
    <row r="817" spans="1:13" x14ac:dyDescent="0.25">
      <c r="A817" s="1">
        <v>45377</v>
      </c>
      <c r="B817" t="s">
        <v>10</v>
      </c>
      <c r="C817" s="13">
        <v>591</v>
      </c>
      <c r="D817" s="4">
        <v>3.1459209598122899</v>
      </c>
      <c r="E817">
        <v>1</v>
      </c>
      <c r="F817" t="s">
        <v>16</v>
      </c>
      <c r="G817">
        <v>1</v>
      </c>
      <c r="H817" s="4">
        <v>7.4141637271303003</v>
      </c>
      <c r="I817" s="2">
        <v>4</v>
      </c>
      <c r="J817" s="2">
        <v>379</v>
      </c>
      <c r="K817" t="str">
        <f>TEXT(Table1[[#This Row],[Date]],"mmmm")</f>
        <v>March</v>
      </c>
      <c r="L817" s="4">
        <f>Table1[[#This Row],[Price]]-Table1[[#This Row],[Supplier_Cost]]</f>
        <v>-4.2682427673180108</v>
      </c>
      <c r="M817" t="str">
        <f>TEXT(Table1[[#This Row],[Date]],"dddd")</f>
        <v>Tuesday</v>
      </c>
    </row>
    <row r="818" spans="1:13" x14ac:dyDescent="0.25">
      <c r="A818" s="1">
        <v>45378</v>
      </c>
      <c r="B818" t="s">
        <v>17</v>
      </c>
      <c r="C818" s="13">
        <v>307</v>
      </c>
      <c r="D818" s="4">
        <v>2.6564098888047898</v>
      </c>
      <c r="E818">
        <v>0</v>
      </c>
      <c r="F818" t="s">
        <v>11</v>
      </c>
      <c r="G818">
        <v>2</v>
      </c>
      <c r="H818" s="4">
        <v>9.6363503394941201</v>
      </c>
      <c r="I818" s="2">
        <v>5</v>
      </c>
      <c r="J818" s="2">
        <v>305</v>
      </c>
      <c r="K818" t="str">
        <f>TEXT(Table1[[#This Row],[Date]],"mmmm")</f>
        <v>March</v>
      </c>
      <c r="L818" s="4">
        <f>Table1[[#This Row],[Price]]-Table1[[#This Row],[Supplier_Cost]]</f>
        <v>-6.9799404506893303</v>
      </c>
      <c r="M818" t="str">
        <f>TEXT(Table1[[#This Row],[Date]],"dddd")</f>
        <v>Wednesday</v>
      </c>
    </row>
    <row r="819" spans="1:13" x14ac:dyDescent="0.25">
      <c r="A819" s="1">
        <v>45379</v>
      </c>
      <c r="B819" t="s">
        <v>17</v>
      </c>
      <c r="C819" s="13">
        <v>1662</v>
      </c>
      <c r="D819" s="4">
        <v>14.6624714997232</v>
      </c>
      <c r="E819">
        <v>0</v>
      </c>
      <c r="F819" t="s">
        <v>11</v>
      </c>
      <c r="G819">
        <v>3</v>
      </c>
      <c r="H819" s="4">
        <v>12.515467138715101</v>
      </c>
      <c r="I819" s="2">
        <v>3</v>
      </c>
      <c r="J819" s="2">
        <v>361</v>
      </c>
      <c r="K819" t="str">
        <f>TEXT(Table1[[#This Row],[Date]],"mmmm")</f>
        <v>March</v>
      </c>
      <c r="L819" s="4">
        <f>Table1[[#This Row],[Price]]-Table1[[#This Row],[Supplier_Cost]]</f>
        <v>2.1470043610080989</v>
      </c>
      <c r="M819" t="str">
        <f>TEXT(Table1[[#This Row],[Date]],"dddd")</f>
        <v>Thursday</v>
      </c>
    </row>
    <row r="820" spans="1:13" x14ac:dyDescent="0.25">
      <c r="A820" s="1">
        <v>45380</v>
      </c>
      <c r="B820" t="s">
        <v>12</v>
      </c>
      <c r="C820" s="13">
        <v>1707</v>
      </c>
      <c r="D820" s="4">
        <v>8.9822558291067693</v>
      </c>
      <c r="E820">
        <v>0</v>
      </c>
      <c r="F820" t="s">
        <v>16</v>
      </c>
      <c r="G820">
        <v>4</v>
      </c>
      <c r="H820" s="4">
        <v>11.860308620714299</v>
      </c>
      <c r="I820" s="2">
        <v>9</v>
      </c>
      <c r="J820" s="2">
        <v>220</v>
      </c>
      <c r="K820" t="str">
        <f>TEXT(Table1[[#This Row],[Date]],"mmmm")</f>
        <v>March</v>
      </c>
      <c r="L820" s="4">
        <f>Table1[[#This Row],[Price]]-Table1[[#This Row],[Supplier_Cost]]</f>
        <v>-2.87805279160753</v>
      </c>
      <c r="M820" t="str">
        <f>TEXT(Table1[[#This Row],[Date]],"dddd")</f>
        <v>Friday</v>
      </c>
    </row>
    <row r="821" spans="1:13" x14ac:dyDescent="0.25">
      <c r="A821" s="1">
        <v>45381</v>
      </c>
      <c r="B821" t="s">
        <v>10</v>
      </c>
      <c r="C821" s="13">
        <v>1183</v>
      </c>
      <c r="D821" s="4">
        <v>18.201837611279501</v>
      </c>
      <c r="E821">
        <v>0</v>
      </c>
      <c r="F821" t="s">
        <v>16</v>
      </c>
      <c r="G821">
        <v>5</v>
      </c>
      <c r="H821" s="4">
        <v>4.5175041208442899</v>
      </c>
      <c r="I821" s="2">
        <v>5</v>
      </c>
      <c r="J821" s="2">
        <v>432</v>
      </c>
      <c r="K821" t="str">
        <f>TEXT(Table1[[#This Row],[Date]],"mmmm")</f>
        <v>March</v>
      </c>
      <c r="L821" s="4">
        <f>Table1[[#This Row],[Price]]-Table1[[#This Row],[Supplier_Cost]]</f>
        <v>13.684333490435211</v>
      </c>
      <c r="M821" t="str">
        <f>TEXT(Table1[[#This Row],[Date]],"dddd")</f>
        <v>Saturday</v>
      </c>
    </row>
    <row r="822" spans="1:13" x14ac:dyDescent="0.25">
      <c r="A822" s="1">
        <v>45382</v>
      </c>
      <c r="B822" t="s">
        <v>17</v>
      </c>
      <c r="C822" s="13">
        <v>529</v>
      </c>
      <c r="D822" s="4">
        <v>15.0537547138085</v>
      </c>
      <c r="E822">
        <v>0</v>
      </c>
      <c r="F822" t="s">
        <v>11</v>
      </c>
      <c r="G822">
        <v>6</v>
      </c>
      <c r="H822" s="4">
        <v>14.1427624586084</v>
      </c>
      <c r="I822" s="2">
        <v>2</v>
      </c>
      <c r="J822" s="2">
        <v>211</v>
      </c>
      <c r="K822" t="str">
        <f>TEXT(Table1[[#This Row],[Date]],"mmmm")</f>
        <v>March</v>
      </c>
      <c r="L822" s="4">
        <f>Table1[[#This Row],[Price]]-Table1[[#This Row],[Supplier_Cost]]</f>
        <v>0.91099225520009952</v>
      </c>
      <c r="M822" t="str">
        <f>TEXT(Table1[[#This Row],[Date]],"dddd")</f>
        <v>Sunday</v>
      </c>
    </row>
    <row r="823" spans="1:13" x14ac:dyDescent="0.25">
      <c r="A823" s="1">
        <v>45383</v>
      </c>
      <c r="B823" t="s">
        <v>10</v>
      </c>
      <c r="C823" s="13">
        <v>1084</v>
      </c>
      <c r="D823" s="4">
        <v>4.6339479403771398</v>
      </c>
      <c r="E823">
        <v>0</v>
      </c>
      <c r="F823" t="s">
        <v>14</v>
      </c>
      <c r="G823">
        <v>0</v>
      </c>
      <c r="H823" s="4">
        <v>2.30301470074762</v>
      </c>
      <c r="I823" s="2">
        <v>3</v>
      </c>
      <c r="J823" s="2">
        <v>335</v>
      </c>
      <c r="K823" t="str">
        <f>TEXT(Table1[[#This Row],[Date]],"mmmm")</f>
        <v>April</v>
      </c>
      <c r="L823" s="4">
        <f>Table1[[#This Row],[Price]]-Table1[[#This Row],[Supplier_Cost]]</f>
        <v>2.3309332396295197</v>
      </c>
      <c r="M823" t="str">
        <f>TEXT(Table1[[#This Row],[Date]],"dddd")</f>
        <v>Monday</v>
      </c>
    </row>
    <row r="824" spans="1:13" x14ac:dyDescent="0.25">
      <c r="A824" s="1">
        <v>45384</v>
      </c>
      <c r="B824" t="s">
        <v>15</v>
      </c>
      <c r="C824" s="13">
        <v>1780</v>
      </c>
      <c r="D824" s="4">
        <v>12.6617709574982</v>
      </c>
      <c r="E824">
        <v>1</v>
      </c>
      <c r="F824" t="s">
        <v>14</v>
      </c>
      <c r="G824">
        <v>1</v>
      </c>
      <c r="H824" s="4">
        <v>13.1894374700067</v>
      </c>
      <c r="I824" s="2">
        <v>9</v>
      </c>
      <c r="J824" s="2">
        <v>120</v>
      </c>
      <c r="K824" t="str">
        <f>TEXT(Table1[[#This Row],[Date]],"mmmm")</f>
        <v>April</v>
      </c>
      <c r="L824" s="4">
        <f>Table1[[#This Row],[Price]]-Table1[[#This Row],[Supplier_Cost]]</f>
        <v>-0.52766651250849961</v>
      </c>
      <c r="M824" t="str">
        <f>TEXT(Table1[[#This Row],[Date]],"dddd")</f>
        <v>Tuesday</v>
      </c>
    </row>
    <row r="825" spans="1:13" x14ac:dyDescent="0.25">
      <c r="A825" s="1">
        <v>45385</v>
      </c>
      <c r="B825" t="s">
        <v>13</v>
      </c>
      <c r="C825" s="13">
        <v>1728</v>
      </c>
      <c r="D825" s="4">
        <v>9.2746036335650199</v>
      </c>
      <c r="E825">
        <v>1</v>
      </c>
      <c r="F825" t="s">
        <v>16</v>
      </c>
      <c r="G825">
        <v>2</v>
      </c>
      <c r="H825" s="4">
        <v>14.578633619266901</v>
      </c>
      <c r="I825" s="2">
        <v>7</v>
      </c>
      <c r="J825" s="2">
        <v>304</v>
      </c>
      <c r="K825" t="str">
        <f>TEXT(Table1[[#This Row],[Date]],"mmmm")</f>
        <v>April</v>
      </c>
      <c r="L825" s="4">
        <f>Table1[[#This Row],[Price]]-Table1[[#This Row],[Supplier_Cost]]</f>
        <v>-5.3040299857018809</v>
      </c>
      <c r="M825" t="str">
        <f>TEXT(Table1[[#This Row],[Date]],"dddd")</f>
        <v>Wednesday</v>
      </c>
    </row>
    <row r="826" spans="1:13" x14ac:dyDescent="0.25">
      <c r="A826" s="1">
        <v>45386</v>
      </c>
      <c r="B826" t="s">
        <v>17</v>
      </c>
      <c r="C826" s="13">
        <v>1432</v>
      </c>
      <c r="D826" s="4">
        <v>11.967744884603601</v>
      </c>
      <c r="E826">
        <v>1</v>
      </c>
      <c r="F826" t="s">
        <v>16</v>
      </c>
      <c r="G826">
        <v>3</v>
      </c>
      <c r="H826" s="4">
        <v>3.0687260867280699</v>
      </c>
      <c r="I826" s="2">
        <v>2</v>
      </c>
      <c r="J826" s="2">
        <v>423</v>
      </c>
      <c r="K826" t="str">
        <f>TEXT(Table1[[#This Row],[Date]],"mmmm")</f>
        <v>April</v>
      </c>
      <c r="L826" s="4">
        <f>Table1[[#This Row],[Price]]-Table1[[#This Row],[Supplier_Cost]]</f>
        <v>8.8990187978755309</v>
      </c>
      <c r="M826" t="str">
        <f>TEXT(Table1[[#This Row],[Date]],"dddd")</f>
        <v>Thursday</v>
      </c>
    </row>
    <row r="827" spans="1:13" x14ac:dyDescent="0.25">
      <c r="A827" s="1">
        <v>45387</v>
      </c>
      <c r="B827" t="s">
        <v>12</v>
      </c>
      <c r="C827" s="13">
        <v>619</v>
      </c>
      <c r="D827" s="4">
        <v>15.0233133434318</v>
      </c>
      <c r="E827">
        <v>0</v>
      </c>
      <c r="F827" t="s">
        <v>14</v>
      </c>
      <c r="G827">
        <v>4</v>
      </c>
      <c r="H827" s="4">
        <v>10.9699579309548</v>
      </c>
      <c r="I827" s="2">
        <v>9</v>
      </c>
      <c r="J827" s="2">
        <v>104</v>
      </c>
      <c r="K827" t="str">
        <f>TEXT(Table1[[#This Row],[Date]],"mmmm")</f>
        <v>April</v>
      </c>
      <c r="L827" s="4">
        <f>Table1[[#This Row],[Price]]-Table1[[#This Row],[Supplier_Cost]]</f>
        <v>4.0533554124769999</v>
      </c>
      <c r="M827" t="str">
        <f>TEXT(Table1[[#This Row],[Date]],"dddd")</f>
        <v>Friday</v>
      </c>
    </row>
    <row r="828" spans="1:13" x14ac:dyDescent="0.25">
      <c r="A828" s="1">
        <v>45388</v>
      </c>
      <c r="B828" t="s">
        <v>15</v>
      </c>
      <c r="C828" s="13">
        <v>690</v>
      </c>
      <c r="D828" s="4">
        <v>16.317721739071999</v>
      </c>
      <c r="E828">
        <v>0</v>
      </c>
      <c r="F828" t="s">
        <v>11</v>
      </c>
      <c r="G828">
        <v>5</v>
      </c>
      <c r="H828" s="4">
        <v>1.0841400222809701</v>
      </c>
      <c r="I828" s="2">
        <v>4</v>
      </c>
      <c r="J828" s="2">
        <v>372</v>
      </c>
      <c r="K828" t="str">
        <f>TEXT(Table1[[#This Row],[Date]],"mmmm")</f>
        <v>April</v>
      </c>
      <c r="L828" s="4">
        <f>Table1[[#This Row],[Price]]-Table1[[#This Row],[Supplier_Cost]]</f>
        <v>15.233581716791029</v>
      </c>
      <c r="M828" t="str">
        <f>TEXT(Table1[[#This Row],[Date]],"dddd")</f>
        <v>Saturday</v>
      </c>
    </row>
    <row r="829" spans="1:13" x14ac:dyDescent="0.25">
      <c r="A829" s="1">
        <v>45389</v>
      </c>
      <c r="B829" t="s">
        <v>10</v>
      </c>
      <c r="C829" s="13">
        <v>1150</v>
      </c>
      <c r="D829" s="4">
        <v>17.031009201727699</v>
      </c>
      <c r="E829">
        <v>1</v>
      </c>
      <c r="F829" t="s">
        <v>14</v>
      </c>
      <c r="G829">
        <v>6</v>
      </c>
      <c r="H829" s="4">
        <v>6.3786309645177397</v>
      </c>
      <c r="I829" s="2">
        <v>9</v>
      </c>
      <c r="J829" s="2">
        <v>446</v>
      </c>
      <c r="K829" t="str">
        <f>TEXT(Table1[[#This Row],[Date]],"mmmm")</f>
        <v>April</v>
      </c>
      <c r="L829" s="4">
        <f>Table1[[#This Row],[Price]]-Table1[[#This Row],[Supplier_Cost]]</f>
        <v>10.652378237209959</v>
      </c>
      <c r="M829" t="str">
        <f>TEXT(Table1[[#This Row],[Date]],"dddd")</f>
        <v>Sunday</v>
      </c>
    </row>
    <row r="830" spans="1:13" x14ac:dyDescent="0.25">
      <c r="A830" s="1">
        <v>45390</v>
      </c>
      <c r="B830" t="s">
        <v>15</v>
      </c>
      <c r="C830" s="13">
        <v>1809</v>
      </c>
      <c r="D830" s="4">
        <v>5.8255226168684597</v>
      </c>
      <c r="E830">
        <v>0</v>
      </c>
      <c r="F830" t="s">
        <v>14</v>
      </c>
      <c r="G830">
        <v>0</v>
      </c>
      <c r="H830" s="4">
        <v>7.9861078383662703</v>
      </c>
      <c r="I830" s="2">
        <v>2</v>
      </c>
      <c r="J830" s="2">
        <v>52</v>
      </c>
      <c r="K830" t="str">
        <f>TEXT(Table1[[#This Row],[Date]],"mmmm")</f>
        <v>April</v>
      </c>
      <c r="L830" s="4">
        <f>Table1[[#This Row],[Price]]-Table1[[#This Row],[Supplier_Cost]]</f>
        <v>-2.1605852214978105</v>
      </c>
      <c r="M830" t="str">
        <f>TEXT(Table1[[#This Row],[Date]],"dddd")</f>
        <v>Monday</v>
      </c>
    </row>
    <row r="831" spans="1:13" x14ac:dyDescent="0.25">
      <c r="A831" s="1">
        <v>45391</v>
      </c>
      <c r="B831" t="s">
        <v>17</v>
      </c>
      <c r="C831" s="13">
        <v>1685</v>
      </c>
      <c r="D831" s="4">
        <v>1.5911963984297901</v>
      </c>
      <c r="E831">
        <v>0</v>
      </c>
      <c r="F831" t="s">
        <v>14</v>
      </c>
      <c r="G831">
        <v>1</v>
      </c>
      <c r="H831" s="4">
        <v>8.9193557756896897</v>
      </c>
      <c r="I831" s="2">
        <v>4</v>
      </c>
      <c r="J831" s="2">
        <v>75</v>
      </c>
      <c r="K831" t="str">
        <f>TEXT(Table1[[#This Row],[Date]],"mmmm")</f>
        <v>April</v>
      </c>
      <c r="L831" s="4">
        <f>Table1[[#This Row],[Price]]-Table1[[#This Row],[Supplier_Cost]]</f>
        <v>-7.3281593772598992</v>
      </c>
      <c r="M831" t="str">
        <f>TEXT(Table1[[#This Row],[Date]],"dddd")</f>
        <v>Tuesday</v>
      </c>
    </row>
    <row r="832" spans="1:13" x14ac:dyDescent="0.25">
      <c r="A832" s="1">
        <v>45392</v>
      </c>
      <c r="B832" t="s">
        <v>10</v>
      </c>
      <c r="C832" s="13">
        <v>298</v>
      </c>
      <c r="D832" s="4">
        <v>15.0465999681306</v>
      </c>
      <c r="E832">
        <v>0</v>
      </c>
      <c r="F832" t="s">
        <v>14</v>
      </c>
      <c r="G832">
        <v>2</v>
      </c>
      <c r="H832" s="4">
        <v>14.071090099604101</v>
      </c>
      <c r="I832" s="2">
        <v>5</v>
      </c>
      <c r="J832" s="2">
        <v>362</v>
      </c>
      <c r="K832" t="str">
        <f>TEXT(Table1[[#This Row],[Date]],"mmmm")</f>
        <v>April</v>
      </c>
      <c r="L832" s="4">
        <f>Table1[[#This Row],[Price]]-Table1[[#This Row],[Supplier_Cost]]</f>
        <v>0.97550986852649935</v>
      </c>
      <c r="M832" t="str">
        <f>TEXT(Table1[[#This Row],[Date]],"dddd")</f>
        <v>Wednesday</v>
      </c>
    </row>
    <row r="833" spans="1:13" x14ac:dyDescent="0.25">
      <c r="A833" s="1">
        <v>45393</v>
      </c>
      <c r="B833" t="s">
        <v>13</v>
      </c>
      <c r="C833" s="13">
        <v>486</v>
      </c>
      <c r="D833" s="4">
        <v>3.0205307988597099</v>
      </c>
      <c r="E833">
        <v>0</v>
      </c>
      <c r="F833" t="s">
        <v>16</v>
      </c>
      <c r="G833">
        <v>3</v>
      </c>
      <c r="H833" s="4">
        <v>10.247634965765799</v>
      </c>
      <c r="I833" s="2">
        <v>2</v>
      </c>
      <c r="J833" s="2">
        <v>175</v>
      </c>
      <c r="K833" t="str">
        <f>TEXT(Table1[[#This Row],[Date]],"mmmm")</f>
        <v>April</v>
      </c>
      <c r="L833" s="4">
        <f>Table1[[#This Row],[Price]]-Table1[[#This Row],[Supplier_Cost]]</f>
        <v>-7.2271041669060896</v>
      </c>
      <c r="M833" t="str">
        <f>TEXT(Table1[[#This Row],[Date]],"dddd")</f>
        <v>Thursday</v>
      </c>
    </row>
    <row r="834" spans="1:13" x14ac:dyDescent="0.25">
      <c r="A834" s="1">
        <v>45394</v>
      </c>
      <c r="B834" t="s">
        <v>15</v>
      </c>
      <c r="C834" s="13">
        <v>448</v>
      </c>
      <c r="D834" s="4">
        <v>6.9834721836463798</v>
      </c>
      <c r="E834">
        <v>0</v>
      </c>
      <c r="F834" t="s">
        <v>16</v>
      </c>
      <c r="G834">
        <v>4</v>
      </c>
      <c r="H834" s="4">
        <v>7.4785302926789301</v>
      </c>
      <c r="I834" s="2">
        <v>1</v>
      </c>
      <c r="J834" s="2">
        <v>457</v>
      </c>
      <c r="K834" t="str">
        <f>TEXT(Table1[[#This Row],[Date]],"mmmm")</f>
        <v>April</v>
      </c>
      <c r="L834" s="4">
        <f>Table1[[#This Row],[Price]]-Table1[[#This Row],[Supplier_Cost]]</f>
        <v>-0.49505810903255032</v>
      </c>
      <c r="M834" t="str">
        <f>TEXT(Table1[[#This Row],[Date]],"dddd")</f>
        <v>Friday</v>
      </c>
    </row>
    <row r="835" spans="1:13" x14ac:dyDescent="0.25">
      <c r="A835" s="1">
        <v>45395</v>
      </c>
      <c r="B835" t="s">
        <v>17</v>
      </c>
      <c r="C835" s="13">
        <v>1059</v>
      </c>
      <c r="D835" s="4">
        <v>1.07252554836259</v>
      </c>
      <c r="E835">
        <v>1</v>
      </c>
      <c r="F835" t="s">
        <v>11</v>
      </c>
      <c r="G835">
        <v>5</v>
      </c>
      <c r="H835" s="4">
        <v>12.2402880258553</v>
      </c>
      <c r="I835" s="2">
        <v>7</v>
      </c>
      <c r="J835" s="2">
        <v>102</v>
      </c>
      <c r="K835" t="str">
        <f>TEXT(Table1[[#This Row],[Date]],"mmmm")</f>
        <v>April</v>
      </c>
      <c r="L835" s="4">
        <f>Table1[[#This Row],[Price]]-Table1[[#This Row],[Supplier_Cost]]</f>
        <v>-11.16776247749271</v>
      </c>
      <c r="M835" t="str">
        <f>TEXT(Table1[[#This Row],[Date]],"dddd")</f>
        <v>Saturday</v>
      </c>
    </row>
    <row r="836" spans="1:13" x14ac:dyDescent="0.25">
      <c r="A836" s="1">
        <v>45396</v>
      </c>
      <c r="B836" t="s">
        <v>12</v>
      </c>
      <c r="C836" s="13">
        <v>792</v>
      </c>
      <c r="D836" s="4">
        <v>13.9517201656307</v>
      </c>
      <c r="E836">
        <v>1</v>
      </c>
      <c r="F836" t="s">
        <v>11</v>
      </c>
      <c r="G836">
        <v>6</v>
      </c>
      <c r="H836" s="4">
        <v>14.2827259038389</v>
      </c>
      <c r="I836" s="2">
        <v>1</v>
      </c>
      <c r="J836" s="2">
        <v>247</v>
      </c>
      <c r="K836" t="str">
        <f>TEXT(Table1[[#This Row],[Date]],"mmmm")</f>
        <v>April</v>
      </c>
      <c r="L836" s="4">
        <f>Table1[[#This Row],[Price]]-Table1[[#This Row],[Supplier_Cost]]</f>
        <v>-0.33100573820819967</v>
      </c>
      <c r="M836" t="str">
        <f>TEXT(Table1[[#This Row],[Date]],"dddd")</f>
        <v>Sunday</v>
      </c>
    </row>
    <row r="837" spans="1:13" x14ac:dyDescent="0.25">
      <c r="A837" s="1">
        <v>45397</v>
      </c>
      <c r="B837" t="s">
        <v>10</v>
      </c>
      <c r="C837" s="13">
        <v>1659</v>
      </c>
      <c r="D837" s="4">
        <v>4.1755082179532002</v>
      </c>
      <c r="E837">
        <v>1</v>
      </c>
      <c r="F837" t="s">
        <v>11</v>
      </c>
      <c r="G837">
        <v>0</v>
      </c>
      <c r="H837" s="4">
        <v>0.819959155893217</v>
      </c>
      <c r="I837" s="2">
        <v>8</v>
      </c>
      <c r="J837" s="2">
        <v>348</v>
      </c>
      <c r="K837" t="str">
        <f>TEXT(Table1[[#This Row],[Date]],"mmmm")</f>
        <v>April</v>
      </c>
      <c r="L837" s="4">
        <f>Table1[[#This Row],[Price]]-Table1[[#This Row],[Supplier_Cost]]</f>
        <v>3.3555490620599833</v>
      </c>
      <c r="M837" t="str">
        <f>TEXT(Table1[[#This Row],[Date]],"dddd")</f>
        <v>Monday</v>
      </c>
    </row>
    <row r="838" spans="1:13" x14ac:dyDescent="0.25">
      <c r="A838" s="1">
        <v>45398</v>
      </c>
      <c r="B838" t="s">
        <v>15</v>
      </c>
      <c r="C838" s="13">
        <v>1951</v>
      </c>
      <c r="D838" s="4">
        <v>13.4503657841415</v>
      </c>
      <c r="E838">
        <v>1</v>
      </c>
      <c r="F838" t="s">
        <v>11</v>
      </c>
      <c r="G838">
        <v>1</v>
      </c>
      <c r="H838" s="4">
        <v>14.7465584477125</v>
      </c>
      <c r="I838" s="2">
        <v>3</v>
      </c>
      <c r="J838" s="2">
        <v>237</v>
      </c>
      <c r="K838" t="str">
        <f>TEXT(Table1[[#This Row],[Date]],"mmmm")</f>
        <v>April</v>
      </c>
      <c r="L838" s="4">
        <f>Table1[[#This Row],[Price]]-Table1[[#This Row],[Supplier_Cost]]</f>
        <v>-1.2961926635710004</v>
      </c>
      <c r="M838" t="str">
        <f>TEXT(Table1[[#This Row],[Date]],"dddd")</f>
        <v>Tuesday</v>
      </c>
    </row>
    <row r="839" spans="1:13" x14ac:dyDescent="0.25">
      <c r="A839" s="1">
        <v>45399</v>
      </c>
      <c r="B839" t="s">
        <v>15</v>
      </c>
      <c r="C839" s="13">
        <v>477</v>
      </c>
      <c r="D839" s="4">
        <v>19.843109726188899</v>
      </c>
      <c r="E839">
        <v>1</v>
      </c>
      <c r="F839" t="s">
        <v>14</v>
      </c>
      <c r="G839">
        <v>2</v>
      </c>
      <c r="H839" s="4">
        <v>1.7489160164233599</v>
      </c>
      <c r="I839" s="2">
        <v>6</v>
      </c>
      <c r="J839" s="2">
        <v>235</v>
      </c>
      <c r="K839" t="str">
        <f>TEXT(Table1[[#This Row],[Date]],"mmmm")</f>
        <v>April</v>
      </c>
      <c r="L839" s="4">
        <f>Table1[[#This Row],[Price]]-Table1[[#This Row],[Supplier_Cost]]</f>
        <v>18.094193709765541</v>
      </c>
      <c r="M839" t="str">
        <f>TEXT(Table1[[#This Row],[Date]],"dddd")</f>
        <v>Wednesday</v>
      </c>
    </row>
    <row r="840" spans="1:13" x14ac:dyDescent="0.25">
      <c r="A840" s="1">
        <v>45400</v>
      </c>
      <c r="B840" t="s">
        <v>13</v>
      </c>
      <c r="C840" s="13">
        <v>998</v>
      </c>
      <c r="D840" s="4">
        <v>2.3807465605903002</v>
      </c>
      <c r="E840">
        <v>0</v>
      </c>
      <c r="F840" t="s">
        <v>16</v>
      </c>
      <c r="G840">
        <v>3</v>
      </c>
      <c r="H840" s="4">
        <v>12.308608299396999</v>
      </c>
      <c r="I840" s="2">
        <v>7</v>
      </c>
      <c r="J840" s="2">
        <v>354</v>
      </c>
      <c r="K840" t="str">
        <f>TEXT(Table1[[#This Row],[Date]],"mmmm")</f>
        <v>April</v>
      </c>
      <c r="L840" s="4">
        <f>Table1[[#This Row],[Price]]-Table1[[#This Row],[Supplier_Cost]]</f>
        <v>-9.9278617388066994</v>
      </c>
      <c r="M840" t="str">
        <f>TEXT(Table1[[#This Row],[Date]],"dddd")</f>
        <v>Thursday</v>
      </c>
    </row>
    <row r="841" spans="1:13" x14ac:dyDescent="0.25">
      <c r="A841" s="1">
        <v>45401</v>
      </c>
      <c r="B841" t="s">
        <v>13</v>
      </c>
      <c r="C841" s="13">
        <v>1015</v>
      </c>
      <c r="D841" s="4">
        <v>2.4644822270777502</v>
      </c>
      <c r="E841">
        <v>0</v>
      </c>
      <c r="F841" t="s">
        <v>16</v>
      </c>
      <c r="G841">
        <v>4</v>
      </c>
      <c r="H841" s="4">
        <v>4.5648539119954803</v>
      </c>
      <c r="I841" s="2">
        <v>1</v>
      </c>
      <c r="J841" s="2">
        <v>347</v>
      </c>
      <c r="K841" t="str">
        <f>TEXT(Table1[[#This Row],[Date]],"mmmm")</f>
        <v>April</v>
      </c>
      <c r="L841" s="4">
        <f>Table1[[#This Row],[Price]]-Table1[[#This Row],[Supplier_Cost]]</f>
        <v>-2.1003716849177301</v>
      </c>
      <c r="M841" t="str">
        <f>TEXT(Table1[[#This Row],[Date]],"dddd")</f>
        <v>Friday</v>
      </c>
    </row>
    <row r="842" spans="1:13" x14ac:dyDescent="0.25">
      <c r="A842" s="1">
        <v>45402</v>
      </c>
      <c r="B842" t="s">
        <v>12</v>
      </c>
      <c r="C842" s="13">
        <v>1681</v>
      </c>
      <c r="D842" s="4">
        <v>7.4672217606668196</v>
      </c>
      <c r="E842">
        <v>0</v>
      </c>
      <c r="F842" t="s">
        <v>11</v>
      </c>
      <c r="G842">
        <v>5</v>
      </c>
      <c r="H842" s="4">
        <v>2.4166050374311401</v>
      </c>
      <c r="I842" s="2">
        <v>6</v>
      </c>
      <c r="J842" s="2">
        <v>253</v>
      </c>
      <c r="K842" t="str">
        <f>TEXT(Table1[[#This Row],[Date]],"mmmm")</f>
        <v>April</v>
      </c>
      <c r="L842" s="4">
        <f>Table1[[#This Row],[Price]]-Table1[[#This Row],[Supplier_Cost]]</f>
        <v>5.0506167232356791</v>
      </c>
      <c r="M842" t="str">
        <f>TEXT(Table1[[#This Row],[Date]],"dddd")</f>
        <v>Saturday</v>
      </c>
    </row>
    <row r="843" spans="1:13" x14ac:dyDescent="0.25">
      <c r="A843" s="1">
        <v>45403</v>
      </c>
      <c r="B843" t="s">
        <v>12</v>
      </c>
      <c r="C843" s="13">
        <v>626</v>
      </c>
      <c r="D843" s="4">
        <v>17.4613437707755</v>
      </c>
      <c r="E843">
        <v>0</v>
      </c>
      <c r="F843" t="s">
        <v>11</v>
      </c>
      <c r="G843">
        <v>6</v>
      </c>
      <c r="H843" s="4">
        <v>6.8779067758506001</v>
      </c>
      <c r="I843" s="2">
        <v>7</v>
      </c>
      <c r="J843" s="2">
        <v>499</v>
      </c>
      <c r="K843" t="str">
        <f>TEXT(Table1[[#This Row],[Date]],"mmmm")</f>
        <v>April</v>
      </c>
      <c r="L843" s="4">
        <f>Table1[[#This Row],[Price]]-Table1[[#This Row],[Supplier_Cost]]</f>
        <v>10.583436994924899</v>
      </c>
      <c r="M843" t="str">
        <f>TEXT(Table1[[#This Row],[Date]],"dddd")</f>
        <v>Sunday</v>
      </c>
    </row>
    <row r="844" spans="1:13" x14ac:dyDescent="0.25">
      <c r="A844" s="1">
        <v>45404</v>
      </c>
      <c r="B844" t="s">
        <v>17</v>
      </c>
      <c r="C844" s="13">
        <v>1276</v>
      </c>
      <c r="D844" s="4">
        <v>5.0950675070353002</v>
      </c>
      <c r="E844">
        <v>1</v>
      </c>
      <c r="F844" t="s">
        <v>14</v>
      </c>
      <c r="G844">
        <v>0</v>
      </c>
      <c r="H844" s="4">
        <v>9.8373704019903894</v>
      </c>
      <c r="I844" s="2">
        <v>6</v>
      </c>
      <c r="J844" s="2">
        <v>60</v>
      </c>
      <c r="K844" t="str">
        <f>TEXT(Table1[[#This Row],[Date]],"mmmm")</f>
        <v>April</v>
      </c>
      <c r="L844" s="4">
        <f>Table1[[#This Row],[Price]]-Table1[[#This Row],[Supplier_Cost]]</f>
        <v>-4.7423028949550892</v>
      </c>
      <c r="M844" t="str">
        <f>TEXT(Table1[[#This Row],[Date]],"dddd")</f>
        <v>Monday</v>
      </c>
    </row>
    <row r="845" spans="1:13" x14ac:dyDescent="0.25">
      <c r="A845" s="1">
        <v>45405</v>
      </c>
      <c r="B845" t="s">
        <v>17</v>
      </c>
      <c r="C845" s="13">
        <v>833</v>
      </c>
      <c r="D845" s="4">
        <v>7.8471785786766004</v>
      </c>
      <c r="E845">
        <v>1</v>
      </c>
      <c r="F845" t="s">
        <v>14</v>
      </c>
      <c r="G845">
        <v>1</v>
      </c>
      <c r="H845" s="4">
        <v>6.02380175284038</v>
      </c>
      <c r="I845" s="2">
        <v>4</v>
      </c>
      <c r="J845" s="2">
        <v>408</v>
      </c>
      <c r="K845" t="str">
        <f>TEXT(Table1[[#This Row],[Date]],"mmmm")</f>
        <v>April</v>
      </c>
      <c r="L845" s="4">
        <f>Table1[[#This Row],[Price]]-Table1[[#This Row],[Supplier_Cost]]</f>
        <v>1.8233768258362204</v>
      </c>
      <c r="M845" t="str">
        <f>TEXT(Table1[[#This Row],[Date]],"dddd")</f>
        <v>Tuesday</v>
      </c>
    </row>
    <row r="846" spans="1:13" x14ac:dyDescent="0.25">
      <c r="A846" s="1">
        <v>45406</v>
      </c>
      <c r="B846" t="s">
        <v>12</v>
      </c>
      <c r="C846" s="13">
        <v>305</v>
      </c>
      <c r="D846" s="4">
        <v>2.3016027259126099</v>
      </c>
      <c r="E846">
        <v>1</v>
      </c>
      <c r="F846" t="s">
        <v>11</v>
      </c>
      <c r="G846">
        <v>2</v>
      </c>
      <c r="H846" s="4">
        <v>1.29119842009913</v>
      </c>
      <c r="I846" s="2">
        <v>1</v>
      </c>
      <c r="J846" s="2">
        <v>403</v>
      </c>
      <c r="K846" t="str">
        <f>TEXT(Table1[[#This Row],[Date]],"mmmm")</f>
        <v>April</v>
      </c>
      <c r="L846" s="4">
        <f>Table1[[#This Row],[Price]]-Table1[[#This Row],[Supplier_Cost]]</f>
        <v>1.01040430581348</v>
      </c>
      <c r="M846" t="str">
        <f>TEXT(Table1[[#This Row],[Date]],"dddd")</f>
        <v>Wednesday</v>
      </c>
    </row>
    <row r="847" spans="1:13" x14ac:dyDescent="0.25">
      <c r="A847" s="1">
        <v>45407</v>
      </c>
      <c r="B847" t="s">
        <v>12</v>
      </c>
      <c r="C847" s="13">
        <v>554</v>
      </c>
      <c r="D847" s="4">
        <v>15.499950533918801</v>
      </c>
      <c r="E847">
        <v>0</v>
      </c>
      <c r="F847" t="s">
        <v>16</v>
      </c>
      <c r="G847">
        <v>3</v>
      </c>
      <c r="H847" s="4">
        <v>9.1921865250513903</v>
      </c>
      <c r="I847" s="2">
        <v>9</v>
      </c>
      <c r="J847" s="2">
        <v>195</v>
      </c>
      <c r="K847" t="str">
        <f>TEXT(Table1[[#This Row],[Date]],"mmmm")</f>
        <v>April</v>
      </c>
      <c r="L847" s="4">
        <f>Table1[[#This Row],[Price]]-Table1[[#This Row],[Supplier_Cost]]</f>
        <v>6.3077640088674105</v>
      </c>
      <c r="M847" t="str">
        <f>TEXT(Table1[[#This Row],[Date]],"dddd")</f>
        <v>Thursday</v>
      </c>
    </row>
    <row r="848" spans="1:13" x14ac:dyDescent="0.25">
      <c r="A848" s="1">
        <v>45408</v>
      </c>
      <c r="B848" t="s">
        <v>10</v>
      </c>
      <c r="C848" s="13">
        <v>1396</v>
      </c>
      <c r="D848" s="4">
        <v>8.7578205124295696</v>
      </c>
      <c r="E848">
        <v>1</v>
      </c>
      <c r="F848" t="s">
        <v>16</v>
      </c>
      <c r="G848">
        <v>4</v>
      </c>
      <c r="H848" s="4">
        <v>13.584847503604699</v>
      </c>
      <c r="I848" s="2">
        <v>4</v>
      </c>
      <c r="J848" s="2">
        <v>134</v>
      </c>
      <c r="K848" t="str">
        <f>TEXT(Table1[[#This Row],[Date]],"mmmm")</f>
        <v>April</v>
      </c>
      <c r="L848" s="4">
        <f>Table1[[#This Row],[Price]]-Table1[[#This Row],[Supplier_Cost]]</f>
        <v>-4.8270269911751296</v>
      </c>
      <c r="M848" t="str">
        <f>TEXT(Table1[[#This Row],[Date]],"dddd")</f>
        <v>Friday</v>
      </c>
    </row>
    <row r="849" spans="1:13" x14ac:dyDescent="0.25">
      <c r="A849" s="1">
        <v>45409</v>
      </c>
      <c r="B849" t="s">
        <v>13</v>
      </c>
      <c r="C849" s="13">
        <v>1359</v>
      </c>
      <c r="D849" s="4">
        <v>15.425725928156</v>
      </c>
      <c r="E849">
        <v>0</v>
      </c>
      <c r="F849" t="s">
        <v>16</v>
      </c>
      <c r="G849">
        <v>5</v>
      </c>
      <c r="H849" s="4">
        <v>6.0566228062351497</v>
      </c>
      <c r="I849" s="2">
        <v>7</v>
      </c>
      <c r="J849" s="2">
        <v>149</v>
      </c>
      <c r="K849" t="str">
        <f>TEXT(Table1[[#This Row],[Date]],"mmmm")</f>
        <v>April</v>
      </c>
      <c r="L849" s="4">
        <f>Table1[[#This Row],[Price]]-Table1[[#This Row],[Supplier_Cost]]</f>
        <v>9.3691031219208512</v>
      </c>
      <c r="M849" t="str">
        <f>TEXT(Table1[[#This Row],[Date]],"dddd")</f>
        <v>Saturday</v>
      </c>
    </row>
    <row r="850" spans="1:13" x14ac:dyDescent="0.25">
      <c r="A850" s="1">
        <v>45410</v>
      </c>
      <c r="B850" t="s">
        <v>17</v>
      </c>
      <c r="C850" s="13">
        <v>1975</v>
      </c>
      <c r="D850" s="4">
        <v>18.168549042589099</v>
      </c>
      <c r="E850">
        <v>1</v>
      </c>
      <c r="F850" t="s">
        <v>11</v>
      </c>
      <c r="G850">
        <v>6</v>
      </c>
      <c r="H850" s="4">
        <v>3.6368252756469901</v>
      </c>
      <c r="I850" s="2">
        <v>7</v>
      </c>
      <c r="J850" s="2">
        <v>153</v>
      </c>
      <c r="K850" t="str">
        <f>TEXT(Table1[[#This Row],[Date]],"mmmm")</f>
        <v>April</v>
      </c>
      <c r="L850" s="4">
        <f>Table1[[#This Row],[Price]]-Table1[[#This Row],[Supplier_Cost]]</f>
        <v>14.531723766942109</v>
      </c>
      <c r="M850" t="str">
        <f>TEXT(Table1[[#This Row],[Date]],"dddd")</f>
        <v>Sunday</v>
      </c>
    </row>
    <row r="851" spans="1:13" x14ac:dyDescent="0.25">
      <c r="A851" s="1">
        <v>45411</v>
      </c>
      <c r="B851" t="s">
        <v>13</v>
      </c>
      <c r="C851" s="13">
        <v>1863</v>
      </c>
      <c r="D851" s="4">
        <v>5.4224997949244802</v>
      </c>
      <c r="E851">
        <v>1</v>
      </c>
      <c r="F851" t="s">
        <v>16</v>
      </c>
      <c r="G851">
        <v>0</v>
      </c>
      <c r="H851" s="4">
        <v>6.9173715160258196</v>
      </c>
      <c r="I851" s="2">
        <v>2</v>
      </c>
      <c r="J851" s="2">
        <v>485</v>
      </c>
      <c r="K851" t="str">
        <f>TEXT(Table1[[#This Row],[Date]],"mmmm")</f>
        <v>April</v>
      </c>
      <c r="L851" s="4">
        <f>Table1[[#This Row],[Price]]-Table1[[#This Row],[Supplier_Cost]]</f>
        <v>-1.4948717211013394</v>
      </c>
      <c r="M851" t="str">
        <f>TEXT(Table1[[#This Row],[Date]],"dddd")</f>
        <v>Monday</v>
      </c>
    </row>
    <row r="852" spans="1:13" x14ac:dyDescent="0.25">
      <c r="A852" s="1">
        <v>45412</v>
      </c>
      <c r="B852" t="s">
        <v>13</v>
      </c>
      <c r="C852" s="13">
        <v>620</v>
      </c>
      <c r="D852" s="4">
        <v>16.340524576459</v>
      </c>
      <c r="E852">
        <v>0</v>
      </c>
      <c r="F852" t="s">
        <v>14</v>
      </c>
      <c r="G852">
        <v>1</v>
      </c>
      <c r="H852" s="4">
        <v>1.2012593102073199</v>
      </c>
      <c r="I852" s="2">
        <v>1</v>
      </c>
      <c r="J852" s="2">
        <v>95</v>
      </c>
      <c r="K852" t="str">
        <f>TEXT(Table1[[#This Row],[Date]],"mmmm")</f>
        <v>April</v>
      </c>
      <c r="L852" s="4">
        <f>Table1[[#This Row],[Price]]-Table1[[#This Row],[Supplier_Cost]]</f>
        <v>15.13926526625168</v>
      </c>
      <c r="M852" t="str">
        <f>TEXT(Table1[[#This Row],[Date]],"dddd")</f>
        <v>Tuesday</v>
      </c>
    </row>
    <row r="853" spans="1:13" x14ac:dyDescent="0.25">
      <c r="A853" s="1">
        <v>45413</v>
      </c>
      <c r="B853" t="s">
        <v>12</v>
      </c>
      <c r="C853" s="13">
        <v>1801</v>
      </c>
      <c r="D853" s="4">
        <v>2.1227839114868101</v>
      </c>
      <c r="E853">
        <v>0</v>
      </c>
      <c r="F853" t="s">
        <v>14</v>
      </c>
      <c r="G853">
        <v>2</v>
      </c>
      <c r="H853" s="4">
        <v>12.3970699749639</v>
      </c>
      <c r="I853" s="2">
        <v>8</v>
      </c>
      <c r="J853" s="2">
        <v>93</v>
      </c>
      <c r="K853" t="str">
        <f>TEXT(Table1[[#This Row],[Date]],"mmmm")</f>
        <v>May</v>
      </c>
      <c r="L853" s="4">
        <f>Table1[[#This Row],[Price]]-Table1[[#This Row],[Supplier_Cost]]</f>
        <v>-10.27428606347709</v>
      </c>
      <c r="M853" t="str">
        <f>TEXT(Table1[[#This Row],[Date]],"dddd")</f>
        <v>Wednesday</v>
      </c>
    </row>
    <row r="854" spans="1:13" x14ac:dyDescent="0.25">
      <c r="A854" s="1">
        <v>45414</v>
      </c>
      <c r="B854" t="s">
        <v>10</v>
      </c>
      <c r="C854" s="13">
        <v>1116</v>
      </c>
      <c r="D854" s="4">
        <v>18.0781003754247</v>
      </c>
      <c r="E854">
        <v>1</v>
      </c>
      <c r="F854" t="s">
        <v>11</v>
      </c>
      <c r="G854">
        <v>3</v>
      </c>
      <c r="H854" s="4">
        <v>12.481941758777699</v>
      </c>
      <c r="I854" s="2">
        <v>8</v>
      </c>
      <c r="J854" s="2">
        <v>327</v>
      </c>
      <c r="K854" t="str">
        <f>TEXT(Table1[[#This Row],[Date]],"mmmm")</f>
        <v>May</v>
      </c>
      <c r="L854" s="4">
        <f>Table1[[#This Row],[Price]]-Table1[[#This Row],[Supplier_Cost]]</f>
        <v>5.596158616647001</v>
      </c>
      <c r="M854" t="str">
        <f>TEXT(Table1[[#This Row],[Date]],"dddd")</f>
        <v>Thursday</v>
      </c>
    </row>
    <row r="855" spans="1:13" x14ac:dyDescent="0.25">
      <c r="A855" s="1">
        <v>45415</v>
      </c>
      <c r="B855" t="s">
        <v>15</v>
      </c>
      <c r="C855" s="13">
        <v>1055</v>
      </c>
      <c r="D855" s="4">
        <v>13.3646024036162</v>
      </c>
      <c r="E855">
        <v>1</v>
      </c>
      <c r="F855" t="s">
        <v>14</v>
      </c>
      <c r="G855">
        <v>4</v>
      </c>
      <c r="H855" s="4">
        <v>9.0260067197296099</v>
      </c>
      <c r="I855" s="2">
        <v>7</v>
      </c>
      <c r="J855" s="2">
        <v>230</v>
      </c>
      <c r="K855" t="str">
        <f>TEXT(Table1[[#This Row],[Date]],"mmmm")</f>
        <v>May</v>
      </c>
      <c r="L855" s="4">
        <f>Table1[[#This Row],[Price]]-Table1[[#This Row],[Supplier_Cost]]</f>
        <v>4.3385956838865898</v>
      </c>
      <c r="M855" t="str">
        <f>TEXT(Table1[[#This Row],[Date]],"dddd")</f>
        <v>Friday</v>
      </c>
    </row>
    <row r="856" spans="1:13" x14ac:dyDescent="0.25">
      <c r="A856" s="1">
        <v>45416</v>
      </c>
      <c r="B856" t="s">
        <v>10</v>
      </c>
      <c r="C856" s="13">
        <v>1954</v>
      </c>
      <c r="D856" s="4">
        <v>17.610307758628601</v>
      </c>
      <c r="E856">
        <v>0</v>
      </c>
      <c r="F856" t="s">
        <v>11</v>
      </c>
      <c r="G856">
        <v>5</v>
      </c>
      <c r="H856" s="4">
        <v>5.6199918896066396</v>
      </c>
      <c r="I856" s="2">
        <v>8</v>
      </c>
      <c r="J856" s="2">
        <v>236</v>
      </c>
      <c r="K856" t="str">
        <f>TEXT(Table1[[#This Row],[Date]],"mmmm")</f>
        <v>May</v>
      </c>
      <c r="L856" s="4">
        <f>Table1[[#This Row],[Price]]-Table1[[#This Row],[Supplier_Cost]]</f>
        <v>11.990315869021961</v>
      </c>
      <c r="M856" t="str">
        <f>TEXT(Table1[[#This Row],[Date]],"dddd")</f>
        <v>Saturday</v>
      </c>
    </row>
    <row r="857" spans="1:13" x14ac:dyDescent="0.25">
      <c r="A857" s="1">
        <v>45417</v>
      </c>
      <c r="B857" t="s">
        <v>10</v>
      </c>
      <c r="C857" s="13">
        <v>825</v>
      </c>
      <c r="D857" s="4">
        <v>1.0035795915750501</v>
      </c>
      <c r="E857">
        <v>1</v>
      </c>
      <c r="F857" t="s">
        <v>16</v>
      </c>
      <c r="G857">
        <v>6</v>
      </c>
      <c r="H857" s="4">
        <v>12.0968587844638</v>
      </c>
      <c r="I857" s="2">
        <v>3</v>
      </c>
      <c r="J857" s="2">
        <v>163</v>
      </c>
      <c r="K857" t="str">
        <f>TEXT(Table1[[#This Row],[Date]],"mmmm")</f>
        <v>May</v>
      </c>
      <c r="L857" s="4">
        <f>Table1[[#This Row],[Price]]-Table1[[#This Row],[Supplier_Cost]]</f>
        <v>-11.093279192888749</v>
      </c>
      <c r="M857" t="str">
        <f>TEXT(Table1[[#This Row],[Date]],"dddd")</f>
        <v>Sunday</v>
      </c>
    </row>
    <row r="858" spans="1:13" x14ac:dyDescent="0.25">
      <c r="A858" s="1">
        <v>45418</v>
      </c>
      <c r="B858" t="s">
        <v>13</v>
      </c>
      <c r="C858" s="13">
        <v>1113</v>
      </c>
      <c r="D858" s="4">
        <v>4.2125403367638503</v>
      </c>
      <c r="E858">
        <v>1</v>
      </c>
      <c r="F858" t="s">
        <v>16</v>
      </c>
      <c r="G858">
        <v>0</v>
      </c>
      <c r="H858" s="4">
        <v>8.5429618594313208</v>
      </c>
      <c r="I858" s="2">
        <v>2</v>
      </c>
      <c r="J858" s="2">
        <v>304</v>
      </c>
      <c r="K858" t="str">
        <f>TEXT(Table1[[#This Row],[Date]],"mmmm")</f>
        <v>May</v>
      </c>
      <c r="L858" s="4">
        <f>Table1[[#This Row],[Price]]-Table1[[#This Row],[Supplier_Cost]]</f>
        <v>-4.3304215226674705</v>
      </c>
      <c r="M858" t="str">
        <f>TEXT(Table1[[#This Row],[Date]],"dddd")</f>
        <v>Monday</v>
      </c>
    </row>
    <row r="859" spans="1:13" x14ac:dyDescent="0.25">
      <c r="A859" s="1">
        <v>45419</v>
      </c>
      <c r="B859" t="s">
        <v>10</v>
      </c>
      <c r="C859" s="13">
        <v>600</v>
      </c>
      <c r="D859" s="4">
        <v>8.4054283611033505</v>
      </c>
      <c r="E859">
        <v>0</v>
      </c>
      <c r="F859" t="s">
        <v>16</v>
      </c>
      <c r="G859">
        <v>1</v>
      </c>
      <c r="H859" s="4">
        <v>12.4760184739752</v>
      </c>
      <c r="I859" s="2">
        <v>7</v>
      </c>
      <c r="J859" s="2">
        <v>430</v>
      </c>
      <c r="K859" t="str">
        <f>TEXT(Table1[[#This Row],[Date]],"mmmm")</f>
        <v>May</v>
      </c>
      <c r="L859" s="4">
        <f>Table1[[#This Row],[Price]]-Table1[[#This Row],[Supplier_Cost]]</f>
        <v>-4.0705901128718498</v>
      </c>
      <c r="M859" t="str">
        <f>TEXT(Table1[[#This Row],[Date]],"dddd")</f>
        <v>Tuesday</v>
      </c>
    </row>
    <row r="860" spans="1:13" x14ac:dyDescent="0.25">
      <c r="A860" s="1">
        <v>45420</v>
      </c>
      <c r="B860" t="s">
        <v>17</v>
      </c>
      <c r="C860" s="13">
        <v>216</v>
      </c>
      <c r="D860" s="4">
        <v>8.2105551641196506</v>
      </c>
      <c r="E860">
        <v>1</v>
      </c>
      <c r="F860" t="s">
        <v>14</v>
      </c>
      <c r="G860">
        <v>2</v>
      </c>
      <c r="H860" s="4">
        <v>9.6561524924537991</v>
      </c>
      <c r="I860" s="2">
        <v>8</v>
      </c>
      <c r="J860" s="2">
        <v>429</v>
      </c>
      <c r="K860" t="str">
        <f>TEXT(Table1[[#This Row],[Date]],"mmmm")</f>
        <v>May</v>
      </c>
      <c r="L860" s="4">
        <f>Table1[[#This Row],[Price]]-Table1[[#This Row],[Supplier_Cost]]</f>
        <v>-1.4455973283341486</v>
      </c>
      <c r="M860" t="str">
        <f>TEXT(Table1[[#This Row],[Date]],"dddd")</f>
        <v>Wednesday</v>
      </c>
    </row>
    <row r="861" spans="1:13" x14ac:dyDescent="0.25">
      <c r="A861" s="1">
        <v>45421</v>
      </c>
      <c r="B861" t="s">
        <v>13</v>
      </c>
      <c r="C861" s="13">
        <v>485</v>
      </c>
      <c r="D861" s="4">
        <v>5.3078772755466996</v>
      </c>
      <c r="E861">
        <v>0</v>
      </c>
      <c r="F861" t="s">
        <v>11</v>
      </c>
      <c r="G861">
        <v>3</v>
      </c>
      <c r="H861" s="4">
        <v>11.8738793615855</v>
      </c>
      <c r="I861" s="2">
        <v>1</v>
      </c>
      <c r="J861" s="2">
        <v>79</v>
      </c>
      <c r="K861" t="str">
        <f>TEXT(Table1[[#This Row],[Date]],"mmmm")</f>
        <v>May</v>
      </c>
      <c r="L861" s="4">
        <f>Table1[[#This Row],[Price]]-Table1[[#This Row],[Supplier_Cost]]</f>
        <v>-6.5660020860388002</v>
      </c>
      <c r="M861" t="str">
        <f>TEXT(Table1[[#This Row],[Date]],"dddd")</f>
        <v>Thursday</v>
      </c>
    </row>
    <row r="862" spans="1:13" x14ac:dyDescent="0.25">
      <c r="A862" s="1">
        <v>45422</v>
      </c>
      <c r="B862" t="s">
        <v>17</v>
      </c>
      <c r="C862" s="13">
        <v>1467</v>
      </c>
      <c r="D862" s="4">
        <v>8.2506268574767994</v>
      </c>
      <c r="E862">
        <v>1</v>
      </c>
      <c r="F862" t="s">
        <v>16</v>
      </c>
      <c r="G862">
        <v>4</v>
      </c>
      <c r="H862" s="4">
        <v>9.1791634016575099</v>
      </c>
      <c r="I862" s="2">
        <v>9</v>
      </c>
      <c r="J862" s="2">
        <v>313</v>
      </c>
      <c r="K862" t="str">
        <f>TEXT(Table1[[#This Row],[Date]],"mmmm")</f>
        <v>May</v>
      </c>
      <c r="L862" s="4">
        <f>Table1[[#This Row],[Price]]-Table1[[#This Row],[Supplier_Cost]]</f>
        <v>-0.92853654418071052</v>
      </c>
      <c r="M862" t="str">
        <f>TEXT(Table1[[#This Row],[Date]],"dddd")</f>
        <v>Friday</v>
      </c>
    </row>
    <row r="863" spans="1:13" x14ac:dyDescent="0.25">
      <c r="A863" s="1">
        <v>45423</v>
      </c>
      <c r="B863" t="s">
        <v>15</v>
      </c>
      <c r="C863" s="13">
        <v>683</v>
      </c>
      <c r="D863" s="4">
        <v>3.44812552800484</v>
      </c>
      <c r="E863">
        <v>0</v>
      </c>
      <c r="F863" t="s">
        <v>11</v>
      </c>
      <c r="G863">
        <v>5</v>
      </c>
      <c r="H863" s="4">
        <v>6.5050454891271601</v>
      </c>
      <c r="I863" s="2">
        <v>4</v>
      </c>
      <c r="J863" s="2">
        <v>147</v>
      </c>
      <c r="K863" t="str">
        <f>TEXT(Table1[[#This Row],[Date]],"mmmm")</f>
        <v>May</v>
      </c>
      <c r="L863" s="4">
        <f>Table1[[#This Row],[Price]]-Table1[[#This Row],[Supplier_Cost]]</f>
        <v>-3.0569199611223201</v>
      </c>
      <c r="M863" t="str">
        <f>TEXT(Table1[[#This Row],[Date]],"dddd")</f>
        <v>Saturday</v>
      </c>
    </row>
    <row r="864" spans="1:13" x14ac:dyDescent="0.25">
      <c r="A864" s="1">
        <v>45424</v>
      </c>
      <c r="B864" t="s">
        <v>13</v>
      </c>
      <c r="C864" s="13">
        <v>494</v>
      </c>
      <c r="D864" s="4">
        <v>8.8424614560544903</v>
      </c>
      <c r="E864">
        <v>1</v>
      </c>
      <c r="F864" t="s">
        <v>16</v>
      </c>
      <c r="G864">
        <v>6</v>
      </c>
      <c r="H864" s="4">
        <v>14.3902149689289</v>
      </c>
      <c r="I864" s="2">
        <v>4</v>
      </c>
      <c r="J864" s="2">
        <v>362</v>
      </c>
      <c r="K864" t="str">
        <f>TEXT(Table1[[#This Row],[Date]],"mmmm")</f>
        <v>May</v>
      </c>
      <c r="L864" s="4">
        <f>Table1[[#This Row],[Price]]-Table1[[#This Row],[Supplier_Cost]]</f>
        <v>-5.5477535128744098</v>
      </c>
      <c r="M864" t="str">
        <f>TEXT(Table1[[#This Row],[Date]],"dddd")</f>
        <v>Sunday</v>
      </c>
    </row>
    <row r="865" spans="1:13" x14ac:dyDescent="0.25">
      <c r="A865" s="1">
        <v>45425</v>
      </c>
      <c r="B865" t="s">
        <v>15</v>
      </c>
      <c r="C865" s="13">
        <v>1187</v>
      </c>
      <c r="D865" s="4">
        <v>16.244732254026001</v>
      </c>
      <c r="E865">
        <v>0</v>
      </c>
      <c r="F865" t="s">
        <v>14</v>
      </c>
      <c r="G865">
        <v>0</v>
      </c>
      <c r="H865" s="4">
        <v>8.3461504607432495</v>
      </c>
      <c r="I865" s="2">
        <v>3</v>
      </c>
      <c r="J865" s="2">
        <v>416</v>
      </c>
      <c r="K865" t="str">
        <f>TEXT(Table1[[#This Row],[Date]],"mmmm")</f>
        <v>May</v>
      </c>
      <c r="L865" s="4">
        <f>Table1[[#This Row],[Price]]-Table1[[#This Row],[Supplier_Cost]]</f>
        <v>7.8985817932827516</v>
      </c>
      <c r="M865" t="str">
        <f>TEXT(Table1[[#This Row],[Date]],"dddd")</f>
        <v>Monday</v>
      </c>
    </row>
    <row r="866" spans="1:13" x14ac:dyDescent="0.25">
      <c r="A866" s="1">
        <v>45426</v>
      </c>
      <c r="B866" t="s">
        <v>13</v>
      </c>
      <c r="C866" s="13">
        <v>1840</v>
      </c>
      <c r="D866" s="4">
        <v>10.102331198963601</v>
      </c>
      <c r="E866">
        <v>1</v>
      </c>
      <c r="F866" t="s">
        <v>14</v>
      </c>
      <c r="G866">
        <v>1</v>
      </c>
      <c r="H866" s="4">
        <v>9.2737980188378</v>
      </c>
      <c r="I866" s="2">
        <v>6</v>
      </c>
      <c r="J866" s="2">
        <v>378</v>
      </c>
      <c r="K866" t="str">
        <f>TEXT(Table1[[#This Row],[Date]],"mmmm")</f>
        <v>May</v>
      </c>
      <c r="L866" s="4">
        <f>Table1[[#This Row],[Price]]-Table1[[#This Row],[Supplier_Cost]]</f>
        <v>0.82853318012580068</v>
      </c>
      <c r="M866" t="str">
        <f>TEXT(Table1[[#This Row],[Date]],"dddd")</f>
        <v>Tuesday</v>
      </c>
    </row>
    <row r="867" spans="1:13" x14ac:dyDescent="0.25">
      <c r="A867" s="1">
        <v>45427</v>
      </c>
      <c r="B867" t="s">
        <v>12</v>
      </c>
      <c r="C867" s="13">
        <v>820</v>
      </c>
      <c r="D867" s="4">
        <v>1.3420016899590801</v>
      </c>
      <c r="E867">
        <v>0</v>
      </c>
      <c r="F867" t="s">
        <v>11</v>
      </c>
      <c r="G867">
        <v>2</v>
      </c>
      <c r="H867" s="4">
        <v>3.69707077151386</v>
      </c>
      <c r="I867" s="2">
        <v>1</v>
      </c>
      <c r="J867" s="2">
        <v>164</v>
      </c>
      <c r="K867" t="str">
        <f>TEXT(Table1[[#This Row],[Date]],"mmmm")</f>
        <v>May</v>
      </c>
      <c r="L867" s="4">
        <f>Table1[[#This Row],[Price]]-Table1[[#This Row],[Supplier_Cost]]</f>
        <v>-2.3550690815547801</v>
      </c>
      <c r="M867" t="str">
        <f>TEXT(Table1[[#This Row],[Date]],"dddd")</f>
        <v>Wednesday</v>
      </c>
    </row>
    <row r="868" spans="1:13" x14ac:dyDescent="0.25">
      <c r="A868" s="1">
        <v>45428</v>
      </c>
      <c r="B868" t="s">
        <v>10</v>
      </c>
      <c r="C868" s="13">
        <v>171</v>
      </c>
      <c r="D868" s="4">
        <v>9.0074367900057002</v>
      </c>
      <c r="E868">
        <v>1</v>
      </c>
      <c r="F868" t="s">
        <v>14</v>
      </c>
      <c r="G868">
        <v>3</v>
      </c>
      <c r="H868" s="4">
        <v>9.5719364466954993</v>
      </c>
      <c r="I868" s="2">
        <v>6</v>
      </c>
      <c r="J868" s="2">
        <v>325</v>
      </c>
      <c r="K868" t="str">
        <f>TEXT(Table1[[#This Row],[Date]],"mmmm")</f>
        <v>May</v>
      </c>
      <c r="L868" s="4">
        <f>Table1[[#This Row],[Price]]-Table1[[#This Row],[Supplier_Cost]]</f>
        <v>-0.56449965668979907</v>
      </c>
      <c r="M868" t="str">
        <f>TEXT(Table1[[#This Row],[Date]],"dddd")</f>
        <v>Thursday</v>
      </c>
    </row>
    <row r="869" spans="1:13" x14ac:dyDescent="0.25">
      <c r="A869" s="1">
        <v>45429</v>
      </c>
      <c r="B869" t="s">
        <v>12</v>
      </c>
      <c r="C869" s="13">
        <v>1912</v>
      </c>
      <c r="D869" s="4">
        <v>1.51632530572603</v>
      </c>
      <c r="E869">
        <v>1</v>
      </c>
      <c r="F869" t="s">
        <v>14</v>
      </c>
      <c r="G869">
        <v>4</v>
      </c>
      <c r="H869" s="4">
        <v>8.7883109175026792</v>
      </c>
      <c r="I869" s="2">
        <v>2</v>
      </c>
      <c r="J869" s="2">
        <v>330</v>
      </c>
      <c r="K869" t="str">
        <f>TEXT(Table1[[#This Row],[Date]],"mmmm")</f>
        <v>May</v>
      </c>
      <c r="L869" s="4">
        <f>Table1[[#This Row],[Price]]-Table1[[#This Row],[Supplier_Cost]]</f>
        <v>-7.2719856117766497</v>
      </c>
      <c r="M869" t="str">
        <f>TEXT(Table1[[#This Row],[Date]],"dddd")</f>
        <v>Friday</v>
      </c>
    </row>
    <row r="870" spans="1:13" x14ac:dyDescent="0.25">
      <c r="A870" s="1">
        <v>45430</v>
      </c>
      <c r="B870" t="s">
        <v>15</v>
      </c>
      <c r="C870" s="13">
        <v>373</v>
      </c>
      <c r="D870" s="4">
        <v>19.358624803429102</v>
      </c>
      <c r="E870">
        <v>1</v>
      </c>
      <c r="F870" t="s">
        <v>11</v>
      </c>
      <c r="G870">
        <v>5</v>
      </c>
      <c r="H870" s="4">
        <v>3.1801567702318598</v>
      </c>
      <c r="I870" s="2">
        <v>9</v>
      </c>
      <c r="J870" s="2">
        <v>324</v>
      </c>
      <c r="K870" t="str">
        <f>TEXT(Table1[[#This Row],[Date]],"mmmm")</f>
        <v>May</v>
      </c>
      <c r="L870" s="4">
        <f>Table1[[#This Row],[Price]]-Table1[[#This Row],[Supplier_Cost]]</f>
        <v>16.178468033197241</v>
      </c>
      <c r="M870" t="str">
        <f>TEXT(Table1[[#This Row],[Date]],"dddd")</f>
        <v>Saturday</v>
      </c>
    </row>
    <row r="871" spans="1:13" x14ac:dyDescent="0.25">
      <c r="A871" s="1">
        <v>45431</v>
      </c>
      <c r="B871" t="s">
        <v>10</v>
      </c>
      <c r="C871" s="13">
        <v>1443</v>
      </c>
      <c r="D871" s="4">
        <v>3.4216252290345102</v>
      </c>
      <c r="E871">
        <v>1</v>
      </c>
      <c r="F871" t="s">
        <v>16</v>
      </c>
      <c r="G871">
        <v>6</v>
      </c>
      <c r="H871" s="4">
        <v>1.3640129116205799</v>
      </c>
      <c r="I871" s="2">
        <v>2</v>
      </c>
      <c r="J871" s="2">
        <v>310</v>
      </c>
      <c r="K871" t="str">
        <f>TEXT(Table1[[#This Row],[Date]],"mmmm")</f>
        <v>May</v>
      </c>
      <c r="L871" s="4">
        <f>Table1[[#This Row],[Price]]-Table1[[#This Row],[Supplier_Cost]]</f>
        <v>2.0576123174139305</v>
      </c>
      <c r="M871" t="str">
        <f>TEXT(Table1[[#This Row],[Date]],"dddd")</f>
        <v>Sunday</v>
      </c>
    </row>
    <row r="872" spans="1:13" x14ac:dyDescent="0.25">
      <c r="A872" s="1">
        <v>45432</v>
      </c>
      <c r="B872" t="s">
        <v>13</v>
      </c>
      <c r="C872" s="13">
        <v>437</v>
      </c>
      <c r="D872" s="4">
        <v>14.446078200281701</v>
      </c>
      <c r="E872">
        <v>1</v>
      </c>
      <c r="F872" t="s">
        <v>14</v>
      </c>
      <c r="G872">
        <v>0</v>
      </c>
      <c r="H872" s="4">
        <v>9.2632101358641794</v>
      </c>
      <c r="I872" s="2">
        <v>7</v>
      </c>
      <c r="J872" s="2">
        <v>380</v>
      </c>
      <c r="K872" t="str">
        <f>TEXT(Table1[[#This Row],[Date]],"mmmm")</f>
        <v>May</v>
      </c>
      <c r="L872" s="4">
        <f>Table1[[#This Row],[Price]]-Table1[[#This Row],[Supplier_Cost]]</f>
        <v>5.1828680644175211</v>
      </c>
      <c r="M872" t="str">
        <f>TEXT(Table1[[#This Row],[Date]],"dddd")</f>
        <v>Monday</v>
      </c>
    </row>
    <row r="873" spans="1:13" x14ac:dyDescent="0.25">
      <c r="A873" s="1">
        <v>45433</v>
      </c>
      <c r="B873" t="s">
        <v>10</v>
      </c>
      <c r="C873" s="13">
        <v>1489</v>
      </c>
      <c r="D873" s="4">
        <v>19.482750134949601</v>
      </c>
      <c r="E873">
        <v>1</v>
      </c>
      <c r="F873" t="s">
        <v>11</v>
      </c>
      <c r="G873">
        <v>1</v>
      </c>
      <c r="H873" s="4">
        <v>11.573537905579601</v>
      </c>
      <c r="I873" s="2">
        <v>1</v>
      </c>
      <c r="J873" s="2">
        <v>256</v>
      </c>
      <c r="K873" t="str">
        <f>TEXT(Table1[[#This Row],[Date]],"mmmm")</f>
        <v>May</v>
      </c>
      <c r="L873" s="4">
        <f>Table1[[#This Row],[Price]]-Table1[[#This Row],[Supplier_Cost]]</f>
        <v>7.9092122293700005</v>
      </c>
      <c r="M873" t="str">
        <f>TEXT(Table1[[#This Row],[Date]],"dddd")</f>
        <v>Tuesday</v>
      </c>
    </row>
    <row r="874" spans="1:13" x14ac:dyDescent="0.25">
      <c r="A874" s="1">
        <v>45434</v>
      </c>
      <c r="B874" t="s">
        <v>17</v>
      </c>
      <c r="C874" s="13">
        <v>1618</v>
      </c>
      <c r="D874" s="4">
        <v>16.694741981664802</v>
      </c>
      <c r="E874">
        <v>1</v>
      </c>
      <c r="F874" t="s">
        <v>14</v>
      </c>
      <c r="G874">
        <v>2</v>
      </c>
      <c r="H874" s="4">
        <v>8.0893198783691194</v>
      </c>
      <c r="I874" s="2">
        <v>7</v>
      </c>
      <c r="J874" s="2">
        <v>433</v>
      </c>
      <c r="K874" t="str">
        <f>TEXT(Table1[[#This Row],[Date]],"mmmm")</f>
        <v>May</v>
      </c>
      <c r="L874" s="4">
        <f>Table1[[#This Row],[Price]]-Table1[[#This Row],[Supplier_Cost]]</f>
        <v>8.6054221032956821</v>
      </c>
      <c r="M874" t="str">
        <f>TEXT(Table1[[#This Row],[Date]],"dddd")</f>
        <v>Wednesday</v>
      </c>
    </row>
    <row r="875" spans="1:13" x14ac:dyDescent="0.25">
      <c r="A875" s="1">
        <v>45435</v>
      </c>
      <c r="B875" t="s">
        <v>10</v>
      </c>
      <c r="C875" s="13">
        <v>706</v>
      </c>
      <c r="D875" s="4">
        <v>14.2869921273978</v>
      </c>
      <c r="E875">
        <v>1</v>
      </c>
      <c r="F875" t="s">
        <v>14</v>
      </c>
      <c r="G875">
        <v>3</v>
      </c>
      <c r="H875" s="4">
        <v>3.7882030671348601</v>
      </c>
      <c r="I875" s="2">
        <v>5</v>
      </c>
      <c r="J875" s="2">
        <v>377</v>
      </c>
      <c r="K875" t="str">
        <f>TEXT(Table1[[#This Row],[Date]],"mmmm")</f>
        <v>May</v>
      </c>
      <c r="L875" s="4">
        <f>Table1[[#This Row],[Price]]-Table1[[#This Row],[Supplier_Cost]]</f>
        <v>10.49878906026294</v>
      </c>
      <c r="M875" t="str">
        <f>TEXT(Table1[[#This Row],[Date]],"dddd")</f>
        <v>Thursday</v>
      </c>
    </row>
    <row r="876" spans="1:13" x14ac:dyDescent="0.25">
      <c r="A876" s="1">
        <v>45436</v>
      </c>
      <c r="B876" t="s">
        <v>17</v>
      </c>
      <c r="C876" s="13">
        <v>265</v>
      </c>
      <c r="D876" s="4">
        <v>16.9497572805145</v>
      </c>
      <c r="E876">
        <v>1</v>
      </c>
      <c r="F876" t="s">
        <v>14</v>
      </c>
      <c r="G876">
        <v>4</v>
      </c>
      <c r="H876" s="4">
        <v>10.164568662049</v>
      </c>
      <c r="I876" s="2">
        <v>8</v>
      </c>
      <c r="J876" s="2">
        <v>260</v>
      </c>
      <c r="K876" t="str">
        <f>TEXT(Table1[[#This Row],[Date]],"mmmm")</f>
        <v>May</v>
      </c>
      <c r="L876" s="4">
        <f>Table1[[#This Row],[Price]]-Table1[[#This Row],[Supplier_Cost]]</f>
        <v>6.7851886184655008</v>
      </c>
      <c r="M876" t="str">
        <f>TEXT(Table1[[#This Row],[Date]],"dddd")</f>
        <v>Friday</v>
      </c>
    </row>
    <row r="877" spans="1:13" x14ac:dyDescent="0.25">
      <c r="A877" s="1">
        <v>45437</v>
      </c>
      <c r="B877" t="s">
        <v>10</v>
      </c>
      <c r="C877" s="13">
        <v>1667</v>
      </c>
      <c r="D877" s="4">
        <v>19.654175171951898</v>
      </c>
      <c r="E877">
        <v>0</v>
      </c>
      <c r="F877" t="s">
        <v>14</v>
      </c>
      <c r="G877">
        <v>5</v>
      </c>
      <c r="H877" s="4">
        <v>1.66153303583923</v>
      </c>
      <c r="I877" s="2">
        <v>4</v>
      </c>
      <c r="J877" s="2">
        <v>264</v>
      </c>
      <c r="K877" t="str">
        <f>TEXT(Table1[[#This Row],[Date]],"mmmm")</f>
        <v>May</v>
      </c>
      <c r="L877" s="4">
        <f>Table1[[#This Row],[Price]]-Table1[[#This Row],[Supplier_Cost]]</f>
        <v>17.992642136112668</v>
      </c>
      <c r="M877" t="str">
        <f>TEXT(Table1[[#This Row],[Date]],"dddd")</f>
        <v>Saturday</v>
      </c>
    </row>
    <row r="878" spans="1:13" x14ac:dyDescent="0.25">
      <c r="A878" s="1">
        <v>45438</v>
      </c>
      <c r="B878" t="s">
        <v>17</v>
      </c>
      <c r="C878" s="13">
        <v>110</v>
      </c>
      <c r="D878" s="4">
        <v>12.805545447817</v>
      </c>
      <c r="E878">
        <v>0</v>
      </c>
      <c r="F878" t="s">
        <v>11</v>
      </c>
      <c r="G878">
        <v>6</v>
      </c>
      <c r="H878" s="4">
        <v>6.9065887196283402</v>
      </c>
      <c r="I878" s="2">
        <v>7</v>
      </c>
      <c r="J878" s="2">
        <v>460</v>
      </c>
      <c r="K878" t="str">
        <f>TEXT(Table1[[#This Row],[Date]],"mmmm")</f>
        <v>May</v>
      </c>
      <c r="L878" s="4">
        <f>Table1[[#This Row],[Price]]-Table1[[#This Row],[Supplier_Cost]]</f>
        <v>5.8989567281886597</v>
      </c>
      <c r="M878" t="str">
        <f>TEXT(Table1[[#This Row],[Date]],"dddd")</f>
        <v>Sunday</v>
      </c>
    </row>
    <row r="879" spans="1:13" x14ac:dyDescent="0.25">
      <c r="A879" s="1">
        <v>45439</v>
      </c>
      <c r="B879" t="s">
        <v>15</v>
      </c>
      <c r="C879" s="13">
        <v>1424</v>
      </c>
      <c r="D879" s="4">
        <v>11.624511329757199</v>
      </c>
      <c r="E879">
        <v>1</v>
      </c>
      <c r="F879" t="s">
        <v>11</v>
      </c>
      <c r="G879">
        <v>0</v>
      </c>
      <c r="H879" s="4">
        <v>2.8688179967770902</v>
      </c>
      <c r="I879" s="2">
        <v>6</v>
      </c>
      <c r="J879" s="2">
        <v>89</v>
      </c>
      <c r="K879" t="str">
        <f>TEXT(Table1[[#This Row],[Date]],"mmmm")</f>
        <v>May</v>
      </c>
      <c r="L879" s="4">
        <f>Table1[[#This Row],[Price]]-Table1[[#This Row],[Supplier_Cost]]</f>
        <v>8.7556933329801083</v>
      </c>
      <c r="M879" t="str">
        <f>TEXT(Table1[[#This Row],[Date]],"dddd")</f>
        <v>Monday</v>
      </c>
    </row>
    <row r="880" spans="1:13" x14ac:dyDescent="0.25">
      <c r="A880" s="1">
        <v>45440</v>
      </c>
      <c r="B880" t="s">
        <v>12</v>
      </c>
      <c r="C880" s="13">
        <v>828</v>
      </c>
      <c r="D880" s="4">
        <v>12.9365240988023</v>
      </c>
      <c r="E880">
        <v>0</v>
      </c>
      <c r="F880" t="s">
        <v>11</v>
      </c>
      <c r="G880">
        <v>1</v>
      </c>
      <c r="H880" s="4">
        <v>3.1746562403683001</v>
      </c>
      <c r="I880" s="2">
        <v>5</v>
      </c>
      <c r="J880" s="2">
        <v>75</v>
      </c>
      <c r="K880" t="str">
        <f>TEXT(Table1[[#This Row],[Date]],"mmmm")</f>
        <v>May</v>
      </c>
      <c r="L880" s="4">
        <f>Table1[[#This Row],[Price]]-Table1[[#This Row],[Supplier_Cost]]</f>
        <v>9.761867858434</v>
      </c>
      <c r="M880" t="str">
        <f>TEXT(Table1[[#This Row],[Date]],"dddd")</f>
        <v>Tuesday</v>
      </c>
    </row>
    <row r="881" spans="1:13" x14ac:dyDescent="0.25">
      <c r="A881" s="1">
        <v>45441</v>
      </c>
      <c r="B881" t="s">
        <v>13</v>
      </c>
      <c r="C881" s="13">
        <v>900</v>
      </c>
      <c r="D881" s="4">
        <v>11.1208418484695</v>
      </c>
      <c r="E881">
        <v>1</v>
      </c>
      <c r="F881" t="s">
        <v>14</v>
      </c>
      <c r="G881">
        <v>2</v>
      </c>
      <c r="H881" s="4">
        <v>3.4332622627939502</v>
      </c>
      <c r="I881" s="2">
        <v>4</v>
      </c>
      <c r="J881" s="2">
        <v>76</v>
      </c>
      <c r="K881" t="str">
        <f>TEXT(Table1[[#This Row],[Date]],"mmmm")</f>
        <v>May</v>
      </c>
      <c r="L881" s="4">
        <f>Table1[[#This Row],[Price]]-Table1[[#This Row],[Supplier_Cost]]</f>
        <v>7.6875795856755493</v>
      </c>
      <c r="M881" t="str">
        <f>TEXT(Table1[[#This Row],[Date]],"dddd")</f>
        <v>Wednesday</v>
      </c>
    </row>
    <row r="882" spans="1:13" x14ac:dyDescent="0.25">
      <c r="A882" s="1">
        <v>45442</v>
      </c>
      <c r="B882" t="s">
        <v>10</v>
      </c>
      <c r="C882" s="13">
        <v>201</v>
      </c>
      <c r="D882" s="4">
        <v>13.066693012284601</v>
      </c>
      <c r="E882">
        <v>1</v>
      </c>
      <c r="F882" t="s">
        <v>14</v>
      </c>
      <c r="G882">
        <v>3</v>
      </c>
      <c r="H882" s="4">
        <v>6.1072523271376697</v>
      </c>
      <c r="I882" s="2">
        <v>7</v>
      </c>
      <c r="J882" s="2">
        <v>239</v>
      </c>
      <c r="K882" t="str">
        <f>TEXT(Table1[[#This Row],[Date]],"mmmm")</f>
        <v>May</v>
      </c>
      <c r="L882" s="4">
        <f>Table1[[#This Row],[Price]]-Table1[[#This Row],[Supplier_Cost]]</f>
        <v>6.959440685146931</v>
      </c>
      <c r="M882" t="str">
        <f>TEXT(Table1[[#This Row],[Date]],"dddd")</f>
        <v>Thursday</v>
      </c>
    </row>
    <row r="883" spans="1:13" x14ac:dyDescent="0.25">
      <c r="A883" s="1">
        <v>45443</v>
      </c>
      <c r="B883" t="s">
        <v>12</v>
      </c>
      <c r="C883" s="13">
        <v>1548</v>
      </c>
      <c r="D883" s="4">
        <v>9.5470019514786202</v>
      </c>
      <c r="E883">
        <v>0</v>
      </c>
      <c r="F883" t="s">
        <v>14</v>
      </c>
      <c r="G883">
        <v>4</v>
      </c>
      <c r="H883" s="4">
        <v>1.2416779814957599</v>
      </c>
      <c r="I883" s="2">
        <v>5</v>
      </c>
      <c r="J883" s="2">
        <v>132</v>
      </c>
      <c r="K883" t="str">
        <f>TEXT(Table1[[#This Row],[Date]],"mmmm")</f>
        <v>May</v>
      </c>
      <c r="L883" s="4">
        <f>Table1[[#This Row],[Price]]-Table1[[#This Row],[Supplier_Cost]]</f>
        <v>8.3053239699828598</v>
      </c>
      <c r="M883" t="str">
        <f>TEXT(Table1[[#This Row],[Date]],"dddd")</f>
        <v>Friday</v>
      </c>
    </row>
    <row r="884" spans="1:13" x14ac:dyDescent="0.25">
      <c r="A884" s="1">
        <v>45444</v>
      </c>
      <c r="B884" t="s">
        <v>13</v>
      </c>
      <c r="C884" s="13">
        <v>1515</v>
      </c>
      <c r="D884" s="4">
        <v>5.1504204747828304</v>
      </c>
      <c r="E884">
        <v>1</v>
      </c>
      <c r="F884" t="s">
        <v>11</v>
      </c>
      <c r="G884">
        <v>5</v>
      </c>
      <c r="H884" s="4">
        <v>6.2680048934719199</v>
      </c>
      <c r="I884" s="2">
        <v>5</v>
      </c>
      <c r="J884" s="2">
        <v>433</v>
      </c>
      <c r="K884" t="str">
        <f>TEXT(Table1[[#This Row],[Date]],"mmmm")</f>
        <v>June</v>
      </c>
      <c r="L884" s="4">
        <f>Table1[[#This Row],[Price]]-Table1[[#This Row],[Supplier_Cost]]</f>
        <v>-1.1175844186890895</v>
      </c>
      <c r="M884" t="str">
        <f>TEXT(Table1[[#This Row],[Date]],"dddd")</f>
        <v>Saturday</v>
      </c>
    </row>
    <row r="885" spans="1:13" x14ac:dyDescent="0.25">
      <c r="A885" s="1">
        <v>45445</v>
      </c>
      <c r="B885" t="s">
        <v>13</v>
      </c>
      <c r="C885" s="13">
        <v>878</v>
      </c>
      <c r="D885" s="4">
        <v>3.2846973037218299</v>
      </c>
      <c r="E885">
        <v>1</v>
      </c>
      <c r="F885" t="s">
        <v>14</v>
      </c>
      <c r="G885">
        <v>6</v>
      </c>
      <c r="H885" s="4">
        <v>7.9197579831631604</v>
      </c>
      <c r="I885" s="2">
        <v>1</v>
      </c>
      <c r="J885" s="2">
        <v>483</v>
      </c>
      <c r="K885" t="str">
        <f>TEXT(Table1[[#This Row],[Date]],"mmmm")</f>
        <v>June</v>
      </c>
      <c r="L885" s="4">
        <f>Table1[[#This Row],[Price]]-Table1[[#This Row],[Supplier_Cost]]</f>
        <v>-4.6350606794413309</v>
      </c>
      <c r="M885" t="str">
        <f>TEXT(Table1[[#This Row],[Date]],"dddd")</f>
        <v>Sunday</v>
      </c>
    </row>
    <row r="886" spans="1:13" x14ac:dyDescent="0.25">
      <c r="A886" s="1">
        <v>45446</v>
      </c>
      <c r="B886" t="s">
        <v>17</v>
      </c>
      <c r="C886" s="13">
        <v>313</v>
      </c>
      <c r="D886" s="4">
        <v>2.2984777751129402</v>
      </c>
      <c r="E886">
        <v>0</v>
      </c>
      <c r="F886" t="s">
        <v>16</v>
      </c>
      <c r="G886">
        <v>0</v>
      </c>
      <c r="H886" s="4">
        <v>7.5077671320117103</v>
      </c>
      <c r="I886" s="2">
        <v>2</v>
      </c>
      <c r="J886" s="2">
        <v>219</v>
      </c>
      <c r="K886" t="str">
        <f>TEXT(Table1[[#This Row],[Date]],"mmmm")</f>
        <v>June</v>
      </c>
      <c r="L886" s="4">
        <f>Table1[[#This Row],[Price]]-Table1[[#This Row],[Supplier_Cost]]</f>
        <v>-5.2092893568987702</v>
      </c>
      <c r="M886" t="str">
        <f>TEXT(Table1[[#This Row],[Date]],"dddd")</f>
        <v>Monday</v>
      </c>
    </row>
    <row r="887" spans="1:13" x14ac:dyDescent="0.25">
      <c r="A887" s="1">
        <v>45447</v>
      </c>
      <c r="B887" t="s">
        <v>15</v>
      </c>
      <c r="C887" s="13">
        <v>1814</v>
      </c>
      <c r="D887" s="4">
        <v>6.0029998913108003</v>
      </c>
      <c r="E887">
        <v>0</v>
      </c>
      <c r="F887" t="s">
        <v>14</v>
      </c>
      <c r="G887">
        <v>1</v>
      </c>
      <c r="H887" s="4">
        <v>6.0503694558440797</v>
      </c>
      <c r="I887" s="2">
        <v>5</v>
      </c>
      <c r="J887" s="2">
        <v>462</v>
      </c>
      <c r="K887" t="str">
        <f>TEXT(Table1[[#This Row],[Date]],"mmmm")</f>
        <v>June</v>
      </c>
      <c r="L887" s="4">
        <f>Table1[[#This Row],[Price]]-Table1[[#This Row],[Supplier_Cost]]</f>
        <v>-4.7369564533279451E-2</v>
      </c>
      <c r="M887" t="str">
        <f>TEXT(Table1[[#This Row],[Date]],"dddd")</f>
        <v>Tuesday</v>
      </c>
    </row>
    <row r="888" spans="1:13" x14ac:dyDescent="0.25">
      <c r="A888" s="1">
        <v>45448</v>
      </c>
      <c r="B888" t="s">
        <v>15</v>
      </c>
      <c r="C888" s="13">
        <v>1211</v>
      </c>
      <c r="D888" s="4">
        <v>1.87634772237894</v>
      </c>
      <c r="E888">
        <v>1</v>
      </c>
      <c r="F888" t="s">
        <v>16</v>
      </c>
      <c r="G888">
        <v>2</v>
      </c>
      <c r="H888" s="4">
        <v>12.6676258170259</v>
      </c>
      <c r="I888" s="2">
        <v>3</v>
      </c>
      <c r="J888" s="2">
        <v>216</v>
      </c>
      <c r="K888" t="str">
        <f>TEXT(Table1[[#This Row],[Date]],"mmmm")</f>
        <v>June</v>
      </c>
      <c r="L888" s="4">
        <f>Table1[[#This Row],[Price]]-Table1[[#This Row],[Supplier_Cost]]</f>
        <v>-10.791278094646961</v>
      </c>
      <c r="M888" t="str">
        <f>TEXT(Table1[[#This Row],[Date]],"dddd")</f>
        <v>Wednesday</v>
      </c>
    </row>
    <row r="889" spans="1:13" x14ac:dyDescent="0.25">
      <c r="A889" s="1">
        <v>45449</v>
      </c>
      <c r="B889" t="s">
        <v>12</v>
      </c>
      <c r="C889" s="13">
        <v>1676</v>
      </c>
      <c r="D889" s="4">
        <v>11.7762448184683</v>
      </c>
      <c r="E889">
        <v>0</v>
      </c>
      <c r="F889" t="s">
        <v>14</v>
      </c>
      <c r="G889">
        <v>3</v>
      </c>
      <c r="H889" s="4">
        <v>2.6072370400973002</v>
      </c>
      <c r="I889" s="2">
        <v>2</v>
      </c>
      <c r="J889" s="2">
        <v>237</v>
      </c>
      <c r="K889" t="str">
        <f>TEXT(Table1[[#This Row],[Date]],"mmmm")</f>
        <v>June</v>
      </c>
      <c r="L889" s="4">
        <f>Table1[[#This Row],[Price]]-Table1[[#This Row],[Supplier_Cost]]</f>
        <v>9.1690077783710002</v>
      </c>
      <c r="M889" t="str">
        <f>TEXT(Table1[[#This Row],[Date]],"dddd")</f>
        <v>Thursday</v>
      </c>
    </row>
    <row r="890" spans="1:13" x14ac:dyDescent="0.25">
      <c r="A890" s="1">
        <v>45450</v>
      </c>
      <c r="B890" t="s">
        <v>15</v>
      </c>
      <c r="C890" s="13">
        <v>500</v>
      </c>
      <c r="D890" s="4">
        <v>6.3927404934468797</v>
      </c>
      <c r="E890">
        <v>0</v>
      </c>
      <c r="F890" t="s">
        <v>11</v>
      </c>
      <c r="G890">
        <v>4</v>
      </c>
      <c r="H890" s="4">
        <v>7.8326027848299198</v>
      </c>
      <c r="I890" s="2">
        <v>4</v>
      </c>
      <c r="J890" s="2">
        <v>218</v>
      </c>
      <c r="K890" t="str">
        <f>TEXT(Table1[[#This Row],[Date]],"mmmm")</f>
        <v>June</v>
      </c>
      <c r="L890" s="4">
        <f>Table1[[#This Row],[Price]]-Table1[[#This Row],[Supplier_Cost]]</f>
        <v>-1.4398622913830401</v>
      </c>
      <c r="M890" t="str">
        <f>TEXT(Table1[[#This Row],[Date]],"dddd")</f>
        <v>Friday</v>
      </c>
    </row>
    <row r="891" spans="1:13" x14ac:dyDescent="0.25">
      <c r="A891" s="1">
        <v>45451</v>
      </c>
      <c r="B891" t="s">
        <v>10</v>
      </c>
      <c r="C891" s="13">
        <v>687</v>
      </c>
      <c r="D891" s="4">
        <v>16.6661613536536</v>
      </c>
      <c r="E891">
        <v>1</v>
      </c>
      <c r="F891" t="s">
        <v>14</v>
      </c>
      <c r="G891">
        <v>5</v>
      </c>
      <c r="H891" s="4">
        <v>1.39960054587003</v>
      </c>
      <c r="I891" s="2">
        <v>4</v>
      </c>
      <c r="J891" s="2">
        <v>338</v>
      </c>
      <c r="K891" t="str">
        <f>TEXT(Table1[[#This Row],[Date]],"mmmm")</f>
        <v>June</v>
      </c>
      <c r="L891" s="4">
        <f>Table1[[#This Row],[Price]]-Table1[[#This Row],[Supplier_Cost]]</f>
        <v>15.26656080778357</v>
      </c>
      <c r="M891" t="str">
        <f>TEXT(Table1[[#This Row],[Date]],"dddd")</f>
        <v>Saturday</v>
      </c>
    </row>
    <row r="892" spans="1:13" x14ac:dyDescent="0.25">
      <c r="A892" s="1">
        <v>45452</v>
      </c>
      <c r="B892" t="s">
        <v>15</v>
      </c>
      <c r="C892" s="13">
        <v>988</v>
      </c>
      <c r="D892" s="4">
        <v>2.4105765867793401</v>
      </c>
      <c r="E892">
        <v>0</v>
      </c>
      <c r="F892" t="s">
        <v>16</v>
      </c>
      <c r="G892">
        <v>6</v>
      </c>
      <c r="H892" s="4">
        <v>1.5317573437296901</v>
      </c>
      <c r="I892" s="2">
        <v>4</v>
      </c>
      <c r="J892" s="2">
        <v>278</v>
      </c>
      <c r="K892" t="str">
        <f>TEXT(Table1[[#This Row],[Date]],"mmmm")</f>
        <v>June</v>
      </c>
      <c r="L892" s="4">
        <f>Table1[[#This Row],[Price]]-Table1[[#This Row],[Supplier_Cost]]</f>
        <v>0.87881924304964998</v>
      </c>
      <c r="M892" t="str">
        <f>TEXT(Table1[[#This Row],[Date]],"dddd")</f>
        <v>Sunday</v>
      </c>
    </row>
    <row r="893" spans="1:13" x14ac:dyDescent="0.25">
      <c r="A893" s="1">
        <v>45453</v>
      </c>
      <c r="B893" t="s">
        <v>12</v>
      </c>
      <c r="C893" s="13">
        <v>1169</v>
      </c>
      <c r="D893" s="4">
        <v>5.3006783924882299</v>
      </c>
      <c r="E893">
        <v>0</v>
      </c>
      <c r="F893" t="s">
        <v>16</v>
      </c>
      <c r="G893">
        <v>0</v>
      </c>
      <c r="H893" s="4">
        <v>8.8210548203178902</v>
      </c>
      <c r="I893" s="2">
        <v>4</v>
      </c>
      <c r="J893" s="2">
        <v>146</v>
      </c>
      <c r="K893" t="str">
        <f>TEXT(Table1[[#This Row],[Date]],"mmmm")</f>
        <v>June</v>
      </c>
      <c r="L893" s="4">
        <f>Table1[[#This Row],[Price]]-Table1[[#This Row],[Supplier_Cost]]</f>
        <v>-3.5203764278296603</v>
      </c>
      <c r="M893" t="str">
        <f>TEXT(Table1[[#This Row],[Date]],"dddd")</f>
        <v>Monday</v>
      </c>
    </row>
    <row r="894" spans="1:13" x14ac:dyDescent="0.25">
      <c r="A894" s="1">
        <v>45454</v>
      </c>
      <c r="B894" t="s">
        <v>15</v>
      </c>
      <c r="C894" s="13">
        <v>1795</v>
      </c>
      <c r="D894" s="4">
        <v>14.8746767947127</v>
      </c>
      <c r="E894">
        <v>1</v>
      </c>
      <c r="F894" t="s">
        <v>14</v>
      </c>
      <c r="G894">
        <v>1</v>
      </c>
      <c r="H894" s="4">
        <v>8.7072671608733998</v>
      </c>
      <c r="I894" s="2">
        <v>3</v>
      </c>
      <c r="J894" s="2">
        <v>416</v>
      </c>
      <c r="K894" t="str">
        <f>TEXT(Table1[[#This Row],[Date]],"mmmm")</f>
        <v>June</v>
      </c>
      <c r="L894" s="4">
        <f>Table1[[#This Row],[Price]]-Table1[[#This Row],[Supplier_Cost]]</f>
        <v>6.1674096338393003</v>
      </c>
      <c r="M894" t="str">
        <f>TEXT(Table1[[#This Row],[Date]],"dddd")</f>
        <v>Tuesday</v>
      </c>
    </row>
    <row r="895" spans="1:13" x14ac:dyDescent="0.25">
      <c r="A895" s="1">
        <v>45455</v>
      </c>
      <c r="B895" t="s">
        <v>10</v>
      </c>
      <c r="C895" s="13">
        <v>1586</v>
      </c>
      <c r="D895" s="4">
        <v>12.3773576312863</v>
      </c>
      <c r="E895">
        <v>0</v>
      </c>
      <c r="F895" t="s">
        <v>16</v>
      </c>
      <c r="G895">
        <v>2</v>
      </c>
      <c r="H895" s="4">
        <v>13.231485936244599</v>
      </c>
      <c r="I895" s="2">
        <v>7</v>
      </c>
      <c r="J895" s="2">
        <v>65</v>
      </c>
      <c r="K895" t="str">
        <f>TEXT(Table1[[#This Row],[Date]],"mmmm")</f>
        <v>June</v>
      </c>
      <c r="L895" s="4">
        <f>Table1[[#This Row],[Price]]-Table1[[#This Row],[Supplier_Cost]]</f>
        <v>-0.85412830495829972</v>
      </c>
      <c r="M895" t="str">
        <f>TEXT(Table1[[#This Row],[Date]],"dddd")</f>
        <v>Wednesday</v>
      </c>
    </row>
    <row r="896" spans="1:13" x14ac:dyDescent="0.25">
      <c r="A896" s="1">
        <v>45456</v>
      </c>
      <c r="B896" t="s">
        <v>17</v>
      </c>
      <c r="C896" s="13">
        <v>691</v>
      </c>
      <c r="D896" s="4">
        <v>2.2253341537341802</v>
      </c>
      <c r="E896">
        <v>0</v>
      </c>
      <c r="F896" t="s">
        <v>16</v>
      </c>
      <c r="G896">
        <v>3</v>
      </c>
      <c r="H896" s="4">
        <v>8.5891682970710601</v>
      </c>
      <c r="I896" s="2">
        <v>9</v>
      </c>
      <c r="J896" s="2">
        <v>328</v>
      </c>
      <c r="K896" t="str">
        <f>TEXT(Table1[[#This Row],[Date]],"mmmm")</f>
        <v>June</v>
      </c>
      <c r="L896" s="4">
        <f>Table1[[#This Row],[Price]]-Table1[[#This Row],[Supplier_Cost]]</f>
        <v>-6.3638341433368799</v>
      </c>
      <c r="M896" t="str">
        <f>TEXT(Table1[[#This Row],[Date]],"dddd")</f>
        <v>Thursday</v>
      </c>
    </row>
    <row r="897" spans="1:13" x14ac:dyDescent="0.25">
      <c r="A897" s="1">
        <v>45457</v>
      </c>
      <c r="B897" t="s">
        <v>12</v>
      </c>
      <c r="C897" s="13">
        <v>1433</v>
      </c>
      <c r="D897" s="4">
        <v>17.667549686081799</v>
      </c>
      <c r="E897">
        <v>1</v>
      </c>
      <c r="F897" t="s">
        <v>11</v>
      </c>
      <c r="G897">
        <v>4</v>
      </c>
      <c r="H897" s="4">
        <v>14.416969795870299</v>
      </c>
      <c r="I897" s="2">
        <v>5</v>
      </c>
      <c r="J897" s="2">
        <v>184</v>
      </c>
      <c r="K897" t="str">
        <f>TEXT(Table1[[#This Row],[Date]],"mmmm")</f>
        <v>June</v>
      </c>
      <c r="L897" s="4">
        <f>Table1[[#This Row],[Price]]-Table1[[#This Row],[Supplier_Cost]]</f>
        <v>3.2505798902114993</v>
      </c>
      <c r="M897" t="str">
        <f>TEXT(Table1[[#This Row],[Date]],"dddd")</f>
        <v>Friday</v>
      </c>
    </row>
    <row r="898" spans="1:13" x14ac:dyDescent="0.25">
      <c r="A898" s="1">
        <v>45458</v>
      </c>
      <c r="B898" t="s">
        <v>17</v>
      </c>
      <c r="C898" s="13">
        <v>1209</v>
      </c>
      <c r="D898" s="4">
        <v>17.667973493697399</v>
      </c>
      <c r="E898">
        <v>1</v>
      </c>
      <c r="F898" t="s">
        <v>14</v>
      </c>
      <c r="G898">
        <v>5</v>
      </c>
      <c r="H898" s="4">
        <v>1.20607530179898</v>
      </c>
      <c r="I898" s="2">
        <v>4</v>
      </c>
      <c r="J898" s="2">
        <v>75</v>
      </c>
      <c r="K898" t="str">
        <f>TEXT(Table1[[#This Row],[Date]],"mmmm")</f>
        <v>June</v>
      </c>
      <c r="L898" s="4">
        <f>Table1[[#This Row],[Price]]-Table1[[#This Row],[Supplier_Cost]]</f>
        <v>16.46189819189842</v>
      </c>
      <c r="M898" t="str">
        <f>TEXT(Table1[[#This Row],[Date]],"dddd")</f>
        <v>Saturday</v>
      </c>
    </row>
    <row r="899" spans="1:13" x14ac:dyDescent="0.25">
      <c r="A899" s="1">
        <v>45459</v>
      </c>
      <c r="B899" t="s">
        <v>17</v>
      </c>
      <c r="C899" s="13">
        <v>191</v>
      </c>
      <c r="D899" s="4">
        <v>7.2777520736397001</v>
      </c>
      <c r="E899">
        <v>1</v>
      </c>
      <c r="F899" t="s">
        <v>14</v>
      </c>
      <c r="G899">
        <v>6</v>
      </c>
      <c r="H899" s="4">
        <v>1.9211114293207401</v>
      </c>
      <c r="I899" s="2">
        <v>2</v>
      </c>
      <c r="J899" s="2">
        <v>401</v>
      </c>
      <c r="K899" t="str">
        <f>TEXT(Table1[[#This Row],[Date]],"mmmm")</f>
        <v>June</v>
      </c>
      <c r="L899" s="4">
        <f>Table1[[#This Row],[Price]]-Table1[[#This Row],[Supplier_Cost]]</f>
        <v>5.3566406443189596</v>
      </c>
      <c r="M899" t="str">
        <f>TEXT(Table1[[#This Row],[Date]],"dddd")</f>
        <v>Sunday</v>
      </c>
    </row>
    <row r="900" spans="1:13" x14ac:dyDescent="0.25">
      <c r="A900" s="1">
        <v>45460</v>
      </c>
      <c r="B900" t="s">
        <v>17</v>
      </c>
      <c r="C900" s="13">
        <v>1783</v>
      </c>
      <c r="D900" s="4">
        <v>7.4677110236417201</v>
      </c>
      <c r="E900">
        <v>0</v>
      </c>
      <c r="F900" t="s">
        <v>14</v>
      </c>
      <c r="G900">
        <v>0</v>
      </c>
      <c r="H900" s="4">
        <v>1.13895499277053</v>
      </c>
      <c r="I900" s="2">
        <v>2</v>
      </c>
      <c r="J900" s="2">
        <v>61</v>
      </c>
      <c r="K900" t="str">
        <f>TEXT(Table1[[#This Row],[Date]],"mmmm")</f>
        <v>June</v>
      </c>
      <c r="L900" s="4">
        <f>Table1[[#This Row],[Price]]-Table1[[#This Row],[Supplier_Cost]]</f>
        <v>6.3287560308711903</v>
      </c>
      <c r="M900" t="str">
        <f>TEXT(Table1[[#This Row],[Date]],"dddd")</f>
        <v>Monday</v>
      </c>
    </row>
    <row r="901" spans="1:13" x14ac:dyDescent="0.25">
      <c r="A901" s="1">
        <v>45461</v>
      </c>
      <c r="B901" t="s">
        <v>13</v>
      </c>
      <c r="C901" s="13">
        <v>772</v>
      </c>
      <c r="D901" s="4">
        <v>19.7915388086533</v>
      </c>
      <c r="E901">
        <v>1</v>
      </c>
      <c r="F901" t="s">
        <v>16</v>
      </c>
      <c r="G901">
        <v>1</v>
      </c>
      <c r="H901" s="4">
        <v>3.1865143298363301</v>
      </c>
      <c r="I901" s="2">
        <v>5</v>
      </c>
      <c r="J901" s="2">
        <v>121</v>
      </c>
      <c r="K901" t="str">
        <f>TEXT(Table1[[#This Row],[Date]],"mmmm")</f>
        <v>June</v>
      </c>
      <c r="L901" s="4">
        <f>Table1[[#This Row],[Price]]-Table1[[#This Row],[Supplier_Cost]]</f>
        <v>16.605024478816969</v>
      </c>
      <c r="M901" t="str">
        <f>TEXT(Table1[[#This Row],[Date]],"dddd")</f>
        <v>Tuesday</v>
      </c>
    </row>
    <row r="902" spans="1:13" x14ac:dyDescent="0.25">
      <c r="A902" s="1">
        <v>45462</v>
      </c>
      <c r="B902" t="s">
        <v>13</v>
      </c>
      <c r="C902" s="13">
        <v>813</v>
      </c>
      <c r="D902" s="4">
        <v>12.8973472602696</v>
      </c>
      <c r="E902">
        <v>1</v>
      </c>
      <c r="F902" t="s">
        <v>14</v>
      </c>
      <c r="G902">
        <v>2</v>
      </c>
      <c r="H902" s="4">
        <v>8.3484166086543308</v>
      </c>
      <c r="I902" s="2">
        <v>7</v>
      </c>
      <c r="J902" s="2">
        <v>182</v>
      </c>
      <c r="K902" t="str">
        <f>TEXT(Table1[[#This Row],[Date]],"mmmm")</f>
        <v>June</v>
      </c>
      <c r="L902" s="4">
        <f>Table1[[#This Row],[Price]]-Table1[[#This Row],[Supplier_Cost]]</f>
        <v>4.5489306516152688</v>
      </c>
      <c r="M902" t="str">
        <f>TEXT(Table1[[#This Row],[Date]],"dddd")</f>
        <v>Wednesday</v>
      </c>
    </row>
    <row r="903" spans="1:13" x14ac:dyDescent="0.25">
      <c r="A903" s="1">
        <v>45463</v>
      </c>
      <c r="B903" t="s">
        <v>17</v>
      </c>
      <c r="C903" s="13">
        <v>1035</v>
      </c>
      <c r="D903" s="4">
        <v>11.0950138907931</v>
      </c>
      <c r="E903">
        <v>0</v>
      </c>
      <c r="F903" t="s">
        <v>14</v>
      </c>
      <c r="G903">
        <v>3</v>
      </c>
      <c r="H903" s="4">
        <v>9.8607966306977008</v>
      </c>
      <c r="I903" s="2">
        <v>9</v>
      </c>
      <c r="J903" s="2">
        <v>155</v>
      </c>
      <c r="K903" t="str">
        <f>TEXT(Table1[[#This Row],[Date]],"mmmm")</f>
        <v>June</v>
      </c>
      <c r="L903" s="4">
        <f>Table1[[#This Row],[Price]]-Table1[[#This Row],[Supplier_Cost]]</f>
        <v>1.2342172600953987</v>
      </c>
      <c r="M903" t="str">
        <f>TEXT(Table1[[#This Row],[Date]],"dddd")</f>
        <v>Thursday</v>
      </c>
    </row>
    <row r="904" spans="1:13" x14ac:dyDescent="0.25">
      <c r="A904" s="1">
        <v>45464</v>
      </c>
      <c r="B904" t="s">
        <v>12</v>
      </c>
      <c r="C904" s="13">
        <v>341</v>
      </c>
      <c r="D904" s="4">
        <v>16.924891487486502</v>
      </c>
      <c r="E904">
        <v>1</v>
      </c>
      <c r="F904" t="s">
        <v>11</v>
      </c>
      <c r="G904">
        <v>4</v>
      </c>
      <c r="H904" s="4">
        <v>1.16098479025569</v>
      </c>
      <c r="I904" s="2">
        <v>7</v>
      </c>
      <c r="J904" s="2">
        <v>269</v>
      </c>
      <c r="K904" t="str">
        <f>TEXT(Table1[[#This Row],[Date]],"mmmm")</f>
        <v>June</v>
      </c>
      <c r="L904" s="4">
        <f>Table1[[#This Row],[Price]]-Table1[[#This Row],[Supplier_Cost]]</f>
        <v>15.763906697230812</v>
      </c>
      <c r="M904" t="str">
        <f>TEXT(Table1[[#This Row],[Date]],"dddd")</f>
        <v>Friday</v>
      </c>
    </row>
    <row r="905" spans="1:13" x14ac:dyDescent="0.25">
      <c r="A905" s="1">
        <v>45465</v>
      </c>
      <c r="B905" t="s">
        <v>10</v>
      </c>
      <c r="C905" s="13">
        <v>1988</v>
      </c>
      <c r="D905" s="4">
        <v>6.4205164287890097</v>
      </c>
      <c r="E905">
        <v>1</v>
      </c>
      <c r="F905" t="s">
        <v>11</v>
      </c>
      <c r="G905">
        <v>5</v>
      </c>
      <c r="H905" s="4">
        <v>14.216577902761101</v>
      </c>
      <c r="I905" s="2">
        <v>5</v>
      </c>
      <c r="J905" s="2">
        <v>422</v>
      </c>
      <c r="K905" t="str">
        <f>TEXT(Table1[[#This Row],[Date]],"mmmm")</f>
        <v>June</v>
      </c>
      <c r="L905" s="4">
        <f>Table1[[#This Row],[Price]]-Table1[[#This Row],[Supplier_Cost]]</f>
        <v>-7.7960614739720908</v>
      </c>
      <c r="M905" t="str">
        <f>TEXT(Table1[[#This Row],[Date]],"dddd")</f>
        <v>Saturday</v>
      </c>
    </row>
    <row r="906" spans="1:13" x14ac:dyDescent="0.25">
      <c r="A906" s="1">
        <v>45466</v>
      </c>
      <c r="B906" t="s">
        <v>10</v>
      </c>
      <c r="C906" s="13">
        <v>101</v>
      </c>
      <c r="D906" s="4">
        <v>9.1544692745307792</v>
      </c>
      <c r="E906">
        <v>1</v>
      </c>
      <c r="F906" t="s">
        <v>11</v>
      </c>
      <c r="G906">
        <v>6</v>
      </c>
      <c r="H906" s="4">
        <v>12.711397961430499</v>
      </c>
      <c r="I906" s="2">
        <v>6</v>
      </c>
      <c r="J906" s="2">
        <v>226</v>
      </c>
      <c r="K906" t="str">
        <f>TEXT(Table1[[#This Row],[Date]],"mmmm")</f>
        <v>June</v>
      </c>
      <c r="L906" s="4">
        <f>Table1[[#This Row],[Price]]-Table1[[#This Row],[Supplier_Cost]]</f>
        <v>-3.5569286868997203</v>
      </c>
      <c r="M906" t="str">
        <f>TEXT(Table1[[#This Row],[Date]],"dddd")</f>
        <v>Sunday</v>
      </c>
    </row>
    <row r="907" spans="1:13" x14ac:dyDescent="0.25">
      <c r="A907" s="1">
        <v>45467</v>
      </c>
      <c r="B907" t="s">
        <v>15</v>
      </c>
      <c r="C907" s="13">
        <v>324</v>
      </c>
      <c r="D907" s="4">
        <v>6.0877568342783404</v>
      </c>
      <c r="E907">
        <v>1</v>
      </c>
      <c r="F907" t="s">
        <v>16</v>
      </c>
      <c r="G907">
        <v>0</v>
      </c>
      <c r="H907" s="4">
        <v>4.8008809912778503</v>
      </c>
      <c r="I907" s="2">
        <v>3</v>
      </c>
      <c r="J907" s="2">
        <v>331</v>
      </c>
      <c r="K907" t="str">
        <f>TEXT(Table1[[#This Row],[Date]],"mmmm")</f>
        <v>June</v>
      </c>
      <c r="L907" s="4">
        <f>Table1[[#This Row],[Price]]-Table1[[#This Row],[Supplier_Cost]]</f>
        <v>1.2868758430004901</v>
      </c>
      <c r="M907" t="str">
        <f>TEXT(Table1[[#This Row],[Date]],"dddd")</f>
        <v>Monday</v>
      </c>
    </row>
    <row r="908" spans="1:13" x14ac:dyDescent="0.25">
      <c r="A908" s="1">
        <v>45468</v>
      </c>
      <c r="B908" t="s">
        <v>12</v>
      </c>
      <c r="C908" s="13">
        <v>900</v>
      </c>
      <c r="D908" s="4">
        <v>15.9940560851858</v>
      </c>
      <c r="E908">
        <v>0</v>
      </c>
      <c r="F908" t="s">
        <v>14</v>
      </c>
      <c r="G908">
        <v>1</v>
      </c>
      <c r="H908" s="4">
        <v>1.6192191882837801</v>
      </c>
      <c r="I908" s="2">
        <v>5</v>
      </c>
      <c r="J908" s="2">
        <v>182</v>
      </c>
      <c r="K908" t="str">
        <f>TEXT(Table1[[#This Row],[Date]],"mmmm")</f>
        <v>June</v>
      </c>
      <c r="L908" s="4">
        <f>Table1[[#This Row],[Price]]-Table1[[#This Row],[Supplier_Cost]]</f>
        <v>14.374836896902019</v>
      </c>
      <c r="M908" t="str">
        <f>TEXT(Table1[[#This Row],[Date]],"dddd")</f>
        <v>Tuesday</v>
      </c>
    </row>
    <row r="909" spans="1:13" x14ac:dyDescent="0.25">
      <c r="A909" s="1">
        <v>45469</v>
      </c>
      <c r="B909" t="s">
        <v>13</v>
      </c>
      <c r="C909" s="13">
        <v>1868</v>
      </c>
      <c r="D909" s="4">
        <v>11.893637567069099</v>
      </c>
      <c r="E909">
        <v>1</v>
      </c>
      <c r="F909" t="s">
        <v>11</v>
      </c>
      <c r="G909">
        <v>2</v>
      </c>
      <c r="H909" s="4">
        <v>2.9633625616763299</v>
      </c>
      <c r="I909" s="2">
        <v>8</v>
      </c>
      <c r="J909" s="2">
        <v>71</v>
      </c>
      <c r="K909" t="str">
        <f>TEXT(Table1[[#This Row],[Date]],"mmmm")</f>
        <v>June</v>
      </c>
      <c r="L909" s="4">
        <f>Table1[[#This Row],[Price]]-Table1[[#This Row],[Supplier_Cost]]</f>
        <v>8.9302750053927689</v>
      </c>
      <c r="M909" t="str">
        <f>TEXT(Table1[[#This Row],[Date]],"dddd")</f>
        <v>Wednesday</v>
      </c>
    </row>
    <row r="910" spans="1:13" x14ac:dyDescent="0.25">
      <c r="A910" s="1">
        <v>45470</v>
      </c>
      <c r="B910" t="s">
        <v>17</v>
      </c>
      <c r="C910" s="13">
        <v>688</v>
      </c>
      <c r="D910" s="4">
        <v>13.517676332661299</v>
      </c>
      <c r="E910">
        <v>1</v>
      </c>
      <c r="F910" t="s">
        <v>11</v>
      </c>
      <c r="G910">
        <v>3</v>
      </c>
      <c r="H910" s="4">
        <v>2.3406939994471001</v>
      </c>
      <c r="I910" s="2">
        <v>1</v>
      </c>
      <c r="J910" s="2">
        <v>318</v>
      </c>
      <c r="K910" t="str">
        <f>TEXT(Table1[[#This Row],[Date]],"mmmm")</f>
        <v>June</v>
      </c>
      <c r="L910" s="4">
        <f>Table1[[#This Row],[Price]]-Table1[[#This Row],[Supplier_Cost]]</f>
        <v>11.176982333214198</v>
      </c>
      <c r="M910" t="str">
        <f>TEXT(Table1[[#This Row],[Date]],"dddd")</f>
        <v>Thursday</v>
      </c>
    </row>
    <row r="911" spans="1:13" x14ac:dyDescent="0.25">
      <c r="A911" s="1">
        <v>45471</v>
      </c>
      <c r="B911" t="s">
        <v>15</v>
      </c>
      <c r="C911" s="13">
        <v>215</v>
      </c>
      <c r="D911" s="4">
        <v>5.7938377469487197</v>
      </c>
      <c r="E911">
        <v>0</v>
      </c>
      <c r="F911" t="s">
        <v>11</v>
      </c>
      <c r="G911">
        <v>4</v>
      </c>
      <c r="H911" s="4">
        <v>2.2876147998347198</v>
      </c>
      <c r="I911" s="2">
        <v>1</v>
      </c>
      <c r="J911" s="2">
        <v>461</v>
      </c>
      <c r="K911" t="str">
        <f>TEXT(Table1[[#This Row],[Date]],"mmmm")</f>
        <v>June</v>
      </c>
      <c r="L911" s="4">
        <f>Table1[[#This Row],[Price]]-Table1[[#This Row],[Supplier_Cost]]</f>
        <v>3.5062229471139998</v>
      </c>
      <c r="M911" t="str">
        <f>TEXT(Table1[[#This Row],[Date]],"dddd")</f>
        <v>Friday</v>
      </c>
    </row>
    <row r="912" spans="1:13" x14ac:dyDescent="0.25">
      <c r="A912" s="1">
        <v>45472</v>
      </c>
      <c r="B912" t="s">
        <v>10</v>
      </c>
      <c r="C912" s="13">
        <v>1789</v>
      </c>
      <c r="D912" s="4">
        <v>5.1842807261689803</v>
      </c>
      <c r="E912">
        <v>1</v>
      </c>
      <c r="F912" t="s">
        <v>14</v>
      </c>
      <c r="G912">
        <v>5</v>
      </c>
      <c r="H912" s="4">
        <v>8.0191444856531398</v>
      </c>
      <c r="I912" s="2">
        <v>7</v>
      </c>
      <c r="J912" s="2">
        <v>210</v>
      </c>
      <c r="K912" t="str">
        <f>TEXT(Table1[[#This Row],[Date]],"mmmm")</f>
        <v>June</v>
      </c>
      <c r="L912" s="4">
        <f>Table1[[#This Row],[Price]]-Table1[[#This Row],[Supplier_Cost]]</f>
        <v>-2.8348637594841595</v>
      </c>
      <c r="M912" t="str">
        <f>TEXT(Table1[[#This Row],[Date]],"dddd")</f>
        <v>Saturday</v>
      </c>
    </row>
    <row r="913" spans="1:13" x14ac:dyDescent="0.25">
      <c r="A913" s="1">
        <v>45473</v>
      </c>
      <c r="B913" t="s">
        <v>13</v>
      </c>
      <c r="C913" s="13">
        <v>1017</v>
      </c>
      <c r="D913" s="4">
        <v>10.279117950675801</v>
      </c>
      <c r="E913">
        <v>0</v>
      </c>
      <c r="F913" t="s">
        <v>14</v>
      </c>
      <c r="G913">
        <v>6</v>
      </c>
      <c r="H913" s="4">
        <v>4.0647879161542999</v>
      </c>
      <c r="I913" s="2">
        <v>5</v>
      </c>
      <c r="J913" s="2">
        <v>156</v>
      </c>
      <c r="K913" t="str">
        <f>TEXT(Table1[[#This Row],[Date]],"mmmm")</f>
        <v>June</v>
      </c>
      <c r="L913" s="4">
        <f>Table1[[#This Row],[Price]]-Table1[[#This Row],[Supplier_Cost]]</f>
        <v>6.2143300345215007</v>
      </c>
      <c r="M913" t="str">
        <f>TEXT(Table1[[#This Row],[Date]],"dddd")</f>
        <v>Sunday</v>
      </c>
    </row>
    <row r="914" spans="1:13" x14ac:dyDescent="0.25">
      <c r="A914" s="1">
        <v>45474</v>
      </c>
      <c r="B914" t="s">
        <v>13</v>
      </c>
      <c r="C914" s="13">
        <v>1226</v>
      </c>
      <c r="D914" s="4">
        <v>15.013749232763701</v>
      </c>
      <c r="E914">
        <v>0</v>
      </c>
      <c r="F914" t="s">
        <v>14</v>
      </c>
      <c r="G914">
        <v>0</v>
      </c>
      <c r="H914" s="4">
        <v>5.6930258896725903</v>
      </c>
      <c r="I914" s="2">
        <v>5</v>
      </c>
      <c r="J914" s="2">
        <v>328</v>
      </c>
      <c r="K914" t="str">
        <f>TEXT(Table1[[#This Row],[Date]],"mmmm")</f>
        <v>July</v>
      </c>
      <c r="L914" s="4">
        <f>Table1[[#This Row],[Price]]-Table1[[#This Row],[Supplier_Cost]]</f>
        <v>9.3207233430911103</v>
      </c>
      <c r="M914" t="str">
        <f>TEXT(Table1[[#This Row],[Date]],"dddd")</f>
        <v>Monday</v>
      </c>
    </row>
    <row r="915" spans="1:13" x14ac:dyDescent="0.25">
      <c r="A915" s="1">
        <v>45475</v>
      </c>
      <c r="B915" t="s">
        <v>17</v>
      </c>
      <c r="C915" s="13">
        <v>293</v>
      </c>
      <c r="D915" s="4">
        <v>10.979555392883</v>
      </c>
      <c r="E915">
        <v>0</v>
      </c>
      <c r="F915" t="s">
        <v>16</v>
      </c>
      <c r="G915">
        <v>1</v>
      </c>
      <c r="H915" s="4">
        <v>14.847827334072599</v>
      </c>
      <c r="I915" s="2">
        <v>1</v>
      </c>
      <c r="J915" s="2">
        <v>402</v>
      </c>
      <c r="K915" t="str">
        <f>TEXT(Table1[[#This Row],[Date]],"mmmm")</f>
        <v>July</v>
      </c>
      <c r="L915" s="4">
        <f>Table1[[#This Row],[Price]]-Table1[[#This Row],[Supplier_Cost]]</f>
        <v>-3.8682719411895992</v>
      </c>
      <c r="M915" t="str">
        <f>TEXT(Table1[[#This Row],[Date]],"dddd")</f>
        <v>Tuesday</v>
      </c>
    </row>
    <row r="916" spans="1:13" x14ac:dyDescent="0.25">
      <c r="A916" s="1">
        <v>45476</v>
      </c>
      <c r="B916" t="s">
        <v>10</v>
      </c>
      <c r="C916" s="13">
        <v>1289</v>
      </c>
      <c r="D916" s="4">
        <v>1.6202678733677001</v>
      </c>
      <c r="E916">
        <v>1</v>
      </c>
      <c r="F916" t="s">
        <v>16</v>
      </c>
      <c r="G916">
        <v>2</v>
      </c>
      <c r="H916" s="4">
        <v>10.4225566094175</v>
      </c>
      <c r="I916" s="2">
        <v>9</v>
      </c>
      <c r="J916" s="2">
        <v>284</v>
      </c>
      <c r="K916" t="str">
        <f>TEXT(Table1[[#This Row],[Date]],"mmmm")</f>
        <v>July</v>
      </c>
      <c r="L916" s="4">
        <f>Table1[[#This Row],[Price]]-Table1[[#This Row],[Supplier_Cost]]</f>
        <v>-8.8022887360497997</v>
      </c>
      <c r="M916" t="str">
        <f>TEXT(Table1[[#This Row],[Date]],"dddd")</f>
        <v>Wednesday</v>
      </c>
    </row>
    <row r="917" spans="1:13" x14ac:dyDescent="0.25">
      <c r="A917" s="1">
        <v>45477</v>
      </c>
      <c r="B917" t="s">
        <v>12</v>
      </c>
      <c r="C917" s="13">
        <v>970</v>
      </c>
      <c r="D917" s="4">
        <v>17.502478620085402</v>
      </c>
      <c r="E917">
        <v>0</v>
      </c>
      <c r="F917" t="s">
        <v>11</v>
      </c>
      <c r="G917">
        <v>3</v>
      </c>
      <c r="H917" s="4">
        <v>14.260219672181501</v>
      </c>
      <c r="I917" s="2">
        <v>1</v>
      </c>
      <c r="J917" s="2">
        <v>67</v>
      </c>
      <c r="K917" t="str">
        <f>TEXT(Table1[[#This Row],[Date]],"mmmm")</f>
        <v>July</v>
      </c>
      <c r="L917" s="4">
        <f>Table1[[#This Row],[Price]]-Table1[[#This Row],[Supplier_Cost]]</f>
        <v>3.2422589479039008</v>
      </c>
      <c r="M917" t="str">
        <f>TEXT(Table1[[#This Row],[Date]],"dddd")</f>
        <v>Thursday</v>
      </c>
    </row>
    <row r="918" spans="1:13" x14ac:dyDescent="0.25">
      <c r="A918" s="1">
        <v>45478</v>
      </c>
      <c r="B918" t="s">
        <v>13</v>
      </c>
      <c r="C918" s="13">
        <v>189</v>
      </c>
      <c r="D918" s="4">
        <v>2.22905097678749</v>
      </c>
      <c r="E918">
        <v>0</v>
      </c>
      <c r="F918" t="s">
        <v>14</v>
      </c>
      <c r="G918">
        <v>4</v>
      </c>
      <c r="H918" s="4">
        <v>2.5670700479801698</v>
      </c>
      <c r="I918" s="2">
        <v>5</v>
      </c>
      <c r="J918" s="2">
        <v>291</v>
      </c>
      <c r="K918" t="str">
        <f>TEXT(Table1[[#This Row],[Date]],"mmmm")</f>
        <v>July</v>
      </c>
      <c r="L918" s="4">
        <f>Table1[[#This Row],[Price]]-Table1[[#This Row],[Supplier_Cost]]</f>
        <v>-0.33801907119267982</v>
      </c>
      <c r="M918" t="str">
        <f>TEXT(Table1[[#This Row],[Date]],"dddd")</f>
        <v>Friday</v>
      </c>
    </row>
    <row r="919" spans="1:13" x14ac:dyDescent="0.25">
      <c r="A919" s="1">
        <v>45479</v>
      </c>
      <c r="B919" t="s">
        <v>17</v>
      </c>
      <c r="C919" s="13">
        <v>1809</v>
      </c>
      <c r="D919" s="4">
        <v>19.1606651906942</v>
      </c>
      <c r="E919">
        <v>0</v>
      </c>
      <c r="F919" t="s">
        <v>11</v>
      </c>
      <c r="G919">
        <v>5</v>
      </c>
      <c r="H919" s="4">
        <v>6.0410223850722504</v>
      </c>
      <c r="I919" s="2">
        <v>9</v>
      </c>
      <c r="J919" s="2">
        <v>166</v>
      </c>
      <c r="K919" t="str">
        <f>TEXT(Table1[[#This Row],[Date]],"mmmm")</f>
        <v>July</v>
      </c>
      <c r="L919" s="4">
        <f>Table1[[#This Row],[Price]]-Table1[[#This Row],[Supplier_Cost]]</f>
        <v>13.11964280562195</v>
      </c>
      <c r="M919" t="str">
        <f>TEXT(Table1[[#This Row],[Date]],"dddd")</f>
        <v>Saturday</v>
      </c>
    </row>
    <row r="920" spans="1:13" x14ac:dyDescent="0.25">
      <c r="A920" s="1">
        <v>45480</v>
      </c>
      <c r="B920" t="s">
        <v>12</v>
      </c>
      <c r="C920" s="13">
        <v>221</v>
      </c>
      <c r="D920" s="4">
        <v>1.47769720726818</v>
      </c>
      <c r="E920">
        <v>1</v>
      </c>
      <c r="F920" t="s">
        <v>14</v>
      </c>
      <c r="G920">
        <v>6</v>
      </c>
      <c r="H920" s="4">
        <v>8.5436111475941292</v>
      </c>
      <c r="I920" s="2">
        <v>4</v>
      </c>
      <c r="J920" s="2">
        <v>335</v>
      </c>
      <c r="K920" t="str">
        <f>TEXT(Table1[[#This Row],[Date]],"mmmm")</f>
        <v>July</v>
      </c>
      <c r="L920" s="4">
        <f>Table1[[#This Row],[Price]]-Table1[[#This Row],[Supplier_Cost]]</f>
        <v>-7.0659139403259488</v>
      </c>
      <c r="M920" t="str">
        <f>TEXT(Table1[[#This Row],[Date]],"dddd")</f>
        <v>Sunday</v>
      </c>
    </row>
    <row r="921" spans="1:13" x14ac:dyDescent="0.25">
      <c r="A921" s="1">
        <v>45481</v>
      </c>
      <c r="B921" t="s">
        <v>10</v>
      </c>
      <c r="C921" s="13">
        <v>242</v>
      </c>
      <c r="D921" s="4">
        <v>14.194558666483401</v>
      </c>
      <c r="E921">
        <v>1</v>
      </c>
      <c r="F921" t="s">
        <v>14</v>
      </c>
      <c r="G921">
        <v>0</v>
      </c>
      <c r="H921" s="4">
        <v>1.6129918973866999</v>
      </c>
      <c r="I921" s="2">
        <v>8</v>
      </c>
      <c r="J921" s="2">
        <v>331</v>
      </c>
      <c r="K921" t="str">
        <f>TEXT(Table1[[#This Row],[Date]],"mmmm")</f>
        <v>July</v>
      </c>
      <c r="L921" s="4">
        <f>Table1[[#This Row],[Price]]-Table1[[#This Row],[Supplier_Cost]]</f>
        <v>12.581566769096701</v>
      </c>
      <c r="M921" t="str">
        <f>TEXT(Table1[[#This Row],[Date]],"dddd")</f>
        <v>Monday</v>
      </c>
    </row>
    <row r="922" spans="1:13" x14ac:dyDescent="0.25">
      <c r="A922" s="1">
        <v>45482</v>
      </c>
      <c r="B922" t="s">
        <v>13</v>
      </c>
      <c r="C922" s="13">
        <v>1093</v>
      </c>
      <c r="D922" s="4">
        <v>2.5619342105238498</v>
      </c>
      <c r="E922">
        <v>1</v>
      </c>
      <c r="F922" t="s">
        <v>14</v>
      </c>
      <c r="G922">
        <v>1</v>
      </c>
      <c r="H922" s="4">
        <v>0.56071793260538905</v>
      </c>
      <c r="I922" s="2">
        <v>6</v>
      </c>
      <c r="J922" s="2">
        <v>193</v>
      </c>
      <c r="K922" t="str">
        <f>TEXT(Table1[[#This Row],[Date]],"mmmm")</f>
        <v>July</v>
      </c>
      <c r="L922" s="4">
        <f>Table1[[#This Row],[Price]]-Table1[[#This Row],[Supplier_Cost]]</f>
        <v>2.001216277918461</v>
      </c>
      <c r="M922" t="str">
        <f>TEXT(Table1[[#This Row],[Date]],"dddd")</f>
        <v>Tuesday</v>
      </c>
    </row>
    <row r="923" spans="1:13" x14ac:dyDescent="0.25">
      <c r="A923" s="1">
        <v>45483</v>
      </c>
      <c r="B923" t="s">
        <v>12</v>
      </c>
      <c r="C923" s="13">
        <v>205</v>
      </c>
      <c r="D923" s="4">
        <v>18.302855009267599</v>
      </c>
      <c r="E923">
        <v>1</v>
      </c>
      <c r="F923" t="s">
        <v>16</v>
      </c>
      <c r="G923">
        <v>2</v>
      </c>
      <c r="H923" s="4">
        <v>10.2212978400553</v>
      </c>
      <c r="I923" s="2">
        <v>3</v>
      </c>
      <c r="J923" s="2">
        <v>254</v>
      </c>
      <c r="K923" t="str">
        <f>TEXT(Table1[[#This Row],[Date]],"mmmm")</f>
        <v>July</v>
      </c>
      <c r="L923" s="4">
        <f>Table1[[#This Row],[Price]]-Table1[[#This Row],[Supplier_Cost]]</f>
        <v>8.0815571692122994</v>
      </c>
      <c r="M923" t="str">
        <f>TEXT(Table1[[#This Row],[Date]],"dddd")</f>
        <v>Wednesday</v>
      </c>
    </row>
    <row r="924" spans="1:13" x14ac:dyDescent="0.25">
      <c r="A924" s="1">
        <v>45484</v>
      </c>
      <c r="B924" t="s">
        <v>12</v>
      </c>
      <c r="C924" s="13">
        <v>986</v>
      </c>
      <c r="D924" s="4">
        <v>9.8242314882853101</v>
      </c>
      <c r="E924">
        <v>1</v>
      </c>
      <c r="F924" t="s">
        <v>16</v>
      </c>
      <c r="G924">
        <v>3</v>
      </c>
      <c r="H924" s="4">
        <v>9.8063829936208098</v>
      </c>
      <c r="I924" s="2">
        <v>4</v>
      </c>
      <c r="J924" s="2">
        <v>88</v>
      </c>
      <c r="K924" t="str">
        <f>TEXT(Table1[[#This Row],[Date]],"mmmm")</f>
        <v>July</v>
      </c>
      <c r="L924" s="4">
        <f>Table1[[#This Row],[Price]]-Table1[[#This Row],[Supplier_Cost]]</f>
        <v>1.7848494664500336E-2</v>
      </c>
      <c r="M924" t="str">
        <f>TEXT(Table1[[#This Row],[Date]],"dddd")</f>
        <v>Thursday</v>
      </c>
    </row>
    <row r="925" spans="1:13" x14ac:dyDescent="0.25">
      <c r="A925" s="1">
        <v>45485</v>
      </c>
      <c r="B925" t="s">
        <v>12</v>
      </c>
      <c r="C925" s="13">
        <v>527</v>
      </c>
      <c r="D925" s="4">
        <v>3.6129517215232898</v>
      </c>
      <c r="E925">
        <v>1</v>
      </c>
      <c r="F925" t="s">
        <v>14</v>
      </c>
      <c r="G925">
        <v>4</v>
      </c>
      <c r="H925" s="4">
        <v>6.4564377449943704</v>
      </c>
      <c r="I925" s="2">
        <v>2</v>
      </c>
      <c r="J925" s="2">
        <v>466</v>
      </c>
      <c r="K925" t="str">
        <f>TEXT(Table1[[#This Row],[Date]],"mmmm")</f>
        <v>July</v>
      </c>
      <c r="L925" s="4">
        <f>Table1[[#This Row],[Price]]-Table1[[#This Row],[Supplier_Cost]]</f>
        <v>-2.8434860234710806</v>
      </c>
      <c r="M925" t="str">
        <f>TEXT(Table1[[#This Row],[Date]],"dddd")</f>
        <v>Friday</v>
      </c>
    </row>
    <row r="926" spans="1:13" x14ac:dyDescent="0.25">
      <c r="A926" s="1">
        <v>45486</v>
      </c>
      <c r="B926" t="s">
        <v>13</v>
      </c>
      <c r="C926" s="13">
        <v>1428</v>
      </c>
      <c r="D926" s="4">
        <v>7.4754982960070802</v>
      </c>
      <c r="E926">
        <v>1</v>
      </c>
      <c r="F926" t="s">
        <v>11</v>
      </c>
      <c r="G926">
        <v>5</v>
      </c>
      <c r="H926" s="4">
        <v>7.59983910246447</v>
      </c>
      <c r="I926" s="2">
        <v>1</v>
      </c>
      <c r="J926" s="2">
        <v>203</v>
      </c>
      <c r="K926" t="str">
        <f>TEXT(Table1[[#This Row],[Date]],"mmmm")</f>
        <v>July</v>
      </c>
      <c r="L926" s="4">
        <f>Table1[[#This Row],[Price]]-Table1[[#This Row],[Supplier_Cost]]</f>
        <v>-0.12434080645738987</v>
      </c>
      <c r="M926" t="str">
        <f>TEXT(Table1[[#This Row],[Date]],"dddd")</f>
        <v>Saturday</v>
      </c>
    </row>
    <row r="927" spans="1:13" x14ac:dyDescent="0.25">
      <c r="A927" s="1">
        <v>45487</v>
      </c>
      <c r="B927" t="s">
        <v>13</v>
      </c>
      <c r="C927" s="13">
        <v>1995</v>
      </c>
      <c r="D927" s="4">
        <v>4.1316688315884704</v>
      </c>
      <c r="E927">
        <v>0</v>
      </c>
      <c r="F927" t="s">
        <v>14</v>
      </c>
      <c r="G927">
        <v>6</v>
      </c>
      <c r="H927" s="4">
        <v>6.5239235085852902</v>
      </c>
      <c r="I927" s="2">
        <v>8</v>
      </c>
      <c r="J927" s="2">
        <v>225</v>
      </c>
      <c r="K927" t="str">
        <f>TEXT(Table1[[#This Row],[Date]],"mmmm")</f>
        <v>July</v>
      </c>
      <c r="L927" s="4">
        <f>Table1[[#This Row],[Price]]-Table1[[#This Row],[Supplier_Cost]]</f>
        <v>-2.3922546769968198</v>
      </c>
      <c r="M927" t="str">
        <f>TEXT(Table1[[#This Row],[Date]],"dddd")</f>
        <v>Sunday</v>
      </c>
    </row>
    <row r="928" spans="1:13" x14ac:dyDescent="0.25">
      <c r="A928" s="1">
        <v>45488</v>
      </c>
      <c r="B928" t="s">
        <v>15</v>
      </c>
      <c r="C928" s="13">
        <v>416</v>
      </c>
      <c r="D928" s="4">
        <v>4.2410563195847102</v>
      </c>
      <c r="E928">
        <v>0</v>
      </c>
      <c r="F928" t="s">
        <v>14</v>
      </c>
      <c r="G928">
        <v>0</v>
      </c>
      <c r="H928" s="4">
        <v>0.84807315025088803</v>
      </c>
      <c r="I928" s="2">
        <v>1</v>
      </c>
      <c r="J928" s="2">
        <v>498</v>
      </c>
      <c r="K928" t="str">
        <f>TEXT(Table1[[#This Row],[Date]],"mmmm")</f>
        <v>July</v>
      </c>
      <c r="L928" s="4">
        <f>Table1[[#This Row],[Price]]-Table1[[#This Row],[Supplier_Cost]]</f>
        <v>3.3929831693338222</v>
      </c>
      <c r="M928" t="str">
        <f>TEXT(Table1[[#This Row],[Date]],"dddd")</f>
        <v>Monday</v>
      </c>
    </row>
    <row r="929" spans="1:13" x14ac:dyDescent="0.25">
      <c r="A929" s="1">
        <v>45489</v>
      </c>
      <c r="B929" t="s">
        <v>10</v>
      </c>
      <c r="C929" s="13">
        <v>734</v>
      </c>
      <c r="D929" s="4">
        <v>19.0140580832574</v>
      </c>
      <c r="E929">
        <v>0</v>
      </c>
      <c r="F929" t="s">
        <v>11</v>
      </c>
      <c r="G929">
        <v>1</v>
      </c>
      <c r="H929" s="4">
        <v>5.3628882901532</v>
      </c>
      <c r="I929" s="2">
        <v>1</v>
      </c>
      <c r="J929" s="2">
        <v>290</v>
      </c>
      <c r="K929" t="str">
        <f>TEXT(Table1[[#This Row],[Date]],"mmmm")</f>
        <v>July</v>
      </c>
      <c r="L929" s="4">
        <f>Table1[[#This Row],[Price]]-Table1[[#This Row],[Supplier_Cost]]</f>
        <v>13.651169793104199</v>
      </c>
      <c r="M929" t="str">
        <f>TEXT(Table1[[#This Row],[Date]],"dddd")</f>
        <v>Tuesday</v>
      </c>
    </row>
    <row r="930" spans="1:13" x14ac:dyDescent="0.25">
      <c r="A930" s="1">
        <v>45490</v>
      </c>
      <c r="B930" t="s">
        <v>17</v>
      </c>
      <c r="C930" s="13">
        <v>108</v>
      </c>
      <c r="D930" s="4">
        <v>9.4596761334109694</v>
      </c>
      <c r="E930">
        <v>0</v>
      </c>
      <c r="F930" t="s">
        <v>14</v>
      </c>
      <c r="G930">
        <v>2</v>
      </c>
      <c r="H930" s="4">
        <v>3.0676927032607</v>
      </c>
      <c r="I930" s="2">
        <v>4</v>
      </c>
      <c r="J930" s="2">
        <v>471</v>
      </c>
      <c r="K930" t="str">
        <f>TEXT(Table1[[#This Row],[Date]],"mmmm")</f>
        <v>July</v>
      </c>
      <c r="L930" s="4">
        <f>Table1[[#This Row],[Price]]-Table1[[#This Row],[Supplier_Cost]]</f>
        <v>6.3919834301502689</v>
      </c>
      <c r="M930" t="str">
        <f>TEXT(Table1[[#This Row],[Date]],"dddd")</f>
        <v>Wednesday</v>
      </c>
    </row>
    <row r="931" spans="1:13" x14ac:dyDescent="0.25">
      <c r="A931" s="1">
        <v>45491</v>
      </c>
      <c r="B931" t="s">
        <v>12</v>
      </c>
      <c r="C931" s="13">
        <v>873</v>
      </c>
      <c r="D931" s="4">
        <v>15.9872430142018</v>
      </c>
      <c r="E931">
        <v>1</v>
      </c>
      <c r="F931" t="s">
        <v>11</v>
      </c>
      <c r="G931">
        <v>3</v>
      </c>
      <c r="H931" s="4">
        <v>1.9271507419698399</v>
      </c>
      <c r="I931" s="2">
        <v>6</v>
      </c>
      <c r="J931" s="2">
        <v>435</v>
      </c>
      <c r="K931" t="str">
        <f>TEXT(Table1[[#This Row],[Date]],"mmmm")</f>
        <v>July</v>
      </c>
      <c r="L931" s="4">
        <f>Table1[[#This Row],[Price]]-Table1[[#This Row],[Supplier_Cost]]</f>
        <v>14.060092272231961</v>
      </c>
      <c r="M931" t="str">
        <f>TEXT(Table1[[#This Row],[Date]],"dddd")</f>
        <v>Thursday</v>
      </c>
    </row>
    <row r="932" spans="1:13" x14ac:dyDescent="0.25">
      <c r="A932" s="1">
        <v>45492</v>
      </c>
      <c r="B932" t="s">
        <v>15</v>
      </c>
      <c r="C932" s="13">
        <v>1196</v>
      </c>
      <c r="D932" s="4">
        <v>13.1525056623759</v>
      </c>
      <c r="E932">
        <v>0</v>
      </c>
      <c r="F932" t="s">
        <v>16</v>
      </c>
      <c r="G932">
        <v>4</v>
      </c>
      <c r="H932" s="4">
        <v>14.3724462913955</v>
      </c>
      <c r="I932" s="2">
        <v>9</v>
      </c>
      <c r="J932" s="2">
        <v>418</v>
      </c>
      <c r="K932" t="str">
        <f>TEXT(Table1[[#This Row],[Date]],"mmmm")</f>
        <v>July</v>
      </c>
      <c r="L932" s="4">
        <f>Table1[[#This Row],[Price]]-Table1[[#This Row],[Supplier_Cost]]</f>
        <v>-1.2199406290196002</v>
      </c>
      <c r="M932" t="str">
        <f>TEXT(Table1[[#This Row],[Date]],"dddd")</f>
        <v>Friday</v>
      </c>
    </row>
    <row r="933" spans="1:13" x14ac:dyDescent="0.25">
      <c r="A933" s="1">
        <v>45493</v>
      </c>
      <c r="B933" t="s">
        <v>17</v>
      </c>
      <c r="C933" s="13">
        <v>1482</v>
      </c>
      <c r="D933" s="4">
        <v>13.852100884429399</v>
      </c>
      <c r="E933">
        <v>0</v>
      </c>
      <c r="F933" t="s">
        <v>16</v>
      </c>
      <c r="G933">
        <v>5</v>
      </c>
      <c r="H933" s="4">
        <v>9.1907160131114001</v>
      </c>
      <c r="I933" s="2">
        <v>1</v>
      </c>
      <c r="J933" s="2">
        <v>183</v>
      </c>
      <c r="K933" t="str">
        <f>TEXT(Table1[[#This Row],[Date]],"mmmm")</f>
        <v>July</v>
      </c>
      <c r="L933" s="4">
        <f>Table1[[#This Row],[Price]]-Table1[[#This Row],[Supplier_Cost]]</f>
        <v>4.6613848713179991</v>
      </c>
      <c r="M933" t="str">
        <f>TEXT(Table1[[#This Row],[Date]],"dddd")</f>
        <v>Saturday</v>
      </c>
    </row>
    <row r="934" spans="1:13" x14ac:dyDescent="0.25">
      <c r="A934" s="1">
        <v>45494</v>
      </c>
      <c r="B934" t="s">
        <v>15</v>
      </c>
      <c r="C934" s="13">
        <v>322</v>
      </c>
      <c r="D934" s="4">
        <v>3.50217533096873</v>
      </c>
      <c r="E934">
        <v>0</v>
      </c>
      <c r="F934" t="s">
        <v>11</v>
      </c>
      <c r="G934">
        <v>6</v>
      </c>
      <c r="H934" s="4">
        <v>11.065516121430701</v>
      </c>
      <c r="I934" s="2">
        <v>7</v>
      </c>
      <c r="J934" s="2">
        <v>95</v>
      </c>
      <c r="K934" t="str">
        <f>TEXT(Table1[[#This Row],[Date]],"mmmm")</f>
        <v>July</v>
      </c>
      <c r="L934" s="4">
        <f>Table1[[#This Row],[Price]]-Table1[[#This Row],[Supplier_Cost]]</f>
        <v>-7.5633407904619707</v>
      </c>
      <c r="M934" t="str">
        <f>TEXT(Table1[[#This Row],[Date]],"dddd")</f>
        <v>Sunday</v>
      </c>
    </row>
    <row r="935" spans="1:13" x14ac:dyDescent="0.25">
      <c r="A935" s="1">
        <v>45495</v>
      </c>
      <c r="B935" t="s">
        <v>13</v>
      </c>
      <c r="C935" s="13">
        <v>1539</v>
      </c>
      <c r="D935" s="4">
        <v>5.4495044894942204</v>
      </c>
      <c r="E935">
        <v>0</v>
      </c>
      <c r="F935" t="s">
        <v>16</v>
      </c>
      <c r="G935">
        <v>0</v>
      </c>
      <c r="H935" s="4">
        <v>5.0727742773587003</v>
      </c>
      <c r="I935" s="2">
        <v>5</v>
      </c>
      <c r="J935" s="2">
        <v>99</v>
      </c>
      <c r="K935" t="str">
        <f>TEXT(Table1[[#This Row],[Date]],"mmmm")</f>
        <v>July</v>
      </c>
      <c r="L935" s="4">
        <f>Table1[[#This Row],[Price]]-Table1[[#This Row],[Supplier_Cost]]</f>
        <v>0.37673021213552005</v>
      </c>
      <c r="M935" t="str">
        <f>TEXT(Table1[[#This Row],[Date]],"dddd")</f>
        <v>Monday</v>
      </c>
    </row>
    <row r="936" spans="1:13" x14ac:dyDescent="0.25">
      <c r="A936" s="1">
        <v>45496</v>
      </c>
      <c r="B936" t="s">
        <v>12</v>
      </c>
      <c r="C936" s="13">
        <v>652</v>
      </c>
      <c r="D936" s="4">
        <v>15.948256367934301</v>
      </c>
      <c r="E936">
        <v>1</v>
      </c>
      <c r="F936" t="s">
        <v>16</v>
      </c>
      <c r="G936">
        <v>1</v>
      </c>
      <c r="H936" s="4">
        <v>6.2006333776632196</v>
      </c>
      <c r="I936" s="2">
        <v>8</v>
      </c>
      <c r="J936" s="2">
        <v>215</v>
      </c>
      <c r="K936" t="str">
        <f>TEXT(Table1[[#This Row],[Date]],"mmmm")</f>
        <v>July</v>
      </c>
      <c r="L936" s="4">
        <f>Table1[[#This Row],[Price]]-Table1[[#This Row],[Supplier_Cost]]</f>
        <v>9.7476229902710809</v>
      </c>
      <c r="M936" t="str">
        <f>TEXT(Table1[[#This Row],[Date]],"dddd")</f>
        <v>Tuesday</v>
      </c>
    </row>
    <row r="937" spans="1:13" x14ac:dyDescent="0.25">
      <c r="A937" s="1">
        <v>45497</v>
      </c>
      <c r="B937" t="s">
        <v>17</v>
      </c>
      <c r="C937" s="13">
        <v>1493</v>
      </c>
      <c r="D937" s="4">
        <v>19.444557923020799</v>
      </c>
      <c r="E937">
        <v>1</v>
      </c>
      <c r="F937" t="s">
        <v>11</v>
      </c>
      <c r="G937">
        <v>2</v>
      </c>
      <c r="H937" s="4">
        <v>3.93539791150249</v>
      </c>
      <c r="I937" s="2">
        <v>7</v>
      </c>
      <c r="J937" s="2">
        <v>155</v>
      </c>
      <c r="K937" t="str">
        <f>TEXT(Table1[[#This Row],[Date]],"mmmm")</f>
        <v>July</v>
      </c>
      <c r="L937" s="4">
        <f>Table1[[#This Row],[Price]]-Table1[[#This Row],[Supplier_Cost]]</f>
        <v>15.509160011518309</v>
      </c>
      <c r="M937" t="str">
        <f>TEXT(Table1[[#This Row],[Date]],"dddd")</f>
        <v>Wednesday</v>
      </c>
    </row>
    <row r="938" spans="1:13" x14ac:dyDescent="0.25">
      <c r="A938" s="1">
        <v>45498</v>
      </c>
      <c r="B938" t="s">
        <v>17</v>
      </c>
      <c r="C938" s="13">
        <v>815</v>
      </c>
      <c r="D938" s="4">
        <v>5.99083720937438</v>
      </c>
      <c r="E938">
        <v>1</v>
      </c>
      <c r="F938" t="s">
        <v>16</v>
      </c>
      <c r="G938">
        <v>3</v>
      </c>
      <c r="H938" s="4">
        <v>1.90600222899865</v>
      </c>
      <c r="I938" s="2">
        <v>4</v>
      </c>
      <c r="J938" s="2">
        <v>265</v>
      </c>
      <c r="K938" t="str">
        <f>TEXT(Table1[[#This Row],[Date]],"mmmm")</f>
        <v>July</v>
      </c>
      <c r="L938" s="4">
        <f>Table1[[#This Row],[Price]]-Table1[[#This Row],[Supplier_Cost]]</f>
        <v>4.0848349803757298</v>
      </c>
      <c r="M938" t="str">
        <f>TEXT(Table1[[#This Row],[Date]],"dddd")</f>
        <v>Thursday</v>
      </c>
    </row>
    <row r="939" spans="1:13" x14ac:dyDescent="0.25">
      <c r="A939" s="1">
        <v>45499</v>
      </c>
      <c r="B939" t="s">
        <v>17</v>
      </c>
      <c r="C939" s="13">
        <v>1387</v>
      </c>
      <c r="D939" s="4">
        <v>6.1598065302697496</v>
      </c>
      <c r="E939">
        <v>0</v>
      </c>
      <c r="F939" t="s">
        <v>14</v>
      </c>
      <c r="G939">
        <v>4</v>
      </c>
      <c r="H939" s="4">
        <v>3.09595874290296</v>
      </c>
      <c r="I939" s="2">
        <v>4</v>
      </c>
      <c r="J939" s="2">
        <v>195</v>
      </c>
      <c r="K939" t="str">
        <f>TEXT(Table1[[#This Row],[Date]],"mmmm")</f>
        <v>July</v>
      </c>
      <c r="L939" s="4">
        <f>Table1[[#This Row],[Price]]-Table1[[#This Row],[Supplier_Cost]]</f>
        <v>3.0638477873667895</v>
      </c>
      <c r="M939" t="str">
        <f>TEXT(Table1[[#This Row],[Date]],"dddd")</f>
        <v>Friday</v>
      </c>
    </row>
    <row r="940" spans="1:13" x14ac:dyDescent="0.25">
      <c r="A940" s="1">
        <v>45500</v>
      </c>
      <c r="B940" t="s">
        <v>17</v>
      </c>
      <c r="C940" s="13">
        <v>1963</v>
      </c>
      <c r="D940" s="4">
        <v>9.9850455234071909</v>
      </c>
      <c r="E940">
        <v>1</v>
      </c>
      <c r="F940" t="s">
        <v>14</v>
      </c>
      <c r="G940">
        <v>5</v>
      </c>
      <c r="H940" s="4">
        <v>12.063953656799001</v>
      </c>
      <c r="I940" s="2">
        <v>6</v>
      </c>
      <c r="J940" s="2">
        <v>460</v>
      </c>
      <c r="K940" t="str">
        <f>TEXT(Table1[[#This Row],[Date]],"mmmm")</f>
        <v>July</v>
      </c>
      <c r="L940" s="4">
        <f>Table1[[#This Row],[Price]]-Table1[[#This Row],[Supplier_Cost]]</f>
        <v>-2.0789081333918098</v>
      </c>
      <c r="M940" t="str">
        <f>TEXT(Table1[[#This Row],[Date]],"dddd")</f>
        <v>Saturday</v>
      </c>
    </row>
    <row r="941" spans="1:13" x14ac:dyDescent="0.25">
      <c r="A941" s="1">
        <v>45501</v>
      </c>
      <c r="B941" t="s">
        <v>17</v>
      </c>
      <c r="C941" s="13">
        <v>1813</v>
      </c>
      <c r="D941" s="4">
        <v>19.692965944253299</v>
      </c>
      <c r="E941">
        <v>0</v>
      </c>
      <c r="F941" t="s">
        <v>11</v>
      </c>
      <c r="G941">
        <v>6</v>
      </c>
      <c r="H941" s="4">
        <v>10.3244141751647</v>
      </c>
      <c r="I941" s="2">
        <v>6</v>
      </c>
      <c r="J941" s="2">
        <v>474</v>
      </c>
      <c r="K941" t="str">
        <f>TEXT(Table1[[#This Row],[Date]],"mmmm")</f>
        <v>July</v>
      </c>
      <c r="L941" s="4">
        <f>Table1[[#This Row],[Price]]-Table1[[#This Row],[Supplier_Cost]]</f>
        <v>9.3685517690885991</v>
      </c>
      <c r="M941" t="str">
        <f>TEXT(Table1[[#This Row],[Date]],"dddd")</f>
        <v>Sunday</v>
      </c>
    </row>
    <row r="942" spans="1:13" x14ac:dyDescent="0.25">
      <c r="A942" s="1">
        <v>45502</v>
      </c>
      <c r="B942" t="s">
        <v>15</v>
      </c>
      <c r="C942" s="13">
        <v>1983</v>
      </c>
      <c r="D942" s="4">
        <v>6.1102199707029499</v>
      </c>
      <c r="E942">
        <v>1</v>
      </c>
      <c r="F942" t="s">
        <v>16</v>
      </c>
      <c r="G942">
        <v>0</v>
      </c>
      <c r="H942" s="4">
        <v>8.43046870178941</v>
      </c>
      <c r="I942" s="2">
        <v>9</v>
      </c>
      <c r="J942" s="2">
        <v>121</v>
      </c>
      <c r="K942" t="str">
        <f>TEXT(Table1[[#This Row],[Date]],"mmmm")</f>
        <v>July</v>
      </c>
      <c r="L942" s="4">
        <f>Table1[[#This Row],[Price]]-Table1[[#This Row],[Supplier_Cost]]</f>
        <v>-2.3202487310864601</v>
      </c>
      <c r="M942" t="str">
        <f>TEXT(Table1[[#This Row],[Date]],"dddd")</f>
        <v>Monday</v>
      </c>
    </row>
    <row r="943" spans="1:13" x14ac:dyDescent="0.25">
      <c r="A943" s="1">
        <v>45503</v>
      </c>
      <c r="B943" t="s">
        <v>12</v>
      </c>
      <c r="C943" s="13">
        <v>1441</v>
      </c>
      <c r="D943" s="4">
        <v>8.7324662830510107</v>
      </c>
      <c r="E943">
        <v>1</v>
      </c>
      <c r="F943" t="s">
        <v>14</v>
      </c>
      <c r="G943">
        <v>1</v>
      </c>
      <c r="H943" s="4">
        <v>7.3888031565681302</v>
      </c>
      <c r="I943" s="2">
        <v>5</v>
      </c>
      <c r="J943" s="2">
        <v>379</v>
      </c>
      <c r="K943" t="str">
        <f>TEXT(Table1[[#This Row],[Date]],"mmmm")</f>
        <v>July</v>
      </c>
      <c r="L943" s="4">
        <f>Table1[[#This Row],[Price]]-Table1[[#This Row],[Supplier_Cost]]</f>
        <v>1.3436631264828804</v>
      </c>
      <c r="M943" t="str">
        <f>TEXT(Table1[[#This Row],[Date]],"dddd")</f>
        <v>Tuesday</v>
      </c>
    </row>
    <row r="944" spans="1:13" x14ac:dyDescent="0.25">
      <c r="A944" s="1">
        <v>45504</v>
      </c>
      <c r="B944" t="s">
        <v>13</v>
      </c>
      <c r="C944" s="13">
        <v>1207</v>
      </c>
      <c r="D944" s="4">
        <v>17.938120296846598</v>
      </c>
      <c r="E944">
        <v>1</v>
      </c>
      <c r="F944" t="s">
        <v>14</v>
      </c>
      <c r="G944">
        <v>2</v>
      </c>
      <c r="H944" s="4">
        <v>13.875297113013801</v>
      </c>
      <c r="I944" s="2">
        <v>8</v>
      </c>
      <c r="J944" s="2">
        <v>322</v>
      </c>
      <c r="K944" t="str">
        <f>TEXT(Table1[[#This Row],[Date]],"mmmm")</f>
        <v>July</v>
      </c>
      <c r="L944" s="4">
        <f>Table1[[#This Row],[Price]]-Table1[[#This Row],[Supplier_Cost]]</f>
        <v>4.0628231838327977</v>
      </c>
      <c r="M944" t="str">
        <f>TEXT(Table1[[#This Row],[Date]],"dddd")</f>
        <v>Wednesday</v>
      </c>
    </row>
    <row r="945" spans="1:13" x14ac:dyDescent="0.25">
      <c r="A945" s="1">
        <v>45505</v>
      </c>
      <c r="B945" t="s">
        <v>13</v>
      </c>
      <c r="C945" s="13">
        <v>1441</v>
      </c>
      <c r="D945" s="4">
        <v>1.0554996198058699</v>
      </c>
      <c r="E945">
        <v>1</v>
      </c>
      <c r="F945" t="s">
        <v>16</v>
      </c>
      <c r="G945">
        <v>3</v>
      </c>
      <c r="H945" s="4">
        <v>1.5546567427906901</v>
      </c>
      <c r="I945" s="2">
        <v>5</v>
      </c>
      <c r="J945" s="2">
        <v>296</v>
      </c>
      <c r="K945" t="str">
        <f>TEXT(Table1[[#This Row],[Date]],"mmmm")</f>
        <v>August</v>
      </c>
      <c r="L945" s="4">
        <f>Table1[[#This Row],[Price]]-Table1[[#This Row],[Supplier_Cost]]</f>
        <v>-0.49915712298482018</v>
      </c>
      <c r="M945" t="str">
        <f>TEXT(Table1[[#This Row],[Date]],"dddd")</f>
        <v>Thursday</v>
      </c>
    </row>
    <row r="946" spans="1:13" x14ac:dyDescent="0.25">
      <c r="A946" s="1">
        <v>45506</v>
      </c>
      <c r="B946" t="s">
        <v>13</v>
      </c>
      <c r="C946" s="13">
        <v>210</v>
      </c>
      <c r="D946" s="4">
        <v>1.7555533347828201</v>
      </c>
      <c r="E946">
        <v>1</v>
      </c>
      <c r="F946" t="s">
        <v>16</v>
      </c>
      <c r="G946">
        <v>4</v>
      </c>
      <c r="H946" s="4">
        <v>4.5687117919497799</v>
      </c>
      <c r="I946" s="2">
        <v>2</v>
      </c>
      <c r="J946" s="2">
        <v>495</v>
      </c>
      <c r="K946" t="str">
        <f>TEXT(Table1[[#This Row],[Date]],"mmmm")</f>
        <v>August</v>
      </c>
      <c r="L946" s="4">
        <f>Table1[[#This Row],[Price]]-Table1[[#This Row],[Supplier_Cost]]</f>
        <v>-2.8131584571669599</v>
      </c>
      <c r="M946" t="str">
        <f>TEXT(Table1[[#This Row],[Date]],"dddd")</f>
        <v>Friday</v>
      </c>
    </row>
    <row r="947" spans="1:13" x14ac:dyDescent="0.25">
      <c r="A947" s="1">
        <v>45507</v>
      </c>
      <c r="B947" t="s">
        <v>13</v>
      </c>
      <c r="C947" s="13">
        <v>350</v>
      </c>
      <c r="D947" s="4">
        <v>12.477361864353099</v>
      </c>
      <c r="E947">
        <v>0</v>
      </c>
      <c r="F947" t="s">
        <v>14</v>
      </c>
      <c r="G947">
        <v>5</v>
      </c>
      <c r="H947" s="4">
        <v>5.5740988767753503</v>
      </c>
      <c r="I947" s="2">
        <v>6</v>
      </c>
      <c r="J947" s="2">
        <v>462</v>
      </c>
      <c r="K947" t="str">
        <f>TEXT(Table1[[#This Row],[Date]],"mmmm")</f>
        <v>August</v>
      </c>
      <c r="L947" s="4">
        <f>Table1[[#This Row],[Price]]-Table1[[#This Row],[Supplier_Cost]]</f>
        <v>6.9032629875777491</v>
      </c>
      <c r="M947" t="str">
        <f>TEXT(Table1[[#This Row],[Date]],"dddd")</f>
        <v>Saturday</v>
      </c>
    </row>
    <row r="948" spans="1:13" x14ac:dyDescent="0.25">
      <c r="A948" s="1">
        <v>45508</v>
      </c>
      <c r="B948" t="s">
        <v>15</v>
      </c>
      <c r="C948" s="13">
        <v>482</v>
      </c>
      <c r="D948" s="4">
        <v>18.240223129543999</v>
      </c>
      <c r="E948">
        <v>1</v>
      </c>
      <c r="F948" t="s">
        <v>14</v>
      </c>
      <c r="G948">
        <v>6</v>
      </c>
      <c r="H948" s="4">
        <v>11.8451742770854</v>
      </c>
      <c r="I948" s="2">
        <v>9</v>
      </c>
      <c r="J948" s="2">
        <v>235</v>
      </c>
      <c r="K948" t="str">
        <f>TEXT(Table1[[#This Row],[Date]],"mmmm")</f>
        <v>August</v>
      </c>
      <c r="L948" s="4">
        <f>Table1[[#This Row],[Price]]-Table1[[#This Row],[Supplier_Cost]]</f>
        <v>6.3950488524585989</v>
      </c>
      <c r="M948" t="str">
        <f>TEXT(Table1[[#This Row],[Date]],"dddd")</f>
        <v>Sunday</v>
      </c>
    </row>
    <row r="949" spans="1:13" x14ac:dyDescent="0.25">
      <c r="A949" s="1">
        <v>45509</v>
      </c>
      <c r="B949" t="s">
        <v>10</v>
      </c>
      <c r="C949" s="13">
        <v>106</v>
      </c>
      <c r="D949" s="4">
        <v>5.5382765476366203</v>
      </c>
      <c r="E949">
        <v>0</v>
      </c>
      <c r="F949" t="s">
        <v>11</v>
      </c>
      <c r="G949">
        <v>0</v>
      </c>
      <c r="H949" s="4">
        <v>14.8914619923485</v>
      </c>
      <c r="I949" s="2">
        <v>3</v>
      </c>
      <c r="J949" s="2">
        <v>119</v>
      </c>
      <c r="K949" t="str">
        <f>TEXT(Table1[[#This Row],[Date]],"mmmm")</f>
        <v>August</v>
      </c>
      <c r="L949" s="4">
        <f>Table1[[#This Row],[Price]]-Table1[[#This Row],[Supplier_Cost]]</f>
        <v>-9.3531854447118796</v>
      </c>
      <c r="M949" t="str">
        <f>TEXT(Table1[[#This Row],[Date]],"dddd")</f>
        <v>Monday</v>
      </c>
    </row>
    <row r="950" spans="1:13" x14ac:dyDescent="0.25">
      <c r="A950" s="1">
        <v>45510</v>
      </c>
      <c r="B950" t="s">
        <v>12</v>
      </c>
      <c r="C950" s="13">
        <v>558</v>
      </c>
      <c r="D950" s="4">
        <v>9.9231937189334705</v>
      </c>
      <c r="E950">
        <v>0</v>
      </c>
      <c r="F950" t="s">
        <v>11</v>
      </c>
      <c r="G950">
        <v>1</v>
      </c>
      <c r="H950" s="4">
        <v>3.9897224639787101</v>
      </c>
      <c r="I950" s="2">
        <v>1</v>
      </c>
      <c r="J950" s="2">
        <v>199</v>
      </c>
      <c r="K950" t="str">
        <f>TEXT(Table1[[#This Row],[Date]],"mmmm")</f>
        <v>August</v>
      </c>
      <c r="L950" s="4">
        <f>Table1[[#This Row],[Price]]-Table1[[#This Row],[Supplier_Cost]]</f>
        <v>5.9334712549547604</v>
      </c>
      <c r="M950" t="str">
        <f>TEXT(Table1[[#This Row],[Date]],"dddd")</f>
        <v>Tuesday</v>
      </c>
    </row>
    <row r="951" spans="1:13" x14ac:dyDescent="0.25">
      <c r="A951" s="1">
        <v>45511</v>
      </c>
      <c r="B951" t="s">
        <v>17</v>
      </c>
      <c r="C951" s="13">
        <v>1207</v>
      </c>
      <c r="D951" s="4">
        <v>9.55884073149854</v>
      </c>
      <c r="E951">
        <v>0</v>
      </c>
      <c r="F951" t="s">
        <v>14</v>
      </c>
      <c r="G951">
        <v>2</v>
      </c>
      <c r="H951" s="4">
        <v>13.177456344987601</v>
      </c>
      <c r="I951" s="2">
        <v>1</v>
      </c>
      <c r="J951" s="2">
        <v>295</v>
      </c>
      <c r="K951" t="str">
        <f>TEXT(Table1[[#This Row],[Date]],"mmmm")</f>
        <v>August</v>
      </c>
      <c r="L951" s="4">
        <f>Table1[[#This Row],[Price]]-Table1[[#This Row],[Supplier_Cost]]</f>
        <v>-3.6186156134890606</v>
      </c>
      <c r="M951" t="str">
        <f>TEXT(Table1[[#This Row],[Date]],"dddd")</f>
        <v>Wednesday</v>
      </c>
    </row>
    <row r="952" spans="1:13" x14ac:dyDescent="0.25">
      <c r="A952" s="1">
        <v>45512</v>
      </c>
      <c r="B952" t="s">
        <v>10</v>
      </c>
      <c r="C952" s="13">
        <v>307</v>
      </c>
      <c r="D952" s="4">
        <v>9.9864555758146896</v>
      </c>
      <c r="E952">
        <v>0</v>
      </c>
      <c r="F952" t="s">
        <v>11</v>
      </c>
      <c r="G952">
        <v>3</v>
      </c>
      <c r="H952" s="4">
        <v>12.5440300262609</v>
      </c>
      <c r="I952" s="2">
        <v>3</v>
      </c>
      <c r="J952" s="2">
        <v>311</v>
      </c>
      <c r="K952" t="str">
        <f>TEXT(Table1[[#This Row],[Date]],"mmmm")</f>
        <v>August</v>
      </c>
      <c r="L952" s="4">
        <f>Table1[[#This Row],[Price]]-Table1[[#This Row],[Supplier_Cost]]</f>
        <v>-2.5575744504462108</v>
      </c>
      <c r="M952" t="str">
        <f>TEXT(Table1[[#This Row],[Date]],"dddd")</f>
        <v>Thursday</v>
      </c>
    </row>
    <row r="953" spans="1:13" x14ac:dyDescent="0.25">
      <c r="A953" s="1">
        <v>45513</v>
      </c>
      <c r="B953" t="s">
        <v>13</v>
      </c>
      <c r="C953" s="13">
        <v>999</v>
      </c>
      <c r="D953" s="4">
        <v>12.8278742188651</v>
      </c>
      <c r="E953">
        <v>0</v>
      </c>
      <c r="F953" t="s">
        <v>14</v>
      </c>
      <c r="G953">
        <v>4</v>
      </c>
      <c r="H953" s="4">
        <v>3.7575322658056098</v>
      </c>
      <c r="I953" s="2">
        <v>5</v>
      </c>
      <c r="J953" s="2">
        <v>75</v>
      </c>
      <c r="K953" t="str">
        <f>TEXT(Table1[[#This Row],[Date]],"mmmm")</f>
        <v>August</v>
      </c>
      <c r="L953" s="4">
        <f>Table1[[#This Row],[Price]]-Table1[[#This Row],[Supplier_Cost]]</f>
        <v>9.07034195305949</v>
      </c>
      <c r="M953" t="str">
        <f>TEXT(Table1[[#This Row],[Date]],"dddd")</f>
        <v>Friday</v>
      </c>
    </row>
    <row r="954" spans="1:13" x14ac:dyDescent="0.25">
      <c r="A954" s="1">
        <v>45514</v>
      </c>
      <c r="B954" t="s">
        <v>10</v>
      </c>
      <c r="C954" s="13">
        <v>1513</v>
      </c>
      <c r="D954" s="4">
        <v>9.9251314968229902</v>
      </c>
      <c r="E954">
        <v>1</v>
      </c>
      <c r="F954" t="s">
        <v>14</v>
      </c>
      <c r="G954">
        <v>5</v>
      </c>
      <c r="H954" s="4">
        <v>6.2903224128887203</v>
      </c>
      <c r="I954" s="2">
        <v>3</v>
      </c>
      <c r="J954" s="2">
        <v>472</v>
      </c>
      <c r="K954" t="str">
        <f>TEXT(Table1[[#This Row],[Date]],"mmmm")</f>
        <v>August</v>
      </c>
      <c r="L954" s="4">
        <f>Table1[[#This Row],[Price]]-Table1[[#This Row],[Supplier_Cost]]</f>
        <v>3.6348090839342699</v>
      </c>
      <c r="M954" t="str">
        <f>TEXT(Table1[[#This Row],[Date]],"dddd")</f>
        <v>Saturday</v>
      </c>
    </row>
    <row r="955" spans="1:13" x14ac:dyDescent="0.25">
      <c r="A955" s="1">
        <v>45515</v>
      </c>
      <c r="B955" t="s">
        <v>12</v>
      </c>
      <c r="C955" s="13">
        <v>1437</v>
      </c>
      <c r="D955" s="4">
        <v>9.5018946851266897</v>
      </c>
      <c r="E955">
        <v>1</v>
      </c>
      <c r="F955" t="s">
        <v>11</v>
      </c>
      <c r="G955">
        <v>6</v>
      </c>
      <c r="H955" s="4">
        <v>6.4402566047415197</v>
      </c>
      <c r="I955" s="2">
        <v>9</v>
      </c>
      <c r="J955" s="2">
        <v>189</v>
      </c>
      <c r="K955" t="str">
        <f>TEXT(Table1[[#This Row],[Date]],"mmmm")</f>
        <v>August</v>
      </c>
      <c r="L955" s="4">
        <f>Table1[[#This Row],[Price]]-Table1[[#This Row],[Supplier_Cost]]</f>
        <v>3.0616380803851699</v>
      </c>
      <c r="M955" t="str">
        <f>TEXT(Table1[[#This Row],[Date]],"dddd")</f>
        <v>Sunday</v>
      </c>
    </row>
    <row r="956" spans="1:13" x14ac:dyDescent="0.25">
      <c r="A956" s="1">
        <v>45516</v>
      </c>
      <c r="B956" t="s">
        <v>17</v>
      </c>
      <c r="C956" s="13">
        <v>121</v>
      </c>
      <c r="D956" s="4">
        <v>10.0114799881939</v>
      </c>
      <c r="E956">
        <v>1</v>
      </c>
      <c r="F956" t="s">
        <v>11</v>
      </c>
      <c r="G956">
        <v>0</v>
      </c>
      <c r="H956" s="4">
        <v>14.684199693635</v>
      </c>
      <c r="I956" s="2">
        <v>8</v>
      </c>
      <c r="J956" s="2">
        <v>148</v>
      </c>
      <c r="K956" t="str">
        <f>TEXT(Table1[[#This Row],[Date]],"mmmm")</f>
        <v>August</v>
      </c>
      <c r="L956" s="4">
        <f>Table1[[#This Row],[Price]]-Table1[[#This Row],[Supplier_Cost]]</f>
        <v>-4.6727197054411</v>
      </c>
      <c r="M956" t="str">
        <f>TEXT(Table1[[#This Row],[Date]],"dddd")</f>
        <v>Monday</v>
      </c>
    </row>
    <row r="957" spans="1:13" x14ac:dyDescent="0.25">
      <c r="A957" s="1">
        <v>45517</v>
      </c>
      <c r="B957" t="s">
        <v>17</v>
      </c>
      <c r="C957" s="13">
        <v>509</v>
      </c>
      <c r="D957" s="4">
        <v>12.2264813841497</v>
      </c>
      <c r="E957">
        <v>1</v>
      </c>
      <c r="F957" t="s">
        <v>16</v>
      </c>
      <c r="G957">
        <v>1</v>
      </c>
      <c r="H957" s="4">
        <v>3.12293256999402</v>
      </c>
      <c r="I957" s="2">
        <v>3</v>
      </c>
      <c r="J957" s="2">
        <v>447</v>
      </c>
      <c r="K957" t="str">
        <f>TEXT(Table1[[#This Row],[Date]],"mmmm")</f>
        <v>August</v>
      </c>
      <c r="L957" s="4">
        <f>Table1[[#This Row],[Price]]-Table1[[#This Row],[Supplier_Cost]]</f>
        <v>9.1035488141556797</v>
      </c>
      <c r="M957" t="str">
        <f>TEXT(Table1[[#This Row],[Date]],"dddd")</f>
        <v>Tuesday</v>
      </c>
    </row>
    <row r="958" spans="1:13" x14ac:dyDescent="0.25">
      <c r="A958" s="1">
        <v>45518</v>
      </c>
      <c r="B958" t="s">
        <v>12</v>
      </c>
      <c r="C958" s="13">
        <v>994</v>
      </c>
      <c r="D958" s="4">
        <v>11.2031422786758</v>
      </c>
      <c r="E958">
        <v>0</v>
      </c>
      <c r="F958" t="s">
        <v>16</v>
      </c>
      <c r="G958">
        <v>2</v>
      </c>
      <c r="H958" s="4">
        <v>12.0877905810193</v>
      </c>
      <c r="I958" s="2">
        <v>9</v>
      </c>
      <c r="J958" s="2">
        <v>327</v>
      </c>
      <c r="K958" t="str">
        <f>TEXT(Table1[[#This Row],[Date]],"mmmm")</f>
        <v>August</v>
      </c>
      <c r="L958" s="4">
        <f>Table1[[#This Row],[Price]]-Table1[[#This Row],[Supplier_Cost]]</f>
        <v>-0.88464830234349989</v>
      </c>
      <c r="M958" t="str">
        <f>TEXT(Table1[[#This Row],[Date]],"dddd")</f>
        <v>Wednesday</v>
      </c>
    </row>
    <row r="959" spans="1:13" x14ac:dyDescent="0.25">
      <c r="A959" s="1">
        <v>45519</v>
      </c>
      <c r="B959" t="s">
        <v>12</v>
      </c>
      <c r="C959" s="13">
        <v>614</v>
      </c>
      <c r="D959" s="4">
        <v>17.2285839553595</v>
      </c>
      <c r="E959">
        <v>1</v>
      </c>
      <c r="F959" t="s">
        <v>16</v>
      </c>
      <c r="G959">
        <v>3</v>
      </c>
      <c r="H959" s="4">
        <v>5.3457943555100904</v>
      </c>
      <c r="I959" s="2">
        <v>6</v>
      </c>
      <c r="J959" s="2">
        <v>100</v>
      </c>
      <c r="K959" t="str">
        <f>TEXT(Table1[[#This Row],[Date]],"mmmm")</f>
        <v>August</v>
      </c>
      <c r="L959" s="4">
        <f>Table1[[#This Row],[Price]]-Table1[[#This Row],[Supplier_Cost]]</f>
        <v>11.88278959984941</v>
      </c>
      <c r="M959" t="str">
        <f>TEXT(Table1[[#This Row],[Date]],"dddd")</f>
        <v>Thursday</v>
      </c>
    </row>
    <row r="960" spans="1:13" x14ac:dyDescent="0.25">
      <c r="A960" s="1">
        <v>45520</v>
      </c>
      <c r="B960" t="s">
        <v>13</v>
      </c>
      <c r="C960" s="13">
        <v>1250</v>
      </c>
      <c r="D960" s="4">
        <v>1.9404402163796599</v>
      </c>
      <c r="E960">
        <v>1</v>
      </c>
      <c r="F960" t="s">
        <v>14</v>
      </c>
      <c r="G960">
        <v>4</v>
      </c>
      <c r="H960" s="4">
        <v>11.0976200137543</v>
      </c>
      <c r="I960" s="2">
        <v>7</v>
      </c>
      <c r="J960" s="2">
        <v>200</v>
      </c>
      <c r="K960" t="str">
        <f>TEXT(Table1[[#This Row],[Date]],"mmmm")</f>
        <v>August</v>
      </c>
      <c r="L960" s="4">
        <f>Table1[[#This Row],[Price]]-Table1[[#This Row],[Supplier_Cost]]</f>
        <v>-9.1571797973746403</v>
      </c>
      <c r="M960" t="str">
        <f>TEXT(Table1[[#This Row],[Date]],"dddd")</f>
        <v>Friday</v>
      </c>
    </row>
    <row r="961" spans="1:13" x14ac:dyDescent="0.25">
      <c r="A961" s="1">
        <v>45521</v>
      </c>
      <c r="B961" t="s">
        <v>17</v>
      </c>
      <c r="C961" s="13">
        <v>908</v>
      </c>
      <c r="D961" s="4">
        <v>16.833024357987199</v>
      </c>
      <c r="E961">
        <v>0</v>
      </c>
      <c r="F961" t="s">
        <v>11</v>
      </c>
      <c r="G961">
        <v>5</v>
      </c>
      <c r="H961" s="4">
        <v>6.5901595622871101</v>
      </c>
      <c r="I961" s="2">
        <v>4</v>
      </c>
      <c r="J961" s="2">
        <v>481</v>
      </c>
      <c r="K961" t="str">
        <f>TEXT(Table1[[#This Row],[Date]],"mmmm")</f>
        <v>August</v>
      </c>
      <c r="L961" s="4">
        <f>Table1[[#This Row],[Price]]-Table1[[#This Row],[Supplier_Cost]]</f>
        <v>10.24286479570009</v>
      </c>
      <c r="M961" t="str">
        <f>TEXT(Table1[[#This Row],[Date]],"dddd")</f>
        <v>Saturday</v>
      </c>
    </row>
    <row r="962" spans="1:13" x14ac:dyDescent="0.25">
      <c r="A962" s="1">
        <v>45522</v>
      </c>
      <c r="B962" t="s">
        <v>10</v>
      </c>
      <c r="C962" s="13">
        <v>1823</v>
      </c>
      <c r="D962" s="4">
        <v>17.034567639622701</v>
      </c>
      <c r="E962">
        <v>0</v>
      </c>
      <c r="F962" t="s">
        <v>14</v>
      </c>
      <c r="G962">
        <v>6</v>
      </c>
      <c r="H962" s="4">
        <v>8.8862165651898302</v>
      </c>
      <c r="I962" s="2">
        <v>4</v>
      </c>
      <c r="J962" s="2">
        <v>153</v>
      </c>
      <c r="K962" t="str">
        <f>TEXT(Table1[[#This Row],[Date]],"mmmm")</f>
        <v>August</v>
      </c>
      <c r="L962" s="4">
        <f>Table1[[#This Row],[Price]]-Table1[[#This Row],[Supplier_Cost]]</f>
        <v>8.1483510744328704</v>
      </c>
      <c r="M962" t="str">
        <f>TEXT(Table1[[#This Row],[Date]],"dddd")</f>
        <v>Sunday</v>
      </c>
    </row>
    <row r="963" spans="1:13" x14ac:dyDescent="0.25">
      <c r="A963" s="1">
        <v>45523</v>
      </c>
      <c r="B963" t="s">
        <v>15</v>
      </c>
      <c r="C963" s="13">
        <v>973</v>
      </c>
      <c r="D963" s="4">
        <v>6.4132524090882503</v>
      </c>
      <c r="E963">
        <v>1</v>
      </c>
      <c r="F963" t="s">
        <v>11</v>
      </c>
      <c r="G963">
        <v>0</v>
      </c>
      <c r="H963" s="4">
        <v>12.5728707132289</v>
      </c>
      <c r="I963" s="2">
        <v>2</v>
      </c>
      <c r="J963" s="2">
        <v>483</v>
      </c>
      <c r="K963" t="str">
        <f>TEXT(Table1[[#This Row],[Date]],"mmmm")</f>
        <v>August</v>
      </c>
      <c r="L963" s="4">
        <f>Table1[[#This Row],[Price]]-Table1[[#This Row],[Supplier_Cost]]</f>
        <v>-6.1596183041406496</v>
      </c>
      <c r="M963" t="str">
        <f>TEXT(Table1[[#This Row],[Date]],"dddd")</f>
        <v>Monday</v>
      </c>
    </row>
    <row r="964" spans="1:13" x14ac:dyDescent="0.25">
      <c r="A964" s="1">
        <v>45524</v>
      </c>
      <c r="B964" t="s">
        <v>15</v>
      </c>
      <c r="C964" s="13">
        <v>113</v>
      </c>
      <c r="D964" s="4">
        <v>9.7941871453011604</v>
      </c>
      <c r="E964">
        <v>1</v>
      </c>
      <c r="F964" t="s">
        <v>14</v>
      </c>
      <c r="G964">
        <v>1</v>
      </c>
      <c r="H964" s="4">
        <v>12.1604006922663</v>
      </c>
      <c r="I964" s="2">
        <v>5</v>
      </c>
      <c r="J964" s="2">
        <v>138</v>
      </c>
      <c r="K964" t="str">
        <f>TEXT(Table1[[#This Row],[Date]],"mmmm")</f>
        <v>August</v>
      </c>
      <c r="L964" s="4">
        <f>Table1[[#This Row],[Price]]-Table1[[#This Row],[Supplier_Cost]]</f>
        <v>-2.36621354696514</v>
      </c>
      <c r="M964" t="str">
        <f>TEXT(Table1[[#This Row],[Date]],"dddd")</f>
        <v>Tuesday</v>
      </c>
    </row>
    <row r="965" spans="1:13" x14ac:dyDescent="0.25">
      <c r="A965" s="1">
        <v>45525</v>
      </c>
      <c r="B965" t="s">
        <v>12</v>
      </c>
      <c r="C965" s="13">
        <v>1070</v>
      </c>
      <c r="D965" s="4">
        <v>9.3322312822112696</v>
      </c>
      <c r="E965">
        <v>0</v>
      </c>
      <c r="F965" t="s">
        <v>16</v>
      </c>
      <c r="G965">
        <v>2</v>
      </c>
      <c r="H965" s="4">
        <v>13.0631361613256</v>
      </c>
      <c r="I965" s="2">
        <v>8</v>
      </c>
      <c r="J965" s="2">
        <v>190</v>
      </c>
      <c r="K965" t="str">
        <f>TEXT(Table1[[#This Row],[Date]],"mmmm")</f>
        <v>August</v>
      </c>
      <c r="L965" s="4">
        <f>Table1[[#This Row],[Price]]-Table1[[#This Row],[Supplier_Cost]]</f>
        <v>-3.7309048791143304</v>
      </c>
      <c r="M965" t="str">
        <f>TEXT(Table1[[#This Row],[Date]],"dddd")</f>
        <v>Wednesday</v>
      </c>
    </row>
    <row r="966" spans="1:13" x14ac:dyDescent="0.25">
      <c r="A966" s="1">
        <v>45526</v>
      </c>
      <c r="B966" t="s">
        <v>13</v>
      </c>
      <c r="C966" s="13">
        <v>1077</v>
      </c>
      <c r="D966" s="4">
        <v>5.1516868527284698</v>
      </c>
      <c r="E966">
        <v>1</v>
      </c>
      <c r="F966" t="s">
        <v>16</v>
      </c>
      <c r="G966">
        <v>3</v>
      </c>
      <c r="H966" s="4">
        <v>1.3644512174975501</v>
      </c>
      <c r="I966" s="2">
        <v>7</v>
      </c>
      <c r="J966" s="2">
        <v>262</v>
      </c>
      <c r="K966" t="str">
        <f>TEXT(Table1[[#This Row],[Date]],"mmmm")</f>
        <v>August</v>
      </c>
      <c r="L966" s="4">
        <f>Table1[[#This Row],[Price]]-Table1[[#This Row],[Supplier_Cost]]</f>
        <v>3.7872356352309198</v>
      </c>
      <c r="M966" t="str">
        <f>TEXT(Table1[[#This Row],[Date]],"dddd")</f>
        <v>Thursday</v>
      </c>
    </row>
    <row r="967" spans="1:13" x14ac:dyDescent="0.25">
      <c r="A967" s="1">
        <v>45527</v>
      </c>
      <c r="B967" t="s">
        <v>15</v>
      </c>
      <c r="C967" s="13">
        <v>1113</v>
      </c>
      <c r="D967" s="4">
        <v>8.5391400946400093</v>
      </c>
      <c r="E967">
        <v>1</v>
      </c>
      <c r="F967" t="s">
        <v>16</v>
      </c>
      <c r="G967">
        <v>4</v>
      </c>
      <c r="H967" s="4">
        <v>10.534733019076301</v>
      </c>
      <c r="I967" s="2">
        <v>7</v>
      </c>
      <c r="J967" s="2">
        <v>282</v>
      </c>
      <c r="K967" t="str">
        <f>TEXT(Table1[[#This Row],[Date]],"mmmm")</f>
        <v>August</v>
      </c>
      <c r="L967" s="4">
        <f>Table1[[#This Row],[Price]]-Table1[[#This Row],[Supplier_Cost]]</f>
        <v>-1.9955929244362913</v>
      </c>
      <c r="M967" t="str">
        <f>TEXT(Table1[[#This Row],[Date]],"dddd")</f>
        <v>Friday</v>
      </c>
    </row>
    <row r="968" spans="1:13" x14ac:dyDescent="0.25">
      <c r="A968" s="1">
        <v>45528</v>
      </c>
      <c r="B968" t="s">
        <v>17</v>
      </c>
      <c r="C968" s="13">
        <v>1135</v>
      </c>
      <c r="D968" s="4">
        <v>1.8433676712462299</v>
      </c>
      <c r="E968">
        <v>1</v>
      </c>
      <c r="F968" t="s">
        <v>14</v>
      </c>
      <c r="G968">
        <v>5</v>
      </c>
      <c r="H968" s="4">
        <v>2.52981696246556</v>
      </c>
      <c r="I968" s="2">
        <v>6</v>
      </c>
      <c r="J968" s="2">
        <v>443</v>
      </c>
      <c r="K968" t="str">
        <f>TEXT(Table1[[#This Row],[Date]],"mmmm")</f>
        <v>August</v>
      </c>
      <c r="L968" s="4">
        <f>Table1[[#This Row],[Price]]-Table1[[#This Row],[Supplier_Cost]]</f>
        <v>-0.68644929121933007</v>
      </c>
      <c r="M968" t="str">
        <f>TEXT(Table1[[#This Row],[Date]],"dddd")</f>
        <v>Saturday</v>
      </c>
    </row>
    <row r="969" spans="1:13" x14ac:dyDescent="0.25">
      <c r="A969" s="1">
        <v>45529</v>
      </c>
      <c r="B969" t="s">
        <v>12</v>
      </c>
      <c r="C969" s="13">
        <v>186</v>
      </c>
      <c r="D969" s="4">
        <v>6.2786193828529502</v>
      </c>
      <c r="E969">
        <v>1</v>
      </c>
      <c r="F969" t="s">
        <v>11</v>
      </c>
      <c r="G969">
        <v>6</v>
      </c>
      <c r="H969" s="4">
        <v>6.5293692362669598</v>
      </c>
      <c r="I969" s="2">
        <v>3</v>
      </c>
      <c r="J969" s="2">
        <v>232</v>
      </c>
      <c r="K969" t="str">
        <f>TEXT(Table1[[#This Row],[Date]],"mmmm")</f>
        <v>August</v>
      </c>
      <c r="L969" s="4">
        <f>Table1[[#This Row],[Price]]-Table1[[#This Row],[Supplier_Cost]]</f>
        <v>-0.25074985341400957</v>
      </c>
      <c r="M969" t="str">
        <f>TEXT(Table1[[#This Row],[Date]],"dddd")</f>
        <v>Sunday</v>
      </c>
    </row>
    <row r="970" spans="1:13" x14ac:dyDescent="0.25">
      <c r="A970" s="1">
        <v>45530</v>
      </c>
      <c r="B970" t="s">
        <v>10</v>
      </c>
      <c r="C970" s="13">
        <v>1647</v>
      </c>
      <c r="D970" s="4">
        <v>16.5169613335636</v>
      </c>
      <c r="E970">
        <v>0</v>
      </c>
      <c r="F970" t="s">
        <v>11</v>
      </c>
      <c r="G970">
        <v>0</v>
      </c>
      <c r="H970" s="4">
        <v>8.45453201829298</v>
      </c>
      <c r="I970" s="2">
        <v>5</v>
      </c>
      <c r="J970" s="2">
        <v>300</v>
      </c>
      <c r="K970" t="str">
        <f>TEXT(Table1[[#This Row],[Date]],"mmmm")</f>
        <v>August</v>
      </c>
      <c r="L970" s="4">
        <f>Table1[[#This Row],[Price]]-Table1[[#This Row],[Supplier_Cost]]</f>
        <v>8.0624293152706201</v>
      </c>
      <c r="M970" t="str">
        <f>TEXT(Table1[[#This Row],[Date]],"dddd")</f>
        <v>Monday</v>
      </c>
    </row>
    <row r="971" spans="1:13" x14ac:dyDescent="0.25">
      <c r="A971" s="1">
        <v>45531</v>
      </c>
      <c r="B971" t="s">
        <v>12</v>
      </c>
      <c r="C971" s="13">
        <v>1008</v>
      </c>
      <c r="D971" s="4">
        <v>6.4066837334950497</v>
      </c>
      <c r="E971">
        <v>0</v>
      </c>
      <c r="F971" t="s">
        <v>16</v>
      </c>
      <c r="G971">
        <v>1</v>
      </c>
      <c r="H971" s="4">
        <v>6.3397225288290402</v>
      </c>
      <c r="I971" s="2">
        <v>1</v>
      </c>
      <c r="J971" s="2">
        <v>58</v>
      </c>
      <c r="K971" t="str">
        <f>TEXT(Table1[[#This Row],[Date]],"mmmm")</f>
        <v>August</v>
      </c>
      <c r="L971" s="4">
        <f>Table1[[#This Row],[Price]]-Table1[[#This Row],[Supplier_Cost]]</f>
        <v>6.6961204666009522E-2</v>
      </c>
      <c r="M971" t="str">
        <f>TEXT(Table1[[#This Row],[Date]],"dddd")</f>
        <v>Tuesday</v>
      </c>
    </row>
    <row r="972" spans="1:13" x14ac:dyDescent="0.25">
      <c r="A972" s="1">
        <v>45532</v>
      </c>
      <c r="B972" t="s">
        <v>10</v>
      </c>
      <c r="C972" s="13">
        <v>1660</v>
      </c>
      <c r="D972" s="4">
        <v>16.545926706216701</v>
      </c>
      <c r="E972">
        <v>0</v>
      </c>
      <c r="F972" t="s">
        <v>16</v>
      </c>
      <c r="G972">
        <v>2</v>
      </c>
      <c r="H972" s="4">
        <v>8.0343692991436093</v>
      </c>
      <c r="I972" s="2">
        <v>7</v>
      </c>
      <c r="J972" s="2">
        <v>128</v>
      </c>
      <c r="K972" t="str">
        <f>TEXT(Table1[[#This Row],[Date]],"mmmm")</f>
        <v>August</v>
      </c>
      <c r="L972" s="4">
        <f>Table1[[#This Row],[Price]]-Table1[[#This Row],[Supplier_Cost]]</f>
        <v>8.5115574070730915</v>
      </c>
      <c r="M972" t="str">
        <f>TEXT(Table1[[#This Row],[Date]],"dddd")</f>
        <v>Wednesday</v>
      </c>
    </row>
    <row r="973" spans="1:13" x14ac:dyDescent="0.25">
      <c r="A973" s="1">
        <v>45533</v>
      </c>
      <c r="B973" t="s">
        <v>12</v>
      </c>
      <c r="C973" s="13">
        <v>1424</v>
      </c>
      <c r="D973" s="4">
        <v>11.100389827484101</v>
      </c>
      <c r="E973">
        <v>1</v>
      </c>
      <c r="F973" t="s">
        <v>16</v>
      </c>
      <c r="G973">
        <v>3</v>
      </c>
      <c r="H973" s="4">
        <v>14.949631477579899</v>
      </c>
      <c r="I973" s="2">
        <v>9</v>
      </c>
      <c r="J973" s="2">
        <v>101</v>
      </c>
      <c r="K973" t="str">
        <f>TEXT(Table1[[#This Row],[Date]],"mmmm")</f>
        <v>August</v>
      </c>
      <c r="L973" s="4">
        <f>Table1[[#This Row],[Price]]-Table1[[#This Row],[Supplier_Cost]]</f>
        <v>-3.8492416500957987</v>
      </c>
      <c r="M973" t="str">
        <f>TEXT(Table1[[#This Row],[Date]],"dddd")</f>
        <v>Thursday</v>
      </c>
    </row>
    <row r="974" spans="1:13" x14ac:dyDescent="0.25">
      <c r="A974" s="1">
        <v>45534</v>
      </c>
      <c r="B974" t="s">
        <v>12</v>
      </c>
      <c r="C974" s="13">
        <v>1366</v>
      </c>
      <c r="D974" s="4">
        <v>17.717390869862001</v>
      </c>
      <c r="E974">
        <v>1</v>
      </c>
      <c r="F974" t="s">
        <v>16</v>
      </c>
      <c r="G974">
        <v>4</v>
      </c>
      <c r="H974" s="4">
        <v>2.46065104883639</v>
      </c>
      <c r="I974" s="2">
        <v>1</v>
      </c>
      <c r="J974" s="2">
        <v>435</v>
      </c>
      <c r="K974" t="str">
        <f>TEXT(Table1[[#This Row],[Date]],"mmmm")</f>
        <v>August</v>
      </c>
      <c r="L974" s="4">
        <f>Table1[[#This Row],[Price]]-Table1[[#This Row],[Supplier_Cost]]</f>
        <v>15.256739821025612</v>
      </c>
      <c r="M974" t="str">
        <f>TEXT(Table1[[#This Row],[Date]],"dddd")</f>
        <v>Friday</v>
      </c>
    </row>
    <row r="975" spans="1:13" x14ac:dyDescent="0.25">
      <c r="A975" s="1">
        <v>45535</v>
      </c>
      <c r="B975" t="s">
        <v>12</v>
      </c>
      <c r="C975" s="13">
        <v>221</v>
      </c>
      <c r="D975" s="4">
        <v>11.9208115310238</v>
      </c>
      <c r="E975">
        <v>1</v>
      </c>
      <c r="F975" t="s">
        <v>11</v>
      </c>
      <c r="G975">
        <v>5</v>
      </c>
      <c r="H975" s="4">
        <v>10.294112657378101</v>
      </c>
      <c r="I975" s="2">
        <v>2</v>
      </c>
      <c r="J975" s="2">
        <v>458</v>
      </c>
      <c r="K975" t="str">
        <f>TEXT(Table1[[#This Row],[Date]],"mmmm")</f>
        <v>August</v>
      </c>
      <c r="L975" s="4">
        <f>Table1[[#This Row],[Price]]-Table1[[#This Row],[Supplier_Cost]]</f>
        <v>1.6266988736456991</v>
      </c>
      <c r="M975" t="str">
        <f>TEXT(Table1[[#This Row],[Date]],"dddd")</f>
        <v>Saturday</v>
      </c>
    </row>
    <row r="976" spans="1:13" x14ac:dyDescent="0.25">
      <c r="A976" s="1">
        <v>45536</v>
      </c>
      <c r="B976" t="s">
        <v>10</v>
      </c>
      <c r="C976" s="13">
        <v>1270</v>
      </c>
      <c r="D976" s="4">
        <v>1.5636962382300501</v>
      </c>
      <c r="E976">
        <v>1</v>
      </c>
      <c r="F976" t="s">
        <v>14</v>
      </c>
      <c r="G976">
        <v>6</v>
      </c>
      <c r="H976" s="4">
        <v>6.2420140125914196</v>
      </c>
      <c r="I976" s="2">
        <v>3</v>
      </c>
      <c r="J976" s="2">
        <v>318</v>
      </c>
      <c r="K976" t="str">
        <f>TEXT(Table1[[#This Row],[Date]],"mmmm")</f>
        <v>September</v>
      </c>
      <c r="L976" s="4">
        <f>Table1[[#This Row],[Price]]-Table1[[#This Row],[Supplier_Cost]]</f>
        <v>-4.6783177743613695</v>
      </c>
      <c r="M976" t="str">
        <f>TEXT(Table1[[#This Row],[Date]],"dddd")</f>
        <v>Sunday</v>
      </c>
    </row>
    <row r="977" spans="1:13" x14ac:dyDescent="0.25">
      <c r="A977" s="1">
        <v>45537</v>
      </c>
      <c r="B977" t="s">
        <v>10</v>
      </c>
      <c r="C977" s="13">
        <v>1690</v>
      </c>
      <c r="D977" s="4">
        <v>13.8329839433946</v>
      </c>
      <c r="E977">
        <v>1</v>
      </c>
      <c r="F977" t="s">
        <v>14</v>
      </c>
      <c r="G977">
        <v>0</v>
      </c>
      <c r="H977" s="4">
        <v>2.4286420841562602</v>
      </c>
      <c r="I977" s="2">
        <v>3</v>
      </c>
      <c r="J977" s="2">
        <v>275</v>
      </c>
      <c r="K977" t="str">
        <f>TEXT(Table1[[#This Row],[Date]],"mmmm")</f>
        <v>September</v>
      </c>
      <c r="L977" s="4">
        <f>Table1[[#This Row],[Price]]-Table1[[#This Row],[Supplier_Cost]]</f>
        <v>11.40434185923834</v>
      </c>
      <c r="M977" t="str">
        <f>TEXT(Table1[[#This Row],[Date]],"dddd")</f>
        <v>Monday</v>
      </c>
    </row>
    <row r="978" spans="1:13" x14ac:dyDescent="0.25">
      <c r="A978" s="1">
        <v>45538</v>
      </c>
      <c r="B978" t="s">
        <v>12</v>
      </c>
      <c r="C978" s="13">
        <v>849</v>
      </c>
      <c r="D978" s="4">
        <v>1.8522177924478</v>
      </c>
      <c r="E978">
        <v>0</v>
      </c>
      <c r="F978" t="s">
        <v>14</v>
      </c>
      <c r="G978">
        <v>1</v>
      </c>
      <c r="H978" s="4">
        <v>2.8016830689274799</v>
      </c>
      <c r="I978" s="2">
        <v>8</v>
      </c>
      <c r="J978" s="2">
        <v>100</v>
      </c>
      <c r="K978" t="str">
        <f>TEXT(Table1[[#This Row],[Date]],"mmmm")</f>
        <v>September</v>
      </c>
      <c r="L978" s="4">
        <f>Table1[[#This Row],[Price]]-Table1[[#This Row],[Supplier_Cost]]</f>
        <v>-0.94946527647967982</v>
      </c>
      <c r="M978" t="str">
        <f>TEXT(Table1[[#This Row],[Date]],"dddd")</f>
        <v>Tuesday</v>
      </c>
    </row>
    <row r="979" spans="1:13" x14ac:dyDescent="0.25">
      <c r="A979" s="1">
        <v>45539</v>
      </c>
      <c r="B979" t="s">
        <v>15</v>
      </c>
      <c r="C979" s="13">
        <v>1479</v>
      </c>
      <c r="D979" s="4">
        <v>9.5613433606795404</v>
      </c>
      <c r="E979">
        <v>1</v>
      </c>
      <c r="F979" t="s">
        <v>14</v>
      </c>
      <c r="G979">
        <v>2</v>
      </c>
      <c r="H979" s="4">
        <v>14.264460040561399</v>
      </c>
      <c r="I979" s="2">
        <v>7</v>
      </c>
      <c r="J979" s="2">
        <v>235</v>
      </c>
      <c r="K979" t="str">
        <f>TEXT(Table1[[#This Row],[Date]],"mmmm")</f>
        <v>September</v>
      </c>
      <c r="L979" s="4">
        <f>Table1[[#This Row],[Price]]-Table1[[#This Row],[Supplier_Cost]]</f>
        <v>-4.7031166798818589</v>
      </c>
      <c r="M979" t="str">
        <f>TEXT(Table1[[#This Row],[Date]],"dddd")</f>
        <v>Wednesday</v>
      </c>
    </row>
    <row r="980" spans="1:13" x14ac:dyDescent="0.25">
      <c r="A980" s="1">
        <v>45540</v>
      </c>
      <c r="B980" t="s">
        <v>13</v>
      </c>
      <c r="C980" s="13">
        <v>784</v>
      </c>
      <c r="D980" s="4">
        <v>18.659107194989101</v>
      </c>
      <c r="E980">
        <v>1</v>
      </c>
      <c r="F980" t="s">
        <v>16</v>
      </c>
      <c r="G980">
        <v>3</v>
      </c>
      <c r="H980" s="4">
        <v>13.2542217023205</v>
      </c>
      <c r="I980" s="2">
        <v>6</v>
      </c>
      <c r="J980" s="2">
        <v>83</v>
      </c>
      <c r="K980" t="str">
        <f>TEXT(Table1[[#This Row],[Date]],"mmmm")</f>
        <v>September</v>
      </c>
      <c r="L980" s="4">
        <f>Table1[[#This Row],[Price]]-Table1[[#This Row],[Supplier_Cost]]</f>
        <v>5.4048854926686012</v>
      </c>
      <c r="M980" t="str">
        <f>TEXT(Table1[[#This Row],[Date]],"dddd")</f>
        <v>Thursday</v>
      </c>
    </row>
    <row r="981" spans="1:13" x14ac:dyDescent="0.25">
      <c r="A981" s="1">
        <v>45541</v>
      </c>
      <c r="B981" t="s">
        <v>13</v>
      </c>
      <c r="C981" s="13">
        <v>1856</v>
      </c>
      <c r="D981" s="4">
        <v>4.1388748474191503</v>
      </c>
      <c r="E981">
        <v>0</v>
      </c>
      <c r="F981" t="s">
        <v>16</v>
      </c>
      <c r="G981">
        <v>4</v>
      </c>
      <c r="H981" s="4">
        <v>13.652108426017801</v>
      </c>
      <c r="I981" s="2">
        <v>4</v>
      </c>
      <c r="J981" s="2">
        <v>340</v>
      </c>
      <c r="K981" t="str">
        <f>TEXT(Table1[[#This Row],[Date]],"mmmm")</f>
        <v>September</v>
      </c>
      <c r="L981" s="4">
        <f>Table1[[#This Row],[Price]]-Table1[[#This Row],[Supplier_Cost]]</f>
        <v>-9.5132335785986513</v>
      </c>
      <c r="M981" t="str">
        <f>TEXT(Table1[[#This Row],[Date]],"dddd")</f>
        <v>Friday</v>
      </c>
    </row>
    <row r="982" spans="1:13" x14ac:dyDescent="0.25">
      <c r="A982" s="1">
        <v>45542</v>
      </c>
      <c r="B982" t="s">
        <v>13</v>
      </c>
      <c r="C982" s="13">
        <v>1754</v>
      </c>
      <c r="D982" s="4">
        <v>8.4075747058893295</v>
      </c>
      <c r="E982">
        <v>1</v>
      </c>
      <c r="F982" t="s">
        <v>16</v>
      </c>
      <c r="G982">
        <v>5</v>
      </c>
      <c r="H982" s="4">
        <v>14.8772252494971</v>
      </c>
      <c r="I982" s="2">
        <v>9</v>
      </c>
      <c r="J982" s="2">
        <v>279</v>
      </c>
      <c r="K982" t="str">
        <f>TEXT(Table1[[#This Row],[Date]],"mmmm")</f>
        <v>September</v>
      </c>
      <c r="L982" s="4">
        <f>Table1[[#This Row],[Price]]-Table1[[#This Row],[Supplier_Cost]]</f>
        <v>-6.46965054360777</v>
      </c>
      <c r="M982" t="str">
        <f>TEXT(Table1[[#This Row],[Date]],"dddd")</f>
        <v>Saturday</v>
      </c>
    </row>
    <row r="983" spans="1:13" x14ac:dyDescent="0.25">
      <c r="A983" s="1">
        <v>45543</v>
      </c>
      <c r="B983" t="s">
        <v>10</v>
      </c>
      <c r="C983" s="13">
        <v>408</v>
      </c>
      <c r="D983" s="4">
        <v>14.867345868120999</v>
      </c>
      <c r="E983">
        <v>0</v>
      </c>
      <c r="F983" t="s">
        <v>14</v>
      </c>
      <c r="G983">
        <v>6</v>
      </c>
      <c r="H983" s="4">
        <v>3.5205731551235102</v>
      </c>
      <c r="I983" s="2">
        <v>1</v>
      </c>
      <c r="J983" s="2">
        <v>180</v>
      </c>
      <c r="K983" t="str">
        <f>TEXT(Table1[[#This Row],[Date]],"mmmm")</f>
        <v>September</v>
      </c>
      <c r="L983" s="4">
        <f>Table1[[#This Row],[Price]]-Table1[[#This Row],[Supplier_Cost]]</f>
        <v>11.346772712997488</v>
      </c>
      <c r="M983" t="str">
        <f>TEXT(Table1[[#This Row],[Date]],"dddd")</f>
        <v>Sunday</v>
      </c>
    </row>
    <row r="984" spans="1:13" x14ac:dyDescent="0.25">
      <c r="A984" s="1">
        <v>45544</v>
      </c>
      <c r="B984" t="s">
        <v>10</v>
      </c>
      <c r="C984" s="13">
        <v>794</v>
      </c>
      <c r="D984" s="4">
        <v>17.7629125658021</v>
      </c>
      <c r="E984">
        <v>0</v>
      </c>
      <c r="F984" t="s">
        <v>16</v>
      </c>
      <c r="G984">
        <v>0</v>
      </c>
      <c r="H984" s="4">
        <v>5.6538703917788897</v>
      </c>
      <c r="I984" s="2">
        <v>2</v>
      </c>
      <c r="J984" s="2">
        <v>169</v>
      </c>
      <c r="K984" t="str">
        <f>TEXT(Table1[[#This Row],[Date]],"mmmm")</f>
        <v>September</v>
      </c>
      <c r="L984" s="4">
        <f>Table1[[#This Row],[Price]]-Table1[[#This Row],[Supplier_Cost]]</f>
        <v>12.109042174023211</v>
      </c>
      <c r="M984" t="str">
        <f>TEXT(Table1[[#This Row],[Date]],"dddd")</f>
        <v>Monday</v>
      </c>
    </row>
    <row r="985" spans="1:13" x14ac:dyDescent="0.25">
      <c r="A985" s="1">
        <v>45545</v>
      </c>
      <c r="B985" t="s">
        <v>15</v>
      </c>
      <c r="C985" s="13">
        <v>387</v>
      </c>
      <c r="D985" s="4">
        <v>13.747917090107601</v>
      </c>
      <c r="E985">
        <v>0</v>
      </c>
      <c r="F985" t="s">
        <v>16</v>
      </c>
      <c r="G985">
        <v>1</v>
      </c>
      <c r="H985" s="4">
        <v>10.2036759339105</v>
      </c>
      <c r="I985" s="2">
        <v>4</v>
      </c>
      <c r="J985" s="2">
        <v>492</v>
      </c>
      <c r="K985" t="str">
        <f>TEXT(Table1[[#This Row],[Date]],"mmmm")</f>
        <v>September</v>
      </c>
      <c r="L985" s="4">
        <f>Table1[[#This Row],[Price]]-Table1[[#This Row],[Supplier_Cost]]</f>
        <v>3.544241156197101</v>
      </c>
      <c r="M985" t="str">
        <f>TEXT(Table1[[#This Row],[Date]],"dddd")</f>
        <v>Tuesday</v>
      </c>
    </row>
    <row r="986" spans="1:13" x14ac:dyDescent="0.25">
      <c r="A986" s="1">
        <v>45546</v>
      </c>
      <c r="B986" t="s">
        <v>13</v>
      </c>
      <c r="C986" s="13">
        <v>406</v>
      </c>
      <c r="D986" s="4">
        <v>5.9052918296322101</v>
      </c>
      <c r="E986">
        <v>0</v>
      </c>
      <c r="F986" t="s">
        <v>11</v>
      </c>
      <c r="G986">
        <v>2</v>
      </c>
      <c r="H986" s="4">
        <v>7.5151368279793802</v>
      </c>
      <c r="I986" s="2">
        <v>3</v>
      </c>
      <c r="J986" s="2">
        <v>375</v>
      </c>
      <c r="K986" t="str">
        <f>TEXT(Table1[[#This Row],[Date]],"mmmm")</f>
        <v>September</v>
      </c>
      <c r="L986" s="4">
        <f>Table1[[#This Row],[Price]]-Table1[[#This Row],[Supplier_Cost]]</f>
        <v>-1.6098449983471701</v>
      </c>
      <c r="M986" t="str">
        <f>TEXT(Table1[[#This Row],[Date]],"dddd")</f>
        <v>Wednesday</v>
      </c>
    </row>
    <row r="987" spans="1:13" x14ac:dyDescent="0.25">
      <c r="A987" s="1">
        <v>45547</v>
      </c>
      <c r="B987" t="s">
        <v>13</v>
      </c>
      <c r="C987" s="13">
        <v>1935</v>
      </c>
      <c r="D987" s="4">
        <v>13.817549205408101</v>
      </c>
      <c r="E987">
        <v>0</v>
      </c>
      <c r="F987" t="s">
        <v>11</v>
      </c>
      <c r="G987">
        <v>3</v>
      </c>
      <c r="H987" s="4">
        <v>6.5666482339858296</v>
      </c>
      <c r="I987" s="2">
        <v>1</v>
      </c>
      <c r="J987" s="2">
        <v>296</v>
      </c>
      <c r="K987" t="str">
        <f>TEXT(Table1[[#This Row],[Date]],"mmmm")</f>
        <v>September</v>
      </c>
      <c r="L987" s="4">
        <f>Table1[[#This Row],[Price]]-Table1[[#This Row],[Supplier_Cost]]</f>
        <v>7.2509009714222712</v>
      </c>
      <c r="M987" t="str">
        <f>TEXT(Table1[[#This Row],[Date]],"dddd")</f>
        <v>Thursday</v>
      </c>
    </row>
    <row r="988" spans="1:13" x14ac:dyDescent="0.25">
      <c r="A988" s="1">
        <v>45548</v>
      </c>
      <c r="B988" t="s">
        <v>12</v>
      </c>
      <c r="C988" s="13">
        <v>1717</v>
      </c>
      <c r="D988" s="4">
        <v>6.6378251809777096</v>
      </c>
      <c r="E988">
        <v>1</v>
      </c>
      <c r="F988" t="s">
        <v>16</v>
      </c>
      <c r="G988">
        <v>4</v>
      </c>
      <c r="H988" s="4">
        <v>5.6882631153660901</v>
      </c>
      <c r="I988" s="2">
        <v>5</v>
      </c>
      <c r="J988" s="2">
        <v>481</v>
      </c>
      <c r="K988" t="str">
        <f>TEXT(Table1[[#This Row],[Date]],"mmmm")</f>
        <v>September</v>
      </c>
      <c r="L988" s="4">
        <f>Table1[[#This Row],[Price]]-Table1[[#This Row],[Supplier_Cost]]</f>
        <v>0.94956206561161949</v>
      </c>
      <c r="M988" t="str">
        <f>TEXT(Table1[[#This Row],[Date]],"dddd")</f>
        <v>Friday</v>
      </c>
    </row>
    <row r="989" spans="1:13" x14ac:dyDescent="0.25">
      <c r="A989" s="1">
        <v>45549</v>
      </c>
      <c r="B989" t="s">
        <v>10</v>
      </c>
      <c r="C989" s="13">
        <v>1013</v>
      </c>
      <c r="D989" s="4">
        <v>14.6501553665559</v>
      </c>
      <c r="E989">
        <v>0</v>
      </c>
      <c r="F989" t="s">
        <v>11</v>
      </c>
      <c r="G989">
        <v>5</v>
      </c>
      <c r="H989" s="4">
        <v>9.1098191631800507</v>
      </c>
      <c r="I989" s="2">
        <v>7</v>
      </c>
      <c r="J989" s="2">
        <v>241</v>
      </c>
      <c r="K989" t="str">
        <f>TEXT(Table1[[#This Row],[Date]],"mmmm")</f>
        <v>September</v>
      </c>
      <c r="L989" s="4">
        <f>Table1[[#This Row],[Price]]-Table1[[#This Row],[Supplier_Cost]]</f>
        <v>5.5403362033758494</v>
      </c>
      <c r="M989" t="str">
        <f>TEXT(Table1[[#This Row],[Date]],"dddd")</f>
        <v>Saturday</v>
      </c>
    </row>
    <row r="990" spans="1:13" x14ac:dyDescent="0.25">
      <c r="A990" s="1">
        <v>45550</v>
      </c>
      <c r="B990" t="s">
        <v>13</v>
      </c>
      <c r="C990" s="13">
        <v>1846</v>
      </c>
      <c r="D990" s="4">
        <v>19.126629424115698</v>
      </c>
      <c r="E990">
        <v>0</v>
      </c>
      <c r="F990" t="s">
        <v>11</v>
      </c>
      <c r="G990">
        <v>6</v>
      </c>
      <c r="H990" s="4">
        <v>8.8461047152811894</v>
      </c>
      <c r="I990" s="2">
        <v>2</v>
      </c>
      <c r="J990" s="2">
        <v>452</v>
      </c>
      <c r="K990" t="str">
        <f>TEXT(Table1[[#This Row],[Date]],"mmmm")</f>
        <v>September</v>
      </c>
      <c r="L990" s="4">
        <f>Table1[[#This Row],[Price]]-Table1[[#This Row],[Supplier_Cost]]</f>
        <v>10.280524708834509</v>
      </c>
      <c r="M990" t="str">
        <f>TEXT(Table1[[#This Row],[Date]],"dddd")</f>
        <v>Sunday</v>
      </c>
    </row>
    <row r="991" spans="1:13" x14ac:dyDescent="0.25">
      <c r="A991" s="1">
        <v>45551</v>
      </c>
      <c r="B991" t="s">
        <v>15</v>
      </c>
      <c r="C991" s="13">
        <v>761</v>
      </c>
      <c r="D991" s="4">
        <v>14.7064755710194</v>
      </c>
      <c r="E991">
        <v>1</v>
      </c>
      <c r="F991" t="s">
        <v>16</v>
      </c>
      <c r="G991">
        <v>0</v>
      </c>
      <c r="H991" s="4">
        <v>2.8411385939314799</v>
      </c>
      <c r="I991" s="2">
        <v>5</v>
      </c>
      <c r="J991" s="2">
        <v>372</v>
      </c>
      <c r="K991" t="str">
        <f>TEXT(Table1[[#This Row],[Date]],"mmmm")</f>
        <v>September</v>
      </c>
      <c r="L991" s="4">
        <f>Table1[[#This Row],[Price]]-Table1[[#This Row],[Supplier_Cost]]</f>
        <v>11.865336977087921</v>
      </c>
      <c r="M991" t="str">
        <f>TEXT(Table1[[#This Row],[Date]],"dddd")</f>
        <v>Monday</v>
      </c>
    </row>
    <row r="992" spans="1:13" x14ac:dyDescent="0.25">
      <c r="A992" s="1">
        <v>45552</v>
      </c>
      <c r="B992" t="s">
        <v>15</v>
      </c>
      <c r="C992" s="13">
        <v>648</v>
      </c>
      <c r="D992" s="4">
        <v>17.3947295553358</v>
      </c>
      <c r="E992">
        <v>1</v>
      </c>
      <c r="F992" t="s">
        <v>16</v>
      </c>
      <c r="G992">
        <v>1</v>
      </c>
      <c r="H992" s="4">
        <v>7.3402276440173599</v>
      </c>
      <c r="I992" s="2">
        <v>6</v>
      </c>
      <c r="J992" s="2">
        <v>259</v>
      </c>
      <c r="K992" t="str">
        <f>TEXT(Table1[[#This Row],[Date]],"mmmm")</f>
        <v>September</v>
      </c>
      <c r="L992" s="4">
        <f>Table1[[#This Row],[Price]]-Table1[[#This Row],[Supplier_Cost]]</f>
        <v>10.05450191131844</v>
      </c>
      <c r="M992" t="str">
        <f>TEXT(Table1[[#This Row],[Date]],"dddd")</f>
        <v>Tuesday</v>
      </c>
    </row>
    <row r="993" spans="1:13" x14ac:dyDescent="0.25">
      <c r="A993" s="1">
        <v>45553</v>
      </c>
      <c r="B993" t="s">
        <v>13</v>
      </c>
      <c r="C993" s="13">
        <v>1475</v>
      </c>
      <c r="D993" s="4">
        <v>1.0399730203417801</v>
      </c>
      <c r="E993">
        <v>0</v>
      </c>
      <c r="F993" t="s">
        <v>16</v>
      </c>
      <c r="G993">
        <v>2</v>
      </c>
      <c r="H993" s="4">
        <v>8.5253407550428193</v>
      </c>
      <c r="I993" s="2">
        <v>7</v>
      </c>
      <c r="J993" s="2">
        <v>152</v>
      </c>
      <c r="K993" t="str">
        <f>TEXT(Table1[[#This Row],[Date]],"mmmm")</f>
        <v>September</v>
      </c>
      <c r="L993" s="4">
        <f>Table1[[#This Row],[Price]]-Table1[[#This Row],[Supplier_Cost]]</f>
        <v>-7.4853677347010397</v>
      </c>
      <c r="M993" t="str">
        <f>TEXT(Table1[[#This Row],[Date]],"dddd")</f>
        <v>Wednesday</v>
      </c>
    </row>
    <row r="994" spans="1:13" x14ac:dyDescent="0.25">
      <c r="A994" s="1">
        <v>45554</v>
      </c>
      <c r="B994" t="s">
        <v>10</v>
      </c>
      <c r="C994" s="13">
        <v>411</v>
      </c>
      <c r="D994" s="4">
        <v>14.633870369900199</v>
      </c>
      <c r="E994">
        <v>1</v>
      </c>
      <c r="F994" t="s">
        <v>16</v>
      </c>
      <c r="G994">
        <v>3</v>
      </c>
      <c r="H994" s="4">
        <v>8.7691606116051606</v>
      </c>
      <c r="I994" s="2">
        <v>1</v>
      </c>
      <c r="J994" s="2">
        <v>378</v>
      </c>
      <c r="K994" t="str">
        <f>TEXT(Table1[[#This Row],[Date]],"mmmm")</f>
        <v>September</v>
      </c>
      <c r="L994" s="4">
        <f>Table1[[#This Row],[Price]]-Table1[[#This Row],[Supplier_Cost]]</f>
        <v>5.8647097582950387</v>
      </c>
      <c r="M994" t="str">
        <f>TEXT(Table1[[#This Row],[Date]],"dddd")</f>
        <v>Thursday</v>
      </c>
    </row>
    <row r="995" spans="1:13" x14ac:dyDescent="0.25">
      <c r="A995" s="1">
        <v>45555</v>
      </c>
      <c r="B995" t="s">
        <v>15</v>
      </c>
      <c r="C995" s="13">
        <v>972</v>
      </c>
      <c r="D995" s="4">
        <v>16.762163580439701</v>
      </c>
      <c r="E995">
        <v>1</v>
      </c>
      <c r="F995" t="s">
        <v>14</v>
      </c>
      <c r="G995">
        <v>4</v>
      </c>
      <c r="H995" s="4">
        <v>3.5465542972291</v>
      </c>
      <c r="I995" s="2">
        <v>7</v>
      </c>
      <c r="J995" s="2">
        <v>421</v>
      </c>
      <c r="K995" t="str">
        <f>TEXT(Table1[[#This Row],[Date]],"mmmm")</f>
        <v>September</v>
      </c>
      <c r="L995" s="4">
        <f>Table1[[#This Row],[Price]]-Table1[[#This Row],[Supplier_Cost]]</f>
        <v>13.2156092832106</v>
      </c>
      <c r="M995" t="str">
        <f>TEXT(Table1[[#This Row],[Date]],"dddd")</f>
        <v>Friday</v>
      </c>
    </row>
    <row r="996" spans="1:13" x14ac:dyDescent="0.25">
      <c r="A996" s="1">
        <v>45556</v>
      </c>
      <c r="B996" t="s">
        <v>12</v>
      </c>
      <c r="C996" s="13">
        <v>1182</v>
      </c>
      <c r="D996" s="4">
        <v>1.7706160133489399</v>
      </c>
      <c r="E996">
        <v>0</v>
      </c>
      <c r="F996" t="s">
        <v>14</v>
      </c>
      <c r="G996">
        <v>5</v>
      </c>
      <c r="H996" s="4">
        <v>11.262935187658099</v>
      </c>
      <c r="I996" s="2">
        <v>4</v>
      </c>
      <c r="J996" s="2">
        <v>182</v>
      </c>
      <c r="K996" t="str">
        <f>TEXT(Table1[[#This Row],[Date]],"mmmm")</f>
        <v>September</v>
      </c>
      <c r="L996" s="4">
        <f>Table1[[#This Row],[Price]]-Table1[[#This Row],[Supplier_Cost]]</f>
        <v>-9.4923191743091593</v>
      </c>
      <c r="M996" t="str">
        <f>TEXT(Table1[[#This Row],[Date]],"dddd")</f>
        <v>Saturday</v>
      </c>
    </row>
    <row r="997" spans="1:13" x14ac:dyDescent="0.25">
      <c r="A997" s="1">
        <v>45557</v>
      </c>
      <c r="B997" t="s">
        <v>15</v>
      </c>
      <c r="C997" s="13">
        <v>1766</v>
      </c>
      <c r="D997" s="4">
        <v>17.560356818476301</v>
      </c>
      <c r="E997">
        <v>0</v>
      </c>
      <c r="F997" t="s">
        <v>16</v>
      </c>
      <c r="G997">
        <v>6</v>
      </c>
      <c r="H997" s="4">
        <v>0.86538687490550903</v>
      </c>
      <c r="I997" s="2">
        <v>8</v>
      </c>
      <c r="J997" s="2">
        <v>372</v>
      </c>
      <c r="K997" t="str">
        <f>TEXT(Table1[[#This Row],[Date]],"mmmm")</f>
        <v>September</v>
      </c>
      <c r="L997" s="4">
        <f>Table1[[#This Row],[Price]]-Table1[[#This Row],[Supplier_Cost]]</f>
        <v>16.69496994357079</v>
      </c>
      <c r="M997" t="str">
        <f>TEXT(Table1[[#This Row],[Date]],"dddd")</f>
        <v>Sunday</v>
      </c>
    </row>
    <row r="998" spans="1:13" x14ac:dyDescent="0.25">
      <c r="A998" s="1">
        <v>45558</v>
      </c>
      <c r="B998" t="s">
        <v>17</v>
      </c>
      <c r="C998" s="13">
        <v>1023</v>
      </c>
      <c r="D998" s="4">
        <v>5.8771903378908696</v>
      </c>
      <c r="E998">
        <v>1</v>
      </c>
      <c r="F998" t="s">
        <v>11</v>
      </c>
      <c r="G998">
        <v>0</v>
      </c>
      <c r="H998" s="4">
        <v>5.64506190537585</v>
      </c>
      <c r="I998" s="2">
        <v>4</v>
      </c>
      <c r="J998" s="2">
        <v>188</v>
      </c>
      <c r="K998" t="str">
        <f>TEXT(Table1[[#This Row],[Date]],"mmmm")</f>
        <v>September</v>
      </c>
      <c r="L998" s="4">
        <f>Table1[[#This Row],[Price]]-Table1[[#This Row],[Supplier_Cost]]</f>
        <v>0.23212843251501969</v>
      </c>
      <c r="M998" t="str">
        <f>TEXT(Table1[[#This Row],[Date]],"dddd")</f>
        <v>Monday</v>
      </c>
    </row>
    <row r="999" spans="1:13" x14ac:dyDescent="0.25">
      <c r="A999" s="1">
        <v>45559</v>
      </c>
      <c r="B999" t="s">
        <v>17</v>
      </c>
      <c r="C999" s="13">
        <v>1837</v>
      </c>
      <c r="D999" s="4">
        <v>13.640549937583</v>
      </c>
      <c r="E999">
        <v>0</v>
      </c>
      <c r="F999" t="s">
        <v>16</v>
      </c>
      <c r="G999">
        <v>1</v>
      </c>
      <c r="H999" s="4">
        <v>11.813083403766599</v>
      </c>
      <c r="I999" s="2">
        <v>6</v>
      </c>
      <c r="J999" s="2">
        <v>170</v>
      </c>
      <c r="K999" t="str">
        <f>TEXT(Table1[[#This Row],[Date]],"mmmm")</f>
        <v>September</v>
      </c>
      <c r="L999" s="4">
        <f>Table1[[#This Row],[Price]]-Table1[[#This Row],[Supplier_Cost]]</f>
        <v>1.8274665338164002</v>
      </c>
      <c r="M999" t="str">
        <f>TEXT(Table1[[#This Row],[Date]],"dddd")</f>
        <v>Tuesday</v>
      </c>
    </row>
    <row r="1000" spans="1:13" x14ac:dyDescent="0.25">
      <c r="A1000" s="1">
        <v>45560</v>
      </c>
      <c r="B1000" t="s">
        <v>10</v>
      </c>
      <c r="C1000" s="13">
        <v>854</v>
      </c>
      <c r="D1000" s="4">
        <v>16.2067427014447</v>
      </c>
      <c r="E1000">
        <v>0</v>
      </c>
      <c r="F1000" t="s">
        <v>16</v>
      </c>
      <c r="G1000">
        <v>2</v>
      </c>
      <c r="H1000" s="4">
        <v>8.6764473553033294</v>
      </c>
      <c r="I1000" s="2">
        <v>9</v>
      </c>
      <c r="J1000" s="2">
        <v>143</v>
      </c>
      <c r="K1000" t="str">
        <f>TEXT(Table1[[#This Row],[Date]],"mmmm")</f>
        <v>September</v>
      </c>
      <c r="L1000" s="4">
        <f>Table1[[#This Row],[Price]]-Table1[[#This Row],[Supplier_Cost]]</f>
        <v>7.5302953461413704</v>
      </c>
      <c r="M1000" t="str">
        <f>TEXT(Table1[[#This Row],[Date]],"dddd")</f>
        <v>Wednesday</v>
      </c>
    </row>
    <row r="1001" spans="1:13" x14ac:dyDescent="0.25">
      <c r="A1001" s="1">
        <v>45561</v>
      </c>
      <c r="B1001" t="s">
        <v>13</v>
      </c>
      <c r="C1001" s="13">
        <v>134</v>
      </c>
      <c r="D1001" s="4">
        <v>13.5906257481277</v>
      </c>
      <c r="E1001">
        <v>1</v>
      </c>
      <c r="F1001" t="s">
        <v>11</v>
      </c>
      <c r="G1001">
        <v>3</v>
      </c>
      <c r="H1001" s="4">
        <v>4.2868552714074699</v>
      </c>
      <c r="I1001" s="2">
        <v>5</v>
      </c>
      <c r="J1001" s="2">
        <v>178</v>
      </c>
      <c r="K1001" t="str">
        <f>TEXT(Table1[[#This Row],[Date]],"mmmm")</f>
        <v>September</v>
      </c>
      <c r="L1001" s="4">
        <f>Table1[[#This Row],[Price]]-Table1[[#This Row],[Supplier_Cost]]</f>
        <v>9.3037704767202296</v>
      </c>
      <c r="M1001" t="str">
        <f>TEXT(Table1[[#This Row],[Date]],"dddd")</f>
        <v>Thursday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CDB09-B5D0-44FC-92FF-9A9071C824AA}">
  <dimension ref="A1"/>
  <sheetViews>
    <sheetView workbookViewId="0">
      <selection activeCell="O5" sqref="O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BC1C4-E669-4CDA-B888-624FACDBBF75}">
  <dimension ref="A1:B7"/>
  <sheetViews>
    <sheetView workbookViewId="0">
      <selection activeCell="J22" sqref="J22"/>
    </sheetView>
  </sheetViews>
  <sheetFormatPr defaultRowHeight="15" x14ac:dyDescent="0.25"/>
  <cols>
    <col min="1" max="1" width="13.28515625" bestFit="1" customWidth="1"/>
    <col min="2" max="2" width="20.42578125" bestFit="1" customWidth="1"/>
  </cols>
  <sheetData>
    <row r="1" spans="1:2" x14ac:dyDescent="0.25">
      <c r="A1" s="5" t="s">
        <v>19</v>
      </c>
      <c r="B1" t="s">
        <v>21</v>
      </c>
    </row>
    <row r="2" spans="1:2" x14ac:dyDescent="0.25">
      <c r="A2" s="6" t="s">
        <v>15</v>
      </c>
      <c r="B2" s="4">
        <v>192525</v>
      </c>
    </row>
    <row r="3" spans="1:2" x14ac:dyDescent="0.25">
      <c r="A3" s="6" t="s">
        <v>13</v>
      </c>
      <c r="B3" s="4">
        <v>203952</v>
      </c>
    </row>
    <row r="4" spans="1:2" x14ac:dyDescent="0.25">
      <c r="A4" s="6" t="s">
        <v>10</v>
      </c>
      <c r="B4" s="4">
        <v>210715</v>
      </c>
    </row>
    <row r="5" spans="1:2" x14ac:dyDescent="0.25">
      <c r="A5" s="6" t="s">
        <v>12</v>
      </c>
      <c r="B5" s="4">
        <v>216811</v>
      </c>
    </row>
    <row r="6" spans="1:2" x14ac:dyDescent="0.25">
      <c r="A6" s="6" t="s">
        <v>17</v>
      </c>
      <c r="B6" s="4">
        <v>224778</v>
      </c>
    </row>
    <row r="7" spans="1:2" x14ac:dyDescent="0.25">
      <c r="A7" s="6" t="s">
        <v>20</v>
      </c>
      <c r="B7" s="4">
        <v>1048781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3DDB8-3709-429C-B432-966ACF4D324F}">
  <dimension ref="A1:B7"/>
  <sheetViews>
    <sheetView workbookViewId="0">
      <selection activeCell="I18" sqref="I18"/>
    </sheetView>
  </sheetViews>
  <sheetFormatPr defaultRowHeight="15" x14ac:dyDescent="0.25"/>
  <cols>
    <col min="1" max="1" width="13.28515625" bestFit="1" customWidth="1"/>
    <col min="2" max="2" width="17.28515625" bestFit="1" customWidth="1"/>
  </cols>
  <sheetData>
    <row r="1" spans="1:2" x14ac:dyDescent="0.25">
      <c r="A1" s="5" t="s">
        <v>19</v>
      </c>
      <c r="B1" t="s">
        <v>22</v>
      </c>
    </row>
    <row r="2" spans="1:2" x14ac:dyDescent="0.25">
      <c r="A2" s="6" t="s">
        <v>17</v>
      </c>
      <c r="B2">
        <v>107</v>
      </c>
    </row>
    <row r="3" spans="1:2" x14ac:dyDescent="0.25">
      <c r="A3" s="6" t="s">
        <v>10</v>
      </c>
      <c r="B3">
        <v>99</v>
      </c>
    </row>
    <row r="4" spans="1:2" x14ac:dyDescent="0.25">
      <c r="A4" s="6" t="s">
        <v>15</v>
      </c>
      <c r="B4">
        <v>97</v>
      </c>
    </row>
    <row r="5" spans="1:2" x14ac:dyDescent="0.25">
      <c r="A5" s="6" t="s">
        <v>12</v>
      </c>
      <c r="B5">
        <v>97</v>
      </c>
    </row>
    <row r="6" spans="1:2" x14ac:dyDescent="0.25">
      <c r="A6" s="6" t="s">
        <v>13</v>
      </c>
      <c r="B6">
        <v>91</v>
      </c>
    </row>
    <row r="7" spans="1:2" x14ac:dyDescent="0.25">
      <c r="A7" s="6" t="s">
        <v>20</v>
      </c>
      <c r="B7">
        <v>491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8975F-598A-4612-9BC8-9393B12A6EC3}">
  <dimension ref="A1:B5"/>
  <sheetViews>
    <sheetView workbookViewId="0">
      <selection activeCell="G21" sqref="G21"/>
    </sheetView>
  </sheetViews>
  <sheetFormatPr defaultRowHeight="15" x14ac:dyDescent="0.25"/>
  <cols>
    <col min="1" max="1" width="13.140625" bestFit="1" customWidth="1"/>
    <col min="2" max="2" width="20.42578125" bestFit="1" customWidth="1"/>
  </cols>
  <sheetData>
    <row r="1" spans="1:2" x14ac:dyDescent="0.25">
      <c r="A1" s="5" t="s">
        <v>19</v>
      </c>
      <c r="B1" t="s">
        <v>21</v>
      </c>
    </row>
    <row r="2" spans="1:2" x14ac:dyDescent="0.25">
      <c r="A2" s="6" t="s">
        <v>14</v>
      </c>
      <c r="B2" s="7">
        <v>0.32742584009435716</v>
      </c>
    </row>
    <row r="3" spans="1:2" x14ac:dyDescent="0.25">
      <c r="A3" s="6" t="s">
        <v>16</v>
      </c>
      <c r="B3" s="7">
        <v>0.32059028529311651</v>
      </c>
    </row>
    <row r="4" spans="1:2" x14ac:dyDescent="0.25">
      <c r="A4" s="6" t="s">
        <v>11</v>
      </c>
      <c r="B4" s="7">
        <v>0.35198387461252634</v>
      </c>
    </row>
    <row r="5" spans="1:2" x14ac:dyDescent="0.25">
      <c r="A5" s="6" t="s">
        <v>20</v>
      </c>
      <c r="B5" s="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97663-5523-41EB-AFF0-F7ED2145AE83}">
  <dimension ref="A1:B14"/>
  <sheetViews>
    <sheetView workbookViewId="0">
      <selection activeCell="M11" sqref="M11"/>
    </sheetView>
  </sheetViews>
  <sheetFormatPr defaultRowHeight="15" x14ac:dyDescent="0.25"/>
  <cols>
    <col min="1" max="1" width="13.140625" bestFit="1" customWidth="1"/>
    <col min="2" max="2" width="20.42578125" bestFit="1" customWidth="1"/>
  </cols>
  <sheetData>
    <row r="1" spans="1:2" x14ac:dyDescent="0.25">
      <c r="A1" s="5" t="s">
        <v>19</v>
      </c>
      <c r="B1" t="s">
        <v>21</v>
      </c>
    </row>
    <row r="2" spans="1:2" x14ac:dyDescent="0.25">
      <c r="A2" s="6" t="s">
        <v>23</v>
      </c>
      <c r="B2" s="4">
        <v>98501</v>
      </c>
    </row>
    <row r="3" spans="1:2" x14ac:dyDescent="0.25">
      <c r="A3" s="6" t="s">
        <v>24</v>
      </c>
      <c r="B3" s="4">
        <v>93963</v>
      </c>
    </row>
    <row r="4" spans="1:2" x14ac:dyDescent="0.25">
      <c r="A4" s="6" t="s">
        <v>25</v>
      </c>
      <c r="B4" s="4">
        <v>99376</v>
      </c>
    </row>
    <row r="5" spans="1:2" x14ac:dyDescent="0.25">
      <c r="A5" s="6" t="s">
        <v>26</v>
      </c>
      <c r="B5" s="4">
        <v>95635</v>
      </c>
    </row>
    <row r="6" spans="1:2" x14ac:dyDescent="0.25">
      <c r="A6" s="6" t="s">
        <v>27</v>
      </c>
      <c r="B6" s="4">
        <v>91242</v>
      </c>
    </row>
    <row r="7" spans="1:2" x14ac:dyDescent="0.25">
      <c r="A7" s="6" t="s">
        <v>28</v>
      </c>
      <c r="B7" s="4">
        <v>99558</v>
      </c>
    </row>
    <row r="8" spans="1:2" x14ac:dyDescent="0.25">
      <c r="A8" s="6" t="s">
        <v>29</v>
      </c>
      <c r="B8" s="4">
        <v>96667</v>
      </c>
    </row>
    <row r="9" spans="1:2" x14ac:dyDescent="0.25">
      <c r="A9" s="6" t="s">
        <v>30</v>
      </c>
      <c r="B9" s="4">
        <v>92722</v>
      </c>
    </row>
    <row r="10" spans="1:2" x14ac:dyDescent="0.25">
      <c r="A10" s="6" t="s">
        <v>31</v>
      </c>
      <c r="B10" s="4">
        <v>88121</v>
      </c>
    </row>
    <row r="11" spans="1:2" x14ac:dyDescent="0.25">
      <c r="A11" s="6" t="s">
        <v>32</v>
      </c>
      <c r="B11" s="4">
        <v>68230</v>
      </c>
    </row>
    <row r="12" spans="1:2" x14ac:dyDescent="0.25">
      <c r="A12" s="6" t="s">
        <v>33</v>
      </c>
      <c r="B12" s="4">
        <v>61067</v>
      </c>
    </row>
    <row r="13" spans="1:2" x14ac:dyDescent="0.25">
      <c r="A13" s="6" t="s">
        <v>34</v>
      </c>
      <c r="B13" s="4">
        <v>63699</v>
      </c>
    </row>
    <row r="14" spans="1:2" x14ac:dyDescent="0.25">
      <c r="A14" s="6" t="s">
        <v>20</v>
      </c>
      <c r="B14" s="4">
        <v>1048781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8C428-58F2-4FBC-A2F2-B317529DC7E1}">
  <dimension ref="A1:B7"/>
  <sheetViews>
    <sheetView workbookViewId="0">
      <selection activeCell="C12" sqref="C12"/>
    </sheetView>
  </sheetViews>
  <sheetFormatPr defaultRowHeight="15" x14ac:dyDescent="0.25"/>
  <cols>
    <col min="1" max="1" width="13.28515625" bestFit="1" customWidth="1"/>
    <col min="2" max="2" width="13.140625" bestFit="1" customWidth="1"/>
  </cols>
  <sheetData>
    <row r="1" spans="1:2" x14ac:dyDescent="0.25">
      <c r="A1" s="5" t="s">
        <v>19</v>
      </c>
      <c r="B1" t="s">
        <v>36</v>
      </c>
    </row>
    <row r="2" spans="1:2" x14ac:dyDescent="0.25">
      <c r="A2" s="6" t="s">
        <v>17</v>
      </c>
      <c r="B2" s="7">
        <v>0.18462863110690891</v>
      </c>
    </row>
    <row r="3" spans="1:2" x14ac:dyDescent="0.25">
      <c r="A3" s="6" t="s">
        <v>13</v>
      </c>
      <c r="B3" s="7">
        <v>0.15999377797296174</v>
      </c>
    </row>
    <row r="4" spans="1:2" x14ac:dyDescent="0.25">
      <c r="A4" s="6" t="s">
        <v>10</v>
      </c>
      <c r="B4" s="7">
        <v>0.25513370881343339</v>
      </c>
    </row>
    <row r="5" spans="1:2" x14ac:dyDescent="0.25">
      <c r="A5" s="6" t="s">
        <v>12</v>
      </c>
      <c r="B5" s="7">
        <v>0.2027166505830903</v>
      </c>
    </row>
    <row r="6" spans="1:2" x14ac:dyDescent="0.25">
      <c r="A6" s="6" t="s">
        <v>15</v>
      </c>
      <c r="B6" s="7">
        <v>0.1975272315236058</v>
      </c>
    </row>
    <row r="7" spans="1:2" x14ac:dyDescent="0.25">
      <c r="A7" s="6" t="s">
        <v>20</v>
      </c>
      <c r="B7" s="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D3C5-34AD-46BB-887B-74B2FA92E19E}">
  <dimension ref="A1:B5"/>
  <sheetViews>
    <sheetView workbookViewId="0">
      <selection activeCell="I22" sqref="I22"/>
    </sheetView>
  </sheetViews>
  <sheetFormatPr defaultRowHeight="15" x14ac:dyDescent="0.25"/>
  <cols>
    <col min="1" max="2" width="13.140625" bestFit="1" customWidth="1"/>
  </cols>
  <sheetData>
    <row r="1" spans="1:2" x14ac:dyDescent="0.25">
      <c r="A1" s="5" t="s">
        <v>19</v>
      </c>
      <c r="B1" t="s">
        <v>36</v>
      </c>
    </row>
    <row r="2" spans="1:2" x14ac:dyDescent="0.25">
      <c r="A2" s="6" t="s">
        <v>14</v>
      </c>
      <c r="B2" s="7">
        <v>0.35664614573099251</v>
      </c>
    </row>
    <row r="3" spans="1:2" x14ac:dyDescent="0.25">
      <c r="A3" s="6" t="s">
        <v>16</v>
      </c>
      <c r="B3" s="7">
        <v>0.28331962127859039</v>
      </c>
    </row>
    <row r="4" spans="1:2" x14ac:dyDescent="0.25">
      <c r="A4" s="6" t="s">
        <v>11</v>
      </c>
      <c r="B4" s="7">
        <v>0.3600342329904172</v>
      </c>
    </row>
    <row r="5" spans="1:2" x14ac:dyDescent="0.25">
      <c r="A5" s="6" t="s">
        <v>20</v>
      </c>
      <c r="B5" s="7">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Original Dataset</vt:lpstr>
      <vt:lpstr>Working Sheet</vt:lpstr>
      <vt:lpstr>Pre Analysis Board</vt:lpstr>
      <vt:lpstr>Top selling by Product Category</vt:lpstr>
      <vt:lpstr>Top selling Product by promo</vt:lpstr>
      <vt:lpstr>Sales by Store Location</vt:lpstr>
      <vt:lpstr>Monthly Sales by Product</vt:lpstr>
      <vt:lpstr>Profit by Product</vt:lpstr>
      <vt:lpstr>Profit by Store Location</vt:lpstr>
      <vt:lpstr>Weekly Sales trend</vt:lpstr>
      <vt:lpstr>Dashboard</vt:lpstr>
      <vt:lpstr>KPIs</vt:lpstr>
      <vt:lpstr>Profit</vt:lpstr>
      <vt:lpstr>totalsales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2025-07-31T16:55:53Z</dcterms:created>
  <dcterms:modified xsi:type="dcterms:W3CDTF">2025-08-05T13:46:19Z</dcterms:modified>
</cp:coreProperties>
</file>