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codeName="ThisWorkbook" hidePivotFieldList="1"/>
  <mc:AlternateContent xmlns:mc="http://schemas.openxmlformats.org/markup-compatibility/2006">
    <mc:Choice Requires="x15">
      <x15ac:absPath xmlns:x15ac="http://schemas.microsoft.com/office/spreadsheetml/2010/11/ac" url="C:\Users\umaha\OneDrive\Desktop\"/>
    </mc:Choice>
  </mc:AlternateContent>
  <xr:revisionPtr revIDLastSave="0" documentId="8_{60E01A2C-D2F7-4271-A57D-58444D7DA0BD}" xr6:coauthVersionLast="47" xr6:coauthVersionMax="47" xr10:uidLastSave="{00000000-0000-0000-0000-000000000000}"/>
  <bookViews>
    <workbookView xWindow="-108" yWindow="-108" windowWidth="23256" windowHeight="12456" firstSheet="1" activeTab="3" xr2:uid="{00000000-000D-0000-FFFF-FFFF00000000}"/>
  </bookViews>
  <sheets>
    <sheet name="Sales Data" sheetId="12" state="hidden" r:id="rId1"/>
    <sheet name="SaleData" sheetId="14" r:id="rId2"/>
    <sheet name="Table2" sheetId="15" r:id="rId3"/>
    <sheet name="charts" sheetId="18" r:id="rId4"/>
    <sheet name="calc" sheetId="17" r:id="rId5"/>
  </sheets>
  <definedNames>
    <definedName name="_xlnm._FilterDatabase" localSheetId="0" hidden="1">'Sales Data'!$A$1:$H$46</definedName>
    <definedName name="_xlcn.WorksheetConnection_SaleData.xlsxTable2_21" hidden="1">Table2_2[]</definedName>
    <definedName name="ExternalData_1" localSheetId="2" hidden="1">Table2!$A$1:$H$44</definedName>
    <definedName name="Slicer_Item">#N/A</definedName>
    <definedName name="Slicer_OrderDate__Year">#N/A</definedName>
    <definedName name="Slicer_Region">#N/A</definedName>
  </definedNames>
  <calcPr calcId="191029"/>
  <pivotCaches>
    <pivotCache cacheId="5" r:id="rId6"/>
    <pivotCache cacheId="6" r:id="rId7"/>
    <pivotCache cacheId="7" r:id="rId8"/>
    <pivotCache cacheId="11" r:id="rId9"/>
    <pivotCache cacheId="14" r:id="rId10"/>
    <pivotCache cacheId="17" r:id="rId11"/>
    <pivotCache cacheId="20" r:id="rId12"/>
    <pivotCache cacheId="23" r:id="rId13"/>
  </pivotCaches>
  <extLst>
    <ext xmlns:x14="http://schemas.microsoft.com/office/spreadsheetml/2009/9/main" uri="{876F7934-8845-4945-9796-88D515C7AA90}">
      <x14:pivotCaches>
        <pivotCache cacheId="8"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_d3830c0f-2041-4e02-abfa-ab3b756f7092" name="Table2" connection="Query - Table2"/>
          <x15:modelTable id="Table2_2" name="Table2_2" connection="WorksheetConnection_SaleData.xlsx!Table2_2"/>
        </x15:modelTables>
        <x15:extLst>
          <ext xmlns:x16="http://schemas.microsoft.com/office/spreadsheetml/2014/11/main" uri="{9835A34E-60A6-4A7C-AAB8-D5F71C897F49}">
            <x16:modelTimeGroupings>
              <x16:modelTimeGrouping tableName="Table2_2"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6" i="12" l="1"/>
  <c r="H44" i="14"/>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3" i="14"/>
  <c r="H2" i="14"/>
  <c r="F45" i="12"/>
  <c r="F46" i="12" s="1"/>
  <c r="G45" i="12"/>
  <c r="G46" i="12" s="1"/>
  <c r="H3" i="12"/>
  <c r="H4" i="12"/>
  <c r="H5" i="12"/>
  <c r="H6" i="12"/>
  <c r="H7" i="12"/>
  <c r="H8" i="12"/>
  <c r="H9" i="12"/>
  <c r="H10" i="12"/>
  <c r="H11" i="12"/>
  <c r="H12" i="12"/>
  <c r="H13" i="12"/>
  <c r="H14" i="12"/>
  <c r="H15"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2" i="12"/>
  <c r="H45" i="12" l="1"/>
  <c r="H46" i="1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DD73B8-4780-4857-A023-6E24E807A0CB}" keepAlive="1" name="ModelConnection_ExternalData_1" description="Data Model" type="5" refreshedVersion="8" minRefreshableVersion="5" saveData="1">
    <dbPr connection="Data Model Connection" command="Table2" commandType="3"/>
    <extLst>
      <ext xmlns:x15="http://schemas.microsoft.com/office/spreadsheetml/2010/11/main" uri="{DE250136-89BD-433C-8126-D09CA5730AF9}">
        <x15:connection id="" model="1"/>
      </ext>
    </extLst>
  </connection>
  <connection id="2" xr16:uid="{14B469D5-0BD8-44B0-8D91-043B1D43EF07}" name="Query - Table2" description="Connection to the 'Table2' query in the workbook." type="100" refreshedVersion="8" minRefreshableVersion="5">
    <extLst>
      <ext xmlns:x15="http://schemas.microsoft.com/office/spreadsheetml/2010/11/main" uri="{DE250136-89BD-433C-8126-D09CA5730AF9}">
        <x15:connection id="2fdf4b3c-8e7e-404c-84b4-0c1aed4d1089"/>
      </ext>
    </extLst>
  </connection>
  <connection id="3" xr16:uid="{5A594679-5519-4C69-B56C-636CBA92FF2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5C673C48-2830-4791-B188-1CEBBC39A5EC}" name="WorksheetConnection_SaleData.xlsx!Table2_2" type="102" refreshedVersion="8" minRefreshableVersion="5">
    <extLst>
      <ext xmlns:x15="http://schemas.microsoft.com/office/spreadsheetml/2010/11/main" uri="{DE250136-89BD-433C-8126-D09CA5730AF9}">
        <x15:connection id="Table2_2" autoDelete="1">
          <x15:rangePr sourceName="_xlcn.WorksheetConnection_SaleData.xlsxTable2_21"/>
        </x15:connection>
      </ext>
    </extLst>
  </connection>
</connections>
</file>

<file path=xl/sharedStrings.xml><?xml version="1.0" encoding="utf-8"?>
<sst xmlns="http://schemas.openxmlformats.org/spreadsheetml/2006/main" count="627" uniqueCount="43">
  <si>
    <t>Region</t>
  </si>
  <si>
    <t>Item</t>
  </si>
  <si>
    <t>Units</t>
  </si>
  <si>
    <t>Desk</t>
  </si>
  <si>
    <t>OrderDate</t>
  </si>
  <si>
    <t>Central</t>
  </si>
  <si>
    <t>West</t>
  </si>
  <si>
    <t>East</t>
  </si>
  <si>
    <t>SalesMan</t>
  </si>
  <si>
    <t>Television</t>
  </si>
  <si>
    <t>Cell Phone</t>
  </si>
  <si>
    <t>Video Games</t>
  </si>
  <si>
    <t>Unit_price</t>
  </si>
  <si>
    <t>Home Theater</t>
  </si>
  <si>
    <t>Steven</t>
  </si>
  <si>
    <t>David</t>
  </si>
  <si>
    <t>Diana</t>
  </si>
  <si>
    <t>Luis</t>
  </si>
  <si>
    <t>Alexander</t>
  </si>
  <si>
    <t>Shelli</t>
  </si>
  <si>
    <t>Sigal</t>
  </si>
  <si>
    <t>Karen</t>
  </si>
  <si>
    <t>John</t>
  </si>
  <si>
    <t>Stephen</t>
  </si>
  <si>
    <t>Michael</t>
  </si>
  <si>
    <t>Manager</t>
  </si>
  <si>
    <t>Martha</t>
  </si>
  <si>
    <t>Timothy</t>
  </si>
  <si>
    <t>Douglas</t>
  </si>
  <si>
    <t>Hermann</t>
  </si>
  <si>
    <t>Sale_amt</t>
  </si>
  <si>
    <t>Grand Total</t>
  </si>
  <si>
    <t>2019</t>
  </si>
  <si>
    <t>Qtr1</t>
  </si>
  <si>
    <t>Qtr2</t>
  </si>
  <si>
    <t>Qtr3</t>
  </si>
  <si>
    <t>Qtr4</t>
  </si>
  <si>
    <t>Sum of Sale_amt</t>
  </si>
  <si>
    <t>Row Labels</t>
  </si>
  <si>
    <t>Sum of Units</t>
  </si>
  <si>
    <t>Column Labels</t>
  </si>
  <si>
    <t>Average of Sale_amt</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</si>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</sst>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m/d/yy;@"/>
    <numFmt numFmtId="166" formatCode="_-[$$-409]* #,##0.00_ ;_-[$$-409]* \-#,##0.00\ ;_-[$$-409]* &quot;-&quot;??_ ;_-@_ "/>
  </numFmts>
  <fonts count="9" x14ac:knownFonts="1">
    <font>
      <sz val="11"/>
      <name val="Calibri"/>
      <family val="2"/>
    </font>
    <font>
      <sz val="11"/>
      <color theme="1"/>
      <name val="Calibri"/>
      <family val="2"/>
      <scheme val="minor"/>
    </font>
    <font>
      <sz val="12"/>
      <name val="Arial Narrow"/>
      <family val="2"/>
    </font>
    <font>
      <u/>
      <sz val="11"/>
      <color indexed="12"/>
      <name val="Calibri"/>
      <family val="2"/>
      <scheme val="minor"/>
    </font>
    <font>
      <sz val="11"/>
      <color theme="1"/>
      <name val="Calibri"/>
      <family val="2"/>
    </font>
    <font>
      <sz val="11"/>
      <color theme="1"/>
      <name val="Arial"/>
      <family val="2"/>
    </font>
    <font>
      <sz val="11"/>
      <name val="Arial"/>
      <family val="2"/>
    </font>
    <font>
      <b/>
      <sz val="11"/>
      <color theme="0"/>
      <name val="Calibri"/>
      <family val="2"/>
    </font>
    <font>
      <b/>
      <sz val="11"/>
      <color theme="1"/>
      <name val="Calibri"/>
      <family val="2"/>
    </font>
  </fonts>
  <fills count="7">
    <fill>
      <patternFill patternType="none"/>
    </fill>
    <fill>
      <patternFill patternType="gray125"/>
    </fill>
    <fill>
      <patternFill patternType="solid">
        <fgColor rgb="FFFFFFFF"/>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5" tint="0.59999389629810485"/>
        <bgColor indexed="64"/>
      </patternFill>
    </fill>
  </fills>
  <borders count="12">
    <border>
      <left/>
      <right/>
      <top/>
      <bottom/>
      <diagonal/>
    </border>
    <border>
      <left style="medium">
        <color rgb="FFDDDDDD"/>
      </left>
      <right style="medium">
        <color rgb="FFDDDDDD"/>
      </right>
      <top style="medium">
        <color rgb="FFDDDDDD"/>
      </top>
      <bottom style="medium">
        <color rgb="FFDDDDDD"/>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style="medium">
        <color rgb="FFDDDDDD"/>
      </left>
      <right/>
      <top style="medium">
        <color rgb="FFDDDDDD"/>
      </top>
      <bottom/>
      <diagonal/>
    </border>
    <border>
      <left style="medium">
        <color rgb="FFDDDDDD"/>
      </left>
      <right/>
      <top style="thick">
        <color theme="0"/>
      </top>
      <bottom/>
      <diagonal/>
    </border>
    <border>
      <left/>
      <right/>
      <top style="thin">
        <color theme="0"/>
      </top>
      <bottom/>
      <diagonal/>
    </border>
    <border>
      <left style="thin">
        <color theme="0"/>
      </left>
      <right/>
      <top style="thin">
        <color theme="0"/>
      </top>
      <bottom/>
      <diagonal/>
    </border>
    <border>
      <left style="medium">
        <color rgb="FFDDDDDD"/>
      </left>
      <right/>
      <top style="thin">
        <color theme="0"/>
      </top>
      <bottom/>
      <diagonal/>
    </border>
    <border>
      <left style="thin">
        <color theme="0"/>
      </left>
      <right/>
      <top style="medium">
        <color rgb="FFDDDDDD"/>
      </top>
      <bottom/>
      <diagonal/>
    </border>
    <border>
      <left style="medium">
        <color rgb="FFDDDDDD"/>
      </left>
      <right/>
      <top style="medium">
        <color rgb="FFDDDDDD"/>
      </top>
      <bottom style="medium">
        <color rgb="FFDDDDDD"/>
      </bottom>
      <diagonal/>
    </border>
  </borders>
  <cellStyleXfs count="5">
    <xf numFmtId="0" fontId="0" fillId="0" borderId="0"/>
    <xf numFmtId="164" fontId="2" fillId="0" borderId="0" applyFont="0" applyFill="0" applyBorder="0" applyAlignment="0" applyProtection="0"/>
    <xf numFmtId="0" fontId="3" fillId="0" borderId="0" applyNumberFormat="0" applyFill="0" applyBorder="0" applyAlignment="0" applyProtection="0">
      <alignment horizontal="left" indent="1"/>
    </xf>
    <xf numFmtId="0" fontId="1" fillId="0" borderId="0"/>
    <xf numFmtId="0" fontId="3" fillId="0" borderId="0" applyNumberFormat="0" applyFill="0" applyBorder="0" applyAlignment="0" applyProtection="0">
      <alignment vertical="top"/>
      <protection locked="0"/>
    </xf>
  </cellStyleXfs>
  <cellXfs count="51">
    <xf numFmtId="0" fontId="0" fillId="0" borderId="0" xfId="0"/>
    <xf numFmtId="165" fontId="4" fillId="0" borderId="0" xfId="0" applyNumberFormat="1" applyFont="1" applyAlignment="1">
      <alignment vertical="center"/>
    </xf>
    <xf numFmtId="0" fontId="4" fillId="0" borderId="0" xfId="0" applyFont="1" applyAlignment="1">
      <alignment vertical="center"/>
    </xf>
    <xf numFmtId="0" fontId="4" fillId="0" borderId="0" xfId="0" applyFont="1" applyAlignment="1">
      <alignment horizontal="left" vertical="center"/>
    </xf>
    <xf numFmtId="164" fontId="4" fillId="0" borderId="0" xfId="1" applyFont="1" applyBorder="1" applyAlignment="1">
      <alignment horizontal="left" vertical="center"/>
    </xf>
    <xf numFmtId="0" fontId="5" fillId="2" borderId="1" xfId="0" applyFont="1" applyFill="1" applyBorder="1" applyAlignment="1">
      <alignment vertical="top" wrapText="1"/>
    </xf>
    <xf numFmtId="0" fontId="5" fillId="0" borderId="0" xfId="0" applyFont="1" applyAlignment="1">
      <alignment vertical="top" wrapText="1"/>
    </xf>
    <xf numFmtId="0" fontId="6" fillId="0" borderId="0" xfId="0" applyFont="1"/>
    <xf numFmtId="0" fontId="6" fillId="2" borderId="1" xfId="0" applyFont="1" applyFill="1" applyBorder="1" applyAlignment="1">
      <alignment vertical="top" wrapText="1"/>
    </xf>
    <xf numFmtId="0" fontId="6" fillId="2" borderId="0" xfId="0" applyFont="1" applyFill="1" applyAlignment="1">
      <alignment vertical="top" wrapText="1"/>
    </xf>
    <xf numFmtId="0" fontId="6" fillId="0" borderId="1" xfId="0" applyFont="1" applyBorder="1"/>
    <xf numFmtId="0" fontId="5" fillId="0" borderId="1" xfId="0" applyFont="1" applyBorder="1" applyAlignment="1">
      <alignment vertical="top" wrapText="1"/>
    </xf>
    <xf numFmtId="164" fontId="0" fillId="0" borderId="0" xfId="0" applyNumberFormat="1"/>
    <xf numFmtId="0" fontId="7" fillId="3" borderId="0" xfId="0" applyFont="1" applyFill="1"/>
    <xf numFmtId="0" fontId="7" fillId="3" borderId="2" xfId="0" applyFont="1" applyFill="1" applyBorder="1"/>
    <xf numFmtId="164" fontId="8" fillId="3" borderId="2" xfId="1" applyFont="1" applyFill="1" applyBorder="1" applyAlignment="1">
      <alignment horizontal="left" vertical="center"/>
    </xf>
    <xf numFmtId="165" fontId="4" fillId="4" borderId="3" xfId="0" applyNumberFormat="1" applyFont="1" applyFill="1" applyBorder="1" applyAlignment="1">
      <alignment vertical="center"/>
    </xf>
    <xf numFmtId="0" fontId="4" fillId="4" borderId="4" xfId="0" applyFont="1" applyFill="1" applyBorder="1" applyAlignment="1">
      <alignment vertical="center"/>
    </xf>
    <xf numFmtId="0" fontId="5" fillId="4" borderId="4" xfId="0" applyFont="1" applyFill="1" applyBorder="1"/>
    <xf numFmtId="0" fontId="5" fillId="2" borderId="5" xfId="0" applyFont="1" applyFill="1" applyBorder="1" applyAlignment="1">
      <alignment vertical="top" wrapText="1"/>
    </xf>
    <xf numFmtId="0" fontId="4" fillId="4" borderId="6" xfId="0" applyFont="1" applyFill="1" applyBorder="1" applyAlignment="1">
      <alignment horizontal="left" vertical="center"/>
    </xf>
    <xf numFmtId="164" fontId="4" fillId="4" borderId="4" xfId="1" applyFont="1" applyFill="1" applyBorder="1" applyAlignment="1">
      <alignment horizontal="left" vertical="center"/>
    </xf>
    <xf numFmtId="164" fontId="4" fillId="4" borderId="4" xfId="0" applyNumberFormat="1" applyFont="1" applyFill="1" applyBorder="1"/>
    <xf numFmtId="165" fontId="4" fillId="5" borderId="7" xfId="0" applyNumberFormat="1" applyFont="1" applyFill="1" applyBorder="1" applyAlignment="1">
      <alignment vertical="center"/>
    </xf>
    <xf numFmtId="0" fontId="4" fillId="5" borderId="8" xfId="0" applyFont="1" applyFill="1" applyBorder="1" applyAlignment="1">
      <alignment vertical="center"/>
    </xf>
    <xf numFmtId="0" fontId="5" fillId="5" borderId="8" xfId="0" applyFont="1" applyFill="1" applyBorder="1"/>
    <xf numFmtId="0" fontId="4" fillId="5" borderId="9" xfId="0" applyFont="1" applyFill="1" applyBorder="1" applyAlignment="1">
      <alignment horizontal="left" vertical="center"/>
    </xf>
    <xf numFmtId="164" fontId="4" fillId="5" borderId="8" xfId="1" applyFont="1" applyFill="1" applyBorder="1" applyAlignment="1">
      <alignment horizontal="left" vertical="center"/>
    </xf>
    <xf numFmtId="164" fontId="4" fillId="5" borderId="8" xfId="0" applyNumberFormat="1" applyFont="1" applyFill="1" applyBorder="1"/>
    <xf numFmtId="165" fontId="4" fillId="4" borderId="7" xfId="0" applyNumberFormat="1" applyFont="1" applyFill="1" applyBorder="1" applyAlignment="1">
      <alignment vertical="center"/>
    </xf>
    <xf numFmtId="0" fontId="4" fillId="4" borderId="8" xfId="0" applyFont="1" applyFill="1" applyBorder="1" applyAlignment="1">
      <alignment vertical="center"/>
    </xf>
    <xf numFmtId="0" fontId="5" fillId="4" borderId="8" xfId="0" applyFont="1" applyFill="1" applyBorder="1"/>
    <xf numFmtId="0" fontId="4" fillId="4" borderId="9" xfId="0" applyFont="1" applyFill="1" applyBorder="1" applyAlignment="1">
      <alignment horizontal="left" vertical="center"/>
    </xf>
    <xf numFmtId="164" fontId="4" fillId="4" borderId="8" xfId="1" applyFont="1" applyFill="1" applyBorder="1" applyAlignment="1">
      <alignment horizontal="left" vertical="center"/>
    </xf>
    <xf numFmtId="164" fontId="4" fillId="4" borderId="8" xfId="0" applyNumberFormat="1" applyFont="1" applyFill="1" applyBorder="1"/>
    <xf numFmtId="0" fontId="5" fillId="4" borderId="8" xfId="0" applyFont="1" applyFill="1" applyBorder="1" applyAlignment="1">
      <alignment vertical="top" wrapText="1"/>
    </xf>
    <xf numFmtId="0" fontId="5" fillId="2" borderId="8" xfId="0" applyFont="1" applyFill="1" applyBorder="1" applyAlignment="1">
      <alignment vertical="top" wrapText="1"/>
    </xf>
    <xf numFmtId="0" fontId="5" fillId="5" borderId="8" xfId="0" applyFont="1" applyFill="1" applyBorder="1" applyAlignment="1">
      <alignment vertical="top" wrapText="1"/>
    </xf>
    <xf numFmtId="0" fontId="5" fillId="5" borderId="5" xfId="0" applyFont="1" applyFill="1" applyBorder="1"/>
    <xf numFmtId="0" fontId="5" fillId="4" borderId="5" xfId="0" applyFont="1" applyFill="1" applyBorder="1"/>
    <xf numFmtId="0" fontId="5" fillId="2" borderId="10" xfId="0" applyFont="1" applyFill="1" applyBorder="1" applyAlignment="1">
      <alignment vertical="top" wrapText="1"/>
    </xf>
    <xf numFmtId="0" fontId="5" fillId="5" borderId="5" xfId="0" applyFont="1" applyFill="1" applyBorder="1" applyAlignment="1">
      <alignment vertical="top" wrapText="1"/>
    </xf>
    <xf numFmtId="0" fontId="5" fillId="4" borderId="10" xfId="0" applyFont="1" applyFill="1" applyBorder="1" applyAlignment="1">
      <alignment vertical="top" wrapText="1"/>
    </xf>
    <xf numFmtId="0" fontId="5" fillId="2" borderId="11" xfId="0" applyFont="1" applyFill="1" applyBorder="1" applyAlignment="1">
      <alignment vertical="top" wrapText="1"/>
    </xf>
    <xf numFmtId="14"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6" borderId="0" xfId="0" applyFill="1"/>
    <xf numFmtId="0" fontId="0" fillId="0" borderId="0" xfId="0" applyNumberFormat="1"/>
  </cellXfs>
  <cellStyles count="5">
    <cellStyle name="Comma" xfId="1" builtinId="3"/>
    <cellStyle name="Ctx_Hyperlink" xfId="2" xr:uid="{00000000-0005-0000-0000-000001000000}"/>
    <cellStyle name="Hyperlink 2" xfId="4" xr:uid="{00000000-0005-0000-0000-000002000000}"/>
    <cellStyle name="Normal" xfId="0" builtinId="0" customBuiltin="1"/>
    <cellStyle name="Normal 4" xfId="3" xr:uid="{00000000-0005-0000-0000-000004000000}"/>
  </cellStyles>
  <dxfs count="15">
    <dxf>
      <numFmt numFmtId="166" formatCode="_-[$$-409]* #,##0.00_ ;_-[$$-409]* \-#,##0.00\ ;_-[$$-409]* &quot;-&quot;??_ ;_-@_ "/>
    </dxf>
    <dxf>
      <numFmt numFmtId="166" formatCode="_-[$$-409]* #,##0.00_ ;_-[$$-409]* \-#,##0.00\ ;_-[$$-409]* &quot;-&quot;??_ ;_-@_ "/>
    </dxf>
    <dxf>
      <numFmt numFmtId="0" formatCode="General"/>
    </dxf>
    <dxf>
      <numFmt numFmtId="0" formatCode="General"/>
    </dxf>
    <dxf>
      <numFmt numFmtId="0" formatCode="General"/>
    </dxf>
    <dxf>
      <numFmt numFmtId="0" formatCode="General"/>
    </dxf>
    <dxf>
      <numFmt numFmtId="19" formatCode="dd/mm/yyyy"/>
    </dxf>
    <dxf>
      <font>
        <b val="0"/>
        <i val="0"/>
        <strike val="0"/>
        <condense val="0"/>
        <extend val="0"/>
        <outline val="0"/>
        <shadow val="0"/>
        <u val="none"/>
        <vertAlign val="baseline"/>
        <sz val="11"/>
        <color theme="1"/>
        <name val="Calibri"/>
        <family val="2"/>
        <scheme val="none"/>
      </font>
      <numFmt numFmtId="164" formatCode="_(* #,##0.00_);_(* \(#,##0.00\);_(* &quot;-&quot;??_);_(@_)"/>
      <fill>
        <patternFill patternType="solid">
          <fgColor theme="4" tint="0.59999389629810485"/>
          <bgColor theme="4"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none"/>
      </font>
      <numFmt numFmtId="164" formatCode="_(* #,##0.00_);_(* \(#,##0.00\);_(* &quot;-&quot;??_);_(@_)"/>
      <fill>
        <patternFill patternType="solid">
          <fgColor theme="4" tint="0.59999389629810485"/>
          <bgColor theme="4" tint="0.59999389629810485"/>
        </patternFill>
      </fill>
      <alignment horizontal="left"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none"/>
      </font>
      <fill>
        <patternFill patternType="solid">
          <fgColor theme="4" tint="0.59999389629810485"/>
          <bgColor theme="4" tint="0.59999389629810485"/>
        </patternFill>
      </fill>
      <alignment horizontal="general"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none"/>
      </font>
      <fill>
        <patternFill patternType="solid">
          <fgColor theme="4" tint="0.59999389629810485"/>
          <bgColor theme="4" tint="0.59999389629810485"/>
        </patternFill>
      </fill>
      <alignment horizontal="left" vertical="center" textRotation="0" wrapText="0" indent="0" justifyLastLine="0" shrinkToFit="0" readingOrder="0"/>
      <border diagonalUp="0" diagonalDown="0">
        <left style="medium">
          <color rgb="FFDDDDDD"/>
        </left>
        <right/>
        <top style="thin">
          <color theme="0"/>
        </top>
        <bottom/>
        <vertical/>
        <horizontal/>
      </border>
    </dxf>
    <dxf>
      <font>
        <b val="0"/>
        <i val="0"/>
        <strike val="0"/>
        <condense val="0"/>
        <extend val="0"/>
        <outline val="0"/>
        <shadow val="0"/>
        <u val="none"/>
        <vertAlign val="baseline"/>
        <sz val="11"/>
        <color theme="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medium">
          <color rgb="FFDDDDDD"/>
        </left>
        <right/>
        <top style="medium">
          <color rgb="FFDDDDDD"/>
        </top>
        <bottom/>
        <vertical/>
        <horizontal/>
      </border>
    </dxf>
    <dxf>
      <font>
        <b val="0"/>
        <i val="0"/>
        <strike val="0"/>
        <condense val="0"/>
        <extend val="0"/>
        <outline val="0"/>
        <shadow val="0"/>
        <u val="none"/>
        <vertAlign val="baseline"/>
        <sz val="11"/>
        <color theme="1"/>
        <name val="Calibri"/>
        <family val="2"/>
        <scheme val="none"/>
      </font>
      <fill>
        <patternFill patternType="solid">
          <fgColor theme="4" tint="0.59999389629810485"/>
          <bgColor theme="4" tint="0.59999389629810485"/>
        </patternFill>
      </fill>
      <alignment horizontal="general"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none"/>
      </font>
      <numFmt numFmtId="165" formatCode="m/d/yy;@"/>
      <fill>
        <patternFill patternType="solid">
          <fgColor theme="4" tint="0.59999389629810485"/>
          <bgColor theme="4" tint="0.59999389629810485"/>
        </patternFill>
      </fill>
      <alignment horizontal="general" vertical="center" textRotation="0" wrapText="0" indent="0" justifyLastLine="0" shrinkToFit="0" readingOrder="0"/>
      <border diagonalUp="0" diagonalDown="0">
        <left/>
        <right/>
        <top style="thin">
          <color theme="0"/>
        </top>
        <bottom/>
        <vertical/>
        <horizontal/>
      </border>
    </dxf>
    <dxf>
      <font>
        <b/>
        <i val="0"/>
        <strike val="0"/>
        <condense val="0"/>
        <extend val="0"/>
        <outline val="0"/>
        <shadow val="0"/>
        <u val="none"/>
        <vertAlign val="baseline"/>
        <sz val="11"/>
        <color theme="0"/>
        <name val="Calibri"/>
        <family val="2"/>
        <scheme val="none"/>
      </font>
      <fill>
        <patternFill patternType="solid">
          <fgColor theme="4"/>
          <bgColor theme="4"/>
        </patternFill>
      </fill>
      <border diagonalUp="0" diagonalDown="0" outline="0">
        <left style="thin">
          <color theme="0"/>
        </left>
        <right style="thin">
          <color theme="0"/>
        </right>
        <top/>
        <bottom/>
      </border>
    </dxf>
  </dxfs>
  <tableStyles count="0" defaultTableStyle="TableStyleMedium9" defaultPivotStyle="PivotStyleLight16"/>
  <colors>
    <mruColors>
      <color rgb="FF9A470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07/relationships/slicerCache" Target="slicerCaches/slicerCache3.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[SaleData.xlsx]calc!PivotTable2</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chemeClr val="tx1"/>
                </a:solidFill>
              </a:rPr>
              <a:t>Sales Trend  </a:t>
            </a:r>
          </a:p>
        </c:rich>
      </c:tx>
      <c:layout>
        <c:manualLayout>
          <c:xMode val="edge"/>
          <c:yMode val="edge"/>
          <c:x val="0.40512950587058971"/>
          <c:y val="2.747252747252747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31750" cap="rnd">
            <a:solidFill>
              <a:schemeClr val="accent1"/>
            </a:solidFill>
            <a:round/>
          </a:ln>
          <a:effectLst>
            <a:outerShdw blurRad="50800" dist="38100" dir="5400000" rotWithShape="0">
              <a:srgbClr val="000000">
                <a:alpha val="35000"/>
              </a:srgbClr>
            </a:outerShdw>
          </a:effectLst>
        </c:spPr>
        <c:marker>
          <c:symbol val="none"/>
        </c:marker>
      </c:pivotFmt>
      <c:pivotFmt>
        <c:idx val="4"/>
        <c:spPr>
          <a:ln w="31750" cap="rnd">
            <a:solidFill>
              <a:schemeClr val="accent1"/>
            </a:solidFill>
            <a:round/>
          </a:ln>
          <a:effectLst>
            <a:outerShdw blurRad="50800" dist="38100" dir="5400000" rotWithShape="0">
              <a:srgbClr val="000000">
                <a:alpha val="35000"/>
              </a:srgbClr>
            </a:outerShdw>
          </a:effectLst>
        </c:spPr>
        <c:marker>
          <c:symbol val="none"/>
        </c:marker>
      </c:pivotFmt>
      <c:pivotFmt>
        <c:idx val="5"/>
        <c:spPr>
          <a:ln w="31750" cap="rnd">
            <a:solidFill>
              <a:schemeClr val="accent1"/>
            </a:solidFill>
            <a:round/>
          </a:ln>
          <a:effectLst>
            <a:outerShdw blurRad="50800" dist="38100" dir="5400000" rotWithShape="0">
              <a:srgbClr val="000000">
                <a:alpha val="35000"/>
              </a:srgbClr>
            </a:outerShdw>
          </a:effectLst>
        </c:spPr>
        <c:marker>
          <c:symbol val="none"/>
        </c:marker>
      </c:pivotFmt>
      <c:pivotFmt>
        <c:idx val="6"/>
        <c:spPr>
          <a:ln w="31750" cap="rnd">
            <a:solidFill>
              <a:schemeClr val="accent1"/>
            </a:solidFill>
            <a:round/>
          </a:ln>
          <a:effectLst>
            <a:outerShdw blurRad="50800" dist="38100" dir="5400000" rotWithShape="0">
              <a:srgbClr val="000000">
                <a:alpha val="35000"/>
              </a:srgbClr>
            </a:outerShdw>
          </a:effectLst>
        </c:spPr>
        <c:marker>
          <c:symbol val="none"/>
        </c:marker>
      </c:pivotFmt>
      <c:pivotFmt>
        <c:idx val="7"/>
        <c:spPr>
          <a:ln w="31750" cap="rnd">
            <a:solidFill>
              <a:schemeClr val="accent1"/>
            </a:solidFill>
            <a:round/>
          </a:ln>
          <a:effectLst>
            <a:outerShdw blurRad="50800" dist="38100" dir="5400000" rotWithShape="0">
              <a:srgbClr val="000000">
                <a:alpha val="35000"/>
              </a:srgbClr>
            </a:outerShdw>
          </a:effectLst>
        </c:spPr>
        <c:marker>
          <c:symbol val="none"/>
        </c:marker>
      </c:pivotFmt>
    </c:pivotFmts>
    <c:plotArea>
      <c:layout/>
      <c:lineChart>
        <c:grouping val="standard"/>
        <c:varyColors val="0"/>
        <c:ser>
          <c:idx val="0"/>
          <c:order val="0"/>
          <c:tx>
            <c:strRef>
              <c:f>calc!$B$3</c:f>
              <c:strCache>
                <c:ptCount val="1"/>
                <c:pt idx="0">
                  <c:v>Total</c:v>
                </c:pt>
              </c:strCache>
            </c:strRef>
          </c:tx>
          <c:spPr>
            <a:ln w="31750" cap="rnd">
              <a:solidFill>
                <a:schemeClr val="accent1"/>
              </a:solidFill>
              <a:round/>
            </a:ln>
            <a:effectLst>
              <a:outerShdw blurRad="50800" dist="381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calc!$A$4:$A$14</c:f>
              <c:multiLvlStrCache>
                <c:ptCount val="8"/>
                <c:lvl>
                  <c:pt idx="0">
                    <c:v>Qtr1</c:v>
                  </c:pt>
                  <c:pt idx="1">
                    <c:v>Qtr2</c:v>
                  </c:pt>
                  <c:pt idx="2">
                    <c:v>Qtr3</c:v>
                  </c:pt>
                  <c:pt idx="3">
                    <c:v>Qtr4</c:v>
                  </c:pt>
                  <c:pt idx="4">
                    <c:v>Qtr1</c:v>
                  </c:pt>
                  <c:pt idx="5">
                    <c:v>Qtr2</c:v>
                  </c:pt>
                  <c:pt idx="6">
                    <c:v>Qtr3</c:v>
                  </c:pt>
                  <c:pt idx="7">
                    <c:v>Qtr4</c:v>
                  </c:pt>
                </c:lvl>
                <c:lvl>
                  <c:pt idx="0">
                    <c:v>2018</c:v>
                  </c:pt>
                  <c:pt idx="4">
                    <c:v>2019</c:v>
                  </c:pt>
                </c:lvl>
              </c:multiLvlStrCache>
            </c:multiLvlStrRef>
          </c:cat>
          <c:val>
            <c:numRef>
              <c:f>calc!$B$4:$B$14</c:f>
              <c:numCache>
                <c:formatCode>General</c:formatCode>
                <c:ptCount val="8"/>
                <c:pt idx="0">
                  <c:v>255101</c:v>
                </c:pt>
                <c:pt idx="1">
                  <c:v>403826</c:v>
                </c:pt>
                <c:pt idx="2">
                  <c:v>98116</c:v>
                </c:pt>
                <c:pt idx="3">
                  <c:v>121986</c:v>
                </c:pt>
                <c:pt idx="4">
                  <c:v>74925</c:v>
                </c:pt>
                <c:pt idx="5">
                  <c:v>204787</c:v>
                </c:pt>
                <c:pt idx="6">
                  <c:v>35162.5</c:v>
                </c:pt>
                <c:pt idx="7">
                  <c:v>111772</c:v>
                </c:pt>
              </c:numCache>
            </c:numRef>
          </c:val>
          <c:smooth val="0"/>
          <c:extLst>
            <c:ext xmlns:c16="http://schemas.microsoft.com/office/drawing/2014/chart" uri="{C3380CC4-5D6E-409C-BE32-E72D297353CC}">
              <c16:uniqueId val="{00000002-8935-4535-B80C-E63E63578487}"/>
            </c:ext>
          </c:extLst>
        </c:ser>
        <c:dLbls>
          <c:dLblPos val="l"/>
          <c:showLegendKey val="0"/>
          <c:showVal val="1"/>
          <c:showCatName val="0"/>
          <c:showSerName val="0"/>
          <c:showPercent val="0"/>
          <c:showBubbleSize val="0"/>
        </c:dLbls>
        <c:smooth val="0"/>
        <c:axId val="594269392"/>
        <c:axId val="594266032"/>
      </c:lineChart>
      <c:catAx>
        <c:axId val="5942693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4266032"/>
        <c:crosses val="autoZero"/>
        <c:auto val="1"/>
        <c:lblAlgn val="ctr"/>
        <c:lblOffset val="100"/>
        <c:noMultiLvlLbl val="0"/>
      </c:catAx>
      <c:valAx>
        <c:axId val="5942660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426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[SaleData.xlsx]calc!PivotTable3</c:name>
    <c:fmtId val="8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chemeClr val="tx1"/>
                </a:solidFill>
              </a:rPr>
              <a:t>Sales amount</a:t>
            </a:r>
            <a:r>
              <a:rPr lang="en-US" baseline="0">
                <a:solidFill>
                  <a:schemeClr val="tx1"/>
                </a:solidFill>
              </a:rPr>
              <a:t> by Manager</a:t>
            </a:r>
            <a:endParaRPr lang="en-US">
              <a:solidFill>
                <a:schemeClr val="tx1"/>
              </a:solidFill>
            </a:endParaRPr>
          </a:p>
        </c:rich>
      </c:tx>
      <c:layout>
        <c:manualLayout>
          <c:xMode val="edge"/>
          <c:yMode val="edge"/>
          <c:x val="0.25317042588927718"/>
          <c:y val="4.03856947126892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0.26113480606590844"/>
          <c:w val="0.84038335352311722"/>
          <c:h val="0.52638123359580058"/>
        </c:manualLayout>
      </c:layout>
      <c:barChart>
        <c:barDir val="col"/>
        <c:grouping val="clustered"/>
        <c:varyColors val="0"/>
        <c:ser>
          <c:idx val="0"/>
          <c:order val="0"/>
          <c:tx>
            <c:strRef>
              <c:f>calc!$E$3:$E$4</c:f>
              <c:strCache>
                <c:ptCount val="1"/>
                <c:pt idx="0">
                  <c:v>2018</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calc!$D$5:$D$9</c:f>
              <c:strCache>
                <c:ptCount val="4"/>
                <c:pt idx="0">
                  <c:v>Douglas</c:v>
                </c:pt>
                <c:pt idx="1">
                  <c:v>Hermann</c:v>
                </c:pt>
                <c:pt idx="2">
                  <c:v>Martha</c:v>
                </c:pt>
                <c:pt idx="3">
                  <c:v>Timothy</c:v>
                </c:pt>
              </c:strCache>
            </c:strRef>
          </c:cat>
          <c:val>
            <c:numRef>
              <c:f>calc!$E$5:$E$9</c:f>
              <c:numCache>
                <c:formatCode>General</c:formatCode>
                <c:ptCount val="4"/>
                <c:pt idx="0">
                  <c:v>167056</c:v>
                </c:pt>
                <c:pt idx="1">
                  <c:v>303384</c:v>
                </c:pt>
                <c:pt idx="2">
                  <c:v>335426</c:v>
                </c:pt>
                <c:pt idx="3">
                  <c:v>73163</c:v>
                </c:pt>
              </c:numCache>
            </c:numRef>
          </c:val>
          <c:extLst>
            <c:ext xmlns:c16="http://schemas.microsoft.com/office/drawing/2014/chart" uri="{C3380CC4-5D6E-409C-BE32-E72D297353CC}">
              <c16:uniqueId val="{00000004-A5F5-439F-BD1F-668F686FF443}"/>
            </c:ext>
          </c:extLst>
        </c:ser>
        <c:ser>
          <c:idx val="1"/>
          <c:order val="1"/>
          <c:tx>
            <c:strRef>
              <c:f>calc!$F$3:$F$4</c:f>
              <c:strCache>
                <c:ptCount val="1"/>
                <c:pt idx="0">
                  <c:v>2019</c:v>
                </c:pt>
              </c:strCache>
            </c:strRef>
          </c:tx>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50800" dist="381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calc!$D$5:$D$9</c:f>
              <c:strCache>
                <c:ptCount val="4"/>
                <c:pt idx="0">
                  <c:v>Douglas</c:v>
                </c:pt>
                <c:pt idx="1">
                  <c:v>Hermann</c:v>
                </c:pt>
                <c:pt idx="2">
                  <c:v>Martha</c:v>
                </c:pt>
                <c:pt idx="3">
                  <c:v>Timothy</c:v>
                </c:pt>
              </c:strCache>
            </c:strRef>
          </c:cat>
          <c:val>
            <c:numRef>
              <c:f>calc!$F$5:$F$9</c:f>
              <c:numCache>
                <c:formatCode>General</c:formatCode>
                <c:ptCount val="4"/>
                <c:pt idx="0">
                  <c:v>72000</c:v>
                </c:pt>
                <c:pt idx="1">
                  <c:v>61724.5</c:v>
                </c:pt>
                <c:pt idx="2">
                  <c:v>137067</c:v>
                </c:pt>
                <c:pt idx="3">
                  <c:v>155855</c:v>
                </c:pt>
              </c:numCache>
            </c:numRef>
          </c:val>
          <c:extLst>
            <c:ext xmlns:c16="http://schemas.microsoft.com/office/drawing/2014/chart" uri="{C3380CC4-5D6E-409C-BE32-E72D297353CC}">
              <c16:uniqueId val="{00000000-F5DE-4CF4-8D8C-C7E330A96850}"/>
            </c:ext>
          </c:extLst>
        </c:ser>
        <c:dLbls>
          <c:dLblPos val="outEnd"/>
          <c:showLegendKey val="0"/>
          <c:showVal val="1"/>
          <c:showCatName val="0"/>
          <c:showSerName val="0"/>
          <c:showPercent val="0"/>
          <c:showBubbleSize val="0"/>
        </c:dLbls>
        <c:gapWidth val="100"/>
        <c:axId val="1244422751"/>
        <c:axId val="1244423231"/>
      </c:barChart>
      <c:catAx>
        <c:axId val="1244422751"/>
        <c:scaling>
          <c:orientation val="minMax"/>
        </c:scaling>
        <c:delete val="0"/>
        <c:axPos val="b"/>
        <c:numFmt formatCode="General" sourceLinked="1"/>
        <c:majorTickMark val="none"/>
        <c:minorTickMark val="none"/>
        <c:tickLblPos val="nextTo"/>
        <c:spPr>
          <a:noFill/>
          <a:ln w="15875" cap="flat" cmpd="sng" algn="ctr">
            <a:solidFill>
              <a:schemeClr val="tx2">
                <a:lumMod val="15000"/>
                <a:lumOff val="85000"/>
              </a:schemeClr>
            </a:solidFill>
            <a:round/>
            <a:headEnd type="none"/>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4423231"/>
        <c:crosses val="autoZero"/>
        <c:auto val="1"/>
        <c:lblAlgn val="ctr"/>
        <c:lblOffset val="100"/>
        <c:noMultiLvlLbl val="0"/>
      </c:catAx>
      <c:valAx>
        <c:axId val="12444232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44422751"/>
        <c:crosses val="autoZero"/>
        <c:crossBetween val="between"/>
      </c:val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[SaleData.xlsx]calc!PivotTable4</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solidFill>
                  <a:schemeClr val="tx1"/>
                </a:solidFill>
              </a:rPr>
              <a:t>Items</a:t>
            </a:r>
            <a:r>
              <a:rPr lang="en-IN" baseline="0">
                <a:solidFill>
                  <a:schemeClr val="tx1"/>
                </a:solidFill>
              </a:rPr>
              <a:t> sales/ Manager</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calc!$J$3:$J$4</c:f>
              <c:strCache>
                <c:ptCount val="1"/>
                <c:pt idx="0">
                  <c:v>Douglas</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50800" dist="38100" dir="5400000" rotWithShape="0">
                <a:srgbClr val="000000">
                  <a:alpha val="35000"/>
                </a:srgbClr>
              </a:outerShdw>
            </a:effectLst>
          </c:spPr>
          <c:invertIfNegative val="0"/>
          <c:cat>
            <c:strRef>
              <c:f>calc!$I$5:$I$10</c:f>
              <c:strCache>
                <c:ptCount val="5"/>
                <c:pt idx="0">
                  <c:v>Cell Phone</c:v>
                </c:pt>
                <c:pt idx="1">
                  <c:v>Desk</c:v>
                </c:pt>
                <c:pt idx="2">
                  <c:v>Home Theater</c:v>
                </c:pt>
                <c:pt idx="3">
                  <c:v>Television</c:v>
                </c:pt>
                <c:pt idx="4">
                  <c:v>Video Games</c:v>
                </c:pt>
              </c:strCache>
            </c:strRef>
          </c:cat>
          <c:val>
            <c:numRef>
              <c:f>calc!$J$5:$J$10</c:f>
              <c:numCache>
                <c:formatCode>General</c:formatCode>
                <c:ptCount val="5"/>
                <c:pt idx="0">
                  <c:v>3375</c:v>
                </c:pt>
                <c:pt idx="1">
                  <c:v>250</c:v>
                </c:pt>
                <c:pt idx="2">
                  <c:v>112500</c:v>
                </c:pt>
                <c:pt idx="3">
                  <c:v>118602</c:v>
                </c:pt>
                <c:pt idx="4">
                  <c:v>4329</c:v>
                </c:pt>
              </c:numCache>
            </c:numRef>
          </c:val>
          <c:extLst>
            <c:ext xmlns:c16="http://schemas.microsoft.com/office/drawing/2014/chart" uri="{C3380CC4-5D6E-409C-BE32-E72D297353CC}">
              <c16:uniqueId val="{0000007E-0616-4093-99C9-9EEEE302CDB8}"/>
            </c:ext>
          </c:extLst>
        </c:ser>
        <c:ser>
          <c:idx val="1"/>
          <c:order val="1"/>
          <c:tx>
            <c:strRef>
              <c:f>calc!$K$3:$K$4</c:f>
              <c:strCache>
                <c:ptCount val="1"/>
                <c:pt idx="0">
                  <c:v>Hermann</c:v>
                </c:pt>
              </c:strCache>
            </c:strRef>
          </c:tx>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50800" dist="38100" dir="5400000" rotWithShape="0">
                <a:srgbClr val="000000">
                  <a:alpha val="35000"/>
                </a:srgbClr>
              </a:outerShdw>
            </a:effectLst>
          </c:spPr>
          <c:invertIfNegative val="0"/>
          <c:cat>
            <c:strRef>
              <c:f>calc!$I$5:$I$10</c:f>
              <c:strCache>
                <c:ptCount val="5"/>
                <c:pt idx="0">
                  <c:v>Cell Phone</c:v>
                </c:pt>
                <c:pt idx="1">
                  <c:v>Desk</c:v>
                </c:pt>
                <c:pt idx="2">
                  <c:v>Home Theater</c:v>
                </c:pt>
                <c:pt idx="3">
                  <c:v>Television</c:v>
                </c:pt>
                <c:pt idx="4">
                  <c:v>Video Games</c:v>
                </c:pt>
              </c:strCache>
            </c:strRef>
          </c:cat>
          <c:val>
            <c:numRef>
              <c:f>calc!$K$5:$K$10</c:f>
              <c:numCache>
                <c:formatCode>General</c:formatCode>
                <c:ptCount val="5"/>
                <c:pt idx="1">
                  <c:v>625</c:v>
                </c:pt>
                <c:pt idx="2">
                  <c:v>91500</c:v>
                </c:pt>
                <c:pt idx="3">
                  <c:v>258768</c:v>
                </c:pt>
                <c:pt idx="4">
                  <c:v>14215.5</c:v>
                </c:pt>
              </c:numCache>
            </c:numRef>
          </c:val>
          <c:extLst>
            <c:ext xmlns:c16="http://schemas.microsoft.com/office/drawing/2014/chart" uri="{C3380CC4-5D6E-409C-BE32-E72D297353CC}">
              <c16:uniqueId val="{00000004-9F19-41AB-A7EE-02CABB298C4B}"/>
            </c:ext>
          </c:extLst>
        </c:ser>
        <c:ser>
          <c:idx val="2"/>
          <c:order val="2"/>
          <c:tx>
            <c:strRef>
              <c:f>calc!$L$3:$L$4</c:f>
              <c:strCache>
                <c:ptCount val="1"/>
                <c:pt idx="0">
                  <c:v>Martha</c:v>
                </c:pt>
              </c:strCache>
            </c:strRef>
          </c:tx>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50800" dist="38100" dir="5400000" rotWithShape="0">
                <a:srgbClr val="000000">
                  <a:alpha val="35000"/>
                </a:srgbClr>
              </a:outerShdw>
            </a:effectLst>
          </c:spPr>
          <c:invertIfNegative val="0"/>
          <c:cat>
            <c:strRef>
              <c:f>calc!$I$5:$I$10</c:f>
              <c:strCache>
                <c:ptCount val="5"/>
                <c:pt idx="0">
                  <c:v>Cell Phone</c:v>
                </c:pt>
                <c:pt idx="1">
                  <c:v>Desk</c:v>
                </c:pt>
                <c:pt idx="2">
                  <c:v>Home Theater</c:v>
                </c:pt>
                <c:pt idx="3">
                  <c:v>Television</c:v>
                </c:pt>
                <c:pt idx="4">
                  <c:v>Video Games</c:v>
                </c:pt>
              </c:strCache>
            </c:strRef>
          </c:cat>
          <c:val>
            <c:numRef>
              <c:f>calc!$L$5:$L$10</c:f>
              <c:numCache>
                <c:formatCode>General</c:formatCode>
                <c:ptCount val="5"/>
                <c:pt idx="0">
                  <c:v>36000</c:v>
                </c:pt>
                <c:pt idx="2">
                  <c:v>90500</c:v>
                </c:pt>
                <c:pt idx="3">
                  <c:v>341430</c:v>
                </c:pt>
                <c:pt idx="4">
                  <c:v>4563</c:v>
                </c:pt>
              </c:numCache>
            </c:numRef>
          </c:val>
          <c:extLst>
            <c:ext xmlns:c16="http://schemas.microsoft.com/office/drawing/2014/chart" uri="{C3380CC4-5D6E-409C-BE32-E72D297353CC}">
              <c16:uniqueId val="{00000005-9F19-41AB-A7EE-02CABB298C4B}"/>
            </c:ext>
          </c:extLst>
        </c:ser>
        <c:ser>
          <c:idx val="3"/>
          <c:order val="3"/>
          <c:tx>
            <c:strRef>
              <c:f>calc!$M$3:$M$4</c:f>
              <c:strCache>
                <c:ptCount val="1"/>
                <c:pt idx="0">
                  <c:v>Timothy</c:v>
                </c:pt>
              </c:strCache>
            </c:strRef>
          </c:tx>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50800" dist="38100" dir="5400000" rotWithShape="0">
                <a:srgbClr val="000000">
                  <a:alpha val="35000"/>
                </a:srgbClr>
              </a:outerShdw>
            </a:effectLst>
          </c:spPr>
          <c:invertIfNegative val="0"/>
          <c:cat>
            <c:strRef>
              <c:f>calc!$I$5:$I$10</c:f>
              <c:strCache>
                <c:ptCount val="5"/>
                <c:pt idx="0">
                  <c:v>Cell Phone</c:v>
                </c:pt>
                <c:pt idx="1">
                  <c:v>Desk</c:v>
                </c:pt>
                <c:pt idx="2">
                  <c:v>Home Theater</c:v>
                </c:pt>
                <c:pt idx="3">
                  <c:v>Television</c:v>
                </c:pt>
                <c:pt idx="4">
                  <c:v>Video Games</c:v>
                </c:pt>
              </c:strCache>
            </c:strRef>
          </c:cat>
          <c:val>
            <c:numRef>
              <c:f>calc!$M$5:$M$10</c:f>
              <c:numCache>
                <c:formatCode>General</c:formatCode>
                <c:ptCount val="5"/>
                <c:pt idx="0">
                  <c:v>23175</c:v>
                </c:pt>
                <c:pt idx="1">
                  <c:v>375</c:v>
                </c:pt>
                <c:pt idx="2">
                  <c:v>66500</c:v>
                </c:pt>
                <c:pt idx="3">
                  <c:v>138968</c:v>
                </c:pt>
              </c:numCache>
            </c:numRef>
          </c:val>
          <c:extLst>
            <c:ext xmlns:c16="http://schemas.microsoft.com/office/drawing/2014/chart" uri="{C3380CC4-5D6E-409C-BE32-E72D297353CC}">
              <c16:uniqueId val="{00000006-9F19-41AB-A7EE-02CABB298C4B}"/>
            </c:ext>
          </c:extLst>
        </c:ser>
        <c:dLbls>
          <c:showLegendKey val="0"/>
          <c:showVal val="0"/>
          <c:showCatName val="0"/>
          <c:showSerName val="0"/>
          <c:showPercent val="0"/>
          <c:showBubbleSize val="0"/>
        </c:dLbls>
        <c:gapWidth val="150"/>
        <c:overlap val="100"/>
        <c:axId val="37761391"/>
        <c:axId val="37760431"/>
      </c:barChart>
      <c:catAx>
        <c:axId val="3776139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760431"/>
        <c:crosses val="autoZero"/>
        <c:auto val="1"/>
        <c:lblAlgn val="ctr"/>
        <c:lblOffset val="100"/>
        <c:noMultiLvlLbl val="0"/>
      </c:catAx>
      <c:valAx>
        <c:axId val="37760431"/>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7613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[SaleData.xlsx]calc!PivotTable5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dLblPos val="outEnd"/>
          <c:showLegendKey val="1"/>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calc!$B$17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65-4603-BE83-F79AB3F5E2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65-4603-BE83-F79AB3F5E2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A65-4603-BE83-F79AB3F5E23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A65-4603-BE83-F79AB3F5E23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A65-4603-BE83-F79AB3F5E2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calc!$A$18:$A$23</c:f>
              <c:strCache>
                <c:ptCount val="5"/>
                <c:pt idx="0">
                  <c:v>Cell Phone</c:v>
                </c:pt>
                <c:pt idx="1">
                  <c:v>Desk</c:v>
                </c:pt>
                <c:pt idx="2">
                  <c:v>Home Theater</c:v>
                </c:pt>
                <c:pt idx="3">
                  <c:v>Television</c:v>
                </c:pt>
                <c:pt idx="4">
                  <c:v>Video Games</c:v>
                </c:pt>
              </c:strCache>
            </c:strRef>
          </c:cat>
          <c:val>
            <c:numRef>
              <c:f>calc!$B$18:$B$23</c:f>
              <c:numCache>
                <c:formatCode>General</c:formatCode>
                <c:ptCount val="5"/>
                <c:pt idx="0">
                  <c:v>12510</c:v>
                </c:pt>
                <c:pt idx="1">
                  <c:v>416.66666666666669</c:v>
                </c:pt>
                <c:pt idx="2">
                  <c:v>24066.666666666668</c:v>
                </c:pt>
                <c:pt idx="3">
                  <c:v>65982.153846153844</c:v>
                </c:pt>
                <c:pt idx="4">
                  <c:v>3301.0714285714284</c:v>
                </c:pt>
              </c:numCache>
            </c:numRef>
          </c:val>
          <c:extLst>
            <c:ext xmlns:c16="http://schemas.microsoft.com/office/drawing/2014/chart" uri="{C3380CC4-5D6E-409C-BE32-E72D297353CC}">
              <c16:uniqueId val="{0000000B-6237-4E8C-AED0-E9058AA11BB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[SaleData.xlsx]calc!PivotTable6</c:name>
    <c:fmtId val="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1400" b="1">
                <a:solidFill>
                  <a:schemeClr val="tx1"/>
                </a:solidFill>
              </a:rPr>
              <a:t>sales</a:t>
            </a:r>
            <a:r>
              <a:rPr lang="en-IN" sz="1400" b="1" baseline="0">
                <a:solidFill>
                  <a:schemeClr val="tx1"/>
                </a:solidFill>
              </a:rPr>
              <a:t> amount by salesperson</a:t>
            </a:r>
            <a:endParaRPr lang="en-IN" sz="1400" b="1">
              <a:solidFill>
                <a:schemeClr val="tx1"/>
              </a:solidFill>
            </a:endParaRPr>
          </a:p>
        </c:rich>
      </c:tx>
      <c:layout>
        <c:manualLayout>
          <c:xMode val="edge"/>
          <c:yMode val="edge"/>
          <c:x val="0.27916658645053233"/>
          <c:y val="2.7777777777777776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calc!$E$17</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calc!$D$18:$D$29</c:f>
              <c:strCache>
                <c:ptCount val="11"/>
                <c:pt idx="0">
                  <c:v>Alexander</c:v>
                </c:pt>
                <c:pt idx="1">
                  <c:v>David</c:v>
                </c:pt>
                <c:pt idx="2">
                  <c:v>Diana</c:v>
                </c:pt>
                <c:pt idx="3">
                  <c:v>John</c:v>
                </c:pt>
                <c:pt idx="4">
                  <c:v>Karen</c:v>
                </c:pt>
                <c:pt idx="5">
                  <c:v>Luis</c:v>
                </c:pt>
                <c:pt idx="6">
                  <c:v>Michael</c:v>
                </c:pt>
                <c:pt idx="7">
                  <c:v>Shelli</c:v>
                </c:pt>
                <c:pt idx="8">
                  <c:v>Sigal</c:v>
                </c:pt>
                <c:pt idx="9">
                  <c:v>Stephen</c:v>
                </c:pt>
                <c:pt idx="10">
                  <c:v>Steven</c:v>
                </c:pt>
              </c:strCache>
            </c:strRef>
          </c:cat>
          <c:val>
            <c:numRef>
              <c:f>calc!$E$18:$E$29</c:f>
              <c:numCache>
                <c:formatCode>General</c:formatCode>
                <c:ptCount val="11"/>
                <c:pt idx="0">
                  <c:v>236703</c:v>
                </c:pt>
                <c:pt idx="1">
                  <c:v>140955</c:v>
                </c:pt>
                <c:pt idx="2">
                  <c:v>36100</c:v>
                </c:pt>
                <c:pt idx="3">
                  <c:v>124016</c:v>
                </c:pt>
                <c:pt idx="4">
                  <c:v>48204</c:v>
                </c:pt>
                <c:pt idx="5">
                  <c:v>206373</c:v>
                </c:pt>
                <c:pt idx="6">
                  <c:v>66836</c:v>
                </c:pt>
                <c:pt idx="7">
                  <c:v>33698</c:v>
                </c:pt>
                <c:pt idx="8">
                  <c:v>125037.5</c:v>
                </c:pt>
                <c:pt idx="9">
                  <c:v>88063</c:v>
                </c:pt>
                <c:pt idx="10">
                  <c:v>199690</c:v>
                </c:pt>
              </c:numCache>
            </c:numRef>
          </c:val>
          <c:extLst>
            <c:ext xmlns:c16="http://schemas.microsoft.com/office/drawing/2014/chart" uri="{C3380CC4-5D6E-409C-BE32-E72D297353CC}">
              <c16:uniqueId val="{00000001-284E-47CC-B6B6-1A880ED1BC63}"/>
            </c:ext>
          </c:extLst>
        </c:ser>
        <c:dLbls>
          <c:dLblPos val="outEnd"/>
          <c:showLegendKey val="0"/>
          <c:showVal val="1"/>
          <c:showCatName val="0"/>
          <c:showSerName val="0"/>
          <c:showPercent val="0"/>
          <c:showBubbleSize val="0"/>
        </c:dLbls>
        <c:gapWidth val="326"/>
        <c:overlap val="-58"/>
        <c:axId val="283089151"/>
        <c:axId val="283087711"/>
      </c:barChart>
      <c:catAx>
        <c:axId val="283089151"/>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087711"/>
        <c:crosses val="autoZero"/>
        <c:auto val="1"/>
        <c:lblAlgn val="ctr"/>
        <c:lblOffset val="100"/>
        <c:noMultiLvlLbl val="0"/>
      </c:catAx>
      <c:valAx>
        <c:axId val="283087711"/>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08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[SaleData.xlsx]calc!PivotTable7</c:name>
    <c:fmtId val="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solidFill>
                  <a:schemeClr val="tx1"/>
                </a:solidFill>
              </a:rPr>
              <a:t>Unit</a:t>
            </a:r>
            <a:r>
              <a:rPr lang="en-US" b="1" baseline="0">
                <a:solidFill>
                  <a:schemeClr val="tx1"/>
                </a:solidFill>
              </a:rPr>
              <a:t> sales / Manager</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tint val="62000"/>
                  <a:satMod val="180000"/>
                </a:schemeClr>
              </a:gs>
              <a:gs pos="65000">
                <a:schemeClr val="accent1">
                  <a:tint val="32000"/>
                  <a:satMod val="250000"/>
                </a:schemeClr>
              </a:gs>
              <a:gs pos="100000">
                <a:schemeClr val="accent1">
                  <a:tint val="23000"/>
                  <a:satMod val="300000"/>
                </a:schemeClr>
              </a:gs>
            </a:gsLst>
            <a:lin ang="16200000" scaled="0"/>
          </a:gradFill>
          <a:ln w="15875" cap="rnd" cmpd="sng" algn="ctr">
            <a:solidFill>
              <a:schemeClr val="accent1"/>
            </a:solidFill>
            <a:round/>
          </a:ln>
          <a:effectLst>
            <a:outerShdw blurRad="50800" dist="38100" dir="5400000" rotWithShape="0">
              <a:srgbClr val="000000">
                <a:alpha val="35000"/>
              </a:srgbClr>
            </a:outerShdw>
          </a:effectLst>
        </c:spPr>
        <c:marker>
          <c:symbol val="circle"/>
          <c:size val="4"/>
          <c:spPr>
            <a:gradFill rotWithShape="1">
              <a:gsLst>
                <a:gs pos="0">
                  <a:schemeClr val="accent1">
                    <a:tint val="62000"/>
                    <a:satMod val="180000"/>
                  </a:schemeClr>
                </a:gs>
                <a:gs pos="65000">
                  <a:schemeClr val="accent1">
                    <a:tint val="32000"/>
                    <a:satMod val="250000"/>
                  </a:schemeClr>
                </a:gs>
                <a:gs pos="100000">
                  <a:schemeClr val="accent1">
                    <a:tint val="23000"/>
                    <a:satMod val="300000"/>
                  </a:schemeClr>
                </a:gs>
              </a:gsLst>
              <a:lin ang="16200000" scaled="0"/>
            </a:gradFill>
            <a:ln w="9525" cap="flat" cmpd="sng" algn="ctr">
              <a:solidFill>
                <a:schemeClr val="accent1">
                  <a:shade val="95000"/>
                </a:schemeClr>
              </a:solidFill>
              <a:round/>
            </a:ln>
            <a:effectLst>
              <a:outerShdw blurRad="50800" dist="38100" dir="5400000" rotWithShape="0">
                <a:srgbClr val="000000">
                  <a:alpha val="35000"/>
                </a:srgbClr>
              </a:outerShdw>
            </a:effectLst>
          </c:spPr>
        </c:marker>
      </c:pivotFmt>
      <c:pivotFmt>
        <c:idx val="1"/>
        <c:spPr>
          <a:gradFill rotWithShape="1">
            <a:gsLst>
              <a:gs pos="0">
                <a:schemeClr val="accent1">
                  <a:tint val="62000"/>
                  <a:satMod val="180000"/>
                </a:schemeClr>
              </a:gs>
              <a:gs pos="65000">
                <a:schemeClr val="accent1">
                  <a:tint val="32000"/>
                  <a:satMod val="250000"/>
                </a:schemeClr>
              </a:gs>
              <a:gs pos="100000">
                <a:schemeClr val="accent1">
                  <a:tint val="23000"/>
                  <a:satMod val="300000"/>
                </a:schemeClr>
              </a:gs>
            </a:gsLst>
            <a:lin ang="16200000" scaled="0"/>
          </a:gradFill>
          <a:ln w="15875" cap="rnd" cmpd="sng" algn="ctr">
            <a:solidFill>
              <a:schemeClr val="accent1"/>
            </a:solidFill>
            <a:round/>
          </a:ln>
          <a:effectLst>
            <a:outerShdw blurRad="50800" dist="38100" dir="5400000" rotWithShape="0">
              <a:srgbClr val="000000">
                <a:alpha val="35000"/>
              </a:srgbClr>
            </a:outerShdw>
          </a:effectLst>
        </c:spPr>
        <c:marker>
          <c:symbol val="circle"/>
          <c:size val="4"/>
          <c:spPr>
            <a:gradFill rotWithShape="1">
              <a:gsLst>
                <a:gs pos="0">
                  <a:schemeClr val="accent1">
                    <a:tint val="62000"/>
                    <a:satMod val="180000"/>
                  </a:schemeClr>
                </a:gs>
                <a:gs pos="65000">
                  <a:schemeClr val="accent1">
                    <a:tint val="32000"/>
                    <a:satMod val="250000"/>
                  </a:schemeClr>
                </a:gs>
                <a:gs pos="100000">
                  <a:schemeClr val="accent1">
                    <a:tint val="23000"/>
                    <a:satMod val="300000"/>
                  </a:schemeClr>
                </a:gs>
              </a:gsLst>
              <a:lin ang="16200000" scaled="0"/>
            </a:gradFill>
            <a:ln w="9525" cap="flat" cmpd="sng" algn="ctr">
              <a:solidFill>
                <a:schemeClr val="accent1">
                  <a:shade val="95000"/>
                </a:schemeClr>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chemeClr val="accent1"/>
            </a:solidFill>
            <a:round/>
          </a:ln>
          <a:effectLst>
            <a:outerShdw blurRad="50800" dist="38100" dir="5400000" rotWithShape="0">
              <a:srgbClr val="000000">
                <a:alpha val="35000"/>
              </a:srgbClr>
            </a:outerShdw>
          </a:effectLst>
        </c:spPr>
        <c:marker>
          <c:symbol val="circle"/>
          <c:size val="4"/>
          <c:spPr>
            <a:gradFill rotWithShape="1">
              <a:gsLst>
                <a:gs pos="0">
                  <a:schemeClr val="accent1">
                    <a:tint val="62000"/>
                    <a:satMod val="180000"/>
                  </a:schemeClr>
                </a:gs>
                <a:gs pos="65000">
                  <a:schemeClr val="accent1">
                    <a:tint val="32000"/>
                    <a:satMod val="250000"/>
                  </a:schemeClr>
                </a:gs>
                <a:gs pos="100000">
                  <a:schemeClr val="accent1">
                    <a:tint val="23000"/>
                    <a:satMod val="300000"/>
                  </a:schemeClr>
                </a:gs>
              </a:gsLst>
              <a:lin ang="16200000" scaled="0"/>
            </a:gradFill>
            <a:ln w="9525" cap="flat" cmpd="sng" algn="ctr">
              <a:solidFill>
                <a:schemeClr val="accent1">
                  <a:shade val="95000"/>
                </a:schemeClr>
              </a:solidFill>
              <a:round/>
            </a:ln>
            <a:effectLst>
              <a:outerShdw blurRad="50800" dist="381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calc!$H$17</c:f>
              <c:strCache>
                <c:ptCount val="1"/>
                <c:pt idx="0">
                  <c:v>Total</c:v>
                </c:pt>
              </c:strCache>
            </c:strRef>
          </c:tx>
          <c:spPr>
            <a:ln w="15875" cap="rnd">
              <a:solidFill>
                <a:schemeClr val="accent1"/>
              </a:solidFill>
              <a:round/>
            </a:ln>
            <a:effectLst>
              <a:outerShdw blurRad="50800" dist="38100" dir="5400000" rotWithShape="0">
                <a:srgbClr val="000000">
                  <a:alpha val="35000"/>
                </a:srgbClr>
              </a:outerShdw>
            </a:effectLst>
          </c:spPr>
          <c:marker>
            <c:symbol val="circle"/>
            <c:size val="4"/>
            <c:spPr>
              <a:gradFill rotWithShape="1">
                <a:gsLst>
                  <a:gs pos="0">
                    <a:schemeClr val="accent1">
                      <a:tint val="62000"/>
                      <a:satMod val="180000"/>
                    </a:schemeClr>
                  </a:gs>
                  <a:gs pos="65000">
                    <a:schemeClr val="accent1">
                      <a:tint val="32000"/>
                      <a:satMod val="250000"/>
                    </a:schemeClr>
                  </a:gs>
                  <a:gs pos="100000">
                    <a:schemeClr val="accent1">
                      <a:tint val="23000"/>
                      <a:satMod val="300000"/>
                    </a:schemeClr>
                  </a:gs>
                </a:gsLst>
                <a:lin ang="16200000" scaled="0"/>
              </a:gradFill>
              <a:ln w="9525" cap="flat" cmpd="sng" algn="ctr">
                <a:solidFill>
                  <a:schemeClr val="accent1">
                    <a:shade val="95000"/>
                  </a:schemeClr>
                </a:solidFill>
                <a:round/>
              </a:ln>
              <a:effectLst>
                <a:outerShdw blurRad="50800" dist="38100" dir="5400000" rotWithShape="0">
                  <a:srgbClr val="000000">
                    <a:alpha val="35000"/>
                  </a:srgbClr>
                </a:outerShdw>
              </a:effectLst>
            </c:spPr>
          </c:marker>
          <c:cat>
            <c:strRef>
              <c:f>calc!$G$18:$G$22</c:f>
              <c:strCache>
                <c:ptCount val="4"/>
                <c:pt idx="0">
                  <c:v>Douglas</c:v>
                </c:pt>
                <c:pt idx="1">
                  <c:v>Hermann</c:v>
                </c:pt>
                <c:pt idx="2">
                  <c:v>Martha</c:v>
                </c:pt>
                <c:pt idx="3">
                  <c:v>Timothy</c:v>
                </c:pt>
              </c:strCache>
            </c:strRef>
          </c:cat>
          <c:val>
            <c:numRef>
              <c:f>calc!$H$18:$H$22</c:f>
              <c:numCache>
                <c:formatCode>General</c:formatCode>
                <c:ptCount val="4"/>
                <c:pt idx="0">
                  <c:v>415</c:v>
                </c:pt>
                <c:pt idx="1">
                  <c:v>647</c:v>
                </c:pt>
                <c:pt idx="2">
                  <c:v>704</c:v>
                </c:pt>
                <c:pt idx="3">
                  <c:v>355</c:v>
                </c:pt>
              </c:numCache>
            </c:numRef>
          </c:val>
          <c:extLst>
            <c:ext xmlns:c16="http://schemas.microsoft.com/office/drawing/2014/chart" uri="{C3380CC4-5D6E-409C-BE32-E72D297353CC}">
              <c16:uniqueId val="{00000000-C1E1-4558-9FD2-F56DE3D1C134}"/>
            </c:ext>
          </c:extLst>
        </c:ser>
        <c:dLbls>
          <c:showLegendKey val="0"/>
          <c:showVal val="0"/>
          <c:showCatName val="0"/>
          <c:showSerName val="0"/>
          <c:showPercent val="0"/>
          <c:showBubbleSize val="0"/>
        </c:dLbls>
        <c:axId val="1140483855"/>
        <c:axId val="1140480975"/>
      </c:radarChart>
      <c:catAx>
        <c:axId val="114048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40480975"/>
        <c:crosses val="autoZero"/>
        <c:auto val="1"/>
        <c:lblAlgn val="ctr"/>
        <c:lblOffset val="100"/>
        <c:noMultiLvlLbl val="0"/>
      </c:catAx>
      <c:valAx>
        <c:axId val="114048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40483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[SaleData.xlsx]calc!PivotTable8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Unit</a:t>
            </a:r>
            <a:r>
              <a:rPr lang="en-US" b="1" baseline="0">
                <a:solidFill>
                  <a:schemeClr val="tx1"/>
                </a:solidFill>
              </a:rPr>
              <a:t> sales/ Sales Person</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calc!$K$17</c:f>
              <c:strCache>
                <c:ptCount val="1"/>
                <c:pt idx="0">
                  <c:v>Total</c:v>
                </c:pt>
              </c:strCache>
            </c:strRef>
          </c:tx>
          <c:spPr>
            <a:ln w="28575" cap="rnd">
              <a:solidFill>
                <a:schemeClr val="accent1"/>
              </a:solidFill>
              <a:round/>
            </a:ln>
            <a:effectLst/>
          </c:spPr>
          <c:marker>
            <c:symbol val="none"/>
          </c:marker>
          <c:cat>
            <c:strRef>
              <c:f>calc!$J$18:$J$29</c:f>
              <c:strCache>
                <c:ptCount val="11"/>
                <c:pt idx="0">
                  <c:v>Alexander</c:v>
                </c:pt>
                <c:pt idx="1">
                  <c:v>David</c:v>
                </c:pt>
                <c:pt idx="2">
                  <c:v>Diana</c:v>
                </c:pt>
                <c:pt idx="3">
                  <c:v>John</c:v>
                </c:pt>
                <c:pt idx="4">
                  <c:v>Karen</c:v>
                </c:pt>
                <c:pt idx="5">
                  <c:v>Luis</c:v>
                </c:pt>
                <c:pt idx="6">
                  <c:v>Michael</c:v>
                </c:pt>
                <c:pt idx="7">
                  <c:v>Shelli</c:v>
                </c:pt>
                <c:pt idx="8">
                  <c:v>Sigal</c:v>
                </c:pt>
                <c:pt idx="9">
                  <c:v>Stephen</c:v>
                </c:pt>
                <c:pt idx="10">
                  <c:v>Steven</c:v>
                </c:pt>
              </c:strCache>
            </c:strRef>
          </c:cat>
          <c:val>
            <c:numRef>
              <c:f>calc!$K$18:$K$29</c:f>
              <c:numCache>
                <c:formatCode>General</c:formatCode>
                <c:ptCount val="11"/>
                <c:pt idx="0">
                  <c:v>396</c:v>
                </c:pt>
                <c:pt idx="1">
                  <c:v>213</c:v>
                </c:pt>
                <c:pt idx="2">
                  <c:v>125</c:v>
                </c:pt>
                <c:pt idx="3">
                  <c:v>156</c:v>
                </c:pt>
                <c:pt idx="4">
                  <c:v>170</c:v>
                </c:pt>
                <c:pt idx="5">
                  <c:v>281</c:v>
                </c:pt>
                <c:pt idx="6">
                  <c:v>89</c:v>
                </c:pt>
                <c:pt idx="7">
                  <c:v>193</c:v>
                </c:pt>
                <c:pt idx="8">
                  <c:v>173</c:v>
                </c:pt>
                <c:pt idx="9">
                  <c:v>142</c:v>
                </c:pt>
                <c:pt idx="10">
                  <c:v>183</c:v>
                </c:pt>
              </c:numCache>
            </c:numRef>
          </c:val>
          <c:extLst>
            <c:ext xmlns:c16="http://schemas.microsoft.com/office/drawing/2014/chart" uri="{C3380CC4-5D6E-409C-BE32-E72D297353CC}">
              <c16:uniqueId val="{00000000-F996-4AA6-94F1-36005134B97C}"/>
            </c:ext>
          </c:extLst>
        </c:ser>
        <c:dLbls>
          <c:showLegendKey val="0"/>
          <c:showVal val="0"/>
          <c:showCatName val="0"/>
          <c:showSerName val="0"/>
          <c:showPercent val="0"/>
          <c:showBubbleSize val="0"/>
        </c:dLbls>
        <c:axId val="1134977183"/>
        <c:axId val="1134976703"/>
      </c:radarChart>
      <c:catAx>
        <c:axId val="113497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976703"/>
        <c:crosses val="autoZero"/>
        <c:auto val="1"/>
        <c:lblAlgn val="ctr"/>
        <c:lblOffset val="100"/>
        <c:noMultiLvlLbl val="0"/>
      </c:catAx>
      <c:valAx>
        <c:axId val="113497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97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[SaleData.xlsx]calc!PivotTable9</c:name>
    <c:fmtId val="5"/>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solidFill>
                  <a:schemeClr val="tx1"/>
                </a:solidFill>
              </a:rPr>
              <a:t>Revenue/</a:t>
            </a:r>
            <a:r>
              <a:rPr lang="en-IN" sz="1600" b="1" baseline="0">
                <a:solidFill>
                  <a:schemeClr val="tx1"/>
                </a:solidFill>
              </a:rPr>
              <a:t> Region</a:t>
            </a:r>
            <a:endParaRPr lang="en-IN" sz="1600" b="1">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calc!$N$17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71-47C5-8338-949E6CF9BE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71-47C5-8338-949E6CF9BE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271-47C5-8338-949E6CF9BEF4}"/>
              </c:ext>
            </c:extLst>
          </c:dPt>
          <c:cat>
            <c:strRef>
              <c:f>calc!$M$18:$M$21</c:f>
              <c:strCache>
                <c:ptCount val="3"/>
                <c:pt idx="0">
                  <c:v>Central</c:v>
                </c:pt>
                <c:pt idx="1">
                  <c:v>East</c:v>
                </c:pt>
                <c:pt idx="2">
                  <c:v>West</c:v>
                </c:pt>
              </c:strCache>
            </c:strRef>
          </c:cat>
          <c:val>
            <c:numRef>
              <c:f>calc!$N$18:$N$21</c:f>
              <c:numCache>
                <c:formatCode>General</c:formatCode>
                <c:ptCount val="3"/>
                <c:pt idx="0">
                  <c:v>829769.5</c:v>
                </c:pt>
                <c:pt idx="1">
                  <c:v>321007</c:v>
                </c:pt>
                <c:pt idx="2">
                  <c:v>154899</c:v>
                </c:pt>
              </c:numCache>
            </c:numRef>
          </c:val>
          <c:extLst>
            <c:ext xmlns:c16="http://schemas.microsoft.com/office/drawing/2014/chart" uri="{C3380CC4-5D6E-409C-BE32-E72D297353CC}">
              <c16:uniqueId val="{00000006-F271-47C5-8338-949E6CF9BEF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83909273840769905"/>
          <c:y val="0.42396908719743365"/>
          <c:w val="0.14424059492563426"/>
          <c:h val="0.338680008748906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114300</xdr:colOff>
      <xdr:row>2</xdr:row>
      <xdr:rowOff>167640</xdr:rowOff>
    </xdr:from>
    <xdr:to>
      <xdr:col>20</xdr:col>
      <xdr:colOff>68580</xdr:colOff>
      <xdr:row>18</xdr:row>
      <xdr:rowOff>15240</xdr:rowOff>
    </xdr:to>
    <xdr:graphicFrame macro="">
      <xdr:nvGraphicFramePr>
        <xdr:cNvPr id="2" name="Chart 1">
          <a:extLst>
            <a:ext uri="{FF2B5EF4-FFF2-40B4-BE49-F238E27FC236}">
              <a16:creationId xmlns:a16="http://schemas.microsoft.com/office/drawing/2014/main" id="{40E66A29-73DA-48AF-9109-9F1575B0E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259080</xdr:colOff>
      <xdr:row>18</xdr:row>
      <xdr:rowOff>167640</xdr:rowOff>
    </xdr:from>
    <xdr:to>
      <xdr:col>10</xdr:col>
      <xdr:colOff>266700</xdr:colOff>
      <xdr:row>32</xdr:row>
      <xdr:rowOff>30480</xdr:rowOff>
    </xdr:to>
    <xdr:graphicFrame macro="">
      <xdr:nvGraphicFramePr>
        <xdr:cNvPr id="4" name="Chart 3">
          <a:extLst>
            <a:ext uri="{FF2B5EF4-FFF2-40B4-BE49-F238E27FC236}">
              <a16:creationId xmlns:a16="http://schemas.microsoft.com/office/drawing/2014/main" id="{8856087E-5D15-4B47-AFE6-C316713AE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99060</xdr:colOff>
      <xdr:row>11</xdr:row>
      <xdr:rowOff>152401</xdr:rowOff>
    </xdr:from>
    <xdr:to>
      <xdr:col>3</xdr:col>
      <xdr:colOff>83820</xdr:colOff>
      <xdr:row>21</xdr:row>
      <xdr:rowOff>7620</xdr:rowOff>
    </xdr:to>
    <mc:AlternateContent xmlns:mc="http://schemas.openxmlformats.org/markup-compatibility/2006" xmlns:a14="http://schemas.microsoft.com/office/drawing/2010/main">
      <mc:Choice Requires="a14">
        <xdr:graphicFrame macro="">
          <xdr:nvGraphicFramePr>
            <xdr:cNvPr id="6" name="Item">
              <a:extLst>
                <a:ext uri="{FF2B5EF4-FFF2-40B4-BE49-F238E27FC236}">
                  <a16:creationId xmlns:a16="http://schemas.microsoft.com/office/drawing/2014/main" id="{425168A1-7085-CD54-3D69-1DB95B481E0A}"/>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99060" y="2164081"/>
              <a:ext cx="1813560" cy="1684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289561</xdr:colOff>
      <xdr:row>2</xdr:row>
      <xdr:rowOff>175261</xdr:rowOff>
    </xdr:from>
    <xdr:to>
      <xdr:col>10</xdr:col>
      <xdr:colOff>259080</xdr:colOff>
      <xdr:row>18</xdr:row>
      <xdr:rowOff>15240</xdr:rowOff>
    </xdr:to>
    <xdr:graphicFrame macro="">
      <xdr:nvGraphicFramePr>
        <xdr:cNvPr id="11" name="Chart 10">
          <a:extLst>
            <a:ext uri="{FF2B5EF4-FFF2-40B4-BE49-F238E27FC236}">
              <a16:creationId xmlns:a16="http://schemas.microsoft.com/office/drawing/2014/main" id="{9B4E7BBC-F8C2-4C23-BF22-23DC2D8C2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91440</xdr:colOff>
      <xdr:row>18</xdr:row>
      <xdr:rowOff>144780</xdr:rowOff>
    </xdr:from>
    <xdr:to>
      <xdr:col>18</xdr:col>
      <xdr:colOff>182880</xdr:colOff>
      <xdr:row>32</xdr:row>
      <xdr:rowOff>0</xdr:rowOff>
    </xdr:to>
    <xdr:graphicFrame macro="">
      <xdr:nvGraphicFramePr>
        <xdr:cNvPr id="12" name="Chart 11">
          <a:extLst>
            <a:ext uri="{FF2B5EF4-FFF2-40B4-BE49-F238E27FC236}">
              <a16:creationId xmlns:a16="http://schemas.microsoft.com/office/drawing/2014/main" id="{2F3B3826-9AF0-4261-97D2-CAE8BCC99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114300</xdr:colOff>
      <xdr:row>3</xdr:row>
      <xdr:rowOff>22861</xdr:rowOff>
    </xdr:from>
    <xdr:to>
      <xdr:col>3</xdr:col>
      <xdr:colOff>114300</xdr:colOff>
      <xdr:row>8</xdr:row>
      <xdr:rowOff>99061</xdr:rowOff>
    </xdr:to>
    <mc:AlternateContent xmlns:mc="http://schemas.openxmlformats.org/markup-compatibility/2006" xmlns:a14="http://schemas.microsoft.com/office/drawing/2010/main">
      <mc:Choice Requires="a14">
        <xdr:graphicFrame macro="">
          <xdr:nvGraphicFramePr>
            <xdr:cNvPr id="13" name="OrderDate (Year)">
              <a:extLst>
                <a:ext uri="{FF2B5EF4-FFF2-40B4-BE49-F238E27FC236}">
                  <a16:creationId xmlns:a16="http://schemas.microsoft.com/office/drawing/2014/main" id="{79DCD6F5-5BE1-F3B5-B4E1-F9A0D500DE30}"/>
                </a:ext>
              </a:extLst>
            </xdr:cNvPr>
            <xdr:cNvGraphicFramePr/>
          </xdr:nvGraphicFramePr>
          <xdr:xfrm>
            <a:off x="0" y="0"/>
            <a:ext cx="0" cy="0"/>
          </xdr:xfrm>
          <a:graphic>
            <a:graphicData uri="http://schemas.microsoft.com/office/drawing/2010/slicer">
              <sle:slicer xmlns:sle="http://schemas.microsoft.com/office/drawing/2010/slicer" name="OrderDate (Year)"/>
            </a:graphicData>
          </a:graphic>
        </xdr:graphicFrame>
      </mc:Choice>
      <mc:Fallback xmlns="">
        <xdr:sp macro="" textlink="">
          <xdr:nvSpPr>
            <xdr:cNvPr id="0" name=""/>
            <xdr:cNvSpPr>
              <a:spLocks noTextEdit="1"/>
            </xdr:cNvSpPr>
          </xdr:nvSpPr>
          <xdr:spPr>
            <a:xfrm>
              <a:off x="114300" y="571501"/>
              <a:ext cx="182880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121920</xdr:colOff>
      <xdr:row>32</xdr:row>
      <xdr:rowOff>160020</xdr:rowOff>
    </xdr:from>
    <xdr:to>
      <xdr:col>10</xdr:col>
      <xdr:colOff>259080</xdr:colOff>
      <xdr:row>47</xdr:row>
      <xdr:rowOff>160020</xdr:rowOff>
    </xdr:to>
    <xdr:graphicFrame macro="">
      <xdr:nvGraphicFramePr>
        <xdr:cNvPr id="14" name="Chart 13">
          <a:extLst>
            <a:ext uri="{FF2B5EF4-FFF2-40B4-BE49-F238E27FC236}">
              <a16:creationId xmlns:a16="http://schemas.microsoft.com/office/drawing/2014/main" id="{06ABE91B-807E-4A1F-B81B-547CEACF8B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91440</xdr:colOff>
      <xdr:row>33</xdr:row>
      <xdr:rowOff>22860</xdr:rowOff>
    </xdr:from>
    <xdr:to>
      <xdr:col>16</xdr:col>
      <xdr:colOff>441960</xdr:colOff>
      <xdr:row>48</xdr:row>
      <xdr:rowOff>22860</xdr:rowOff>
    </xdr:to>
    <xdr:graphicFrame macro="">
      <xdr:nvGraphicFramePr>
        <xdr:cNvPr id="15" name="Chart 14">
          <a:extLst>
            <a:ext uri="{FF2B5EF4-FFF2-40B4-BE49-F238E27FC236}">
              <a16:creationId xmlns:a16="http://schemas.microsoft.com/office/drawing/2014/main" id="{F6500DEF-9EDA-48A7-9C61-C1D47D048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441960</xdr:colOff>
      <xdr:row>33</xdr:row>
      <xdr:rowOff>30480</xdr:rowOff>
    </xdr:from>
    <xdr:to>
      <xdr:col>24</xdr:col>
      <xdr:colOff>137160</xdr:colOff>
      <xdr:row>48</xdr:row>
      <xdr:rowOff>30480</xdr:rowOff>
    </xdr:to>
    <xdr:graphicFrame macro="">
      <xdr:nvGraphicFramePr>
        <xdr:cNvPr id="16" name="Chart 15">
          <a:extLst>
            <a:ext uri="{FF2B5EF4-FFF2-40B4-BE49-F238E27FC236}">
              <a16:creationId xmlns:a16="http://schemas.microsoft.com/office/drawing/2014/main" id="{14F1F39C-7675-4A99-AE63-9737E1787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358140</xdr:colOff>
      <xdr:row>18</xdr:row>
      <xdr:rowOff>129540</xdr:rowOff>
    </xdr:from>
    <xdr:to>
      <xdr:col>24</xdr:col>
      <xdr:colOff>106680</xdr:colOff>
      <xdr:row>31</xdr:row>
      <xdr:rowOff>137160</xdr:rowOff>
    </xdr:to>
    <xdr:graphicFrame macro="">
      <xdr:nvGraphicFramePr>
        <xdr:cNvPr id="19" name="Chart 18">
          <a:extLst>
            <a:ext uri="{FF2B5EF4-FFF2-40B4-BE49-F238E27FC236}">
              <a16:creationId xmlns:a16="http://schemas.microsoft.com/office/drawing/2014/main" id="{89081F11-AC92-4B74-B4DC-85BE8C1A1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83820</xdr:colOff>
      <xdr:row>23</xdr:row>
      <xdr:rowOff>144781</xdr:rowOff>
    </xdr:from>
    <xdr:to>
      <xdr:col>3</xdr:col>
      <xdr:colOff>83820</xdr:colOff>
      <xdr:row>30</xdr:row>
      <xdr:rowOff>129541</xdr:rowOff>
    </xdr:to>
    <mc:AlternateContent xmlns:mc="http://schemas.openxmlformats.org/markup-compatibility/2006" xmlns:a14="http://schemas.microsoft.com/office/drawing/2010/main">
      <mc:Choice Requires="a14">
        <xdr:graphicFrame macro="">
          <xdr:nvGraphicFramePr>
            <xdr:cNvPr id="20" name="Region">
              <a:extLst>
                <a:ext uri="{FF2B5EF4-FFF2-40B4-BE49-F238E27FC236}">
                  <a16:creationId xmlns:a16="http://schemas.microsoft.com/office/drawing/2014/main" id="{27939AA2-24B3-593D-B814-16EC5E9190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820" y="4351021"/>
              <a:ext cx="1828800" cy="1264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175260</xdr:colOff>
      <xdr:row>0</xdr:row>
      <xdr:rowOff>76200</xdr:rowOff>
    </xdr:from>
    <xdr:to>
      <xdr:col>4</xdr:col>
      <xdr:colOff>68580</xdr:colOff>
      <xdr:row>2</xdr:row>
      <xdr:rowOff>99060</xdr:rowOff>
    </xdr:to>
    <xdr:sp macro="" textlink="">
      <xdr:nvSpPr>
        <xdr:cNvPr id="3" name="Rectangle 2">
          <a:extLst>
            <a:ext uri="{FF2B5EF4-FFF2-40B4-BE49-F238E27FC236}">
              <a16:creationId xmlns:a16="http://schemas.microsoft.com/office/drawing/2014/main" id="{DAC8DDCD-8BDA-5710-9BC5-87011596B7C3}"/>
            </a:ext>
          </a:extLst>
        </xdr:cNvPr>
        <xdr:cNvSpPr/>
      </xdr:nvSpPr>
      <xdr:spPr>
        <a:xfrm>
          <a:off x="175260" y="76200"/>
          <a:ext cx="2331720" cy="38862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0" algn="ctr"/>
          <a:r>
            <a:rPr lang="en-IN" sz="2000" b="1">
              <a:solidFill>
                <a:srgbClr val="9A470E"/>
              </a:solidFill>
            </a:rPr>
            <a:t>Coffee Sales 🍵</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ankali Uday" refreshedDate="45443.636366550927" backgroundQuery="1" createdVersion="8" refreshedVersion="8" minRefreshableVersion="3" recordCount="0" supportSubquery="1" supportAdvancedDrill="1" xr:uid="{4273F85C-9B09-4C9E-8240-8DB6AFB769D7}">
  <cacheSource type="external" connectionId="3"/>
  <cacheFields count="3">
    <cacheField name="[Measures].[Sum of Units]" caption="Sum of Units" numFmtId="0" hierarchy="24" level="32767"/>
    <cacheField name="[Table2_2].[Manager].[Manager]" caption="Manager" numFmtId="0" hierarchy="10" level="1">
      <sharedItems count="4">
        <s v="Douglas"/>
        <s v="Hermann"/>
        <s v="Martha"/>
        <s v="Timothy"/>
      </sharedItems>
    </cacheField>
    <cacheField name="[Table2_2].[Region].[Region]" caption="Region" numFmtId="0" hierarchy="9" level="1">
      <sharedItems containsSemiMixedTypes="0" containsNonDate="0" containsString="0"/>
    </cacheField>
  </cacheFields>
  <cacheHierarchies count="31">
    <cacheHierarchy uniqueName="[Table2].[OrderDate]" caption="OrderDate" attribute="1" time="1" defaultMemberUniqueName="[Table2].[OrderDate].[All]" allUniqueName="[Table2].[OrderDate].[All]" dimensionUniqueName="[Table2]" displayFolder="" count="0" memberValueDatatype="7" unbalanced="0"/>
    <cacheHierarchy uniqueName="[Table2].[Region]" caption="Region" attribute="1" defaultMemberUniqueName="[Table2].[Region].[All]" allUniqueName="[Table2].[Region].[All]" dimensionUniqueName="[Table2]" displayFolder="" count="0" memberValueDatatype="130" unbalanced="0"/>
    <cacheHierarchy uniqueName="[Table2].[Manager]" caption="Manager" attribute="1" defaultMemberUniqueName="[Table2].[Manager].[All]" allUniqueName="[Table2].[Manager].[All]" dimensionUniqueName="[Table2]" displayFolder="" count="0" memberValueDatatype="130" unbalanced="0"/>
    <cacheHierarchy uniqueName="[Table2].[SalesMan]" caption="SalesMan" attribute="1" defaultMemberUniqueName="[Table2].[SalesMan].[All]" allUniqueName="[Table2].[SalesMan].[All]" dimensionUniqueName="[Table2]" displayFolder="" count="0" memberValueDatatype="130" unbalanced="0"/>
    <cacheHierarchy uniqueName="[Table2].[Item]" caption="Item" attribute="1" defaultMemberUniqueName="[Table2].[Item].[All]" allUniqueName="[Table2].[Item].[All]" dimensionUniqueName="[Table2]" displayFolder="" count="0" memberValueDatatype="130" unbalanced="0"/>
    <cacheHierarchy uniqueName="[Table2].[Units]" caption="Units" attribute="1" defaultMemberUniqueName="[Table2].[Units].[All]" allUniqueName="[Table2].[Units].[All]" dimensionUniqueName="[Table2]" displayFolder="" count="0" memberValueDatatype="20" unbalanced="0"/>
    <cacheHierarchy uniqueName="[Table2].[Unit_price]" caption="Unit_price" attribute="1" defaultMemberUniqueName="[Table2].[Unit_price].[All]" allUniqueName="[Table2].[Unit_price].[All]" dimensionUniqueName="[Table2]" displayFolder="" count="0" memberValueDatatype="5" unbalanced="0"/>
    <cacheHierarchy uniqueName="[Table2].[Sale_amt]" caption="Sale_amt" attribute="1" defaultMemberUniqueName="[Table2].[Sale_amt].[All]" allUniqueName="[Table2].[Sale_amt].[All]" dimensionUniqueName="[Table2]" displayFolder="" count="0" memberValueDatatype="5" unbalanced="0"/>
    <cacheHierarchy uniqueName="[Table2_2].[OrderDate]" caption="OrderDate" attribute="1" time="1" defaultMemberUniqueName="[Table2_2].[OrderDate].[All]" allUniqueName="[Table2_2].[OrderDate].[All]" dimensionUniqueName="[Table2_2]" displayFolder="" count="0" memberValueDatatype="7" unbalanced="0"/>
    <cacheHierarchy uniqueName="[Table2_2].[Region]" caption="Region" attribute="1" defaultMemberUniqueName="[Table2_2].[Region].[All]" allUniqueName="[Table2_2].[Region].[All]" dimensionUniqueName="[Table2_2]" displayFolder="" count="2" memberValueDatatype="130" unbalanced="0">
      <fieldsUsage count="2">
        <fieldUsage x="-1"/>
        <fieldUsage x="2"/>
      </fieldsUsage>
    </cacheHierarchy>
    <cacheHierarchy uniqueName="[Table2_2].[Manager]" caption="Manager" attribute="1" defaultMemberUniqueName="[Table2_2].[Manager].[All]" allUniqueName="[Table2_2].[Manager].[All]" dimensionUniqueName="[Table2_2]" displayFolder="" count="2" memberValueDatatype="130" unbalanced="0">
      <fieldsUsage count="2">
        <fieldUsage x="-1"/>
        <fieldUsage x="1"/>
      </fieldsUsage>
    </cacheHierarchy>
    <cacheHierarchy uniqueName="[Table2_2].[SalesMan]" caption="SalesMan" attribute="1" defaultMemberUniqueName="[Table2_2].[SalesMan].[All]" allUniqueName="[Table2_2].[SalesMan].[All]" dimensionUniqueName="[Table2_2]" displayFolder="" count="0" memberValueDatatype="130" unbalanced="0"/>
    <cacheHierarchy uniqueName="[Table2_2].[Item]" caption="Item" attribute="1" defaultMemberUniqueName="[Table2_2].[Item].[All]" allUniqueName="[Table2_2].[Item].[All]" dimensionUniqueName="[Table2_2]" displayFolder="" count="2" memberValueDatatype="130" unbalanced="0"/>
    <cacheHierarchy uniqueName="[Table2_2].[Units]" caption="Units" attribute="1" defaultMemberUniqueName="[Table2_2].[Units].[All]" allUniqueName="[Table2_2].[Units].[All]" dimensionUniqueName="[Table2_2]" displayFolder="" count="0" memberValueDatatype="20" unbalanced="0"/>
    <cacheHierarchy uniqueName="[Table2_2].[Unit_price]" caption="Unit_price" attribute="1" defaultMemberUniqueName="[Table2_2].[Unit_price].[All]" allUniqueName="[Table2_2].[Unit_price].[All]" dimensionUniqueName="[Table2_2]" displayFolder="" count="0" memberValueDatatype="5" unbalanced="0"/>
    <cacheHierarchy uniqueName="[Table2_2].[Sale_amt]" caption="Sale_amt" attribute="1" defaultMemberUniqueName="[Table2_2].[Sale_amt].[All]" allUniqueName="[Table2_2].[Sale_amt].[All]" dimensionUniqueName="[Table2_2]" displayFolder="" count="0" memberValueDatatype="5" unbalanced="0"/>
    <cacheHierarchy uniqueName="[Table2_2].[OrderDate (Year)]" caption="OrderDate (Year)" attribute="1" defaultMemberUniqueName="[Table2_2].[OrderDate (Year)].[All]" allUniqueName="[Table2_2].[OrderDate (Year)].[All]" dimensionUniqueName="[Table2_2]" displayFolder="" count="0" memberValueDatatype="130" unbalanced="0"/>
    <cacheHierarchy uniqueName="[Table2_2].[OrderDate (Quarter)]" caption="OrderDate (Quarter)" attribute="1" defaultMemberUniqueName="[Table2_2].[OrderDate (Quarter)].[All]" allUniqueName="[Table2_2].[OrderDate (Quarter)].[All]" dimensionUniqueName="[Table2_2]" displayFolder="" count="0" memberValueDatatype="130" unbalanced="0"/>
    <cacheHierarchy uniqueName="[Table2_2].[OrderDate (Month)]" caption="OrderDate (Month)" attribute="1" defaultMemberUniqueName="[Table2_2].[OrderDate (Month)].[All]" allUniqueName="[Table2_2].[OrderDate (Month)].[All]" dimensionUniqueName="[Table2_2]" displayFolder="" count="0" memberValueDatatype="130" unbalanced="0"/>
    <cacheHierarchy uniqueName="[Table2_2].[OrderDate (Month Index)]" caption="OrderDate (Month Index)" attribute="1" defaultMemberUniqueName="[Table2_2].[OrderDate (Month Index)].[All]" allUniqueName="[Table2_2].[OrderDate (Month Index)].[All]" dimensionUniqueName="[Table2_2]" displayFolder="" count="0" memberValueDatatype="20" unbalanced="0" hidden="1"/>
    <cacheHierarchy uniqueName="[Measures].[__XL_Count Table2]" caption="__XL_Count Table2" measure="1" displayFolder="" measureGroup="Table2" count="0" hidden="1"/>
    <cacheHierarchy uniqueName="[Measures].[__XL_Count Table2_2]" caption="__XL_Count Table2_2" measure="1" displayFolder="" measureGroup="Table2_2" count="0" hidden="1"/>
    <cacheHierarchy uniqueName="[Measures].[__No measures defined]" caption="__No measures defined" measure="1" displayFolder="" count="0" hidden="1"/>
    <cacheHierarchy uniqueName="[Measures].[Sum of Sale_amt]" caption="Sum of Sale_amt" measure="1" displayFolder="" measureGroup="Table2_2" count="0" hidden="1">
      <extLst>
        <ext xmlns:x15="http://schemas.microsoft.com/office/spreadsheetml/2010/11/main" uri="{B97F6D7D-B522-45F9-BDA1-12C45D357490}">
          <x15:cacheHierarchy aggregatedColumn="15"/>
        </ext>
      </extLst>
    </cacheHierarchy>
    <cacheHierarchy uniqueName="[Measures].[Sum of Units]" caption="Sum of Units" measure="1" displayFolder="" measureGroup="Table2_2"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OrderDate (Year)]" caption="Count of OrderDate (Year)" measure="1" displayFolder="" measureGroup="Table2_2" count="0" hidden="1">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Table2_2" count="0" hidden="1">
      <extLst>
        <ext xmlns:x15="http://schemas.microsoft.com/office/spreadsheetml/2010/11/main" uri="{B97F6D7D-B522-45F9-BDA1-12C45D357490}">
          <x15:cacheHierarchy aggregatedColumn="14"/>
        </ext>
      </extLst>
    </cacheHierarchy>
    <cacheHierarchy uniqueName="[Measures].[Count of Item]" caption="Count of Item" measure="1" displayFolder="" measureGroup="Table2_2" count="0" hidden="1">
      <extLst>
        <ext xmlns:x15="http://schemas.microsoft.com/office/spreadsheetml/2010/11/main" uri="{B97F6D7D-B522-45F9-BDA1-12C45D357490}">
          <x15:cacheHierarchy aggregatedColumn="12"/>
        </ext>
      </extLst>
    </cacheHierarchy>
    <cacheHierarchy uniqueName="[Measures].[Count of Region]" caption="Count of Region" measure="1" displayFolder="" measureGroup="Table2_2" count="0" hidden="1">
      <extLst>
        <ext xmlns:x15="http://schemas.microsoft.com/office/spreadsheetml/2010/11/main" uri="{B97F6D7D-B522-45F9-BDA1-12C45D357490}">
          <x15:cacheHierarchy aggregatedColumn="9"/>
        </ext>
      </extLst>
    </cacheHierarchy>
    <cacheHierarchy uniqueName="[Measures].[Average of Sale_amt]" caption="Average of Sale_amt" measure="1" displayFolder="" measureGroup="Table2_2" count="0" hidden="1">
      <extLst>
        <ext xmlns:x15="http://schemas.microsoft.com/office/spreadsheetml/2010/11/main" uri="{B97F6D7D-B522-45F9-BDA1-12C45D357490}">
          <x15:cacheHierarchy aggregatedColumn="15"/>
        </ext>
      </extLst>
    </cacheHierarchy>
    <cacheHierarchy uniqueName="[Measures].[Distinct Count of Item]" caption="Distinct Count of Item" measure="1" displayFolder="" measureGroup="Table2_2"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Table2" uniqueName="[Table2]" caption="Table2"/>
    <dimension name="Table2_2" uniqueName="[Table2_2]" caption="Table2_2"/>
  </dimensions>
  <measureGroups count="2">
    <measureGroup name="Table2" caption="Table2"/>
    <measureGroup name="Table2_2" caption="Table2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ankali Uday" refreshedDate="45443.63636689815" backgroundQuery="1" createdVersion="8" refreshedVersion="8" minRefreshableVersion="3" recordCount="0" supportSubquery="1" supportAdvancedDrill="1" xr:uid="{6935D71D-647C-4188-9C3E-A4DEEF33D951}">
  <cacheSource type="external" connectionId="3"/>
  <cacheFields count="3">
    <cacheField name="[Table2_2].[SalesMan].[SalesMan]" caption="SalesMan" numFmtId="0" hierarchy="11" level="1">
      <sharedItems count="11">
        <s v="Alexander"/>
        <s v="David"/>
        <s v="Diana"/>
        <s v="John"/>
        <s v="Karen"/>
        <s v="Luis"/>
        <s v="Michael"/>
        <s v="Shelli"/>
        <s v="Sigal"/>
        <s v="Stephen"/>
        <s v="Steven"/>
      </sharedItems>
    </cacheField>
    <cacheField name="[Measures].[Sum of Units]" caption="Sum of Units" numFmtId="0" hierarchy="24" level="32767"/>
    <cacheField name="[Table2_2].[Region].[Region]" caption="Region" numFmtId="0" hierarchy="9" level="1">
      <sharedItems containsSemiMixedTypes="0" containsNonDate="0" containsString="0"/>
    </cacheField>
  </cacheFields>
  <cacheHierarchies count="31">
    <cacheHierarchy uniqueName="[Table2].[OrderDate]" caption="OrderDate" attribute="1" time="1" defaultMemberUniqueName="[Table2].[OrderDate].[All]" allUniqueName="[Table2].[OrderDate].[All]" dimensionUniqueName="[Table2]" displayFolder="" count="0" memberValueDatatype="7" unbalanced="0"/>
    <cacheHierarchy uniqueName="[Table2].[Region]" caption="Region" attribute="1" defaultMemberUniqueName="[Table2].[Region].[All]" allUniqueName="[Table2].[Region].[All]" dimensionUniqueName="[Table2]" displayFolder="" count="0" memberValueDatatype="130" unbalanced="0"/>
    <cacheHierarchy uniqueName="[Table2].[Manager]" caption="Manager" attribute="1" defaultMemberUniqueName="[Table2].[Manager].[All]" allUniqueName="[Table2].[Manager].[All]" dimensionUniqueName="[Table2]" displayFolder="" count="0" memberValueDatatype="130" unbalanced="0"/>
    <cacheHierarchy uniqueName="[Table2].[SalesMan]" caption="SalesMan" attribute="1" defaultMemberUniqueName="[Table2].[SalesMan].[All]" allUniqueName="[Table2].[SalesMan].[All]" dimensionUniqueName="[Table2]" displayFolder="" count="0" memberValueDatatype="130" unbalanced="0"/>
    <cacheHierarchy uniqueName="[Table2].[Item]" caption="Item" attribute="1" defaultMemberUniqueName="[Table2].[Item].[All]" allUniqueName="[Table2].[Item].[All]" dimensionUniqueName="[Table2]" displayFolder="" count="0" memberValueDatatype="130" unbalanced="0"/>
    <cacheHierarchy uniqueName="[Table2].[Units]" caption="Units" attribute="1" defaultMemberUniqueName="[Table2].[Units].[All]" allUniqueName="[Table2].[Units].[All]" dimensionUniqueName="[Table2]" displayFolder="" count="0" memberValueDatatype="20" unbalanced="0"/>
    <cacheHierarchy uniqueName="[Table2].[Unit_price]" caption="Unit_price" attribute="1" defaultMemberUniqueName="[Table2].[Unit_price].[All]" allUniqueName="[Table2].[Unit_price].[All]" dimensionUniqueName="[Table2]" displayFolder="" count="0" memberValueDatatype="5" unbalanced="0"/>
    <cacheHierarchy uniqueName="[Table2].[Sale_amt]" caption="Sale_amt" attribute="1" defaultMemberUniqueName="[Table2].[Sale_amt].[All]" allUniqueName="[Table2].[Sale_amt].[All]" dimensionUniqueName="[Table2]" displayFolder="" count="0" memberValueDatatype="5" unbalanced="0"/>
    <cacheHierarchy uniqueName="[Table2_2].[OrderDate]" caption="OrderDate" attribute="1" time="1" defaultMemberUniqueName="[Table2_2].[OrderDate].[All]" allUniqueName="[Table2_2].[OrderDate].[All]" dimensionUniqueName="[Table2_2]" displayFolder="" count="0" memberValueDatatype="7" unbalanced="0"/>
    <cacheHierarchy uniqueName="[Table2_2].[Region]" caption="Region" attribute="1" defaultMemberUniqueName="[Table2_2].[Region].[All]" allUniqueName="[Table2_2].[Region].[All]" dimensionUniqueName="[Table2_2]" displayFolder="" count="2" memberValueDatatype="130" unbalanced="0">
      <fieldsUsage count="2">
        <fieldUsage x="-1"/>
        <fieldUsage x="2"/>
      </fieldsUsage>
    </cacheHierarchy>
    <cacheHierarchy uniqueName="[Table2_2].[Manager]" caption="Manager" attribute="1" defaultMemberUniqueName="[Table2_2].[Manager].[All]" allUniqueName="[Table2_2].[Manager].[All]" dimensionUniqueName="[Table2_2]" displayFolder="" count="0" memberValueDatatype="130" unbalanced="0"/>
    <cacheHierarchy uniqueName="[Table2_2].[SalesMan]" caption="SalesMan" attribute="1" defaultMemberUniqueName="[Table2_2].[SalesMan].[All]" allUniqueName="[Table2_2].[SalesMan].[All]" dimensionUniqueName="[Table2_2]" displayFolder="" count="2" memberValueDatatype="130" unbalanced="0">
      <fieldsUsage count="2">
        <fieldUsage x="-1"/>
        <fieldUsage x="0"/>
      </fieldsUsage>
    </cacheHierarchy>
    <cacheHierarchy uniqueName="[Table2_2].[Item]" caption="Item" attribute="1" defaultMemberUniqueName="[Table2_2].[Item].[All]" allUniqueName="[Table2_2].[Item].[All]" dimensionUniqueName="[Table2_2]" displayFolder="" count="0" memberValueDatatype="130" unbalanced="0"/>
    <cacheHierarchy uniqueName="[Table2_2].[Units]" caption="Units" attribute="1" defaultMemberUniqueName="[Table2_2].[Units].[All]" allUniqueName="[Table2_2].[Units].[All]" dimensionUniqueName="[Table2_2]" displayFolder="" count="0" memberValueDatatype="20" unbalanced="0"/>
    <cacheHierarchy uniqueName="[Table2_2].[Unit_price]" caption="Unit_price" attribute="1" defaultMemberUniqueName="[Table2_2].[Unit_price].[All]" allUniqueName="[Table2_2].[Unit_price].[All]" dimensionUniqueName="[Table2_2]" displayFolder="" count="0" memberValueDatatype="5" unbalanced="0"/>
    <cacheHierarchy uniqueName="[Table2_2].[Sale_amt]" caption="Sale_amt" attribute="1" defaultMemberUniqueName="[Table2_2].[Sale_amt].[All]" allUniqueName="[Table2_2].[Sale_amt].[All]" dimensionUniqueName="[Table2_2]" displayFolder="" count="0" memberValueDatatype="5" unbalanced="0"/>
    <cacheHierarchy uniqueName="[Table2_2].[OrderDate (Year)]" caption="OrderDate (Year)" attribute="1" defaultMemberUniqueName="[Table2_2].[OrderDate (Year)].[All]" allUniqueName="[Table2_2].[OrderDate (Year)].[All]" dimensionUniqueName="[Table2_2]" displayFolder="" count="0" memberValueDatatype="130" unbalanced="0"/>
    <cacheHierarchy uniqueName="[Table2_2].[OrderDate (Quarter)]" caption="OrderDate (Quarter)" attribute="1" defaultMemberUniqueName="[Table2_2].[OrderDate (Quarter)].[All]" allUniqueName="[Table2_2].[OrderDate (Quarter)].[All]" dimensionUniqueName="[Table2_2]" displayFolder="" count="0" memberValueDatatype="130" unbalanced="0"/>
    <cacheHierarchy uniqueName="[Table2_2].[OrderDate (Month)]" caption="OrderDate (Month)" attribute="1" defaultMemberUniqueName="[Table2_2].[OrderDate (Month)].[All]" allUniqueName="[Table2_2].[OrderDate (Month)].[All]" dimensionUniqueName="[Table2_2]" displayFolder="" count="0" memberValueDatatype="130" unbalanced="0"/>
    <cacheHierarchy uniqueName="[Table2_2].[OrderDate (Month Index)]" caption="OrderDate (Month Index)" attribute="1" defaultMemberUniqueName="[Table2_2].[OrderDate (Month Index)].[All]" allUniqueName="[Table2_2].[OrderDate (Month Index)].[All]" dimensionUniqueName="[Table2_2]" displayFolder="" count="0" memberValueDatatype="20" unbalanced="0" hidden="1"/>
    <cacheHierarchy uniqueName="[Measures].[__XL_Count Table2]" caption="__XL_Count Table2" measure="1" displayFolder="" measureGroup="Table2" count="0" hidden="1"/>
    <cacheHierarchy uniqueName="[Measures].[__XL_Count Table2_2]" caption="__XL_Count Table2_2" measure="1" displayFolder="" measureGroup="Table2_2" count="0" hidden="1"/>
    <cacheHierarchy uniqueName="[Measures].[__No measures defined]" caption="__No measures defined" measure="1" displayFolder="" count="0" hidden="1"/>
    <cacheHierarchy uniqueName="[Measures].[Sum of Sale_amt]" caption="Sum of Sale_amt" measure="1" displayFolder="" measureGroup="Table2_2" count="0" hidden="1">
      <extLst>
        <ext xmlns:x15="http://schemas.microsoft.com/office/spreadsheetml/2010/11/main" uri="{B97F6D7D-B522-45F9-BDA1-12C45D357490}">
          <x15:cacheHierarchy aggregatedColumn="15"/>
        </ext>
      </extLst>
    </cacheHierarchy>
    <cacheHierarchy uniqueName="[Measures].[Sum of Units]" caption="Sum of Units" measure="1" displayFolder="" measureGroup="Table2_2"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OrderDate (Year)]" caption="Count of OrderDate (Year)" measure="1" displayFolder="" measureGroup="Table2_2" count="0" hidden="1">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Table2_2" count="0" hidden="1">
      <extLst>
        <ext xmlns:x15="http://schemas.microsoft.com/office/spreadsheetml/2010/11/main" uri="{B97F6D7D-B522-45F9-BDA1-12C45D357490}">
          <x15:cacheHierarchy aggregatedColumn="14"/>
        </ext>
      </extLst>
    </cacheHierarchy>
    <cacheHierarchy uniqueName="[Measures].[Count of Item]" caption="Count of Item" measure="1" displayFolder="" measureGroup="Table2_2" count="0" hidden="1">
      <extLst>
        <ext xmlns:x15="http://schemas.microsoft.com/office/spreadsheetml/2010/11/main" uri="{B97F6D7D-B522-45F9-BDA1-12C45D357490}">
          <x15:cacheHierarchy aggregatedColumn="12"/>
        </ext>
      </extLst>
    </cacheHierarchy>
    <cacheHierarchy uniqueName="[Measures].[Count of Region]" caption="Count of Region" measure="1" displayFolder="" measureGroup="Table2_2" count="0" hidden="1">
      <extLst>
        <ext xmlns:x15="http://schemas.microsoft.com/office/spreadsheetml/2010/11/main" uri="{B97F6D7D-B522-45F9-BDA1-12C45D357490}">
          <x15:cacheHierarchy aggregatedColumn="9"/>
        </ext>
      </extLst>
    </cacheHierarchy>
    <cacheHierarchy uniqueName="[Measures].[Average of Sale_amt]" caption="Average of Sale_amt" measure="1" displayFolder="" measureGroup="Table2_2" count="0" hidden="1">
      <extLst>
        <ext xmlns:x15="http://schemas.microsoft.com/office/spreadsheetml/2010/11/main" uri="{B97F6D7D-B522-45F9-BDA1-12C45D357490}">
          <x15:cacheHierarchy aggregatedColumn="15"/>
        </ext>
      </extLst>
    </cacheHierarchy>
    <cacheHierarchy uniqueName="[Measures].[Distinct Count of Item]" caption="Distinct Count of Item" measure="1" displayFolder="" measureGroup="Table2_2"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Table2" uniqueName="[Table2]" caption="Table2"/>
    <dimension name="Table2_2" uniqueName="[Table2_2]" caption="Table2_2"/>
  </dimensions>
  <measureGroups count="2">
    <measureGroup name="Table2" caption="Table2"/>
    <measureGroup name="Table2_2" caption="Table2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ankali Uday" refreshedDate="45443.636367245374" backgroundQuery="1" createdVersion="8" refreshedVersion="8" minRefreshableVersion="3" recordCount="0" supportSubquery="1" supportAdvancedDrill="1" xr:uid="{6D637734-AB14-4B2A-9E13-1B2ADE0D4883}">
  <cacheSource type="external" connectionId="3"/>
  <cacheFields count="2">
    <cacheField name="[Table2_2].[Region].[Region]" caption="Region" numFmtId="0" hierarchy="9" level="1">
      <sharedItems count="3">
        <s v="Central"/>
        <s v="East"/>
        <s v="West"/>
      </sharedItems>
    </cacheField>
    <cacheField name="[Measures].[Sum of Sale_amt]" caption="Sum of Sale_amt" numFmtId="0" hierarchy="23" level="32767"/>
  </cacheFields>
  <cacheHierarchies count="31">
    <cacheHierarchy uniqueName="[Table2].[OrderDate]" caption="OrderDate" attribute="1" time="1" defaultMemberUniqueName="[Table2].[OrderDate].[All]" allUniqueName="[Table2].[OrderDate].[All]" dimensionUniqueName="[Table2]" displayFolder="" count="0" memberValueDatatype="7" unbalanced="0"/>
    <cacheHierarchy uniqueName="[Table2].[Region]" caption="Region" attribute="1" defaultMemberUniqueName="[Table2].[Region].[All]" allUniqueName="[Table2].[Region].[All]" dimensionUniqueName="[Table2]" displayFolder="" count="0" memberValueDatatype="130" unbalanced="0"/>
    <cacheHierarchy uniqueName="[Table2].[Manager]" caption="Manager" attribute="1" defaultMemberUniqueName="[Table2].[Manager].[All]" allUniqueName="[Table2].[Manager].[All]" dimensionUniqueName="[Table2]" displayFolder="" count="0" memberValueDatatype="130" unbalanced="0"/>
    <cacheHierarchy uniqueName="[Table2].[SalesMan]" caption="SalesMan" attribute="1" defaultMemberUniqueName="[Table2].[SalesMan].[All]" allUniqueName="[Table2].[SalesMan].[All]" dimensionUniqueName="[Table2]" displayFolder="" count="0" memberValueDatatype="130" unbalanced="0"/>
    <cacheHierarchy uniqueName="[Table2].[Item]" caption="Item" attribute="1" defaultMemberUniqueName="[Table2].[Item].[All]" allUniqueName="[Table2].[Item].[All]" dimensionUniqueName="[Table2]" displayFolder="" count="0" memberValueDatatype="130" unbalanced="0"/>
    <cacheHierarchy uniqueName="[Table2].[Units]" caption="Units" attribute="1" defaultMemberUniqueName="[Table2].[Units].[All]" allUniqueName="[Table2].[Units].[All]" dimensionUniqueName="[Table2]" displayFolder="" count="0" memberValueDatatype="20" unbalanced="0"/>
    <cacheHierarchy uniqueName="[Table2].[Unit_price]" caption="Unit_price" attribute="1" defaultMemberUniqueName="[Table2].[Unit_price].[All]" allUniqueName="[Table2].[Unit_price].[All]" dimensionUniqueName="[Table2]" displayFolder="" count="0" memberValueDatatype="5" unbalanced="0"/>
    <cacheHierarchy uniqueName="[Table2].[Sale_amt]" caption="Sale_amt" attribute="1" defaultMemberUniqueName="[Table2].[Sale_amt].[All]" allUniqueName="[Table2].[Sale_amt].[All]" dimensionUniqueName="[Table2]" displayFolder="" count="0" memberValueDatatype="5" unbalanced="0"/>
    <cacheHierarchy uniqueName="[Table2_2].[OrderDate]" caption="OrderDate" attribute="1" time="1" defaultMemberUniqueName="[Table2_2].[OrderDate].[All]" allUniqueName="[Table2_2].[OrderDate].[All]" dimensionUniqueName="[Table2_2]" displayFolder="" count="0" memberValueDatatype="7" unbalanced="0"/>
    <cacheHierarchy uniqueName="[Table2_2].[Region]" caption="Region" attribute="1" defaultMemberUniqueName="[Table2_2].[Region].[All]" allUniqueName="[Table2_2].[Region].[All]" dimensionUniqueName="[Table2_2]" displayFolder="" count="2" memberValueDatatype="130" unbalanced="0">
      <fieldsUsage count="2">
        <fieldUsage x="-1"/>
        <fieldUsage x="0"/>
      </fieldsUsage>
    </cacheHierarchy>
    <cacheHierarchy uniqueName="[Table2_2].[Manager]" caption="Manager" attribute="1" defaultMemberUniqueName="[Table2_2].[Manager].[All]" allUniqueName="[Table2_2].[Manager].[All]" dimensionUniqueName="[Table2_2]" displayFolder="" count="0" memberValueDatatype="130" unbalanced="0"/>
    <cacheHierarchy uniqueName="[Table2_2].[SalesMan]" caption="SalesMan" attribute="1" defaultMemberUniqueName="[Table2_2].[SalesMan].[All]" allUniqueName="[Table2_2].[SalesMan].[All]" dimensionUniqueName="[Table2_2]" displayFolder="" count="0" memberValueDatatype="130" unbalanced="0"/>
    <cacheHierarchy uniqueName="[Table2_2].[Item]" caption="Item" attribute="1" defaultMemberUniqueName="[Table2_2].[Item].[All]" allUniqueName="[Table2_2].[Item].[All]" dimensionUniqueName="[Table2_2]" displayFolder="" count="0" memberValueDatatype="130" unbalanced="0"/>
    <cacheHierarchy uniqueName="[Table2_2].[Units]" caption="Units" attribute="1" defaultMemberUniqueName="[Table2_2].[Units].[All]" allUniqueName="[Table2_2].[Units].[All]" dimensionUniqueName="[Table2_2]" displayFolder="" count="0" memberValueDatatype="20" unbalanced="0"/>
    <cacheHierarchy uniqueName="[Table2_2].[Unit_price]" caption="Unit_price" attribute="1" defaultMemberUniqueName="[Table2_2].[Unit_price].[All]" allUniqueName="[Table2_2].[Unit_price].[All]" dimensionUniqueName="[Table2_2]" displayFolder="" count="0" memberValueDatatype="5" unbalanced="0"/>
    <cacheHierarchy uniqueName="[Table2_2].[Sale_amt]" caption="Sale_amt" attribute="1" defaultMemberUniqueName="[Table2_2].[Sale_amt].[All]" allUniqueName="[Table2_2].[Sale_amt].[All]" dimensionUniqueName="[Table2_2]" displayFolder="" count="0" memberValueDatatype="5" unbalanced="0"/>
    <cacheHierarchy uniqueName="[Table2_2].[OrderDate (Year)]" caption="OrderDate (Year)" attribute="1" defaultMemberUniqueName="[Table2_2].[OrderDate (Year)].[All]" allUniqueName="[Table2_2].[OrderDate (Year)].[All]" dimensionUniqueName="[Table2_2]" displayFolder="" count="0" memberValueDatatype="130" unbalanced="0"/>
    <cacheHierarchy uniqueName="[Table2_2].[OrderDate (Quarter)]" caption="OrderDate (Quarter)" attribute="1" defaultMemberUniqueName="[Table2_2].[OrderDate (Quarter)].[All]" allUniqueName="[Table2_2].[OrderDate (Quarter)].[All]" dimensionUniqueName="[Table2_2]" displayFolder="" count="0" memberValueDatatype="130" unbalanced="0"/>
    <cacheHierarchy uniqueName="[Table2_2].[OrderDate (Month)]" caption="OrderDate (Month)" attribute="1" defaultMemberUniqueName="[Table2_2].[OrderDate (Month)].[All]" allUniqueName="[Table2_2].[OrderDate (Month)].[All]" dimensionUniqueName="[Table2_2]" displayFolder="" count="0" memberValueDatatype="130" unbalanced="0"/>
    <cacheHierarchy uniqueName="[Table2_2].[OrderDate (Month Index)]" caption="OrderDate (Month Index)" attribute="1" defaultMemberUniqueName="[Table2_2].[OrderDate (Month Index)].[All]" allUniqueName="[Table2_2].[OrderDate (Month Index)].[All]" dimensionUniqueName="[Table2_2]" displayFolder="" count="0" memberValueDatatype="20" unbalanced="0" hidden="1"/>
    <cacheHierarchy uniqueName="[Measures].[__XL_Count Table2]" caption="__XL_Count Table2" measure="1" displayFolder="" measureGroup="Table2" count="0" hidden="1"/>
    <cacheHierarchy uniqueName="[Measures].[__XL_Count Table2_2]" caption="__XL_Count Table2_2" measure="1" displayFolder="" measureGroup="Table2_2" count="0" hidden="1"/>
    <cacheHierarchy uniqueName="[Measures].[__No measures defined]" caption="__No measures defined" measure="1" displayFolder="" count="0" hidden="1"/>
    <cacheHierarchy uniqueName="[Measures].[Sum of Sale_amt]" caption="Sum of Sale_amt" measure="1" displayFolder="" measureGroup="Table2_2"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Units]" caption="Sum of Units" measure="1" displayFolder="" measureGroup="Table2_2" count="0" hidden="1">
      <extLst>
        <ext xmlns:x15="http://schemas.microsoft.com/office/spreadsheetml/2010/11/main" uri="{B97F6D7D-B522-45F9-BDA1-12C45D357490}">
          <x15:cacheHierarchy aggregatedColumn="13"/>
        </ext>
      </extLst>
    </cacheHierarchy>
    <cacheHierarchy uniqueName="[Measures].[Count of OrderDate (Year)]" caption="Count of OrderDate (Year)" measure="1" displayFolder="" measureGroup="Table2_2" count="0" hidden="1">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Table2_2" count="0" hidden="1">
      <extLst>
        <ext xmlns:x15="http://schemas.microsoft.com/office/spreadsheetml/2010/11/main" uri="{B97F6D7D-B522-45F9-BDA1-12C45D357490}">
          <x15:cacheHierarchy aggregatedColumn="14"/>
        </ext>
      </extLst>
    </cacheHierarchy>
    <cacheHierarchy uniqueName="[Measures].[Count of Item]" caption="Count of Item" measure="1" displayFolder="" measureGroup="Table2_2" count="0" hidden="1">
      <extLst>
        <ext xmlns:x15="http://schemas.microsoft.com/office/spreadsheetml/2010/11/main" uri="{B97F6D7D-B522-45F9-BDA1-12C45D357490}">
          <x15:cacheHierarchy aggregatedColumn="12"/>
        </ext>
      </extLst>
    </cacheHierarchy>
    <cacheHierarchy uniqueName="[Measures].[Count of Region]" caption="Count of Region" measure="1" displayFolder="" measureGroup="Table2_2" count="0" hidden="1">
      <extLst>
        <ext xmlns:x15="http://schemas.microsoft.com/office/spreadsheetml/2010/11/main" uri="{B97F6D7D-B522-45F9-BDA1-12C45D357490}">
          <x15:cacheHierarchy aggregatedColumn="9"/>
        </ext>
      </extLst>
    </cacheHierarchy>
    <cacheHierarchy uniqueName="[Measures].[Average of Sale_amt]" caption="Average of Sale_amt" measure="1" displayFolder="" measureGroup="Table2_2" count="0" hidden="1">
      <extLst>
        <ext xmlns:x15="http://schemas.microsoft.com/office/spreadsheetml/2010/11/main" uri="{B97F6D7D-B522-45F9-BDA1-12C45D357490}">
          <x15:cacheHierarchy aggregatedColumn="15"/>
        </ext>
      </extLst>
    </cacheHierarchy>
    <cacheHierarchy uniqueName="[Measures].[Distinct Count of Item]" caption="Distinct Count of Item" measure="1" displayFolder="" measureGroup="Table2_2"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Table2" uniqueName="[Table2]" caption="Table2"/>
    <dimension name="Table2_2" uniqueName="[Table2_2]" caption="Table2_2"/>
  </dimensions>
  <measureGroups count="2">
    <measureGroup name="Table2" caption="Table2"/>
    <measureGroup name="Table2_2" caption="Table2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ankali Uday" refreshedDate="45490.686410879629" backgroundQuery="1" createdVersion="8" refreshedVersion="8" minRefreshableVersion="3" recordCount="0" supportSubquery="1" supportAdvancedDrill="1" xr:uid="{D7AAD64F-E0F3-4920-AD0A-FF0E0261A236}">
  <cacheSource type="external" connectionId="3"/>
  <cacheFields count="4">
    <cacheField name="[Table2_2].[Item].[Item]" caption="Item" numFmtId="0" hierarchy="12" level="1">
      <sharedItems count="5">
        <s v="Cell Phone"/>
        <s v="Desk"/>
        <s v="Home Theater"/>
        <s v="Television"/>
        <s v="Video Games"/>
      </sharedItems>
    </cacheField>
    <cacheField name="[Table2_2].[Manager].[Manager]" caption="Manager" numFmtId="0" hierarchy="10" level="1">
      <sharedItems count="4">
        <s v="Douglas"/>
        <s v="Hermann"/>
        <s v="Martha"/>
        <s v="Timothy"/>
      </sharedItems>
    </cacheField>
    <cacheField name="[Measures].[Sum of Sale_amt]" caption="Sum of Sale_amt" numFmtId="0" hierarchy="23" level="32767"/>
    <cacheField name="[Table2_2].[OrderDate (Year)].[OrderDate (Year)]" caption="OrderDate (Year)" numFmtId="0" hierarchy="16" level="1">
      <sharedItems containsSemiMixedTypes="0" containsNonDate="0" containsString="0"/>
    </cacheField>
  </cacheFields>
  <cacheHierarchies count="31">
    <cacheHierarchy uniqueName="[Table2].[OrderDate]" caption="OrderDate" attribute="1" time="1" defaultMemberUniqueName="[Table2].[OrderDate].[All]" allUniqueName="[Table2].[OrderDate].[All]" dimensionUniqueName="[Table2]" displayFolder="" count="0" memberValueDatatype="7" unbalanced="0"/>
    <cacheHierarchy uniqueName="[Table2].[Region]" caption="Region" attribute="1" defaultMemberUniqueName="[Table2].[Region].[All]" allUniqueName="[Table2].[Region].[All]" dimensionUniqueName="[Table2]" displayFolder="" count="0" memberValueDatatype="130" unbalanced="0"/>
    <cacheHierarchy uniqueName="[Table2].[Manager]" caption="Manager" attribute="1" defaultMemberUniqueName="[Table2].[Manager].[All]" allUniqueName="[Table2].[Manager].[All]" dimensionUniqueName="[Table2]" displayFolder="" count="0" memberValueDatatype="130" unbalanced="0"/>
    <cacheHierarchy uniqueName="[Table2].[SalesMan]" caption="SalesMan" attribute="1" defaultMemberUniqueName="[Table2].[SalesMan].[All]" allUniqueName="[Table2].[SalesMan].[All]" dimensionUniqueName="[Table2]" displayFolder="" count="0" memberValueDatatype="130" unbalanced="0"/>
    <cacheHierarchy uniqueName="[Table2].[Item]" caption="Item" attribute="1" defaultMemberUniqueName="[Table2].[Item].[All]" allUniqueName="[Table2].[Item].[All]" dimensionUniqueName="[Table2]" displayFolder="" count="0" memberValueDatatype="130" unbalanced="0"/>
    <cacheHierarchy uniqueName="[Table2].[Units]" caption="Units" attribute="1" defaultMemberUniqueName="[Table2].[Units].[All]" allUniqueName="[Table2].[Units].[All]" dimensionUniqueName="[Table2]" displayFolder="" count="0" memberValueDatatype="20" unbalanced="0"/>
    <cacheHierarchy uniqueName="[Table2].[Unit_price]" caption="Unit_price" attribute="1" defaultMemberUniqueName="[Table2].[Unit_price].[All]" allUniqueName="[Table2].[Unit_price].[All]" dimensionUniqueName="[Table2]" displayFolder="" count="0" memberValueDatatype="5" unbalanced="0"/>
    <cacheHierarchy uniqueName="[Table2].[Sale_amt]" caption="Sale_amt" attribute="1" defaultMemberUniqueName="[Table2].[Sale_amt].[All]" allUniqueName="[Table2].[Sale_amt].[All]" dimensionUniqueName="[Table2]" displayFolder="" count="0" memberValueDatatype="5" unbalanced="0"/>
    <cacheHierarchy uniqueName="[Table2_2].[OrderDate]" caption="OrderDate" attribute="1" time="1" defaultMemberUniqueName="[Table2_2].[OrderDate].[All]" allUniqueName="[Table2_2].[OrderDate].[All]" dimensionUniqueName="[Table2_2]" displayFolder="" count="0" memberValueDatatype="7" unbalanced="0"/>
    <cacheHierarchy uniqueName="[Table2_2].[Region]" caption="Region" attribute="1" defaultMemberUniqueName="[Table2_2].[Region].[All]" allUniqueName="[Table2_2].[Region].[All]" dimensionUniqueName="[Table2_2]" displayFolder="" count="2" memberValueDatatype="130" unbalanced="0"/>
    <cacheHierarchy uniqueName="[Table2_2].[Manager]" caption="Manager" attribute="1" defaultMemberUniqueName="[Table2_2].[Manager].[All]" allUniqueName="[Table2_2].[Manager].[All]" dimensionUniqueName="[Table2_2]" displayFolder="" count="2" memberValueDatatype="130" unbalanced="0">
      <fieldsUsage count="2">
        <fieldUsage x="-1"/>
        <fieldUsage x="1"/>
      </fieldsUsage>
    </cacheHierarchy>
    <cacheHierarchy uniqueName="[Table2_2].[SalesMan]" caption="SalesMan" attribute="1" defaultMemberUniqueName="[Table2_2].[SalesMan].[All]" allUniqueName="[Table2_2].[SalesMan].[All]" dimensionUniqueName="[Table2_2]" displayFolder="" count="0" memberValueDatatype="130" unbalanced="0"/>
    <cacheHierarchy uniqueName="[Table2_2].[Item]" caption="Item" attribute="1" defaultMemberUniqueName="[Table2_2].[Item].[All]" allUniqueName="[Table2_2].[Item].[All]" dimensionUniqueName="[Table2_2]" displayFolder="" count="2" memberValueDatatype="130" unbalanced="0">
      <fieldsUsage count="2">
        <fieldUsage x="-1"/>
        <fieldUsage x="0"/>
      </fieldsUsage>
    </cacheHierarchy>
    <cacheHierarchy uniqueName="[Table2_2].[Units]" caption="Units" attribute="1" defaultMemberUniqueName="[Table2_2].[Units].[All]" allUniqueName="[Table2_2].[Units].[All]" dimensionUniqueName="[Table2_2]" displayFolder="" count="0" memberValueDatatype="20" unbalanced="0"/>
    <cacheHierarchy uniqueName="[Table2_2].[Unit_price]" caption="Unit_price" attribute="1" defaultMemberUniqueName="[Table2_2].[Unit_price].[All]" allUniqueName="[Table2_2].[Unit_price].[All]" dimensionUniqueName="[Table2_2]" displayFolder="" count="0" memberValueDatatype="5" unbalanced="0"/>
    <cacheHierarchy uniqueName="[Table2_2].[Sale_amt]" caption="Sale_amt" attribute="1" defaultMemberUniqueName="[Table2_2].[Sale_amt].[All]" allUniqueName="[Table2_2].[Sale_amt].[All]" dimensionUniqueName="[Table2_2]" displayFolder="" count="0" memberValueDatatype="5" unbalanced="0"/>
    <cacheHierarchy uniqueName="[Table2_2].[OrderDate (Year)]" caption="OrderDate (Year)" attribute="1" defaultMemberUniqueName="[Table2_2].[OrderDate (Year)].[All]" allUniqueName="[Table2_2].[OrderDate (Year)].[All]" dimensionUniqueName="[Table2_2]" displayFolder="" count="2" memberValueDatatype="130" unbalanced="0">
      <fieldsUsage count="2">
        <fieldUsage x="-1"/>
        <fieldUsage x="3"/>
      </fieldsUsage>
    </cacheHierarchy>
    <cacheHierarchy uniqueName="[Table2_2].[OrderDate (Quarter)]" caption="OrderDate (Quarter)" attribute="1" defaultMemberUniqueName="[Table2_2].[OrderDate (Quarter)].[All]" allUniqueName="[Table2_2].[OrderDate (Quarter)].[All]" dimensionUniqueName="[Table2_2]" displayFolder="" count="0" memberValueDatatype="130" unbalanced="0"/>
    <cacheHierarchy uniqueName="[Table2_2].[OrderDate (Month)]" caption="OrderDate (Month)" attribute="1" defaultMemberUniqueName="[Table2_2].[OrderDate (Month)].[All]" allUniqueName="[Table2_2].[OrderDate (Month)].[All]" dimensionUniqueName="[Table2_2]" displayFolder="" count="0" memberValueDatatype="130" unbalanced="0"/>
    <cacheHierarchy uniqueName="[Table2_2].[OrderDate (Month Index)]" caption="OrderDate (Month Index)" attribute="1" defaultMemberUniqueName="[Table2_2].[OrderDate (Month Index)].[All]" allUniqueName="[Table2_2].[OrderDate (Month Index)].[All]" dimensionUniqueName="[Table2_2]" displayFolder="" count="0" memberValueDatatype="20" unbalanced="0" hidden="1"/>
    <cacheHierarchy uniqueName="[Measures].[__XL_Count Table2]" caption="__XL_Count Table2" measure="1" displayFolder="" measureGroup="Table2" count="0" hidden="1"/>
    <cacheHierarchy uniqueName="[Measures].[__XL_Count Table2_2]" caption="__XL_Count Table2_2" measure="1" displayFolder="" measureGroup="Table2_2" count="0" hidden="1"/>
    <cacheHierarchy uniqueName="[Measures].[__No measures defined]" caption="__No measures defined" measure="1" displayFolder="" count="0" hidden="1"/>
    <cacheHierarchy uniqueName="[Measures].[Sum of Sale_amt]" caption="Sum of Sale_amt" measure="1" displayFolder="" measureGroup="Table2_2"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Units]" caption="Sum of Units" measure="1" displayFolder="" measureGroup="Table2_2" count="0" hidden="1">
      <extLst>
        <ext xmlns:x15="http://schemas.microsoft.com/office/spreadsheetml/2010/11/main" uri="{B97F6D7D-B522-45F9-BDA1-12C45D357490}">
          <x15:cacheHierarchy aggregatedColumn="13"/>
        </ext>
      </extLst>
    </cacheHierarchy>
    <cacheHierarchy uniqueName="[Measures].[Count of OrderDate (Year)]" caption="Count of OrderDate (Year)" measure="1" displayFolder="" measureGroup="Table2_2" count="0" hidden="1">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Table2_2" count="0" hidden="1">
      <extLst>
        <ext xmlns:x15="http://schemas.microsoft.com/office/spreadsheetml/2010/11/main" uri="{B97F6D7D-B522-45F9-BDA1-12C45D357490}">
          <x15:cacheHierarchy aggregatedColumn="14"/>
        </ext>
      </extLst>
    </cacheHierarchy>
    <cacheHierarchy uniqueName="[Measures].[Count of Item]" caption="Count of Item" measure="1" displayFolder="" measureGroup="Table2_2" count="0" hidden="1">
      <extLst>
        <ext xmlns:x15="http://schemas.microsoft.com/office/spreadsheetml/2010/11/main" uri="{B97F6D7D-B522-45F9-BDA1-12C45D357490}">
          <x15:cacheHierarchy aggregatedColumn="12"/>
        </ext>
      </extLst>
    </cacheHierarchy>
    <cacheHierarchy uniqueName="[Measures].[Count of Region]" caption="Count of Region" measure="1" displayFolder="" measureGroup="Table2_2" count="0" hidden="1">
      <extLst>
        <ext xmlns:x15="http://schemas.microsoft.com/office/spreadsheetml/2010/11/main" uri="{B97F6D7D-B522-45F9-BDA1-12C45D357490}">
          <x15:cacheHierarchy aggregatedColumn="9"/>
        </ext>
      </extLst>
    </cacheHierarchy>
    <cacheHierarchy uniqueName="[Measures].[Average of Sale_amt]" caption="Average of Sale_amt" measure="1" displayFolder="" measureGroup="Table2_2" count="0" hidden="1">
      <extLst>
        <ext xmlns:x15="http://schemas.microsoft.com/office/spreadsheetml/2010/11/main" uri="{B97F6D7D-B522-45F9-BDA1-12C45D357490}">
          <x15:cacheHierarchy aggregatedColumn="15"/>
        </ext>
      </extLst>
    </cacheHierarchy>
    <cacheHierarchy uniqueName="[Measures].[Distinct Count of Item]" caption="Distinct Count of Item" measure="1" displayFolder="" measureGroup="Table2_2"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Table2" uniqueName="[Table2]" caption="Table2"/>
    <dimension name="Table2_2" uniqueName="[Table2_2]" caption="Table2_2"/>
  </dimensions>
  <measureGroups count="2">
    <measureGroup name="Table2" caption="Table2"/>
    <measureGroup name="Table2_2" caption="Table2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ankali Uday" refreshedDate="45490.686411458337" backgroundQuery="1" createdVersion="8" refreshedVersion="8" minRefreshableVersion="3" recordCount="0" supportSubquery="1" supportAdvancedDrill="1" xr:uid="{9FD5FCB1-0E6B-4D2F-898B-FA89E68E03CD}">
  <cacheSource type="external" connectionId="3"/>
  <cacheFields count="3">
    <cacheField name="[Measures].[Sum of Sale_amt]" caption="Sum of Sale_amt" numFmtId="0" hierarchy="23" level="32767"/>
    <cacheField name="[Table2_2].[OrderDate (Year)].[OrderDate (Year)]" caption="OrderDate (Year)" numFmtId="0" hierarchy="16" level="1">
      <sharedItems count="2">
        <s v="2018"/>
        <s v="2019"/>
      </sharedItems>
    </cacheField>
    <cacheField name="[Table2_2].[OrderDate (Quarter)].[OrderDate (Quarter)]" caption="OrderDate (Quarter)" numFmtId="0" hierarchy="17" level="1">
      <sharedItems count="4">
        <s v="Qtr1"/>
        <s v="Qtr2"/>
        <s v="Qtr3"/>
        <s v="Qtr4"/>
      </sharedItems>
    </cacheField>
  </cacheFields>
  <cacheHierarchies count="31">
    <cacheHierarchy uniqueName="[Table2].[OrderDate]" caption="OrderDate" attribute="1" time="1" defaultMemberUniqueName="[Table2].[OrderDate].[All]" allUniqueName="[Table2].[OrderDate].[All]" dimensionUniqueName="[Table2]" displayFolder="" count="2" memberValueDatatype="7" unbalanced="0"/>
    <cacheHierarchy uniqueName="[Table2].[Region]" caption="Region" attribute="1" defaultMemberUniqueName="[Table2].[Region].[All]" allUniqueName="[Table2].[Region].[All]" dimensionUniqueName="[Table2]" displayFolder="" count="2" memberValueDatatype="130" unbalanced="0"/>
    <cacheHierarchy uniqueName="[Table2].[Manager]" caption="Manager" attribute="1" defaultMemberUniqueName="[Table2].[Manager].[All]" allUniqueName="[Table2].[Manager].[All]" dimensionUniqueName="[Table2]" displayFolder="" count="2" memberValueDatatype="130" unbalanced="0"/>
    <cacheHierarchy uniqueName="[Table2].[SalesMan]" caption="SalesMan" attribute="1" defaultMemberUniqueName="[Table2].[SalesMan].[All]" allUniqueName="[Table2].[SalesMan].[All]" dimensionUniqueName="[Table2]" displayFolder="" count="2" memberValueDatatype="130" unbalanced="0"/>
    <cacheHierarchy uniqueName="[Table2].[Item]" caption="Item" attribute="1" defaultMemberUniqueName="[Table2].[Item].[All]" allUniqueName="[Table2].[Item].[All]" dimensionUniqueName="[Table2]" displayFolder="" count="2" memberValueDatatype="130" unbalanced="0"/>
    <cacheHierarchy uniqueName="[Table2].[Units]" caption="Units" attribute="1" defaultMemberUniqueName="[Table2].[Units].[All]" allUniqueName="[Table2].[Units].[All]" dimensionUniqueName="[Table2]" displayFolder="" count="2" memberValueDatatype="20" unbalanced="0"/>
    <cacheHierarchy uniqueName="[Table2].[Unit_price]" caption="Unit_price" attribute="1" defaultMemberUniqueName="[Table2].[Unit_price].[All]" allUniqueName="[Table2].[Unit_price].[All]" dimensionUniqueName="[Table2]" displayFolder="" count="2" memberValueDatatype="5" unbalanced="0"/>
    <cacheHierarchy uniqueName="[Table2].[Sale_amt]" caption="Sale_amt" attribute="1" defaultMemberUniqueName="[Table2].[Sale_amt].[All]" allUniqueName="[Table2].[Sale_amt].[All]" dimensionUniqueName="[Table2]" displayFolder="" count="2" memberValueDatatype="5" unbalanced="0"/>
    <cacheHierarchy uniqueName="[Table2_2].[OrderDate]" caption="OrderDate" attribute="1" time="1" defaultMemberUniqueName="[Table2_2].[OrderDate].[All]" allUniqueName="[Table2_2].[OrderDate].[All]" dimensionUniqueName="[Table2_2]" displayFolder="" count="2" memberValueDatatype="7" unbalanced="0"/>
    <cacheHierarchy uniqueName="[Table2_2].[Region]" caption="Region" attribute="1" defaultMemberUniqueName="[Table2_2].[Region].[All]" allUniqueName="[Table2_2].[Region].[All]" dimensionUniqueName="[Table2_2]" displayFolder="" count="2" memberValueDatatype="130" unbalanced="0"/>
    <cacheHierarchy uniqueName="[Table2_2].[Manager]" caption="Manager" attribute="1" defaultMemberUniqueName="[Table2_2].[Manager].[All]" allUniqueName="[Table2_2].[Manager].[All]" dimensionUniqueName="[Table2_2]" displayFolder="" count="2" memberValueDatatype="130" unbalanced="0"/>
    <cacheHierarchy uniqueName="[Table2_2].[SalesMan]" caption="SalesMan" attribute="1" defaultMemberUniqueName="[Table2_2].[SalesMan].[All]" allUniqueName="[Table2_2].[SalesMan].[All]" dimensionUniqueName="[Table2_2]" displayFolder="" count="2" memberValueDatatype="130" unbalanced="0"/>
    <cacheHierarchy uniqueName="[Table2_2].[Item]" caption="Item" attribute="1" defaultMemberUniqueName="[Table2_2].[Item].[All]" allUniqueName="[Table2_2].[Item].[All]" dimensionUniqueName="[Table2_2]" displayFolder="" count="2" memberValueDatatype="130" unbalanced="0"/>
    <cacheHierarchy uniqueName="[Table2_2].[Units]" caption="Units" attribute="1" defaultMemberUniqueName="[Table2_2].[Units].[All]" allUniqueName="[Table2_2].[Units].[All]" dimensionUniqueName="[Table2_2]" displayFolder="" count="2" memberValueDatatype="20" unbalanced="0"/>
    <cacheHierarchy uniqueName="[Table2_2].[Unit_price]" caption="Unit_price" attribute="1" defaultMemberUniqueName="[Table2_2].[Unit_price].[All]" allUniqueName="[Table2_2].[Unit_price].[All]" dimensionUniqueName="[Table2_2]" displayFolder="" count="2" memberValueDatatype="5" unbalanced="0"/>
    <cacheHierarchy uniqueName="[Table2_2].[Sale_amt]" caption="Sale_amt" attribute="1" defaultMemberUniqueName="[Table2_2].[Sale_amt].[All]" allUniqueName="[Table2_2].[Sale_amt].[All]" dimensionUniqueName="[Table2_2]" displayFolder="" count="2" memberValueDatatype="5" unbalanced="0"/>
    <cacheHierarchy uniqueName="[Table2_2].[OrderDate (Year)]" caption="OrderDate (Year)" attribute="1" defaultMemberUniqueName="[Table2_2].[OrderDate (Year)].[All]" allUniqueName="[Table2_2].[OrderDate (Year)].[All]" dimensionUniqueName="[Table2_2]" displayFolder="" count="2" memberValueDatatype="130" unbalanced="0">
      <fieldsUsage count="2">
        <fieldUsage x="-1"/>
        <fieldUsage x="1"/>
      </fieldsUsage>
    </cacheHierarchy>
    <cacheHierarchy uniqueName="[Table2_2].[OrderDate (Quarter)]" caption="OrderDate (Quarter)" attribute="1" defaultMemberUniqueName="[Table2_2].[OrderDate (Quarter)].[All]" allUniqueName="[Table2_2].[OrderDate (Quarter)].[All]" dimensionUniqueName="[Table2_2]" displayFolder="" count="2" memberValueDatatype="130" unbalanced="0">
      <fieldsUsage count="2">
        <fieldUsage x="-1"/>
        <fieldUsage x="2"/>
      </fieldsUsage>
    </cacheHierarchy>
    <cacheHierarchy uniqueName="[Table2_2].[OrderDate (Month)]" caption="OrderDate (Month)" attribute="1" defaultMemberUniqueName="[Table2_2].[OrderDate (Month)].[All]" allUniqueName="[Table2_2].[OrderDate (Month)].[All]" dimensionUniqueName="[Table2_2]" displayFolder="" count="2" memberValueDatatype="130" unbalanced="0"/>
    <cacheHierarchy uniqueName="[Table2_2].[OrderDate (Month Index)]" caption="OrderDate (Month Index)" attribute="1" defaultMemberUniqueName="[Table2_2].[OrderDate (Month Index)].[All]" allUniqueName="[Table2_2].[OrderDate (Month Index)].[All]" dimensionUniqueName="[Table2_2]" displayFolder="" count="2" memberValueDatatype="20" unbalanced="0" hidden="1"/>
    <cacheHierarchy uniqueName="[Measures].[__XL_Count Table2]" caption="__XL_Count Table2" measure="1" displayFolder="" measureGroup="Table2" count="0" hidden="1"/>
    <cacheHierarchy uniqueName="[Measures].[__XL_Count Table2_2]" caption="__XL_Count Table2_2" measure="1" displayFolder="" measureGroup="Table2_2" count="0" hidden="1"/>
    <cacheHierarchy uniqueName="[Measures].[__No measures defined]" caption="__No measures defined" measure="1" displayFolder="" count="0" hidden="1"/>
    <cacheHierarchy uniqueName="[Measures].[Sum of Sale_amt]" caption="Sum of Sale_amt" measure="1" displayFolder="" measureGroup="Table2_2"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Units]" caption="Sum of Units" measure="1" displayFolder="" measureGroup="Table2_2" count="0" hidden="1">
      <extLst>
        <ext xmlns:x15="http://schemas.microsoft.com/office/spreadsheetml/2010/11/main" uri="{B97F6D7D-B522-45F9-BDA1-12C45D357490}">
          <x15:cacheHierarchy aggregatedColumn="13"/>
        </ext>
      </extLst>
    </cacheHierarchy>
    <cacheHierarchy uniqueName="[Measures].[Count of OrderDate (Year)]" caption="Count of OrderDate (Year)" measure="1" displayFolder="" measureGroup="Table2_2" count="0" hidden="1">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Table2_2" count="0" hidden="1">
      <extLst>
        <ext xmlns:x15="http://schemas.microsoft.com/office/spreadsheetml/2010/11/main" uri="{B97F6D7D-B522-45F9-BDA1-12C45D357490}">
          <x15:cacheHierarchy aggregatedColumn="14"/>
        </ext>
      </extLst>
    </cacheHierarchy>
    <cacheHierarchy uniqueName="[Measures].[Count of Item]" caption="Count of Item" measure="1" displayFolder="" measureGroup="Table2_2" count="0" hidden="1">
      <extLst>
        <ext xmlns:x15="http://schemas.microsoft.com/office/spreadsheetml/2010/11/main" uri="{B97F6D7D-B522-45F9-BDA1-12C45D357490}">
          <x15:cacheHierarchy aggregatedColumn="12"/>
        </ext>
      </extLst>
    </cacheHierarchy>
    <cacheHierarchy uniqueName="[Measures].[Count of Region]" caption="Count of Region" measure="1" displayFolder="" measureGroup="Table2_2" count="0" hidden="1">
      <extLst>
        <ext xmlns:x15="http://schemas.microsoft.com/office/spreadsheetml/2010/11/main" uri="{B97F6D7D-B522-45F9-BDA1-12C45D357490}">
          <x15:cacheHierarchy aggregatedColumn="9"/>
        </ext>
      </extLst>
    </cacheHierarchy>
    <cacheHierarchy uniqueName="[Measures].[Average of Sale_amt]" caption="Average of Sale_amt" measure="1" displayFolder="" measureGroup="Table2_2" count="0" hidden="1">
      <extLst>
        <ext xmlns:x15="http://schemas.microsoft.com/office/spreadsheetml/2010/11/main" uri="{B97F6D7D-B522-45F9-BDA1-12C45D357490}">
          <x15:cacheHierarchy aggregatedColumn="15"/>
        </ext>
      </extLst>
    </cacheHierarchy>
    <cacheHierarchy uniqueName="[Measures].[Distinct Count of Item]" caption="Distinct Count of Item" measure="1" displayFolder="" measureGroup="Table2_2"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Table2" uniqueName="[Table2]" caption="Table2"/>
    <dimension name="Table2_2" uniqueName="[Table2_2]" caption="Table2_2"/>
  </dimensions>
  <measureGroups count="2">
    <measureGroup name="Table2" caption="Table2"/>
    <measureGroup name="Table2_2" caption="Table2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ankali Uday" refreshedDate="45490.686412037037" backgroundQuery="1" createdVersion="8" refreshedVersion="8" minRefreshableVersion="3" recordCount="0" supportSubquery="1" supportAdvancedDrill="1" xr:uid="{B50C3EF6-57D3-4E08-A38C-48B1F98DE8B2}">
  <cacheSource type="external" connectionId="3"/>
  <cacheFields count="3">
    <cacheField name="[Table2_2].[Manager].[Manager]" caption="Manager" numFmtId="0" hierarchy="10" level="1">
      <sharedItems count="4">
        <s v="Douglas"/>
        <s v="Hermann"/>
        <s v="Martha"/>
        <s v="Timothy"/>
      </sharedItems>
    </cacheField>
    <cacheField name="[Measures].[Sum of Sale_amt]" caption="Sum of Sale_amt" numFmtId="0" hierarchy="23" level="32767"/>
    <cacheField name="[Table2_2].[OrderDate (Year)].[OrderDate (Year)]" caption="OrderDate (Year)" numFmtId="0" hierarchy="16" level="1">
      <sharedItems count="2">
        <s v="2018"/>
        <s v="2019"/>
      </sharedItems>
    </cacheField>
  </cacheFields>
  <cacheHierarchies count="31">
    <cacheHierarchy uniqueName="[Table2].[OrderDate]" caption="OrderDate" attribute="1" time="1" defaultMemberUniqueName="[Table2].[OrderDate].[All]" allUniqueName="[Table2].[OrderDate].[All]" dimensionUniqueName="[Table2]" displayFolder="" count="0" memberValueDatatype="7" unbalanced="0"/>
    <cacheHierarchy uniqueName="[Table2].[Region]" caption="Region" attribute="1" defaultMemberUniqueName="[Table2].[Region].[All]" allUniqueName="[Table2].[Region].[All]" dimensionUniqueName="[Table2]" displayFolder="" count="0" memberValueDatatype="130" unbalanced="0"/>
    <cacheHierarchy uniqueName="[Table2].[Manager]" caption="Manager" attribute="1" defaultMemberUniqueName="[Table2].[Manager].[All]" allUniqueName="[Table2].[Manager].[All]" dimensionUniqueName="[Table2]" displayFolder="" count="0" memberValueDatatype="130" unbalanced="0"/>
    <cacheHierarchy uniqueName="[Table2].[SalesMan]" caption="SalesMan" attribute="1" defaultMemberUniqueName="[Table2].[SalesMan].[All]" allUniqueName="[Table2].[SalesMan].[All]" dimensionUniqueName="[Table2]" displayFolder="" count="0" memberValueDatatype="130" unbalanced="0"/>
    <cacheHierarchy uniqueName="[Table2].[Item]" caption="Item" attribute="1" defaultMemberUniqueName="[Table2].[Item].[All]" allUniqueName="[Table2].[Item].[All]" dimensionUniqueName="[Table2]" displayFolder="" count="0" memberValueDatatype="130" unbalanced="0"/>
    <cacheHierarchy uniqueName="[Table2].[Units]" caption="Units" attribute="1" defaultMemberUniqueName="[Table2].[Units].[All]" allUniqueName="[Table2].[Units].[All]" dimensionUniqueName="[Table2]" displayFolder="" count="0" memberValueDatatype="20" unbalanced="0"/>
    <cacheHierarchy uniqueName="[Table2].[Unit_price]" caption="Unit_price" attribute="1" defaultMemberUniqueName="[Table2].[Unit_price].[All]" allUniqueName="[Table2].[Unit_price].[All]" dimensionUniqueName="[Table2]" displayFolder="" count="0" memberValueDatatype="5" unbalanced="0"/>
    <cacheHierarchy uniqueName="[Table2].[Sale_amt]" caption="Sale_amt" attribute="1" defaultMemberUniqueName="[Table2].[Sale_amt].[All]" allUniqueName="[Table2].[Sale_amt].[All]" dimensionUniqueName="[Table2]" displayFolder="" count="0" memberValueDatatype="5" unbalanced="0"/>
    <cacheHierarchy uniqueName="[Table2_2].[OrderDate]" caption="OrderDate" attribute="1" time="1" defaultMemberUniqueName="[Table2_2].[OrderDate].[All]" allUniqueName="[Table2_2].[OrderDate].[All]" dimensionUniqueName="[Table2_2]" displayFolder="" count="0" memberValueDatatype="7" unbalanced="0"/>
    <cacheHierarchy uniqueName="[Table2_2].[Region]" caption="Region" attribute="1" defaultMemberUniqueName="[Table2_2].[Region].[All]" allUniqueName="[Table2_2].[Region].[All]" dimensionUniqueName="[Table2_2]" displayFolder="" count="2" memberValueDatatype="130" unbalanced="0"/>
    <cacheHierarchy uniqueName="[Table2_2].[Manager]" caption="Manager" attribute="1" defaultMemberUniqueName="[Table2_2].[Manager].[All]" allUniqueName="[Table2_2].[Manager].[All]" dimensionUniqueName="[Table2_2]" displayFolder="" count="2" memberValueDatatype="130" unbalanced="0">
      <fieldsUsage count="2">
        <fieldUsage x="-1"/>
        <fieldUsage x="0"/>
      </fieldsUsage>
    </cacheHierarchy>
    <cacheHierarchy uniqueName="[Table2_2].[SalesMan]" caption="SalesMan" attribute="1" defaultMemberUniqueName="[Table2_2].[SalesMan].[All]" allUniqueName="[Table2_2].[SalesMan].[All]" dimensionUniqueName="[Table2_2]" displayFolder="" count="0" memberValueDatatype="130" unbalanced="0"/>
    <cacheHierarchy uniqueName="[Table2_2].[Item]" caption="Item" attribute="1" defaultMemberUniqueName="[Table2_2].[Item].[All]" allUniqueName="[Table2_2].[Item].[All]" dimensionUniqueName="[Table2_2]" displayFolder="" count="2" memberValueDatatype="130" unbalanced="0"/>
    <cacheHierarchy uniqueName="[Table2_2].[Units]" caption="Units" attribute="1" defaultMemberUniqueName="[Table2_2].[Units].[All]" allUniqueName="[Table2_2].[Units].[All]" dimensionUniqueName="[Table2_2]" displayFolder="" count="0" memberValueDatatype="20" unbalanced="0"/>
    <cacheHierarchy uniqueName="[Table2_2].[Unit_price]" caption="Unit_price" attribute="1" defaultMemberUniqueName="[Table2_2].[Unit_price].[All]" allUniqueName="[Table2_2].[Unit_price].[All]" dimensionUniqueName="[Table2_2]" displayFolder="" count="0" memberValueDatatype="5" unbalanced="0"/>
    <cacheHierarchy uniqueName="[Table2_2].[Sale_amt]" caption="Sale_amt" attribute="1" defaultMemberUniqueName="[Table2_2].[Sale_amt].[All]" allUniqueName="[Table2_2].[Sale_amt].[All]" dimensionUniqueName="[Table2_2]" displayFolder="" count="0" memberValueDatatype="5" unbalanced="0"/>
    <cacheHierarchy uniqueName="[Table2_2].[OrderDate (Year)]" caption="OrderDate (Year)" attribute="1" defaultMemberUniqueName="[Table2_2].[OrderDate (Year)].[All]" allUniqueName="[Table2_2].[OrderDate (Year)].[All]" dimensionUniqueName="[Table2_2]" displayFolder="" count="2" memberValueDatatype="130" unbalanced="0">
      <fieldsUsage count="2">
        <fieldUsage x="-1"/>
        <fieldUsage x="2"/>
      </fieldsUsage>
    </cacheHierarchy>
    <cacheHierarchy uniqueName="[Table2_2].[OrderDate (Quarter)]" caption="OrderDate (Quarter)" attribute="1" defaultMemberUniqueName="[Table2_2].[OrderDate (Quarter)].[All]" allUniqueName="[Table2_2].[OrderDate (Quarter)].[All]" dimensionUniqueName="[Table2_2]" displayFolder="" count="0" memberValueDatatype="130" unbalanced="0"/>
    <cacheHierarchy uniqueName="[Table2_2].[OrderDate (Month)]" caption="OrderDate (Month)" attribute="1" defaultMemberUniqueName="[Table2_2].[OrderDate (Month)].[All]" allUniqueName="[Table2_2].[OrderDate (Month)].[All]" dimensionUniqueName="[Table2_2]" displayFolder="" count="0" memberValueDatatype="130" unbalanced="0"/>
    <cacheHierarchy uniqueName="[Table2_2].[OrderDate (Month Index)]" caption="OrderDate (Month Index)" attribute="1" defaultMemberUniqueName="[Table2_2].[OrderDate (Month Index)].[All]" allUniqueName="[Table2_2].[OrderDate (Month Index)].[All]" dimensionUniqueName="[Table2_2]" displayFolder="" count="0" memberValueDatatype="20" unbalanced="0" hidden="1"/>
    <cacheHierarchy uniqueName="[Measures].[__XL_Count Table2]" caption="__XL_Count Table2" measure="1" displayFolder="" measureGroup="Table2" count="0" hidden="1"/>
    <cacheHierarchy uniqueName="[Measures].[__XL_Count Table2_2]" caption="__XL_Count Table2_2" measure="1" displayFolder="" measureGroup="Table2_2" count="0" hidden="1"/>
    <cacheHierarchy uniqueName="[Measures].[__No measures defined]" caption="__No measures defined" measure="1" displayFolder="" count="0" hidden="1"/>
    <cacheHierarchy uniqueName="[Measures].[Sum of Sale_amt]" caption="Sum of Sale_amt" measure="1" displayFolder="" measureGroup="Table2_2"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Units]" caption="Sum of Units" measure="1" displayFolder="" measureGroup="Table2_2" count="0" hidden="1">
      <extLst>
        <ext xmlns:x15="http://schemas.microsoft.com/office/spreadsheetml/2010/11/main" uri="{B97F6D7D-B522-45F9-BDA1-12C45D357490}">
          <x15:cacheHierarchy aggregatedColumn="13"/>
        </ext>
      </extLst>
    </cacheHierarchy>
    <cacheHierarchy uniqueName="[Measures].[Count of OrderDate (Year)]" caption="Count of OrderDate (Year)" measure="1" displayFolder="" measureGroup="Table2_2" count="0" hidden="1">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Table2_2" count="0" hidden="1">
      <extLst>
        <ext xmlns:x15="http://schemas.microsoft.com/office/spreadsheetml/2010/11/main" uri="{B97F6D7D-B522-45F9-BDA1-12C45D357490}">
          <x15:cacheHierarchy aggregatedColumn="14"/>
        </ext>
      </extLst>
    </cacheHierarchy>
    <cacheHierarchy uniqueName="[Measures].[Count of Item]" caption="Count of Item" measure="1" displayFolder="" measureGroup="Table2_2" count="0" hidden="1">
      <extLst>
        <ext xmlns:x15="http://schemas.microsoft.com/office/spreadsheetml/2010/11/main" uri="{B97F6D7D-B522-45F9-BDA1-12C45D357490}">
          <x15:cacheHierarchy aggregatedColumn="12"/>
        </ext>
      </extLst>
    </cacheHierarchy>
    <cacheHierarchy uniqueName="[Measures].[Count of Region]" caption="Count of Region" measure="1" displayFolder="" measureGroup="Table2_2" count="0" hidden="1">
      <extLst>
        <ext xmlns:x15="http://schemas.microsoft.com/office/spreadsheetml/2010/11/main" uri="{B97F6D7D-B522-45F9-BDA1-12C45D357490}">
          <x15:cacheHierarchy aggregatedColumn="9"/>
        </ext>
      </extLst>
    </cacheHierarchy>
    <cacheHierarchy uniqueName="[Measures].[Average of Sale_amt]" caption="Average of Sale_amt" measure="1" displayFolder="" measureGroup="Table2_2" count="0" hidden="1">
      <extLst>
        <ext xmlns:x15="http://schemas.microsoft.com/office/spreadsheetml/2010/11/main" uri="{B97F6D7D-B522-45F9-BDA1-12C45D357490}">
          <x15:cacheHierarchy aggregatedColumn="15"/>
        </ext>
      </extLst>
    </cacheHierarchy>
    <cacheHierarchy uniqueName="[Measures].[Distinct Count of Item]" caption="Distinct Count of Item" measure="1" displayFolder="" measureGroup="Table2_2"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Table2" uniqueName="[Table2]" caption="Table2"/>
    <dimension name="Table2_2" uniqueName="[Table2_2]" caption="Table2_2"/>
  </dimensions>
  <measureGroups count="2">
    <measureGroup name="Table2" caption="Table2"/>
    <measureGroup name="Table2_2" caption="Table2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ankali Uday" refreshedDate="45490.686412499999" backgroundQuery="1" createdVersion="8" refreshedVersion="8" minRefreshableVersion="3" recordCount="0" supportSubquery="1" supportAdvancedDrill="1" xr:uid="{FF1C8612-980C-4930-952C-7C0FDACC65A1}">
  <cacheSource type="external" connectionId="3"/>
  <cacheFields count="3">
    <cacheField name="[Table2_2].[Item].[Item]" caption="Item" numFmtId="0" hierarchy="12" level="1">
      <sharedItems count="5">
        <s v="Cell Phone"/>
        <s v="Desk"/>
        <s v="Home Theater"/>
        <s v="Television"/>
        <s v="Video Games"/>
      </sharedItems>
    </cacheField>
    <cacheField name="[Measures].[Average of Sale_amt]" caption="Average of Sale_amt" numFmtId="0" hierarchy="29" level="32767"/>
    <cacheField name="[Table2_2].[OrderDate (Year)].[OrderDate (Year)]" caption="OrderDate (Year)" numFmtId="0" hierarchy="16" level="1">
      <sharedItems containsSemiMixedTypes="0" containsNonDate="0" containsString="0"/>
    </cacheField>
  </cacheFields>
  <cacheHierarchies count="31">
    <cacheHierarchy uniqueName="[Table2].[OrderDate]" caption="OrderDate" attribute="1" time="1" defaultMemberUniqueName="[Table2].[OrderDate].[All]" allUniqueName="[Table2].[OrderDate].[All]" dimensionUniqueName="[Table2]" displayFolder="" count="0" memberValueDatatype="7" unbalanced="0"/>
    <cacheHierarchy uniqueName="[Table2].[Region]" caption="Region" attribute="1" defaultMemberUniqueName="[Table2].[Region].[All]" allUniqueName="[Table2].[Region].[All]" dimensionUniqueName="[Table2]" displayFolder="" count="0" memberValueDatatype="130" unbalanced="0"/>
    <cacheHierarchy uniqueName="[Table2].[Manager]" caption="Manager" attribute="1" defaultMemberUniqueName="[Table2].[Manager].[All]" allUniqueName="[Table2].[Manager].[All]" dimensionUniqueName="[Table2]" displayFolder="" count="0" memberValueDatatype="130" unbalanced="0"/>
    <cacheHierarchy uniqueName="[Table2].[SalesMan]" caption="SalesMan" attribute="1" defaultMemberUniqueName="[Table2].[SalesMan].[All]" allUniqueName="[Table2].[SalesMan].[All]" dimensionUniqueName="[Table2]" displayFolder="" count="0" memberValueDatatype="130" unbalanced="0"/>
    <cacheHierarchy uniqueName="[Table2].[Item]" caption="Item" attribute="1" defaultMemberUniqueName="[Table2].[Item].[All]" allUniqueName="[Table2].[Item].[All]" dimensionUniqueName="[Table2]" displayFolder="" count="0" memberValueDatatype="130" unbalanced="0"/>
    <cacheHierarchy uniqueName="[Table2].[Units]" caption="Units" attribute="1" defaultMemberUniqueName="[Table2].[Units].[All]" allUniqueName="[Table2].[Units].[All]" dimensionUniqueName="[Table2]" displayFolder="" count="0" memberValueDatatype="20" unbalanced="0"/>
    <cacheHierarchy uniqueName="[Table2].[Unit_price]" caption="Unit_price" attribute="1" defaultMemberUniqueName="[Table2].[Unit_price].[All]" allUniqueName="[Table2].[Unit_price].[All]" dimensionUniqueName="[Table2]" displayFolder="" count="0" memberValueDatatype="5" unbalanced="0"/>
    <cacheHierarchy uniqueName="[Table2].[Sale_amt]" caption="Sale_amt" attribute="1" defaultMemberUniqueName="[Table2].[Sale_amt].[All]" allUniqueName="[Table2].[Sale_amt].[All]" dimensionUniqueName="[Table2]" displayFolder="" count="0" memberValueDatatype="5" unbalanced="0"/>
    <cacheHierarchy uniqueName="[Table2_2].[OrderDate]" caption="OrderDate" attribute="1" time="1" defaultMemberUniqueName="[Table2_2].[OrderDate].[All]" allUniqueName="[Table2_2].[OrderDate].[All]" dimensionUniqueName="[Table2_2]" displayFolder="" count="0" memberValueDatatype="7" unbalanced="0"/>
    <cacheHierarchy uniqueName="[Table2_2].[Region]" caption="Region" attribute="1" defaultMemberUniqueName="[Table2_2].[Region].[All]" allUniqueName="[Table2_2].[Region].[All]" dimensionUniqueName="[Table2_2]" displayFolder="" count="2" memberValueDatatype="130" unbalanced="0"/>
    <cacheHierarchy uniqueName="[Table2_2].[Manager]" caption="Manager" attribute="1" defaultMemberUniqueName="[Table2_2].[Manager].[All]" allUniqueName="[Table2_2].[Manager].[All]" dimensionUniqueName="[Table2_2]" displayFolder="" count="0" memberValueDatatype="130" unbalanced="0"/>
    <cacheHierarchy uniqueName="[Table2_2].[SalesMan]" caption="SalesMan" attribute="1" defaultMemberUniqueName="[Table2_2].[SalesMan].[All]" allUniqueName="[Table2_2].[SalesMan].[All]" dimensionUniqueName="[Table2_2]" displayFolder="" count="0" memberValueDatatype="130" unbalanced="0"/>
    <cacheHierarchy uniqueName="[Table2_2].[Item]" caption="Item" attribute="1" defaultMemberUniqueName="[Table2_2].[Item].[All]" allUniqueName="[Table2_2].[Item].[All]" dimensionUniqueName="[Table2_2]" displayFolder="" count="2" memberValueDatatype="130" unbalanced="0">
      <fieldsUsage count="2">
        <fieldUsage x="-1"/>
        <fieldUsage x="0"/>
      </fieldsUsage>
    </cacheHierarchy>
    <cacheHierarchy uniqueName="[Table2_2].[Units]" caption="Units" attribute="1" defaultMemberUniqueName="[Table2_2].[Units].[All]" allUniqueName="[Table2_2].[Units].[All]" dimensionUniqueName="[Table2_2]" displayFolder="" count="0" memberValueDatatype="20" unbalanced="0"/>
    <cacheHierarchy uniqueName="[Table2_2].[Unit_price]" caption="Unit_price" attribute="1" defaultMemberUniqueName="[Table2_2].[Unit_price].[All]" allUniqueName="[Table2_2].[Unit_price].[All]" dimensionUniqueName="[Table2_2]" displayFolder="" count="0" memberValueDatatype="5" unbalanced="0"/>
    <cacheHierarchy uniqueName="[Table2_2].[Sale_amt]" caption="Sale_amt" attribute="1" defaultMemberUniqueName="[Table2_2].[Sale_amt].[All]" allUniqueName="[Table2_2].[Sale_amt].[All]" dimensionUniqueName="[Table2_2]" displayFolder="" count="0" memberValueDatatype="5" unbalanced="0"/>
    <cacheHierarchy uniqueName="[Table2_2].[OrderDate (Year)]" caption="OrderDate (Year)" attribute="1" defaultMemberUniqueName="[Table2_2].[OrderDate (Year)].[All]" allUniqueName="[Table2_2].[OrderDate (Year)].[All]" dimensionUniqueName="[Table2_2]" displayFolder="" count="2" memberValueDatatype="130" unbalanced="0">
      <fieldsUsage count="2">
        <fieldUsage x="-1"/>
        <fieldUsage x="2"/>
      </fieldsUsage>
    </cacheHierarchy>
    <cacheHierarchy uniqueName="[Table2_2].[OrderDate (Quarter)]" caption="OrderDate (Quarter)" attribute="1" defaultMemberUniqueName="[Table2_2].[OrderDate (Quarter)].[All]" allUniqueName="[Table2_2].[OrderDate (Quarter)].[All]" dimensionUniqueName="[Table2_2]" displayFolder="" count="0" memberValueDatatype="130" unbalanced="0"/>
    <cacheHierarchy uniqueName="[Table2_2].[OrderDate (Month)]" caption="OrderDate (Month)" attribute="1" defaultMemberUniqueName="[Table2_2].[OrderDate (Month)].[All]" allUniqueName="[Table2_2].[OrderDate (Month)].[All]" dimensionUniqueName="[Table2_2]" displayFolder="" count="0" memberValueDatatype="130" unbalanced="0"/>
    <cacheHierarchy uniqueName="[Table2_2].[OrderDate (Month Index)]" caption="OrderDate (Month Index)" attribute="1" defaultMemberUniqueName="[Table2_2].[OrderDate (Month Index)].[All]" allUniqueName="[Table2_2].[OrderDate (Month Index)].[All]" dimensionUniqueName="[Table2_2]" displayFolder="" count="0" memberValueDatatype="20" unbalanced="0" hidden="1"/>
    <cacheHierarchy uniqueName="[Measures].[__XL_Count Table2]" caption="__XL_Count Table2" measure="1" displayFolder="" measureGroup="Table2" count="0" hidden="1"/>
    <cacheHierarchy uniqueName="[Measures].[__XL_Count Table2_2]" caption="__XL_Count Table2_2" measure="1" displayFolder="" measureGroup="Table2_2" count="0" hidden="1"/>
    <cacheHierarchy uniqueName="[Measures].[__No measures defined]" caption="__No measures defined" measure="1" displayFolder="" count="0" hidden="1"/>
    <cacheHierarchy uniqueName="[Measures].[Sum of Sale_amt]" caption="Sum of Sale_amt" measure="1" displayFolder="" measureGroup="Table2_2" count="0" hidden="1">
      <extLst>
        <ext xmlns:x15="http://schemas.microsoft.com/office/spreadsheetml/2010/11/main" uri="{B97F6D7D-B522-45F9-BDA1-12C45D357490}">
          <x15:cacheHierarchy aggregatedColumn="15"/>
        </ext>
      </extLst>
    </cacheHierarchy>
    <cacheHierarchy uniqueName="[Measures].[Sum of Units]" caption="Sum of Units" measure="1" displayFolder="" measureGroup="Table2_2" count="0" hidden="1">
      <extLst>
        <ext xmlns:x15="http://schemas.microsoft.com/office/spreadsheetml/2010/11/main" uri="{B97F6D7D-B522-45F9-BDA1-12C45D357490}">
          <x15:cacheHierarchy aggregatedColumn="13"/>
        </ext>
      </extLst>
    </cacheHierarchy>
    <cacheHierarchy uniqueName="[Measures].[Count of OrderDate (Year)]" caption="Count of OrderDate (Year)" measure="1" displayFolder="" measureGroup="Table2_2" count="0" hidden="1">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Table2_2" count="0" hidden="1">
      <extLst>
        <ext xmlns:x15="http://schemas.microsoft.com/office/spreadsheetml/2010/11/main" uri="{B97F6D7D-B522-45F9-BDA1-12C45D357490}">
          <x15:cacheHierarchy aggregatedColumn="14"/>
        </ext>
      </extLst>
    </cacheHierarchy>
    <cacheHierarchy uniqueName="[Measures].[Count of Item]" caption="Count of Item" measure="1" displayFolder="" measureGroup="Table2_2" count="0" hidden="1">
      <extLst>
        <ext xmlns:x15="http://schemas.microsoft.com/office/spreadsheetml/2010/11/main" uri="{B97F6D7D-B522-45F9-BDA1-12C45D357490}">
          <x15:cacheHierarchy aggregatedColumn="12"/>
        </ext>
      </extLst>
    </cacheHierarchy>
    <cacheHierarchy uniqueName="[Measures].[Count of Region]" caption="Count of Region" measure="1" displayFolder="" measureGroup="Table2_2" count="0" hidden="1">
      <extLst>
        <ext xmlns:x15="http://schemas.microsoft.com/office/spreadsheetml/2010/11/main" uri="{B97F6D7D-B522-45F9-BDA1-12C45D357490}">
          <x15:cacheHierarchy aggregatedColumn="9"/>
        </ext>
      </extLst>
    </cacheHierarchy>
    <cacheHierarchy uniqueName="[Measures].[Average of Sale_amt]" caption="Average of Sale_amt" measure="1" displayFolder="" measureGroup="Table2_2" count="0" oneField="1" hidden="1">
      <fieldsUsage count="1">
        <fieldUsage x="1"/>
      </fieldsUsage>
      <extLst>
        <ext xmlns:x15="http://schemas.microsoft.com/office/spreadsheetml/2010/11/main" uri="{B97F6D7D-B522-45F9-BDA1-12C45D357490}">
          <x15:cacheHierarchy aggregatedColumn="15"/>
        </ext>
      </extLst>
    </cacheHierarchy>
    <cacheHierarchy uniqueName="[Measures].[Distinct Count of Item]" caption="Distinct Count of Item" measure="1" displayFolder="" measureGroup="Table2_2"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Table2" uniqueName="[Table2]" caption="Table2"/>
    <dimension name="Table2_2" uniqueName="[Table2_2]" caption="Table2_2"/>
  </dimensions>
  <measureGroups count="2">
    <measureGroup name="Table2" caption="Table2"/>
    <measureGroup name="Table2_2" caption="Table2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ankali Uday" refreshedDate="45490.686413078707" backgroundQuery="1" createdVersion="8" refreshedVersion="8" minRefreshableVersion="3" recordCount="0" supportSubquery="1" supportAdvancedDrill="1" xr:uid="{5A4B9744-C470-4DA4-A1CA-4444B6E9956D}">
  <cacheSource type="external" connectionId="3"/>
  <cacheFields count="3">
    <cacheField name="[Table2_2].[SalesMan].[SalesMan]" caption="SalesMan" numFmtId="0" hierarchy="11" level="1">
      <sharedItems count="11">
        <s v="Alexander"/>
        <s v="David"/>
        <s v="Diana"/>
        <s v="John"/>
        <s v="Karen"/>
        <s v="Luis"/>
        <s v="Michael"/>
        <s v="Shelli"/>
        <s v="Sigal"/>
        <s v="Stephen"/>
        <s v="Steven"/>
      </sharedItems>
    </cacheField>
    <cacheField name="[Measures].[Sum of Sale_amt]" caption="Sum of Sale_amt" numFmtId="0" hierarchy="23" level="32767"/>
    <cacheField name="[Table2_2].[OrderDate (Year)].[OrderDate (Year)]" caption="OrderDate (Year)" numFmtId="0" hierarchy="16" level="1">
      <sharedItems containsSemiMixedTypes="0" containsNonDate="0" containsString="0"/>
    </cacheField>
  </cacheFields>
  <cacheHierarchies count="31">
    <cacheHierarchy uniqueName="[Table2].[OrderDate]" caption="OrderDate" attribute="1" time="1" defaultMemberUniqueName="[Table2].[OrderDate].[All]" allUniqueName="[Table2].[OrderDate].[All]" dimensionUniqueName="[Table2]" displayFolder="" count="0" memberValueDatatype="7" unbalanced="0"/>
    <cacheHierarchy uniqueName="[Table2].[Region]" caption="Region" attribute="1" defaultMemberUniqueName="[Table2].[Region].[All]" allUniqueName="[Table2].[Region].[All]" dimensionUniqueName="[Table2]" displayFolder="" count="0" memberValueDatatype="130" unbalanced="0"/>
    <cacheHierarchy uniqueName="[Table2].[Manager]" caption="Manager" attribute="1" defaultMemberUniqueName="[Table2].[Manager].[All]" allUniqueName="[Table2].[Manager].[All]" dimensionUniqueName="[Table2]" displayFolder="" count="0" memberValueDatatype="130" unbalanced="0"/>
    <cacheHierarchy uniqueName="[Table2].[SalesMan]" caption="SalesMan" attribute="1" defaultMemberUniqueName="[Table2].[SalesMan].[All]" allUniqueName="[Table2].[SalesMan].[All]" dimensionUniqueName="[Table2]" displayFolder="" count="0" memberValueDatatype="130" unbalanced="0"/>
    <cacheHierarchy uniqueName="[Table2].[Item]" caption="Item" attribute="1" defaultMemberUniqueName="[Table2].[Item].[All]" allUniqueName="[Table2].[Item].[All]" dimensionUniqueName="[Table2]" displayFolder="" count="0" memberValueDatatype="130" unbalanced="0"/>
    <cacheHierarchy uniqueName="[Table2].[Units]" caption="Units" attribute="1" defaultMemberUniqueName="[Table2].[Units].[All]" allUniqueName="[Table2].[Units].[All]" dimensionUniqueName="[Table2]" displayFolder="" count="0" memberValueDatatype="20" unbalanced="0"/>
    <cacheHierarchy uniqueName="[Table2].[Unit_price]" caption="Unit_price" attribute="1" defaultMemberUniqueName="[Table2].[Unit_price].[All]" allUniqueName="[Table2].[Unit_price].[All]" dimensionUniqueName="[Table2]" displayFolder="" count="0" memberValueDatatype="5" unbalanced="0"/>
    <cacheHierarchy uniqueName="[Table2].[Sale_amt]" caption="Sale_amt" attribute="1" defaultMemberUniqueName="[Table2].[Sale_amt].[All]" allUniqueName="[Table2].[Sale_amt].[All]" dimensionUniqueName="[Table2]" displayFolder="" count="0" memberValueDatatype="5" unbalanced="0"/>
    <cacheHierarchy uniqueName="[Table2_2].[OrderDate]" caption="OrderDate" attribute="1" time="1" defaultMemberUniqueName="[Table2_2].[OrderDate].[All]" allUniqueName="[Table2_2].[OrderDate].[All]" dimensionUniqueName="[Table2_2]" displayFolder="" count="0" memberValueDatatype="7" unbalanced="0"/>
    <cacheHierarchy uniqueName="[Table2_2].[Region]" caption="Region" attribute="1" defaultMemberUniqueName="[Table2_2].[Region].[All]" allUniqueName="[Table2_2].[Region].[All]" dimensionUniqueName="[Table2_2]" displayFolder="" count="2" memberValueDatatype="130" unbalanced="0"/>
    <cacheHierarchy uniqueName="[Table2_2].[Manager]" caption="Manager" attribute="1" defaultMemberUniqueName="[Table2_2].[Manager].[All]" allUniqueName="[Table2_2].[Manager].[All]" dimensionUniqueName="[Table2_2]" displayFolder="" count="0" memberValueDatatype="130" unbalanced="0"/>
    <cacheHierarchy uniqueName="[Table2_2].[SalesMan]" caption="SalesMan" attribute="1" defaultMemberUniqueName="[Table2_2].[SalesMan].[All]" allUniqueName="[Table2_2].[SalesMan].[All]" dimensionUniqueName="[Table2_2]" displayFolder="" count="2" memberValueDatatype="130" unbalanced="0">
      <fieldsUsage count="2">
        <fieldUsage x="-1"/>
        <fieldUsage x="0"/>
      </fieldsUsage>
    </cacheHierarchy>
    <cacheHierarchy uniqueName="[Table2_2].[Item]" caption="Item" attribute="1" defaultMemberUniqueName="[Table2_2].[Item].[All]" allUniqueName="[Table2_2].[Item].[All]" dimensionUniqueName="[Table2_2]" displayFolder="" count="2" memberValueDatatype="130" unbalanced="0"/>
    <cacheHierarchy uniqueName="[Table2_2].[Units]" caption="Units" attribute="1" defaultMemberUniqueName="[Table2_2].[Units].[All]" allUniqueName="[Table2_2].[Units].[All]" dimensionUniqueName="[Table2_2]" displayFolder="" count="0" memberValueDatatype="20" unbalanced="0"/>
    <cacheHierarchy uniqueName="[Table2_2].[Unit_price]" caption="Unit_price" attribute="1" defaultMemberUniqueName="[Table2_2].[Unit_price].[All]" allUniqueName="[Table2_2].[Unit_price].[All]" dimensionUniqueName="[Table2_2]" displayFolder="" count="0" memberValueDatatype="5" unbalanced="0"/>
    <cacheHierarchy uniqueName="[Table2_2].[Sale_amt]" caption="Sale_amt" attribute="1" defaultMemberUniqueName="[Table2_2].[Sale_amt].[All]" allUniqueName="[Table2_2].[Sale_amt].[All]" dimensionUniqueName="[Table2_2]" displayFolder="" count="0" memberValueDatatype="5" unbalanced="0"/>
    <cacheHierarchy uniqueName="[Table2_2].[OrderDate (Year)]" caption="OrderDate (Year)" attribute="1" defaultMemberUniqueName="[Table2_2].[OrderDate (Year)].[All]" allUniqueName="[Table2_2].[OrderDate (Year)].[All]" dimensionUniqueName="[Table2_2]" displayFolder="" count="2" memberValueDatatype="130" unbalanced="0">
      <fieldsUsage count="2">
        <fieldUsage x="-1"/>
        <fieldUsage x="2"/>
      </fieldsUsage>
    </cacheHierarchy>
    <cacheHierarchy uniqueName="[Table2_2].[OrderDate (Quarter)]" caption="OrderDate (Quarter)" attribute="1" defaultMemberUniqueName="[Table2_2].[OrderDate (Quarter)].[All]" allUniqueName="[Table2_2].[OrderDate (Quarter)].[All]" dimensionUniqueName="[Table2_2]" displayFolder="" count="0" memberValueDatatype="130" unbalanced="0"/>
    <cacheHierarchy uniqueName="[Table2_2].[OrderDate (Month)]" caption="OrderDate (Month)" attribute="1" defaultMemberUniqueName="[Table2_2].[OrderDate (Month)].[All]" allUniqueName="[Table2_2].[OrderDate (Month)].[All]" dimensionUniqueName="[Table2_2]" displayFolder="" count="0" memberValueDatatype="130" unbalanced="0"/>
    <cacheHierarchy uniqueName="[Table2_2].[OrderDate (Month Index)]" caption="OrderDate (Month Index)" attribute="1" defaultMemberUniqueName="[Table2_2].[OrderDate (Month Index)].[All]" allUniqueName="[Table2_2].[OrderDate (Month Index)].[All]" dimensionUniqueName="[Table2_2]" displayFolder="" count="0" memberValueDatatype="20" unbalanced="0" hidden="1"/>
    <cacheHierarchy uniqueName="[Measures].[__XL_Count Table2]" caption="__XL_Count Table2" measure="1" displayFolder="" measureGroup="Table2" count="0" hidden="1"/>
    <cacheHierarchy uniqueName="[Measures].[__XL_Count Table2_2]" caption="__XL_Count Table2_2" measure="1" displayFolder="" measureGroup="Table2_2" count="0" hidden="1"/>
    <cacheHierarchy uniqueName="[Measures].[__No measures defined]" caption="__No measures defined" measure="1" displayFolder="" count="0" hidden="1"/>
    <cacheHierarchy uniqueName="[Measures].[Sum of Sale_amt]" caption="Sum of Sale_amt" measure="1" displayFolder="" measureGroup="Table2_2"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Units]" caption="Sum of Units" measure="1" displayFolder="" measureGroup="Table2_2" count="0" hidden="1">
      <extLst>
        <ext xmlns:x15="http://schemas.microsoft.com/office/spreadsheetml/2010/11/main" uri="{B97F6D7D-B522-45F9-BDA1-12C45D357490}">
          <x15:cacheHierarchy aggregatedColumn="13"/>
        </ext>
      </extLst>
    </cacheHierarchy>
    <cacheHierarchy uniqueName="[Measures].[Count of OrderDate (Year)]" caption="Count of OrderDate (Year)" measure="1" displayFolder="" measureGroup="Table2_2" count="0" hidden="1">
      <extLst>
        <ext xmlns:x15="http://schemas.microsoft.com/office/spreadsheetml/2010/11/main" uri="{B97F6D7D-B522-45F9-BDA1-12C45D357490}">
          <x15:cacheHierarchy aggregatedColumn="16"/>
        </ext>
      </extLst>
    </cacheHierarchy>
    <cacheHierarchy uniqueName="[Measures].[Sum of Unit_price]" caption="Sum of Unit_price" measure="1" displayFolder="" measureGroup="Table2_2" count="0" hidden="1">
      <extLst>
        <ext xmlns:x15="http://schemas.microsoft.com/office/spreadsheetml/2010/11/main" uri="{B97F6D7D-B522-45F9-BDA1-12C45D357490}">
          <x15:cacheHierarchy aggregatedColumn="14"/>
        </ext>
      </extLst>
    </cacheHierarchy>
    <cacheHierarchy uniqueName="[Measures].[Count of Item]" caption="Count of Item" measure="1" displayFolder="" measureGroup="Table2_2" count="0" hidden="1">
      <extLst>
        <ext xmlns:x15="http://schemas.microsoft.com/office/spreadsheetml/2010/11/main" uri="{B97F6D7D-B522-45F9-BDA1-12C45D357490}">
          <x15:cacheHierarchy aggregatedColumn="12"/>
        </ext>
      </extLst>
    </cacheHierarchy>
    <cacheHierarchy uniqueName="[Measures].[Count of Region]" caption="Count of Region" measure="1" displayFolder="" measureGroup="Table2_2" count="0" hidden="1">
      <extLst>
        <ext xmlns:x15="http://schemas.microsoft.com/office/spreadsheetml/2010/11/main" uri="{B97F6D7D-B522-45F9-BDA1-12C45D357490}">
          <x15:cacheHierarchy aggregatedColumn="9"/>
        </ext>
      </extLst>
    </cacheHierarchy>
    <cacheHierarchy uniqueName="[Measures].[Average of Sale_amt]" caption="Average of Sale_amt" measure="1" displayFolder="" measureGroup="Table2_2" count="0" hidden="1">
      <extLst>
        <ext xmlns:x15="http://schemas.microsoft.com/office/spreadsheetml/2010/11/main" uri="{B97F6D7D-B522-45F9-BDA1-12C45D357490}">
          <x15:cacheHierarchy aggregatedColumn="15"/>
        </ext>
      </extLst>
    </cacheHierarchy>
    <cacheHierarchy uniqueName="[Measures].[Distinct Count of Item]" caption="Distinct Count of Item" measure="1" displayFolder="" measureGroup="Table2_2"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Table2" uniqueName="[Table2]" caption="Table2"/>
    <dimension name="Table2_2" uniqueName="[Table2_2]" caption="Table2_2"/>
  </dimensions>
  <measureGroups count="2">
    <measureGroup name="Table2" caption="Table2"/>
    <measureGroup name="Table2_2" caption="Table2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ankali Uday" refreshedDate="45420.670555787037" backgroundQuery="1" createdVersion="3" refreshedVersion="8" minRefreshableVersion="3" recordCount="0" supportSubquery="1" supportAdvancedDrill="1" xr:uid="{69257BEA-4C27-499E-BCD0-E8F406F17533}">
  <cacheSource type="external" connectionId="3">
    <extLst>
      <ext xmlns:x14="http://schemas.microsoft.com/office/spreadsheetml/2009/9/main" uri="{F057638F-6D5F-4e77-A914-E7F072B9BCA8}">
        <x14:sourceConnection name="ThisWorkbookDataModel"/>
      </ext>
    </extLst>
  </cacheSource>
  <cacheFields count="0"/>
  <cacheHierarchies count="26">
    <cacheHierarchy uniqueName="[Table2].[OrderDate]" caption="OrderDate" attribute="1" time="1" defaultMemberUniqueName="[Table2].[OrderDate].[All]" allUniqueName="[Table2].[OrderDate].[All]" dimensionUniqueName="[Table2]" displayFolder="" count="0" memberValueDatatype="7" unbalanced="0"/>
    <cacheHierarchy uniqueName="[Table2].[Region]" caption="Region" attribute="1" defaultMemberUniqueName="[Table2].[Region].[All]" allUniqueName="[Table2].[Region].[All]" dimensionUniqueName="[Table2]" displayFolder="" count="0" memberValueDatatype="130" unbalanced="0"/>
    <cacheHierarchy uniqueName="[Table2].[Manager]" caption="Manager" attribute="1" defaultMemberUniqueName="[Table2].[Manager].[All]" allUniqueName="[Table2].[Manager].[All]" dimensionUniqueName="[Table2]" displayFolder="" count="0" memberValueDatatype="130" unbalanced="0"/>
    <cacheHierarchy uniqueName="[Table2].[SalesMan]" caption="SalesMan" attribute="1" defaultMemberUniqueName="[Table2].[SalesMan].[All]" allUniqueName="[Table2].[SalesMan].[All]" dimensionUniqueName="[Table2]" displayFolder="" count="0" memberValueDatatype="130" unbalanced="0"/>
    <cacheHierarchy uniqueName="[Table2].[Item]" caption="Item" attribute="1" defaultMemberUniqueName="[Table2].[Item].[All]" allUniqueName="[Table2].[Item].[All]" dimensionUniqueName="[Table2]" displayFolder="" count="0" memberValueDatatype="130" unbalanced="0"/>
    <cacheHierarchy uniqueName="[Table2].[Units]" caption="Units" attribute="1" defaultMemberUniqueName="[Table2].[Units].[All]" allUniqueName="[Table2].[Units].[All]" dimensionUniqueName="[Table2]" displayFolder="" count="0" memberValueDatatype="20" unbalanced="0"/>
    <cacheHierarchy uniqueName="[Table2].[Unit_price]" caption="Unit_price" attribute="1" defaultMemberUniqueName="[Table2].[Unit_price].[All]" allUniqueName="[Table2].[Unit_price].[All]" dimensionUniqueName="[Table2]" displayFolder="" count="0" memberValueDatatype="5" unbalanced="0"/>
    <cacheHierarchy uniqueName="[Table2].[Sale_amt]" caption="Sale_amt" attribute="1" defaultMemberUniqueName="[Table2].[Sale_amt].[All]" allUniqueName="[Table2].[Sale_amt].[All]" dimensionUniqueName="[Table2]" displayFolder="" count="0" memberValueDatatype="5" unbalanced="0"/>
    <cacheHierarchy uniqueName="[Table2_2].[OrderDate]" caption="OrderDate" attribute="1" time="1" defaultMemberUniqueName="[Table2_2].[OrderDate].[All]" allUniqueName="[Table2_2].[OrderDate].[All]" dimensionUniqueName="[Table2_2]" displayFolder="" count="0" memberValueDatatype="7" unbalanced="0"/>
    <cacheHierarchy uniqueName="[Table2_2].[Region]" caption="Region" attribute="1" defaultMemberUniqueName="[Table2_2].[Region].[All]" allUniqueName="[Table2_2].[Region].[All]" dimensionUniqueName="[Table2_2]" displayFolder="" count="2" memberValueDatatype="130" unbalanced="0"/>
    <cacheHierarchy uniqueName="[Table2_2].[Manager]" caption="Manager" attribute="1" defaultMemberUniqueName="[Table2_2].[Manager].[All]" allUniqueName="[Table2_2].[Manager].[All]" dimensionUniqueName="[Table2_2]" displayFolder="" count="2" memberValueDatatype="130" unbalanced="0"/>
    <cacheHierarchy uniqueName="[Table2_2].[SalesMan]" caption="SalesMan" attribute="1" defaultMemberUniqueName="[Table2_2].[SalesMan].[All]" allUniqueName="[Table2_2].[SalesMan].[All]" dimensionUniqueName="[Table2_2]" displayFolder="" count="2" memberValueDatatype="130" unbalanced="0"/>
    <cacheHierarchy uniqueName="[Table2_2].[Item]" caption="Item" attribute="1" defaultMemberUniqueName="[Table2_2].[Item].[All]" allUniqueName="[Table2_2].[Item].[All]" dimensionUniqueName="[Table2_2]" displayFolder="" count="2" memberValueDatatype="130" unbalanced="0"/>
    <cacheHierarchy uniqueName="[Table2_2].[Units]" caption="Units" attribute="1" defaultMemberUniqueName="[Table2_2].[Units].[All]" allUniqueName="[Table2_2].[Units].[All]" dimensionUniqueName="[Table2_2]" displayFolder="" count="0" memberValueDatatype="20" unbalanced="0"/>
    <cacheHierarchy uniqueName="[Table2_2].[Unit_price]" caption="Unit_price" attribute="1" defaultMemberUniqueName="[Table2_2].[Unit_price].[All]" allUniqueName="[Table2_2].[Unit_price].[All]" dimensionUniqueName="[Table2_2]" displayFolder="" count="0" memberValueDatatype="5" unbalanced="0"/>
    <cacheHierarchy uniqueName="[Table2_2].[Sale_amt]" caption="Sale_amt" attribute="1" defaultMemberUniqueName="[Table2_2].[Sale_amt].[All]" allUniqueName="[Table2_2].[Sale_amt].[All]" dimensionUniqueName="[Table2_2]" displayFolder="" count="2" memberValueDatatype="5" unbalanced="0"/>
    <cacheHierarchy uniqueName="[Table2_2].[OrderDate (Year)]" caption="OrderDate (Year)" attribute="1" defaultMemberUniqueName="[Table2_2].[OrderDate (Year)].[All]" allUniqueName="[Table2_2].[OrderDate (Year)].[All]" dimensionUniqueName="[Table2_2]" displayFolder="" count="2" memberValueDatatype="130" unbalanced="0"/>
    <cacheHierarchy uniqueName="[Table2_2].[OrderDate (Quarter)]" caption="OrderDate (Quarter)" attribute="1" defaultMemberUniqueName="[Table2_2].[OrderDate (Quarter)].[All]" allUniqueName="[Table2_2].[OrderDate (Quarter)].[All]" dimensionUniqueName="[Table2_2]" displayFolder="" count="0" memberValueDatatype="130" unbalanced="0"/>
    <cacheHierarchy uniqueName="[Table2_2].[OrderDate (Month)]" caption="OrderDate (Month)" attribute="1" defaultMemberUniqueName="[Table2_2].[OrderDate (Month)].[All]" allUniqueName="[Table2_2].[OrderDate (Month)].[All]" dimensionUniqueName="[Table2_2]" displayFolder="" count="0" memberValueDatatype="130" unbalanced="0"/>
    <cacheHierarchy uniqueName="[Table2_2].[OrderDate (Month Index)]" caption="OrderDate (Month Index)" attribute="1" defaultMemberUniqueName="[Table2_2].[OrderDate (Month Index)].[All]" allUniqueName="[Table2_2].[OrderDate (Month Index)].[All]" dimensionUniqueName="[Table2_2]" displayFolder="" count="0" memberValueDatatype="20" unbalanced="0" hidden="1"/>
    <cacheHierarchy uniqueName="[Measures].[__XL_Count Table2]" caption="__XL_Count Table2" measure="1" displayFolder="" measureGroup="Table2" count="0" hidden="1"/>
    <cacheHierarchy uniqueName="[Measures].[__XL_Count Table2_2]" caption="__XL_Count Table2_2" measure="1" displayFolder="" measureGroup="Table2_2" count="0" hidden="1"/>
    <cacheHierarchy uniqueName="[Measures].[__No measures defined]" caption="__No measures defined" measure="1" displayFolder="" count="0" hidden="1"/>
    <cacheHierarchy uniqueName="[Measures].[Sum of Sale_amt]" caption="Sum of Sale_amt" measure="1" displayFolder="" measureGroup="Table2_2" count="0" hidden="1">
      <extLst>
        <ext xmlns:x15="http://schemas.microsoft.com/office/spreadsheetml/2010/11/main" uri="{B97F6D7D-B522-45F9-BDA1-12C45D357490}">
          <x15:cacheHierarchy aggregatedColumn="15"/>
        </ext>
      </extLst>
    </cacheHierarchy>
    <cacheHierarchy uniqueName="[Measures].[Sum of Units]" caption="Sum of Units" measure="1" displayFolder="" measureGroup="Table2_2" count="0" hidden="1">
      <extLst>
        <ext xmlns:x15="http://schemas.microsoft.com/office/spreadsheetml/2010/11/main" uri="{B97F6D7D-B522-45F9-BDA1-12C45D357490}">
          <x15:cacheHierarchy aggregatedColumn="13"/>
        </ext>
      </extLst>
    </cacheHierarchy>
    <cacheHierarchy uniqueName="[Measures].[Count of OrderDate (Year)]" caption="Count of OrderDate (Year)" measure="1" displayFolder="" measureGroup="Table2_2"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33931504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D882F4-B7E7-41D9-93BF-6EF55AC7460F}" name="PivotTable3" cacheId="1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1">
  <location ref="D3:G9" firstHeaderRow="1" firstDataRow="2"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5">
    <i>
      <x/>
    </i>
    <i>
      <x v="1"/>
    </i>
    <i>
      <x v="2"/>
    </i>
    <i>
      <x v="3"/>
    </i>
    <i t="grand">
      <x/>
    </i>
  </rowItems>
  <colFields count="1">
    <field x="2"/>
  </colFields>
  <colItems count="3">
    <i>
      <x/>
    </i>
    <i>
      <x v="1"/>
    </i>
    <i t="grand">
      <x/>
    </i>
  </colItems>
  <dataFields count="1">
    <dataField name="Sum of Sale_amt" fld="1" baseField="0" baseItem="0"/>
  </dataFields>
  <chartFormats count="2">
    <chartFormat chart="89" format="52" series="1">
      <pivotArea type="data" outline="0" fieldPosition="0">
        <references count="2">
          <reference field="4294967294" count="1" selected="0">
            <x v="0"/>
          </reference>
          <reference field="2" count="1" selected="0">
            <x v="0"/>
          </reference>
        </references>
      </pivotArea>
    </chartFormat>
    <chartFormat chart="89" format="53" series="1">
      <pivotArea type="data" outline="0" fieldPosition="0">
        <references count="2">
          <reference field="4294967294" count="1" selected="0">
            <x v="0"/>
          </reference>
          <reference field="2" count="1" selected="0">
            <x v="1"/>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Data.xlsx!Table2_2">
        <x15:activeTabTopLevelEntity name="[Table2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1F815E-F4BF-4342-BB85-83921C4B62AE}" name="PivotTable8"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7:K29" firstHeaderRow="1" firstDataRow="1" firstDataCol="1"/>
  <pivotFields count="3">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Items count="1">
    <i/>
  </colItems>
  <dataFields count="1">
    <dataField name="Sum of Units"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Data.xlsx!Table2_2">
        <x15:activeTabTopLevelEntity name="[Table2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011E15-6576-47CF-876B-D54585BCE08C}"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17:E29" firstHeaderRow="1" firstDataRow="1" firstDataCol="1"/>
  <pivotFields count="3">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Items count="1">
    <i/>
  </colItems>
  <dataFields count="1">
    <dataField name="Sum of Sale_amt" fld="1" baseField="0" baseItem="0"/>
  </dataFields>
  <chartFormats count="1">
    <chartFormat chart="7"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Distinct Count of Item"/>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Data.xlsx!Table2_2">
        <x15:activeTabTopLevelEntity name="[Table2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E1B617-51E5-41DD-845C-45EFD8F6AC6D}" name="PivotTable4" cacheId="11"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3:N10"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5">
    <i>
      <x/>
    </i>
    <i>
      <x v="1"/>
    </i>
    <i>
      <x v="2"/>
    </i>
    <i>
      <x v="3"/>
    </i>
    <i t="grand">
      <x/>
    </i>
  </colItems>
  <dataFields count="1">
    <dataField name="Sum of Sale_amt" fld="2" baseField="0" baseItem="0"/>
  </dataFields>
  <chartFormats count="18">
    <chartFormat chart="4" format="36" series="1">
      <pivotArea type="data" outline="0" fieldPosition="0">
        <references count="1">
          <reference field="1" count="1" selected="0">
            <x v="0"/>
          </reference>
        </references>
      </pivotArea>
    </chartFormat>
    <chartFormat chart="4" format="37" series="1">
      <pivotArea type="data" outline="0" fieldPosition="0">
        <references count="1">
          <reference field="1" count="1" selected="0">
            <x v="1"/>
          </reference>
        </references>
      </pivotArea>
    </chartFormat>
    <chartFormat chart="4" format="38" series="1">
      <pivotArea type="data" outline="0" fieldPosition="0">
        <references count="1">
          <reference field="1" count="1" selected="0">
            <x v="2"/>
          </reference>
        </references>
      </pivotArea>
    </chartFormat>
    <chartFormat chart="4" format="39" series="1">
      <pivotArea type="data" outline="0" fieldPosition="0">
        <references count="1">
          <reference field="1" count="1" selected="0">
            <x v="3"/>
          </reference>
        </references>
      </pivotArea>
    </chartFormat>
    <chartFormat chart="3" format="36" series="1">
      <pivotArea type="data" outline="0" fieldPosition="0">
        <references count="1">
          <reference field="1" count="1" selected="0">
            <x v="0"/>
          </reference>
        </references>
      </pivotArea>
    </chartFormat>
    <chartFormat chart="3" format="37" series="1">
      <pivotArea type="data" outline="0" fieldPosition="0">
        <references count="1">
          <reference field="1" count="1" selected="0">
            <x v="1"/>
          </reference>
        </references>
      </pivotArea>
    </chartFormat>
    <chartFormat chart="3" format="38" series="1">
      <pivotArea type="data" outline="0" fieldPosition="0">
        <references count="1">
          <reference field="1" count="1" selected="0">
            <x v="2"/>
          </reference>
        </references>
      </pivotArea>
    </chartFormat>
    <chartFormat chart="3" format="39" series="1">
      <pivotArea type="data" outline="0" fieldPosition="0">
        <references count="1">
          <reference field="1" count="1" selected="0">
            <x v="3"/>
          </reference>
        </references>
      </pivotArea>
    </chartFormat>
    <chartFormat chart="2" format="24" series="1">
      <pivotArea type="data" outline="0" fieldPosition="0">
        <references count="1">
          <reference field="1" count="1" selected="0">
            <x v="0"/>
          </reference>
        </references>
      </pivotArea>
    </chartFormat>
    <chartFormat chart="2" format="25" series="1">
      <pivotArea type="data" outline="0" fieldPosition="0">
        <references count="1">
          <reference field="1" count="1" selected="0">
            <x v="1"/>
          </reference>
        </references>
      </pivotArea>
    </chartFormat>
    <chartFormat chart="2" format="26" series="1">
      <pivotArea type="data" outline="0" fieldPosition="0">
        <references count="1">
          <reference field="1" count="1" selected="0">
            <x v="2"/>
          </reference>
        </references>
      </pivotArea>
    </chartFormat>
    <chartFormat chart="2" format="27" series="1">
      <pivotArea type="data" outline="0" fieldPosition="0">
        <references count="1">
          <reference field="1" count="1" selected="0">
            <x v="3"/>
          </reference>
        </references>
      </pivotArea>
    </chartFormat>
    <chartFormat chart="4" format="125" series="1">
      <pivotArea type="data" outline="0" fieldPosition="0">
        <references count="2">
          <reference field="4294967294" count="1" selected="0">
            <x v="0"/>
          </reference>
          <reference field="1" count="1" selected="0">
            <x v="0"/>
          </reference>
        </references>
      </pivotArea>
    </chartFormat>
    <chartFormat chart="4" format="126" series="1">
      <pivotArea type="data" outline="0" fieldPosition="0">
        <references count="2">
          <reference field="4294967294" count="1" selected="0">
            <x v="0"/>
          </reference>
          <reference field="1" count="1" selected="0">
            <x v="1"/>
          </reference>
        </references>
      </pivotArea>
    </chartFormat>
    <chartFormat chart="4" format="127" series="1">
      <pivotArea type="data" outline="0" fieldPosition="0">
        <references count="2">
          <reference field="4294967294" count="1" selected="0">
            <x v="0"/>
          </reference>
          <reference field="1" count="1" selected="0">
            <x v="2"/>
          </reference>
        </references>
      </pivotArea>
    </chartFormat>
    <chartFormat chart="4" format="128" series="1">
      <pivotArea type="data" outline="0" fieldPosition="0">
        <references count="2">
          <reference field="4294967294" count="1" selected="0">
            <x v="0"/>
          </reference>
          <reference field="1" count="1" selected="0">
            <x v="3"/>
          </reference>
        </references>
      </pivotArea>
    </chartFormat>
    <chartFormat chart="3" format="125" series="1">
      <pivotArea type="data" outline="0" fieldPosition="0">
        <references count="2">
          <reference field="4294967294" count="1" selected="0">
            <x v="0"/>
          </reference>
          <reference field="1" count="1" selected="0">
            <x v="3"/>
          </reference>
        </references>
      </pivotArea>
    </chartFormat>
    <chartFormat chart="2" format="113" series="1">
      <pivotArea type="data" outline="0" fieldPosition="0">
        <references count="2">
          <reference field="4294967294" count="1" selected="0">
            <x v="0"/>
          </reference>
          <reference field="1" count="1" selected="0">
            <x v="3"/>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Data.xlsx!Table2_2">
        <x15:activeTabTopLevelEntity name="[Table2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94FA70-20E2-420B-94BB-7DC5DBDDFC13}" name="PivotTable2" cacheId="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1">
  <location ref="A3:B14"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s>
  <rowFields count="2">
    <field x="1"/>
    <field x="2"/>
  </rowFields>
  <rowItems count="11">
    <i>
      <x/>
    </i>
    <i r="1">
      <x/>
    </i>
    <i r="1">
      <x v="1"/>
    </i>
    <i r="1">
      <x v="2"/>
    </i>
    <i r="1">
      <x v="3"/>
    </i>
    <i>
      <x v="1"/>
    </i>
    <i r="1">
      <x/>
    </i>
    <i r="1">
      <x v="1"/>
    </i>
    <i r="1">
      <x v="2"/>
    </i>
    <i r="1">
      <x v="3"/>
    </i>
    <i t="grand">
      <x/>
    </i>
  </rowItems>
  <colItems count="1">
    <i/>
  </colItems>
  <dataFields count="1">
    <dataField name="Sum of Sale_amt" fld="0" baseField="0" baseItem="0"/>
  </dataFields>
  <chartFormats count="8">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1" count="1" selected="0">
            <x v="1"/>
          </reference>
        </references>
      </pivotArea>
    </chartFormat>
    <chartFormat chart="10" format="4">
      <pivotArea type="data" outline="0" fieldPosition="0">
        <references count="3">
          <reference field="4294967294" count="1" selected="0">
            <x v="0"/>
          </reference>
          <reference field="1" count="1" selected="0">
            <x v="1"/>
          </reference>
          <reference field="2" count="1" selected="0">
            <x v="0"/>
          </reference>
        </references>
      </pivotArea>
    </chartFormat>
    <chartFormat chart="10" format="5">
      <pivotArea type="data" outline="0" fieldPosition="0">
        <references count="3">
          <reference field="4294967294" count="1" selected="0">
            <x v="0"/>
          </reference>
          <reference field="1" count="1" selected="0">
            <x v="1"/>
          </reference>
          <reference field="2" count="1" selected="0">
            <x v="1"/>
          </reference>
        </references>
      </pivotArea>
    </chartFormat>
    <chartFormat chart="10" format="6">
      <pivotArea type="data" outline="0" fieldPosition="0">
        <references count="3">
          <reference field="4294967294" count="1" selected="0">
            <x v="0"/>
          </reference>
          <reference field="1" count="1" selected="0">
            <x v="1"/>
          </reference>
          <reference field="2" count="1" selected="0">
            <x v="2"/>
          </reference>
        </references>
      </pivotArea>
    </chartFormat>
    <chartFormat chart="10" format="7">
      <pivotArea type="data" outline="0" fieldPosition="0">
        <references count="3">
          <reference field="4294967294" count="1" selected="0">
            <x v="0"/>
          </reference>
          <reference field="1" count="1" selected="0">
            <x v="1"/>
          </reference>
          <reference field="2" count="1" selected="0">
            <x v="3"/>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6"/>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Data.xlsx!Table2_2">
        <x15:activeTabTopLevelEntity name="[Table2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9E6309-A2DD-485B-A90A-9CFC7D0E80D6}"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7:B23"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Average of Sale_amt" fld="1" subtotal="average" baseField="0" baseItem="0"/>
  </dataFields>
  <chartFormats count="6">
    <chartFormat chart="16" format="9" series="1">
      <pivotArea type="data" outline="0" fieldPosition="0">
        <references count="1">
          <reference field="4294967294" count="1" selected="0">
            <x v="0"/>
          </reference>
        </references>
      </pivotArea>
    </chartFormat>
    <chartFormat chart="16" format="10">
      <pivotArea type="data" outline="0" fieldPosition="0">
        <references count="2">
          <reference field="4294967294" count="1" selected="0">
            <x v="0"/>
          </reference>
          <reference field="0" count="1" selected="0">
            <x v="0"/>
          </reference>
        </references>
      </pivotArea>
    </chartFormat>
    <chartFormat chart="16" format="11">
      <pivotArea type="data" outline="0" fieldPosition="0">
        <references count="2">
          <reference field="4294967294" count="1" selected="0">
            <x v="0"/>
          </reference>
          <reference field="0" count="1" selected="0">
            <x v="1"/>
          </reference>
        </references>
      </pivotArea>
    </chartFormat>
    <chartFormat chart="16" format="12">
      <pivotArea type="data" outline="0" fieldPosition="0">
        <references count="2">
          <reference field="4294967294" count="1" selected="0">
            <x v="0"/>
          </reference>
          <reference field="0" count="1" selected="0">
            <x v="2"/>
          </reference>
        </references>
      </pivotArea>
    </chartFormat>
    <chartFormat chart="16" format="13">
      <pivotArea type="data" outline="0" fieldPosition="0">
        <references count="2">
          <reference field="4294967294" count="1" selected="0">
            <x v="0"/>
          </reference>
          <reference field="0" count="1" selected="0">
            <x v="3"/>
          </reference>
        </references>
      </pivotArea>
    </chartFormat>
    <chartFormat chart="16" format="14">
      <pivotArea type="data" outline="0" fieldPosition="0">
        <references count="2">
          <reference field="4294967294" count="1" selected="0">
            <x v="0"/>
          </reference>
          <reference field="0" count="1" selected="0">
            <x v="4"/>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Sale_amt"/>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Data.xlsx!Table2_2">
        <x15:activeTabTopLevelEntity name="[Table2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84472D-B826-4D20-8C11-72A6662A8046}" name="PivotTable9"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17:N21"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_amt" fld="1" baseField="0" baseItem="0"/>
  </dataFields>
  <chartFormats count="1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0"/>
          </reference>
          <reference field="0" count="1" selected="0">
            <x v="2"/>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 chart="5" format="7">
      <pivotArea type="data" outline="0" fieldPosition="0">
        <references count="2">
          <reference field="4294967294" count="1" selected="0">
            <x v="0"/>
          </reference>
          <reference field="0" count="1" selected="0">
            <x v="1"/>
          </reference>
        </references>
      </pivotArea>
    </chartFormat>
    <chartFormat chart="5" format="8">
      <pivotArea type="data" outline="0" fieldPosition="0">
        <references count="2">
          <reference field="4294967294" count="1" selected="0">
            <x v="0"/>
          </reference>
          <reference field="0" count="1" selected="0">
            <x v="2"/>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Data.xlsx!Table2_2">
        <x15:activeTabTopLevelEntity name="[Table2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46DB78-CC51-4138-BA4B-91A57309846D}" name="Pivo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17:H22"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Units"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Data.xlsx!Table2_2">
        <x15:activeTabTopLevelEntity name="[Table2_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8D14381-AB35-43E5-A848-D3B4D602500F}" autoFormatId="16" applyNumberFormats="0" applyBorderFormats="0" applyFontFormats="0" applyPatternFormats="0" applyAlignmentFormats="0" applyWidthHeightFormats="0">
  <queryTableRefresh nextId="9">
    <queryTableFields count="8">
      <queryTableField id="1" name="OrderDate" tableColumnId="1"/>
      <queryTableField id="2" name="Region" tableColumnId="2"/>
      <queryTableField id="3" name="Manager" tableColumnId="3"/>
      <queryTableField id="4" name="SalesMan" tableColumnId="4"/>
      <queryTableField id="5" name="Item" tableColumnId="5"/>
      <queryTableField id="6" name="Units" tableColumnId="6"/>
      <queryTableField id="7" name="Unit_price" tableColumnId="7"/>
      <queryTableField id="8" name="Sale_amt" tableColumnId="8"/>
    </queryTableFields>
  </queryTableRefresh>
  <extLst>
    <ext xmlns:x15="http://schemas.microsoft.com/office/spreadsheetml/2010/11/main" uri="{883FBD77-0823-4a55-B5E3-86C4891E6966}">
      <x15:queryTable sourceDataName="Query - Table2"/>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DBC37FCE-A5DF-4DB2-87E6-0D52149DE3A5}" sourceName="[Table2_2].[Item]">
  <pivotTables>
    <pivotTable tabId="17" name="PivotTable2"/>
    <pivotTable tabId="17" name="PivotTable3"/>
    <pivotTable tabId="17" name="PivotTable4"/>
    <pivotTable tabId="17" name="PivotTable5"/>
    <pivotTable tabId="17" name="PivotTable6"/>
  </pivotTables>
  <data>
    <olap pivotCacheId="1339315048">
      <levels count="2">
        <level uniqueName="[Table2_2].[Item].[(All)]" sourceCaption="(All)" count="0"/>
        <level uniqueName="[Table2_2].[Item].[Item]" sourceCaption="Item" count="5">
          <ranges>
            <range startItem="0">
              <i n="[Table2_2].[Item].&amp;[Cell Phone]" c="Cell Phone"/>
              <i n="[Table2_2].[Item].&amp;[Desk]" c="Desk"/>
              <i n="[Table2_2].[Item].&amp;[Home Theater]" c="Home Theater"/>
              <i n="[Table2_2].[Item].&amp;[Television]" c="Television"/>
              <i n="[Table2_2].[Item].&amp;[Video Games]" c="Video Games"/>
            </range>
          </ranges>
        </level>
      </levels>
      <selections count="1">
        <selection n="[Table2_2].[Item].[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__Year" xr10:uid="{40763480-AE29-4BA4-8BAD-EC2858549EE8}" sourceName="[Table2_2].[OrderDate (Year)]">
  <pivotTables>
    <pivotTable tabId="17" name="PivotTable4"/>
    <pivotTable tabId="17" name="PivotTable2"/>
    <pivotTable tabId="17" name="PivotTable3"/>
    <pivotTable tabId="17" name="PivotTable5"/>
    <pivotTable tabId="17" name="PivotTable6"/>
  </pivotTables>
  <data>
    <olap pivotCacheId="1339315048">
      <levels count="2">
        <level uniqueName="[Table2_2].[OrderDate (Year)].[(All)]" sourceCaption="(All)" count="0"/>
        <level uniqueName="[Table2_2].[OrderDate (Year)].[OrderDate (Year)]" sourceCaption="OrderDate (Year)" count="2">
          <ranges>
            <range startItem="0">
              <i n="[Table2_2].[OrderDate (Year)].&amp;[2018]" c="2018"/>
              <i n="[Table2_2].[OrderDate (Year)].&amp;[2019]" c="2019"/>
            </range>
          </ranges>
        </level>
      </levels>
      <selections count="1">
        <selection n="[Table2_2].[Order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C9B94C-C70C-487C-8D33-5924B391DF33}" sourceName="[Table2_2].[Region]">
  <pivotTables>
    <pivotTable tabId="17" name="PivotTable2"/>
    <pivotTable tabId="17" name="PivotTable3"/>
    <pivotTable tabId="17" name="PivotTable4"/>
    <pivotTable tabId="17" name="PivotTable5"/>
    <pivotTable tabId="17" name="PivotTable6"/>
    <pivotTable tabId="17" name="PivotTable7"/>
    <pivotTable tabId="17" name="PivotTable8"/>
    <pivotTable tabId="17" name="PivotTable9"/>
  </pivotTables>
  <data>
    <olap pivotCacheId="1339315048">
      <levels count="2">
        <level uniqueName="[Table2_2].[Region].[(All)]" sourceCaption="(All)" count="0"/>
        <level uniqueName="[Table2_2].[Region].[Region]" sourceCaption="Region" count="3">
          <ranges>
            <range startItem="0">
              <i n="[Table2_2].[Region].&amp;[Central]" c="Central"/>
              <i n="[Table2_2].[Region].&amp;[East]" c="East"/>
              <i n="[Table2_2].[Region].&amp;[West]" c="West"/>
            </range>
          </ranges>
        </level>
      </levels>
      <selections count="1">
        <selection n="[Table2_2].[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8CCCB028-D88A-4894-909B-925FE2E9C1C9}" cache="Slicer_Item" caption="Item" level="1" rowHeight="234950"/>
  <slicer name="OrderDate (Year)" xr10:uid="{95C92163-2C1D-4797-A73B-787E9799AA54}" cache="Slicer_OrderDate__Year" caption="OrderDate (Year)" level="1" rowHeight="234950"/>
  <slicer name="Region" xr10:uid="{D1B0DDBB-D472-4017-8CB1-2F2CCD23BC4A}" cache="Slicer_Region" caption="Region" level="1"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FE5FC6-1AA6-45AA-8566-4C8F30B45224}" name="Table2" displayName="Table2" ref="A1:H44" totalsRowShown="0" headerRowDxfId="14">
  <autoFilter ref="A1:H44" xr:uid="{7BFE5FC6-1AA6-45AA-8566-4C8F30B45224}"/>
  <tableColumns count="8">
    <tableColumn id="1" xr3:uid="{FFCAC7A0-93F8-4FD6-9F4F-2C0B050AAE87}" name="OrderDate" dataDxfId="13"/>
    <tableColumn id="2" xr3:uid="{030B9D4E-7E43-4C7E-8E07-E27E2914A772}" name="Region" dataDxfId="12"/>
    <tableColumn id="3" xr3:uid="{ECE254F9-F33D-4EA6-91EB-CD5DD5869E75}" name="Manager"/>
    <tableColumn id="4" xr3:uid="{B98EF883-26D6-467E-A79E-B2A6CE0868F6}" name="SalesMan" dataDxfId="11"/>
    <tableColumn id="5" xr3:uid="{F5201546-762B-47BE-8DA8-52ED35F65F2F}" name="Item" dataDxfId="10"/>
    <tableColumn id="6" xr3:uid="{71B16E3C-7D48-42A7-B0CF-DF4ECB3278BD}" name="Units" dataDxfId="9"/>
    <tableColumn id="7" xr3:uid="{3797286C-FBB0-4EDC-97E4-88EEEDAB94BD}" name="Unit_price" dataDxfId="8" dataCellStyle="Comma"/>
    <tableColumn id="8" xr3:uid="{916C2FED-CE0D-489A-A4AF-AB94A6633546}" name="Sale_amt" dataDxfId="7">
      <calculatedColumnFormula>F2*G2</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48D08D-FD88-4C32-A4CC-2E2F3C57B644}" name="Table2_2" displayName="Table2_2" ref="A1:H44" tableType="queryTable" totalsRowShown="0">
  <autoFilter ref="A1:H44" xr:uid="{AD48D08D-FD88-4C32-A4CC-2E2F3C57B644}"/>
  <tableColumns count="8">
    <tableColumn id="1" xr3:uid="{B94D8A10-9F25-401A-9DFB-BD9324501AA2}" uniqueName="1" name="OrderDate" queryTableFieldId="1" dataDxfId="6"/>
    <tableColumn id="2" xr3:uid="{C6CF5BC2-7C4E-4B1B-BEA8-CBC08B78703D}" uniqueName="2" name="Region" queryTableFieldId="2" dataDxfId="5"/>
    <tableColumn id="3" xr3:uid="{F21CEAD7-5AD5-4E59-B404-3F644F623E59}" uniqueName="3" name="Manager" queryTableFieldId="3" dataDxfId="4"/>
    <tableColumn id="4" xr3:uid="{746D7BF9-83B7-4A13-A194-43F66624D529}" uniqueName="4" name="SalesMan" queryTableFieldId="4" dataDxfId="3"/>
    <tableColumn id="5" xr3:uid="{09B07E46-9DE6-4AE4-85D9-847329853D37}" uniqueName="5" name="Item" queryTableFieldId="5" dataDxfId="2"/>
    <tableColumn id="6" xr3:uid="{5A60B963-AE2A-4360-BDF0-0EFB6B7D1980}" uniqueName="6" name="Units" queryTableFieldId="6"/>
    <tableColumn id="7" xr3:uid="{4ED38694-B26C-4556-9900-D19BE364A57B}" uniqueName="7" name="Unit_price" queryTableFieldId="7" dataDxfId="1"/>
    <tableColumn id="8" xr3:uid="{6A6E8952-23B0-4452-A8EE-162A6CBEB30D}" uniqueName="8" name="Sale_amt" queryTableFieldId="8" dataDxfId="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46"/>
  <sheetViews>
    <sheetView topLeftCell="A34" workbookViewId="0">
      <selection activeCell="J9" sqref="J9"/>
    </sheetView>
  </sheetViews>
  <sheetFormatPr defaultRowHeight="14.4" x14ac:dyDescent="0.3"/>
  <cols>
    <col min="1" max="1" width="10.5546875" customWidth="1"/>
    <col min="3" max="4" width="15.33203125" customWidth="1"/>
    <col min="5" max="5" width="16.88671875" customWidth="1"/>
    <col min="6" max="6" width="9.5546875" customWidth="1"/>
    <col min="7" max="7" width="12.109375" customWidth="1"/>
    <col min="8" max="8" width="11.5546875" bestFit="1" customWidth="1"/>
  </cols>
  <sheetData>
    <row r="1" spans="1:8" ht="15" thickBot="1" x14ac:dyDescent="0.35">
      <c r="A1" t="s">
        <v>4</v>
      </c>
      <c r="B1" t="s">
        <v>0</v>
      </c>
      <c r="C1" t="s">
        <v>25</v>
      </c>
      <c r="D1" t="s">
        <v>8</v>
      </c>
      <c r="E1" t="s">
        <v>1</v>
      </c>
      <c r="F1" t="s">
        <v>2</v>
      </c>
      <c r="G1" s="4" t="s">
        <v>12</v>
      </c>
      <c r="H1" t="s">
        <v>30</v>
      </c>
    </row>
    <row r="2" spans="1:8" ht="15" thickBot="1" x14ac:dyDescent="0.35">
      <c r="A2" s="1">
        <v>43106</v>
      </c>
      <c r="B2" s="2" t="s">
        <v>7</v>
      </c>
      <c r="C2" s="7" t="s">
        <v>26</v>
      </c>
      <c r="D2" s="5" t="s">
        <v>18</v>
      </c>
      <c r="E2" s="3" t="s">
        <v>9</v>
      </c>
      <c r="F2" s="2">
        <v>95</v>
      </c>
      <c r="G2" s="4">
        <v>1198</v>
      </c>
      <c r="H2" s="12">
        <f>F2*G2</f>
        <v>113810</v>
      </c>
    </row>
    <row r="3" spans="1:8" ht="15" thickBot="1" x14ac:dyDescent="0.35">
      <c r="A3" s="1">
        <v>43123</v>
      </c>
      <c r="B3" s="2" t="s">
        <v>5</v>
      </c>
      <c r="C3" s="7" t="s">
        <v>29</v>
      </c>
      <c r="D3" s="5" t="s">
        <v>19</v>
      </c>
      <c r="E3" s="3" t="s">
        <v>13</v>
      </c>
      <c r="F3" s="2">
        <v>50</v>
      </c>
      <c r="G3" s="4">
        <v>500</v>
      </c>
      <c r="H3" s="12">
        <f t="shared" ref="H3:H44" si="0">F3*G3</f>
        <v>25000</v>
      </c>
    </row>
    <row r="4" spans="1:8" ht="15" thickBot="1" x14ac:dyDescent="0.35">
      <c r="A4" s="1">
        <v>43140</v>
      </c>
      <c r="B4" s="2" t="s">
        <v>5</v>
      </c>
      <c r="C4" s="7" t="s">
        <v>29</v>
      </c>
      <c r="D4" s="5" t="s">
        <v>17</v>
      </c>
      <c r="E4" s="3" t="s">
        <v>9</v>
      </c>
      <c r="F4" s="2">
        <v>36</v>
      </c>
      <c r="G4" s="4">
        <v>1198</v>
      </c>
      <c r="H4" s="12">
        <f t="shared" si="0"/>
        <v>43128</v>
      </c>
    </row>
    <row r="5" spans="1:8" ht="15" thickBot="1" x14ac:dyDescent="0.35">
      <c r="A5" s="1">
        <v>43157</v>
      </c>
      <c r="B5" s="2" t="s">
        <v>5</v>
      </c>
      <c r="C5" s="7" t="s">
        <v>27</v>
      </c>
      <c r="D5" s="5" t="s">
        <v>15</v>
      </c>
      <c r="E5" s="3" t="s">
        <v>10</v>
      </c>
      <c r="F5" s="2">
        <v>27</v>
      </c>
      <c r="G5" s="4">
        <v>225</v>
      </c>
      <c r="H5" s="12">
        <f t="shared" si="0"/>
        <v>6075</v>
      </c>
    </row>
    <row r="6" spans="1:8" ht="15" thickBot="1" x14ac:dyDescent="0.35">
      <c r="A6" s="1">
        <v>43174</v>
      </c>
      <c r="B6" s="2" t="s">
        <v>6</v>
      </c>
      <c r="C6" s="7" t="s">
        <v>27</v>
      </c>
      <c r="D6" s="5" t="s">
        <v>23</v>
      </c>
      <c r="E6" s="3" t="s">
        <v>9</v>
      </c>
      <c r="F6" s="2">
        <v>56</v>
      </c>
      <c r="G6" s="4">
        <v>1198</v>
      </c>
      <c r="H6" s="12">
        <f t="shared" si="0"/>
        <v>67088</v>
      </c>
    </row>
    <row r="7" spans="1:8" ht="15" thickBot="1" x14ac:dyDescent="0.35">
      <c r="A7" s="1">
        <v>43191</v>
      </c>
      <c r="B7" s="2" t="s">
        <v>7</v>
      </c>
      <c r="C7" s="7" t="s">
        <v>26</v>
      </c>
      <c r="D7" s="5" t="s">
        <v>18</v>
      </c>
      <c r="E7" s="3" t="s">
        <v>13</v>
      </c>
      <c r="F7" s="2">
        <v>60</v>
      </c>
      <c r="G7" s="4">
        <v>500</v>
      </c>
      <c r="H7" s="12">
        <f t="shared" si="0"/>
        <v>30000</v>
      </c>
    </row>
    <row r="8" spans="1:8" ht="15" thickBot="1" x14ac:dyDescent="0.35">
      <c r="A8" s="1">
        <v>43208</v>
      </c>
      <c r="B8" s="2" t="s">
        <v>5</v>
      </c>
      <c r="C8" s="6" t="s">
        <v>26</v>
      </c>
      <c r="D8" s="5" t="s">
        <v>14</v>
      </c>
      <c r="E8" s="3" t="s">
        <v>9</v>
      </c>
      <c r="F8" s="2">
        <v>75</v>
      </c>
      <c r="G8" s="4">
        <v>1198</v>
      </c>
      <c r="H8" s="12">
        <f t="shared" si="0"/>
        <v>89850</v>
      </c>
    </row>
    <row r="9" spans="1:8" ht="15" thickBot="1" x14ac:dyDescent="0.35">
      <c r="A9" s="1">
        <v>43225</v>
      </c>
      <c r="B9" s="2" t="s">
        <v>5</v>
      </c>
      <c r="C9" s="7" t="s">
        <v>29</v>
      </c>
      <c r="D9" s="5" t="s">
        <v>17</v>
      </c>
      <c r="E9" s="3" t="s">
        <v>9</v>
      </c>
      <c r="F9" s="2">
        <v>90</v>
      </c>
      <c r="G9" s="4">
        <v>1198</v>
      </c>
      <c r="H9" s="12">
        <f t="shared" si="0"/>
        <v>107820</v>
      </c>
    </row>
    <row r="10" spans="1:8" ht="15" thickBot="1" x14ac:dyDescent="0.35">
      <c r="A10" s="1">
        <v>43242</v>
      </c>
      <c r="B10" s="2" t="s">
        <v>6</v>
      </c>
      <c r="C10" s="9" t="s">
        <v>28</v>
      </c>
      <c r="D10" s="5" t="s">
        <v>24</v>
      </c>
      <c r="E10" s="3" t="s">
        <v>9</v>
      </c>
      <c r="F10" s="2">
        <v>32</v>
      </c>
      <c r="G10" s="4">
        <v>1198</v>
      </c>
      <c r="H10" s="12">
        <f t="shared" si="0"/>
        <v>38336</v>
      </c>
    </row>
    <row r="11" spans="1:8" ht="15" thickBot="1" x14ac:dyDescent="0.35">
      <c r="A11" s="1">
        <v>43259</v>
      </c>
      <c r="B11" s="2" t="s">
        <v>7</v>
      </c>
      <c r="C11" s="7" t="s">
        <v>26</v>
      </c>
      <c r="D11" s="5" t="s">
        <v>18</v>
      </c>
      <c r="E11" s="3" t="s">
        <v>13</v>
      </c>
      <c r="F11" s="2">
        <v>60</v>
      </c>
      <c r="G11" s="4">
        <v>500</v>
      </c>
      <c r="H11" s="12">
        <f t="shared" si="0"/>
        <v>30000</v>
      </c>
    </row>
    <row r="12" spans="1:8" ht="15" thickBot="1" x14ac:dyDescent="0.35">
      <c r="A12" s="1">
        <v>43276</v>
      </c>
      <c r="B12" s="2" t="s">
        <v>5</v>
      </c>
      <c r="C12" s="7" t="s">
        <v>29</v>
      </c>
      <c r="D12" s="5" t="s">
        <v>20</v>
      </c>
      <c r="E12" s="3" t="s">
        <v>9</v>
      </c>
      <c r="F12" s="2">
        <v>90</v>
      </c>
      <c r="G12" s="4">
        <v>1198</v>
      </c>
      <c r="H12" s="12">
        <f t="shared" si="0"/>
        <v>107820</v>
      </c>
    </row>
    <row r="13" spans="1:8" ht="15" thickBot="1" x14ac:dyDescent="0.35">
      <c r="A13" s="1">
        <v>43293</v>
      </c>
      <c r="B13" s="2" t="s">
        <v>7</v>
      </c>
      <c r="C13" s="6" t="s">
        <v>26</v>
      </c>
      <c r="D13" s="5" t="s">
        <v>16</v>
      </c>
      <c r="E13" s="3" t="s">
        <v>13</v>
      </c>
      <c r="F13" s="2">
        <v>29</v>
      </c>
      <c r="G13" s="4">
        <v>500</v>
      </c>
      <c r="H13" s="12">
        <f t="shared" si="0"/>
        <v>14500</v>
      </c>
    </row>
    <row r="14" spans="1:8" ht="15" thickBot="1" x14ac:dyDescent="0.35">
      <c r="A14" s="1">
        <v>43310</v>
      </c>
      <c r="B14" s="2" t="s">
        <v>7</v>
      </c>
      <c r="C14" s="9" t="s">
        <v>28</v>
      </c>
      <c r="D14" s="5" t="s">
        <v>21</v>
      </c>
      <c r="E14" s="3" t="s">
        <v>13</v>
      </c>
      <c r="F14" s="2">
        <v>81</v>
      </c>
      <c r="G14" s="4">
        <v>500</v>
      </c>
      <c r="H14" s="12">
        <f t="shared" si="0"/>
        <v>40500</v>
      </c>
    </row>
    <row r="15" spans="1:8" ht="15" thickBot="1" x14ac:dyDescent="0.35">
      <c r="A15" s="1">
        <v>43327</v>
      </c>
      <c r="B15" s="2" t="s">
        <v>7</v>
      </c>
      <c r="C15" s="7" t="s">
        <v>26</v>
      </c>
      <c r="D15" s="5" t="s">
        <v>18</v>
      </c>
      <c r="E15" s="3" t="s">
        <v>9</v>
      </c>
      <c r="F15" s="2">
        <v>35</v>
      </c>
      <c r="G15" s="4">
        <v>1198</v>
      </c>
      <c r="H15" s="12">
        <f t="shared" si="0"/>
        <v>41930</v>
      </c>
    </row>
    <row r="16" spans="1:8" ht="15" thickBot="1" x14ac:dyDescent="0.35">
      <c r="A16" s="1">
        <v>43344</v>
      </c>
      <c r="B16" s="2" t="s">
        <v>5</v>
      </c>
      <c r="C16" s="9" t="s">
        <v>28</v>
      </c>
      <c r="D16" s="5" t="s">
        <v>22</v>
      </c>
      <c r="E16" s="3" t="s">
        <v>3</v>
      </c>
      <c r="F16" s="2">
        <v>2</v>
      </c>
      <c r="G16" s="4">
        <v>125</v>
      </c>
      <c r="H16" s="12">
        <f t="shared" si="0"/>
        <v>250</v>
      </c>
    </row>
    <row r="17" spans="1:8" ht="15" thickBot="1" x14ac:dyDescent="0.35">
      <c r="A17" s="1">
        <v>43361</v>
      </c>
      <c r="B17" s="2" t="s">
        <v>7</v>
      </c>
      <c r="C17" s="10" t="s">
        <v>26</v>
      </c>
      <c r="D17" s="5" t="s">
        <v>18</v>
      </c>
      <c r="E17" s="3" t="s">
        <v>11</v>
      </c>
      <c r="F17" s="2">
        <v>16</v>
      </c>
      <c r="G17" s="4">
        <v>58.5</v>
      </c>
      <c r="H17" s="12">
        <f t="shared" si="0"/>
        <v>936</v>
      </c>
    </row>
    <row r="18" spans="1:8" ht="15" thickBot="1" x14ac:dyDescent="0.35">
      <c r="A18" s="1">
        <v>43378</v>
      </c>
      <c r="B18" s="2" t="s">
        <v>5</v>
      </c>
      <c r="C18" s="10" t="s">
        <v>29</v>
      </c>
      <c r="D18" s="5" t="s">
        <v>20</v>
      </c>
      <c r="E18" s="3" t="s">
        <v>13</v>
      </c>
      <c r="F18" s="2">
        <v>28</v>
      </c>
      <c r="G18" s="4">
        <v>500</v>
      </c>
      <c r="H18" s="12">
        <f t="shared" si="0"/>
        <v>14000</v>
      </c>
    </row>
    <row r="19" spans="1:8" ht="15" thickBot="1" x14ac:dyDescent="0.35">
      <c r="A19" s="1">
        <v>43395</v>
      </c>
      <c r="B19" s="2" t="s">
        <v>7</v>
      </c>
      <c r="C19" s="10" t="s">
        <v>26</v>
      </c>
      <c r="D19" s="5" t="s">
        <v>18</v>
      </c>
      <c r="E19" s="3" t="s">
        <v>10</v>
      </c>
      <c r="F19" s="2">
        <v>64</v>
      </c>
      <c r="G19" s="4">
        <v>225</v>
      </c>
      <c r="H19" s="12">
        <f t="shared" si="0"/>
        <v>14400</v>
      </c>
    </row>
    <row r="20" spans="1:8" ht="15" thickBot="1" x14ac:dyDescent="0.35">
      <c r="A20" s="1">
        <v>43412</v>
      </c>
      <c r="B20" s="2" t="s">
        <v>7</v>
      </c>
      <c r="C20" s="8" t="s">
        <v>28</v>
      </c>
      <c r="D20" s="5" t="s">
        <v>21</v>
      </c>
      <c r="E20" s="3" t="s">
        <v>10</v>
      </c>
      <c r="F20" s="2">
        <v>15</v>
      </c>
      <c r="G20" s="4">
        <v>225</v>
      </c>
      <c r="H20" s="12">
        <f t="shared" si="0"/>
        <v>3375</v>
      </c>
    </row>
    <row r="21" spans="1:8" ht="15" thickBot="1" x14ac:dyDescent="0.35">
      <c r="A21" s="1">
        <v>43429</v>
      </c>
      <c r="B21" s="2" t="s">
        <v>5</v>
      </c>
      <c r="C21" s="10" t="s">
        <v>29</v>
      </c>
      <c r="D21" s="5" t="s">
        <v>19</v>
      </c>
      <c r="E21" s="3" t="s">
        <v>11</v>
      </c>
      <c r="F21" s="2">
        <v>96</v>
      </c>
      <c r="G21" s="4">
        <v>58.5</v>
      </c>
      <c r="H21" s="12">
        <f t="shared" si="0"/>
        <v>5616</v>
      </c>
    </row>
    <row r="22" spans="1:8" ht="15" thickBot="1" x14ac:dyDescent="0.35">
      <c r="A22" s="1">
        <v>43446</v>
      </c>
      <c r="B22" s="2" t="s">
        <v>5</v>
      </c>
      <c r="C22" s="8" t="s">
        <v>28</v>
      </c>
      <c r="D22" s="5" t="s">
        <v>22</v>
      </c>
      <c r="E22" s="3" t="s">
        <v>9</v>
      </c>
      <c r="F22" s="2">
        <v>67</v>
      </c>
      <c r="G22" s="4">
        <v>1198</v>
      </c>
      <c r="H22" s="12">
        <f t="shared" si="0"/>
        <v>80266</v>
      </c>
    </row>
    <row r="23" spans="1:8" ht="15" thickBot="1" x14ac:dyDescent="0.35">
      <c r="A23" s="1">
        <v>43463</v>
      </c>
      <c r="B23" s="2" t="s">
        <v>7</v>
      </c>
      <c r="C23" s="9" t="s">
        <v>28</v>
      </c>
      <c r="D23" s="5" t="s">
        <v>21</v>
      </c>
      <c r="E23" s="3" t="s">
        <v>11</v>
      </c>
      <c r="F23" s="2">
        <v>74</v>
      </c>
      <c r="G23" s="4">
        <v>58.5</v>
      </c>
      <c r="H23" s="12">
        <f t="shared" si="0"/>
        <v>4329</v>
      </c>
    </row>
    <row r="24" spans="1:8" ht="15" thickBot="1" x14ac:dyDescent="0.35">
      <c r="A24" s="1">
        <v>43480</v>
      </c>
      <c r="B24" s="2" t="s">
        <v>5</v>
      </c>
      <c r="C24" s="7" t="s">
        <v>27</v>
      </c>
      <c r="D24" s="5" t="s">
        <v>15</v>
      </c>
      <c r="E24" s="3" t="s">
        <v>13</v>
      </c>
      <c r="F24" s="2">
        <v>46</v>
      </c>
      <c r="G24" s="4">
        <v>500</v>
      </c>
      <c r="H24" s="12">
        <f t="shared" si="0"/>
        <v>23000</v>
      </c>
    </row>
    <row r="25" spans="1:8" ht="15" thickBot="1" x14ac:dyDescent="0.35">
      <c r="A25" s="1">
        <v>43497</v>
      </c>
      <c r="B25" s="2" t="s">
        <v>5</v>
      </c>
      <c r="C25" s="9" t="s">
        <v>28</v>
      </c>
      <c r="D25" s="5" t="s">
        <v>22</v>
      </c>
      <c r="E25" s="3" t="s">
        <v>13</v>
      </c>
      <c r="F25" s="2">
        <v>87</v>
      </c>
      <c r="G25" s="4">
        <v>500</v>
      </c>
      <c r="H25" s="12">
        <f t="shared" si="0"/>
        <v>43500</v>
      </c>
    </row>
    <row r="26" spans="1:8" ht="15" thickBot="1" x14ac:dyDescent="0.35">
      <c r="A26" s="1">
        <v>43514</v>
      </c>
      <c r="B26" s="2" t="s">
        <v>7</v>
      </c>
      <c r="C26" s="6" t="s">
        <v>26</v>
      </c>
      <c r="D26" s="5" t="s">
        <v>18</v>
      </c>
      <c r="E26" s="3" t="s">
        <v>13</v>
      </c>
      <c r="F26" s="2">
        <v>4</v>
      </c>
      <c r="G26" s="4">
        <v>500</v>
      </c>
      <c r="H26" s="12">
        <f t="shared" si="0"/>
        <v>2000</v>
      </c>
    </row>
    <row r="27" spans="1:8" ht="15" thickBot="1" x14ac:dyDescent="0.35">
      <c r="A27" s="1">
        <v>43531</v>
      </c>
      <c r="B27" s="2" t="s">
        <v>6</v>
      </c>
      <c r="C27" s="7" t="s">
        <v>27</v>
      </c>
      <c r="D27" s="5" t="s">
        <v>23</v>
      </c>
      <c r="E27" s="3" t="s">
        <v>13</v>
      </c>
      <c r="F27" s="2">
        <v>7</v>
      </c>
      <c r="G27" s="4">
        <v>500</v>
      </c>
      <c r="H27" s="12">
        <f t="shared" si="0"/>
        <v>3500</v>
      </c>
    </row>
    <row r="28" spans="1:8" ht="15" thickBot="1" x14ac:dyDescent="0.35">
      <c r="A28" s="1">
        <v>43548</v>
      </c>
      <c r="B28" s="2" t="s">
        <v>5</v>
      </c>
      <c r="C28" s="10" t="s">
        <v>29</v>
      </c>
      <c r="D28" s="5" t="s">
        <v>17</v>
      </c>
      <c r="E28" s="3" t="s">
        <v>11</v>
      </c>
      <c r="F28" s="2">
        <v>50</v>
      </c>
      <c r="G28" s="4">
        <v>58.5</v>
      </c>
      <c r="H28" s="12">
        <f t="shared" si="0"/>
        <v>2925</v>
      </c>
    </row>
    <row r="29" spans="1:8" ht="15" thickBot="1" x14ac:dyDescent="0.35">
      <c r="A29" s="1">
        <v>43565</v>
      </c>
      <c r="B29" s="2" t="s">
        <v>5</v>
      </c>
      <c r="C29" s="11" t="s">
        <v>26</v>
      </c>
      <c r="D29" s="5" t="s">
        <v>14</v>
      </c>
      <c r="E29" s="3" t="s">
        <v>9</v>
      </c>
      <c r="F29" s="2">
        <v>66</v>
      </c>
      <c r="G29" s="4">
        <v>1198</v>
      </c>
      <c r="H29" s="12">
        <f t="shared" si="0"/>
        <v>79068</v>
      </c>
    </row>
    <row r="30" spans="1:8" ht="15" thickBot="1" x14ac:dyDescent="0.35">
      <c r="A30" s="1">
        <v>43582</v>
      </c>
      <c r="B30" s="2" t="s">
        <v>7</v>
      </c>
      <c r="C30" s="6" t="s">
        <v>26</v>
      </c>
      <c r="D30" s="5" t="s">
        <v>16</v>
      </c>
      <c r="E30" s="3" t="s">
        <v>10</v>
      </c>
      <c r="F30" s="2">
        <v>96</v>
      </c>
      <c r="G30" s="4">
        <v>225</v>
      </c>
      <c r="H30" s="12">
        <f t="shared" si="0"/>
        <v>21600</v>
      </c>
    </row>
    <row r="31" spans="1:8" ht="15" thickBot="1" x14ac:dyDescent="0.35">
      <c r="A31" s="1">
        <v>43599</v>
      </c>
      <c r="B31" s="2" t="s">
        <v>5</v>
      </c>
      <c r="C31" s="7" t="s">
        <v>27</v>
      </c>
      <c r="D31" s="5" t="s">
        <v>15</v>
      </c>
      <c r="E31" s="3" t="s">
        <v>9</v>
      </c>
      <c r="F31" s="2">
        <v>53</v>
      </c>
      <c r="G31" s="4">
        <v>1198</v>
      </c>
      <c r="H31" s="12">
        <f t="shared" si="0"/>
        <v>63494</v>
      </c>
    </row>
    <row r="32" spans="1:8" ht="15" thickBot="1" x14ac:dyDescent="0.35">
      <c r="A32" s="1">
        <v>43616</v>
      </c>
      <c r="B32" s="2" t="s">
        <v>5</v>
      </c>
      <c r="C32" s="7" t="s">
        <v>27</v>
      </c>
      <c r="D32" s="5" t="s">
        <v>15</v>
      </c>
      <c r="E32" s="3" t="s">
        <v>13</v>
      </c>
      <c r="F32" s="2">
        <v>80</v>
      </c>
      <c r="G32" s="4">
        <v>500</v>
      </c>
      <c r="H32" s="12">
        <f t="shared" si="0"/>
        <v>40000</v>
      </c>
    </row>
    <row r="33" spans="1:8" ht="15" thickBot="1" x14ac:dyDescent="0.35">
      <c r="A33" s="1">
        <v>43633</v>
      </c>
      <c r="B33" s="2" t="s">
        <v>5</v>
      </c>
      <c r="C33" s="7" t="s">
        <v>29</v>
      </c>
      <c r="D33" s="5" t="s">
        <v>19</v>
      </c>
      <c r="E33" s="3" t="s">
        <v>3</v>
      </c>
      <c r="F33" s="2">
        <v>5</v>
      </c>
      <c r="G33" s="4">
        <v>125</v>
      </c>
      <c r="H33" s="12">
        <f t="shared" si="0"/>
        <v>625</v>
      </c>
    </row>
    <row r="34" spans="1:8" ht="15" thickBot="1" x14ac:dyDescent="0.35">
      <c r="A34" s="1">
        <v>43650</v>
      </c>
      <c r="B34" s="2" t="s">
        <v>7</v>
      </c>
      <c r="C34" s="6" t="s">
        <v>26</v>
      </c>
      <c r="D34" s="5" t="s">
        <v>18</v>
      </c>
      <c r="E34" s="3" t="s">
        <v>11</v>
      </c>
      <c r="F34" s="2">
        <v>62</v>
      </c>
      <c r="G34" s="4">
        <v>58.5</v>
      </c>
      <c r="H34" s="12">
        <f t="shared" si="0"/>
        <v>3627</v>
      </c>
    </row>
    <row r="35" spans="1:8" ht="15" thickBot="1" x14ac:dyDescent="0.35">
      <c r="A35" s="1">
        <v>43667</v>
      </c>
      <c r="B35" s="2" t="s">
        <v>5</v>
      </c>
      <c r="C35" s="7" t="s">
        <v>29</v>
      </c>
      <c r="D35" s="5" t="s">
        <v>20</v>
      </c>
      <c r="E35" s="3" t="s">
        <v>11</v>
      </c>
      <c r="F35" s="2">
        <v>55</v>
      </c>
      <c r="G35" s="4">
        <v>58.5</v>
      </c>
      <c r="H35" s="12">
        <f t="shared" si="0"/>
        <v>3217.5</v>
      </c>
    </row>
    <row r="36" spans="1:8" ht="15" thickBot="1" x14ac:dyDescent="0.35">
      <c r="A36" s="1">
        <v>43684</v>
      </c>
      <c r="B36" s="2" t="s">
        <v>5</v>
      </c>
      <c r="C36" s="7" t="s">
        <v>29</v>
      </c>
      <c r="D36" s="5" t="s">
        <v>19</v>
      </c>
      <c r="E36" s="3" t="s">
        <v>11</v>
      </c>
      <c r="F36" s="2">
        <v>42</v>
      </c>
      <c r="G36" s="4">
        <v>58.5</v>
      </c>
      <c r="H36" s="12">
        <f t="shared" si="0"/>
        <v>2457</v>
      </c>
    </row>
    <row r="37" spans="1:8" ht="15" thickBot="1" x14ac:dyDescent="0.35">
      <c r="A37" s="1">
        <v>43701</v>
      </c>
      <c r="B37" s="2" t="s">
        <v>6</v>
      </c>
      <c r="C37" s="7" t="s">
        <v>27</v>
      </c>
      <c r="D37" s="5" t="s">
        <v>23</v>
      </c>
      <c r="E37" s="3" t="s">
        <v>3</v>
      </c>
      <c r="F37" s="2">
        <v>3</v>
      </c>
      <c r="G37" s="4">
        <v>125</v>
      </c>
      <c r="H37" s="12">
        <f t="shared" si="0"/>
        <v>375</v>
      </c>
    </row>
    <row r="38" spans="1:8" ht="15" thickBot="1" x14ac:dyDescent="0.35">
      <c r="A38" s="1">
        <v>43718</v>
      </c>
      <c r="B38" s="2" t="s">
        <v>5</v>
      </c>
      <c r="C38" s="7" t="s">
        <v>27</v>
      </c>
      <c r="D38" s="5" t="s">
        <v>15</v>
      </c>
      <c r="E38" s="3" t="s">
        <v>9</v>
      </c>
      <c r="F38" s="2">
        <v>7</v>
      </c>
      <c r="G38" s="4">
        <v>1198</v>
      </c>
      <c r="H38" s="12">
        <f t="shared" si="0"/>
        <v>8386</v>
      </c>
    </row>
    <row r="39" spans="1:8" ht="15" thickBot="1" x14ac:dyDescent="0.35">
      <c r="A39" s="1">
        <v>43735</v>
      </c>
      <c r="B39" s="2" t="s">
        <v>6</v>
      </c>
      <c r="C39" s="7" t="s">
        <v>27</v>
      </c>
      <c r="D39" s="5" t="s">
        <v>23</v>
      </c>
      <c r="E39" s="3" t="s">
        <v>10</v>
      </c>
      <c r="F39" s="2">
        <v>76</v>
      </c>
      <c r="G39" s="4">
        <v>225</v>
      </c>
      <c r="H39" s="12">
        <f t="shared" si="0"/>
        <v>17100</v>
      </c>
    </row>
    <row r="40" spans="1:8" ht="15" thickBot="1" x14ac:dyDescent="0.35">
      <c r="A40" s="1">
        <v>43752</v>
      </c>
      <c r="B40" s="2" t="s">
        <v>6</v>
      </c>
      <c r="C40" s="9" t="s">
        <v>28</v>
      </c>
      <c r="D40" s="5" t="s">
        <v>24</v>
      </c>
      <c r="E40" s="3" t="s">
        <v>13</v>
      </c>
      <c r="F40" s="2">
        <v>57</v>
      </c>
      <c r="G40" s="4">
        <v>500</v>
      </c>
      <c r="H40" s="12">
        <f t="shared" si="0"/>
        <v>28500</v>
      </c>
    </row>
    <row r="41" spans="1:8" ht="15" thickBot="1" x14ac:dyDescent="0.35">
      <c r="A41" s="1">
        <v>43769</v>
      </c>
      <c r="B41" s="2" t="s">
        <v>5</v>
      </c>
      <c r="C41" s="6" t="s">
        <v>26</v>
      </c>
      <c r="D41" s="5" t="s">
        <v>14</v>
      </c>
      <c r="E41" s="3" t="s">
        <v>9</v>
      </c>
      <c r="F41" s="2">
        <v>14</v>
      </c>
      <c r="G41" s="4">
        <v>1198</v>
      </c>
      <c r="H41" s="12">
        <f t="shared" si="0"/>
        <v>16772</v>
      </c>
    </row>
    <row r="42" spans="1:8" ht="15" thickBot="1" x14ac:dyDescent="0.35">
      <c r="A42" s="1">
        <v>43786</v>
      </c>
      <c r="B42" s="2" t="s">
        <v>5</v>
      </c>
      <c r="C42" s="7" t="s">
        <v>29</v>
      </c>
      <c r="D42" s="5" t="s">
        <v>17</v>
      </c>
      <c r="E42" s="3" t="s">
        <v>13</v>
      </c>
      <c r="F42" s="2">
        <v>11</v>
      </c>
      <c r="G42" s="4">
        <v>500</v>
      </c>
      <c r="H42" s="12">
        <f t="shared" si="0"/>
        <v>5500</v>
      </c>
    </row>
    <row r="43" spans="1:8" ht="15" thickBot="1" x14ac:dyDescent="0.35">
      <c r="A43" s="1">
        <v>43803</v>
      </c>
      <c r="B43" s="2" t="s">
        <v>5</v>
      </c>
      <c r="C43" s="7" t="s">
        <v>29</v>
      </c>
      <c r="D43" s="5" t="s">
        <v>17</v>
      </c>
      <c r="E43" s="3" t="s">
        <v>13</v>
      </c>
      <c r="F43" s="2">
        <v>94</v>
      </c>
      <c r="G43" s="4">
        <v>500</v>
      </c>
      <c r="H43" s="12">
        <f t="shared" si="0"/>
        <v>47000</v>
      </c>
    </row>
    <row r="44" spans="1:8" ht="15" thickBot="1" x14ac:dyDescent="0.35">
      <c r="A44" s="1">
        <v>43820</v>
      </c>
      <c r="B44" s="2" t="s">
        <v>5</v>
      </c>
      <c r="C44" s="6" t="s">
        <v>26</v>
      </c>
      <c r="D44" s="5" t="s">
        <v>14</v>
      </c>
      <c r="E44" s="3" t="s">
        <v>13</v>
      </c>
      <c r="F44" s="2">
        <v>28</v>
      </c>
      <c r="G44" s="4">
        <v>500</v>
      </c>
      <c r="H44" s="12">
        <f t="shared" si="0"/>
        <v>14000</v>
      </c>
    </row>
    <row r="45" spans="1:8" x14ac:dyDescent="0.3">
      <c r="F45" s="12">
        <f t="shared" ref="F45:G45" si="1">SUBTOTAL(9,F2:F44)</f>
        <v>2121</v>
      </c>
      <c r="G45" s="12">
        <f t="shared" si="1"/>
        <v>24983.5</v>
      </c>
      <c r="H45" s="12">
        <f>SUBTOTAL(9,H2:H44)</f>
        <v>1305675.5</v>
      </c>
    </row>
    <row r="46" spans="1:8" x14ac:dyDescent="0.3">
      <c r="F46" s="12">
        <f t="shared" ref="F46:G46" si="2">F45/8</f>
        <v>265.125</v>
      </c>
      <c r="G46" s="12">
        <f t="shared" si="2"/>
        <v>3122.9375</v>
      </c>
      <c r="H46" s="12">
        <f>H45/8</f>
        <v>163209.4375</v>
      </c>
    </row>
  </sheetData>
  <autoFilter ref="A1:H46" xr:uid="{00000000-0009-0000-0000-000000000000}"/>
  <sortState xmlns:xlrd2="http://schemas.microsoft.com/office/spreadsheetml/2017/richdata2" ref="A2:G44">
    <sortCondition ref="A2:A4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46"/>
  <sheetViews>
    <sheetView workbookViewId="0">
      <selection activeCell="K13" sqref="K13"/>
    </sheetView>
  </sheetViews>
  <sheetFormatPr defaultColWidth="9.109375" defaultRowHeight="14.4" x14ac:dyDescent="0.3"/>
  <cols>
    <col min="1" max="1" width="11.5546875" customWidth="1"/>
    <col min="3" max="4" width="15.33203125" customWidth="1"/>
    <col min="5" max="5" width="16.88671875" customWidth="1"/>
    <col min="6" max="6" width="9.5546875" customWidth="1"/>
    <col min="7" max="7" width="12.88671875" customWidth="1"/>
    <col min="8" max="8" width="14.5546875" customWidth="1"/>
  </cols>
  <sheetData>
    <row r="1" spans="1:8" ht="15" thickBot="1" x14ac:dyDescent="0.35">
      <c r="A1" s="13" t="s">
        <v>4</v>
      </c>
      <c r="B1" s="14" t="s">
        <v>0</v>
      </c>
      <c r="C1" s="14" t="s">
        <v>25</v>
      </c>
      <c r="D1" s="14" t="s">
        <v>8</v>
      </c>
      <c r="E1" s="14" t="s">
        <v>1</v>
      </c>
      <c r="F1" s="14" t="s">
        <v>2</v>
      </c>
      <c r="G1" s="15" t="s">
        <v>12</v>
      </c>
      <c r="H1" s="14" t="s">
        <v>30</v>
      </c>
    </row>
    <row r="2" spans="1:8" ht="15.6" thickTop="1" thickBot="1" x14ac:dyDescent="0.35">
      <c r="A2" s="16">
        <v>43106</v>
      </c>
      <c r="B2" s="17" t="s">
        <v>7</v>
      </c>
      <c r="C2" s="18" t="s">
        <v>26</v>
      </c>
      <c r="D2" s="19" t="s">
        <v>18</v>
      </c>
      <c r="E2" s="20" t="s">
        <v>9</v>
      </c>
      <c r="F2" s="17">
        <v>95</v>
      </c>
      <c r="G2" s="21">
        <v>1198</v>
      </c>
      <c r="H2" s="22">
        <f>F2*G2</f>
        <v>113810</v>
      </c>
    </row>
    <row r="3" spans="1:8" ht="15" thickBot="1" x14ac:dyDescent="0.35">
      <c r="A3" s="23">
        <v>43123</v>
      </c>
      <c r="B3" s="24" t="s">
        <v>5</v>
      </c>
      <c r="C3" s="25" t="s">
        <v>29</v>
      </c>
      <c r="D3" s="19" t="s">
        <v>19</v>
      </c>
      <c r="E3" s="26" t="s">
        <v>13</v>
      </c>
      <c r="F3" s="24">
        <v>50</v>
      </c>
      <c r="G3" s="27">
        <v>500</v>
      </c>
      <c r="H3" s="28">
        <f t="shared" ref="H3:H44" si="0">F3*G3</f>
        <v>25000</v>
      </c>
    </row>
    <row r="4" spans="1:8" ht="15" thickBot="1" x14ac:dyDescent="0.35">
      <c r="A4" s="29">
        <v>43140</v>
      </c>
      <c r="B4" s="30" t="s">
        <v>5</v>
      </c>
      <c r="C4" s="31" t="s">
        <v>29</v>
      </c>
      <c r="D4" s="19" t="s">
        <v>17</v>
      </c>
      <c r="E4" s="32" t="s">
        <v>9</v>
      </c>
      <c r="F4" s="30">
        <v>36</v>
      </c>
      <c r="G4" s="33">
        <v>1198</v>
      </c>
      <c r="H4" s="34">
        <f t="shared" si="0"/>
        <v>43128</v>
      </c>
    </row>
    <row r="5" spans="1:8" ht="15" thickBot="1" x14ac:dyDescent="0.35">
      <c r="A5" s="23">
        <v>43157</v>
      </c>
      <c r="B5" s="24" t="s">
        <v>5</v>
      </c>
      <c r="C5" s="25" t="s">
        <v>27</v>
      </c>
      <c r="D5" s="19" t="s">
        <v>15</v>
      </c>
      <c r="E5" s="26" t="s">
        <v>10</v>
      </c>
      <c r="F5" s="24">
        <v>27</v>
      </c>
      <c r="G5" s="27">
        <v>225</v>
      </c>
      <c r="H5" s="28">
        <f t="shared" si="0"/>
        <v>6075</v>
      </c>
    </row>
    <row r="6" spans="1:8" ht="15" thickBot="1" x14ac:dyDescent="0.35">
      <c r="A6" s="29">
        <v>43174</v>
      </c>
      <c r="B6" s="30" t="s">
        <v>6</v>
      </c>
      <c r="C6" s="31" t="s">
        <v>27</v>
      </c>
      <c r="D6" s="19" t="s">
        <v>23</v>
      </c>
      <c r="E6" s="32" t="s">
        <v>9</v>
      </c>
      <c r="F6" s="30">
        <v>56</v>
      </c>
      <c r="G6" s="33">
        <v>1198</v>
      </c>
      <c r="H6" s="34">
        <f t="shared" si="0"/>
        <v>67088</v>
      </c>
    </row>
    <row r="7" spans="1:8" ht="15" thickBot="1" x14ac:dyDescent="0.35">
      <c r="A7" s="23">
        <v>43191</v>
      </c>
      <c r="B7" s="24" t="s">
        <v>7</v>
      </c>
      <c r="C7" s="25" t="s">
        <v>26</v>
      </c>
      <c r="D7" s="19" t="s">
        <v>18</v>
      </c>
      <c r="E7" s="26" t="s">
        <v>13</v>
      </c>
      <c r="F7" s="24">
        <v>60</v>
      </c>
      <c r="G7" s="27">
        <v>500</v>
      </c>
      <c r="H7" s="28">
        <f t="shared" si="0"/>
        <v>30000</v>
      </c>
    </row>
    <row r="8" spans="1:8" ht="15" thickBot="1" x14ac:dyDescent="0.35">
      <c r="A8" s="29">
        <v>43208</v>
      </c>
      <c r="B8" s="30" t="s">
        <v>5</v>
      </c>
      <c r="C8" s="35" t="s">
        <v>26</v>
      </c>
      <c r="D8" s="19" t="s">
        <v>14</v>
      </c>
      <c r="E8" s="32" t="s">
        <v>9</v>
      </c>
      <c r="F8" s="30">
        <v>75</v>
      </c>
      <c r="G8" s="33">
        <v>1198</v>
      </c>
      <c r="H8" s="34">
        <f t="shared" si="0"/>
        <v>89850</v>
      </c>
    </row>
    <row r="9" spans="1:8" ht="15" thickBot="1" x14ac:dyDescent="0.35">
      <c r="A9" s="23">
        <v>43225</v>
      </c>
      <c r="B9" s="24" t="s">
        <v>5</v>
      </c>
      <c r="C9" s="25" t="s">
        <v>29</v>
      </c>
      <c r="D9" s="19" t="s">
        <v>17</v>
      </c>
      <c r="E9" s="26" t="s">
        <v>9</v>
      </c>
      <c r="F9" s="24">
        <v>90</v>
      </c>
      <c r="G9" s="27">
        <v>1198</v>
      </c>
      <c r="H9" s="28">
        <f t="shared" si="0"/>
        <v>107820</v>
      </c>
    </row>
    <row r="10" spans="1:8" ht="15" thickBot="1" x14ac:dyDescent="0.35">
      <c r="A10" s="29">
        <v>43242</v>
      </c>
      <c r="B10" s="30" t="s">
        <v>6</v>
      </c>
      <c r="C10" s="36" t="s">
        <v>28</v>
      </c>
      <c r="D10" s="19" t="s">
        <v>24</v>
      </c>
      <c r="E10" s="32" t="s">
        <v>9</v>
      </c>
      <c r="F10" s="30">
        <v>32</v>
      </c>
      <c r="G10" s="33">
        <v>1198</v>
      </c>
      <c r="H10" s="34">
        <f t="shared" si="0"/>
        <v>38336</v>
      </c>
    </row>
    <row r="11" spans="1:8" ht="15" thickBot="1" x14ac:dyDescent="0.35">
      <c r="A11" s="23">
        <v>43259</v>
      </c>
      <c r="B11" s="24" t="s">
        <v>7</v>
      </c>
      <c r="C11" s="25" t="s">
        <v>26</v>
      </c>
      <c r="D11" s="19" t="s">
        <v>18</v>
      </c>
      <c r="E11" s="26" t="s">
        <v>13</v>
      </c>
      <c r="F11" s="24">
        <v>60</v>
      </c>
      <c r="G11" s="27">
        <v>500</v>
      </c>
      <c r="H11" s="28">
        <f t="shared" si="0"/>
        <v>30000</v>
      </c>
    </row>
    <row r="12" spans="1:8" ht="15" thickBot="1" x14ac:dyDescent="0.35">
      <c r="A12" s="29">
        <v>43276</v>
      </c>
      <c r="B12" s="30" t="s">
        <v>5</v>
      </c>
      <c r="C12" s="31" t="s">
        <v>29</v>
      </c>
      <c r="D12" s="19" t="s">
        <v>20</v>
      </c>
      <c r="E12" s="32" t="s">
        <v>9</v>
      </c>
      <c r="F12" s="30">
        <v>90</v>
      </c>
      <c r="G12" s="33">
        <v>1198</v>
      </c>
      <c r="H12" s="34">
        <f t="shared" si="0"/>
        <v>107820</v>
      </c>
    </row>
    <row r="13" spans="1:8" ht="15" thickBot="1" x14ac:dyDescent="0.35">
      <c r="A13" s="23">
        <v>43293</v>
      </c>
      <c r="B13" s="24" t="s">
        <v>7</v>
      </c>
      <c r="C13" s="37" t="s">
        <v>26</v>
      </c>
      <c r="D13" s="19" t="s">
        <v>16</v>
      </c>
      <c r="E13" s="26" t="s">
        <v>13</v>
      </c>
      <c r="F13" s="24">
        <v>29</v>
      </c>
      <c r="G13" s="27">
        <v>500</v>
      </c>
      <c r="H13" s="28">
        <f t="shared" si="0"/>
        <v>14500</v>
      </c>
    </row>
    <row r="14" spans="1:8" ht="15" thickBot="1" x14ac:dyDescent="0.35">
      <c r="A14" s="29">
        <v>43310</v>
      </c>
      <c r="B14" s="30" t="s">
        <v>7</v>
      </c>
      <c r="C14" s="36" t="s">
        <v>28</v>
      </c>
      <c r="D14" s="19" t="s">
        <v>21</v>
      </c>
      <c r="E14" s="32" t="s">
        <v>13</v>
      </c>
      <c r="F14" s="30">
        <v>81</v>
      </c>
      <c r="G14" s="33">
        <v>500</v>
      </c>
      <c r="H14" s="34">
        <f t="shared" si="0"/>
        <v>40500</v>
      </c>
    </row>
    <row r="15" spans="1:8" ht="15" thickBot="1" x14ac:dyDescent="0.35">
      <c r="A15" s="23">
        <v>43327</v>
      </c>
      <c r="B15" s="24" t="s">
        <v>7</v>
      </c>
      <c r="C15" s="25" t="s">
        <v>26</v>
      </c>
      <c r="D15" s="19" t="s">
        <v>18</v>
      </c>
      <c r="E15" s="26" t="s">
        <v>9</v>
      </c>
      <c r="F15" s="24">
        <v>35</v>
      </c>
      <c r="G15" s="27">
        <v>1198</v>
      </c>
      <c r="H15" s="28">
        <f t="shared" si="0"/>
        <v>41930</v>
      </c>
    </row>
    <row r="16" spans="1:8" ht="15" thickBot="1" x14ac:dyDescent="0.35">
      <c r="A16" s="29">
        <v>43344</v>
      </c>
      <c r="B16" s="30" t="s">
        <v>5</v>
      </c>
      <c r="C16" s="36" t="s">
        <v>28</v>
      </c>
      <c r="D16" s="19" t="s">
        <v>22</v>
      </c>
      <c r="E16" s="32" t="s">
        <v>3</v>
      </c>
      <c r="F16" s="30">
        <v>2</v>
      </c>
      <c r="G16" s="33">
        <v>125</v>
      </c>
      <c r="H16" s="34">
        <f t="shared" si="0"/>
        <v>250</v>
      </c>
    </row>
    <row r="17" spans="1:8" ht="15" thickBot="1" x14ac:dyDescent="0.35">
      <c r="A17" s="23">
        <v>43361</v>
      </c>
      <c r="B17" s="24" t="s">
        <v>7</v>
      </c>
      <c r="C17" s="38" t="s">
        <v>26</v>
      </c>
      <c r="D17" s="19" t="s">
        <v>18</v>
      </c>
      <c r="E17" s="26" t="s">
        <v>11</v>
      </c>
      <c r="F17" s="24">
        <v>16</v>
      </c>
      <c r="G17" s="27">
        <v>58.5</v>
      </c>
      <c r="H17" s="28">
        <f t="shared" si="0"/>
        <v>936</v>
      </c>
    </row>
    <row r="18" spans="1:8" ht="15" thickBot="1" x14ac:dyDescent="0.35">
      <c r="A18" s="29">
        <v>43378</v>
      </c>
      <c r="B18" s="30" t="s">
        <v>5</v>
      </c>
      <c r="C18" s="39" t="s">
        <v>29</v>
      </c>
      <c r="D18" s="19" t="s">
        <v>20</v>
      </c>
      <c r="E18" s="32" t="s">
        <v>13</v>
      </c>
      <c r="F18" s="30">
        <v>28</v>
      </c>
      <c r="G18" s="33">
        <v>500</v>
      </c>
      <c r="H18" s="34">
        <f t="shared" si="0"/>
        <v>14000</v>
      </c>
    </row>
    <row r="19" spans="1:8" ht="15" thickBot="1" x14ac:dyDescent="0.35">
      <c r="A19" s="23">
        <v>43395</v>
      </c>
      <c r="B19" s="24" t="s">
        <v>7</v>
      </c>
      <c r="C19" s="38" t="s">
        <v>26</v>
      </c>
      <c r="D19" s="19" t="s">
        <v>18</v>
      </c>
      <c r="E19" s="26" t="s">
        <v>10</v>
      </c>
      <c r="F19" s="24">
        <v>64</v>
      </c>
      <c r="G19" s="27">
        <v>225</v>
      </c>
      <c r="H19" s="28">
        <f t="shared" si="0"/>
        <v>14400</v>
      </c>
    </row>
    <row r="20" spans="1:8" ht="15" thickBot="1" x14ac:dyDescent="0.35">
      <c r="A20" s="29">
        <v>43412</v>
      </c>
      <c r="B20" s="30" t="s">
        <v>7</v>
      </c>
      <c r="C20" s="19" t="s">
        <v>28</v>
      </c>
      <c r="D20" s="19" t="s">
        <v>21</v>
      </c>
      <c r="E20" s="32" t="s">
        <v>10</v>
      </c>
      <c r="F20" s="30">
        <v>15</v>
      </c>
      <c r="G20" s="33">
        <v>225</v>
      </c>
      <c r="H20" s="34">
        <f t="shared" si="0"/>
        <v>3375</v>
      </c>
    </row>
    <row r="21" spans="1:8" ht="15" thickBot="1" x14ac:dyDescent="0.35">
      <c r="A21" s="23">
        <v>43429</v>
      </c>
      <c r="B21" s="24" t="s">
        <v>5</v>
      </c>
      <c r="C21" s="38" t="s">
        <v>29</v>
      </c>
      <c r="D21" s="19" t="s">
        <v>19</v>
      </c>
      <c r="E21" s="26" t="s">
        <v>11</v>
      </c>
      <c r="F21" s="24">
        <v>96</v>
      </c>
      <c r="G21" s="27">
        <v>58.5</v>
      </c>
      <c r="H21" s="28">
        <f t="shared" si="0"/>
        <v>5616</v>
      </c>
    </row>
    <row r="22" spans="1:8" ht="15" thickBot="1" x14ac:dyDescent="0.35">
      <c r="A22" s="29">
        <v>43446</v>
      </c>
      <c r="B22" s="30" t="s">
        <v>5</v>
      </c>
      <c r="C22" s="19" t="s">
        <v>28</v>
      </c>
      <c r="D22" s="19" t="s">
        <v>22</v>
      </c>
      <c r="E22" s="32" t="s">
        <v>9</v>
      </c>
      <c r="F22" s="30">
        <v>67</v>
      </c>
      <c r="G22" s="33">
        <v>1198</v>
      </c>
      <c r="H22" s="34">
        <f t="shared" si="0"/>
        <v>80266</v>
      </c>
    </row>
    <row r="23" spans="1:8" ht="15" thickBot="1" x14ac:dyDescent="0.35">
      <c r="A23" s="23">
        <v>43463</v>
      </c>
      <c r="B23" s="24" t="s">
        <v>7</v>
      </c>
      <c r="C23" s="40" t="s">
        <v>28</v>
      </c>
      <c r="D23" s="19" t="s">
        <v>21</v>
      </c>
      <c r="E23" s="26" t="s">
        <v>11</v>
      </c>
      <c r="F23" s="24">
        <v>74</v>
      </c>
      <c r="G23" s="27">
        <v>58.5</v>
      </c>
      <c r="H23" s="28">
        <f t="shared" si="0"/>
        <v>4329</v>
      </c>
    </row>
    <row r="24" spans="1:8" ht="15" thickBot="1" x14ac:dyDescent="0.35">
      <c r="A24" s="29">
        <v>43480</v>
      </c>
      <c r="B24" s="30" t="s">
        <v>5</v>
      </c>
      <c r="C24" s="31" t="s">
        <v>27</v>
      </c>
      <c r="D24" s="19" t="s">
        <v>15</v>
      </c>
      <c r="E24" s="32" t="s">
        <v>13</v>
      </c>
      <c r="F24" s="30">
        <v>46</v>
      </c>
      <c r="G24" s="33">
        <v>500</v>
      </c>
      <c r="H24" s="34">
        <f t="shared" si="0"/>
        <v>23000</v>
      </c>
    </row>
    <row r="25" spans="1:8" ht="15" thickBot="1" x14ac:dyDescent="0.35">
      <c r="A25" s="23">
        <v>43497</v>
      </c>
      <c r="B25" s="24" t="s">
        <v>5</v>
      </c>
      <c r="C25" s="36" t="s">
        <v>28</v>
      </c>
      <c r="D25" s="19" t="s">
        <v>22</v>
      </c>
      <c r="E25" s="26" t="s">
        <v>13</v>
      </c>
      <c r="F25" s="24">
        <v>87</v>
      </c>
      <c r="G25" s="27">
        <v>500</v>
      </c>
      <c r="H25" s="28">
        <f t="shared" si="0"/>
        <v>43500</v>
      </c>
    </row>
    <row r="26" spans="1:8" ht="15" thickBot="1" x14ac:dyDescent="0.35">
      <c r="A26" s="29">
        <v>43514</v>
      </c>
      <c r="B26" s="30" t="s">
        <v>7</v>
      </c>
      <c r="C26" s="35" t="s">
        <v>26</v>
      </c>
      <c r="D26" s="19" t="s">
        <v>18</v>
      </c>
      <c r="E26" s="32" t="s">
        <v>13</v>
      </c>
      <c r="F26" s="30">
        <v>4</v>
      </c>
      <c r="G26" s="33">
        <v>500</v>
      </c>
      <c r="H26" s="34">
        <f t="shared" si="0"/>
        <v>2000</v>
      </c>
    </row>
    <row r="27" spans="1:8" ht="15" thickBot="1" x14ac:dyDescent="0.35">
      <c r="A27" s="23">
        <v>43531</v>
      </c>
      <c r="B27" s="24" t="s">
        <v>6</v>
      </c>
      <c r="C27" s="25" t="s">
        <v>27</v>
      </c>
      <c r="D27" s="19" t="s">
        <v>23</v>
      </c>
      <c r="E27" s="26" t="s">
        <v>13</v>
      </c>
      <c r="F27" s="24">
        <v>7</v>
      </c>
      <c r="G27" s="27">
        <v>500</v>
      </c>
      <c r="H27" s="28">
        <f t="shared" si="0"/>
        <v>3500</v>
      </c>
    </row>
    <row r="28" spans="1:8" ht="15" thickBot="1" x14ac:dyDescent="0.35">
      <c r="A28" s="29">
        <v>43548</v>
      </c>
      <c r="B28" s="30" t="s">
        <v>5</v>
      </c>
      <c r="C28" s="39" t="s">
        <v>29</v>
      </c>
      <c r="D28" s="19" t="s">
        <v>17</v>
      </c>
      <c r="E28" s="32" t="s">
        <v>11</v>
      </c>
      <c r="F28" s="30">
        <v>50</v>
      </c>
      <c r="G28" s="33">
        <v>58.5</v>
      </c>
      <c r="H28" s="34">
        <f t="shared" si="0"/>
        <v>2925</v>
      </c>
    </row>
    <row r="29" spans="1:8" ht="15" thickBot="1" x14ac:dyDescent="0.35">
      <c r="A29" s="23">
        <v>43565</v>
      </c>
      <c r="B29" s="24" t="s">
        <v>5</v>
      </c>
      <c r="C29" s="41" t="s">
        <v>26</v>
      </c>
      <c r="D29" s="19" t="s">
        <v>14</v>
      </c>
      <c r="E29" s="26" t="s">
        <v>9</v>
      </c>
      <c r="F29" s="24">
        <v>66</v>
      </c>
      <c r="G29" s="27">
        <v>1198</v>
      </c>
      <c r="H29" s="28">
        <f t="shared" si="0"/>
        <v>79068</v>
      </c>
    </row>
    <row r="30" spans="1:8" ht="15" thickBot="1" x14ac:dyDescent="0.35">
      <c r="A30" s="29">
        <v>43582</v>
      </c>
      <c r="B30" s="30" t="s">
        <v>7</v>
      </c>
      <c r="C30" s="42" t="s">
        <v>26</v>
      </c>
      <c r="D30" s="19" t="s">
        <v>16</v>
      </c>
      <c r="E30" s="32" t="s">
        <v>10</v>
      </c>
      <c r="F30" s="30">
        <v>96</v>
      </c>
      <c r="G30" s="33">
        <v>225</v>
      </c>
      <c r="H30" s="34">
        <f t="shared" si="0"/>
        <v>21600</v>
      </c>
    </row>
    <row r="31" spans="1:8" ht="15" thickBot="1" x14ac:dyDescent="0.35">
      <c r="A31" s="23">
        <v>43599</v>
      </c>
      <c r="B31" s="24" t="s">
        <v>5</v>
      </c>
      <c r="C31" s="25" t="s">
        <v>27</v>
      </c>
      <c r="D31" s="19" t="s">
        <v>15</v>
      </c>
      <c r="E31" s="26" t="s">
        <v>9</v>
      </c>
      <c r="F31" s="24">
        <v>53</v>
      </c>
      <c r="G31" s="27">
        <v>1198</v>
      </c>
      <c r="H31" s="28">
        <f t="shared" si="0"/>
        <v>63494</v>
      </c>
    </row>
    <row r="32" spans="1:8" ht="15" thickBot="1" x14ac:dyDescent="0.35">
      <c r="A32" s="29">
        <v>43616</v>
      </c>
      <c r="B32" s="30" t="s">
        <v>5</v>
      </c>
      <c r="C32" s="31" t="s">
        <v>27</v>
      </c>
      <c r="D32" s="19" t="s">
        <v>15</v>
      </c>
      <c r="E32" s="32" t="s">
        <v>13</v>
      </c>
      <c r="F32" s="30">
        <v>80</v>
      </c>
      <c r="G32" s="33">
        <v>500</v>
      </c>
      <c r="H32" s="34">
        <f t="shared" si="0"/>
        <v>40000</v>
      </c>
    </row>
    <row r="33" spans="1:8" ht="15" thickBot="1" x14ac:dyDescent="0.35">
      <c r="A33" s="23">
        <v>43633</v>
      </c>
      <c r="B33" s="24" t="s">
        <v>5</v>
      </c>
      <c r="C33" s="25" t="s">
        <v>29</v>
      </c>
      <c r="D33" s="19" t="s">
        <v>19</v>
      </c>
      <c r="E33" s="26" t="s">
        <v>3</v>
      </c>
      <c r="F33" s="24">
        <v>5</v>
      </c>
      <c r="G33" s="27">
        <v>125</v>
      </c>
      <c r="H33" s="28">
        <f t="shared" si="0"/>
        <v>625</v>
      </c>
    </row>
    <row r="34" spans="1:8" ht="15" thickBot="1" x14ac:dyDescent="0.35">
      <c r="A34" s="29">
        <v>43650</v>
      </c>
      <c r="B34" s="30" t="s">
        <v>7</v>
      </c>
      <c r="C34" s="35" t="s">
        <v>26</v>
      </c>
      <c r="D34" s="19" t="s">
        <v>18</v>
      </c>
      <c r="E34" s="32" t="s">
        <v>11</v>
      </c>
      <c r="F34" s="30">
        <v>62</v>
      </c>
      <c r="G34" s="33">
        <v>58.5</v>
      </c>
      <c r="H34" s="34">
        <f t="shared" si="0"/>
        <v>3627</v>
      </c>
    </row>
    <row r="35" spans="1:8" ht="15" thickBot="1" x14ac:dyDescent="0.35">
      <c r="A35" s="23">
        <v>43667</v>
      </c>
      <c r="B35" s="24" t="s">
        <v>5</v>
      </c>
      <c r="C35" s="25" t="s">
        <v>29</v>
      </c>
      <c r="D35" s="19" t="s">
        <v>20</v>
      </c>
      <c r="E35" s="26" t="s">
        <v>11</v>
      </c>
      <c r="F35" s="24">
        <v>55</v>
      </c>
      <c r="G35" s="27">
        <v>58.5</v>
      </c>
      <c r="H35" s="28">
        <f t="shared" si="0"/>
        <v>3217.5</v>
      </c>
    </row>
    <row r="36" spans="1:8" ht="15" thickBot="1" x14ac:dyDescent="0.35">
      <c r="A36" s="29">
        <v>43684</v>
      </c>
      <c r="B36" s="30" t="s">
        <v>5</v>
      </c>
      <c r="C36" s="31" t="s">
        <v>29</v>
      </c>
      <c r="D36" s="19" t="s">
        <v>19</v>
      </c>
      <c r="E36" s="32" t="s">
        <v>11</v>
      </c>
      <c r="F36" s="30">
        <v>42</v>
      </c>
      <c r="G36" s="33">
        <v>58.5</v>
      </c>
      <c r="H36" s="34">
        <f t="shared" si="0"/>
        <v>2457</v>
      </c>
    </row>
    <row r="37" spans="1:8" ht="15" thickBot="1" x14ac:dyDescent="0.35">
      <c r="A37" s="23">
        <v>43701</v>
      </c>
      <c r="B37" s="24" t="s">
        <v>6</v>
      </c>
      <c r="C37" s="25" t="s">
        <v>27</v>
      </c>
      <c r="D37" s="19" t="s">
        <v>23</v>
      </c>
      <c r="E37" s="26" t="s">
        <v>3</v>
      </c>
      <c r="F37" s="24">
        <v>3</v>
      </c>
      <c r="G37" s="27">
        <v>125</v>
      </c>
      <c r="H37" s="28">
        <f t="shared" si="0"/>
        <v>375</v>
      </c>
    </row>
    <row r="38" spans="1:8" ht="15" thickBot="1" x14ac:dyDescent="0.35">
      <c r="A38" s="29">
        <v>43718</v>
      </c>
      <c r="B38" s="30" t="s">
        <v>5</v>
      </c>
      <c r="C38" s="31" t="s">
        <v>27</v>
      </c>
      <c r="D38" s="19" t="s">
        <v>15</v>
      </c>
      <c r="E38" s="32" t="s">
        <v>9</v>
      </c>
      <c r="F38" s="30">
        <v>7</v>
      </c>
      <c r="G38" s="33">
        <v>1198</v>
      </c>
      <c r="H38" s="34">
        <f t="shared" si="0"/>
        <v>8386</v>
      </c>
    </row>
    <row r="39" spans="1:8" ht="15" thickBot="1" x14ac:dyDescent="0.35">
      <c r="A39" s="23">
        <v>43735</v>
      </c>
      <c r="B39" s="24" t="s">
        <v>6</v>
      </c>
      <c r="C39" s="25" t="s">
        <v>27</v>
      </c>
      <c r="D39" s="19" t="s">
        <v>23</v>
      </c>
      <c r="E39" s="26" t="s">
        <v>10</v>
      </c>
      <c r="F39" s="24">
        <v>76</v>
      </c>
      <c r="G39" s="27">
        <v>225</v>
      </c>
      <c r="H39" s="28">
        <f t="shared" si="0"/>
        <v>17100</v>
      </c>
    </row>
    <row r="40" spans="1:8" ht="15" thickBot="1" x14ac:dyDescent="0.35">
      <c r="A40" s="29">
        <v>43752</v>
      </c>
      <c r="B40" s="30" t="s">
        <v>6</v>
      </c>
      <c r="C40" s="36" t="s">
        <v>28</v>
      </c>
      <c r="D40" s="19" t="s">
        <v>24</v>
      </c>
      <c r="E40" s="32" t="s">
        <v>13</v>
      </c>
      <c r="F40" s="30">
        <v>57</v>
      </c>
      <c r="G40" s="33">
        <v>500</v>
      </c>
      <c r="H40" s="34">
        <f t="shared" si="0"/>
        <v>28500</v>
      </c>
    </row>
    <row r="41" spans="1:8" ht="15" thickBot="1" x14ac:dyDescent="0.35">
      <c r="A41" s="23">
        <v>43769</v>
      </c>
      <c r="B41" s="24" t="s">
        <v>5</v>
      </c>
      <c r="C41" s="37" t="s">
        <v>26</v>
      </c>
      <c r="D41" s="19" t="s">
        <v>14</v>
      </c>
      <c r="E41" s="26" t="s">
        <v>9</v>
      </c>
      <c r="F41" s="24">
        <v>14</v>
      </c>
      <c r="G41" s="27">
        <v>1198</v>
      </c>
      <c r="H41" s="28">
        <f t="shared" si="0"/>
        <v>16772</v>
      </c>
    </row>
    <row r="42" spans="1:8" ht="15" thickBot="1" x14ac:dyDescent="0.35">
      <c r="A42" s="29">
        <v>43786</v>
      </c>
      <c r="B42" s="30" t="s">
        <v>5</v>
      </c>
      <c r="C42" s="31" t="s">
        <v>29</v>
      </c>
      <c r="D42" s="19" t="s">
        <v>17</v>
      </c>
      <c r="E42" s="32" t="s">
        <v>13</v>
      </c>
      <c r="F42" s="30">
        <v>11</v>
      </c>
      <c r="G42" s="33">
        <v>500</v>
      </c>
      <c r="H42" s="34">
        <f t="shared" si="0"/>
        <v>5500</v>
      </c>
    </row>
    <row r="43" spans="1:8" ht="15" thickBot="1" x14ac:dyDescent="0.35">
      <c r="A43" s="23">
        <v>43803</v>
      </c>
      <c r="B43" s="24" t="s">
        <v>5</v>
      </c>
      <c r="C43" s="25" t="s">
        <v>29</v>
      </c>
      <c r="D43" s="19" t="s">
        <v>17</v>
      </c>
      <c r="E43" s="26" t="s">
        <v>13</v>
      </c>
      <c r="F43" s="24">
        <v>94</v>
      </c>
      <c r="G43" s="27">
        <v>500</v>
      </c>
      <c r="H43" s="28">
        <f t="shared" si="0"/>
        <v>47000</v>
      </c>
    </row>
    <row r="44" spans="1:8" ht="15" thickBot="1" x14ac:dyDescent="0.35">
      <c r="A44" s="29">
        <v>43820</v>
      </c>
      <c r="B44" s="30" t="s">
        <v>5</v>
      </c>
      <c r="C44" s="35" t="s">
        <v>26</v>
      </c>
      <c r="D44" s="43" t="s">
        <v>14</v>
      </c>
      <c r="E44" s="32" t="s">
        <v>13</v>
      </c>
      <c r="F44" s="30">
        <v>28</v>
      </c>
      <c r="G44" s="33">
        <v>500</v>
      </c>
      <c r="H44" s="34">
        <f t="shared" si="0"/>
        <v>14000</v>
      </c>
    </row>
    <row r="45" spans="1:8" x14ac:dyDescent="0.3">
      <c r="F45" s="12"/>
      <c r="G45" s="12"/>
      <c r="H45" s="12"/>
    </row>
    <row r="46" spans="1:8" x14ac:dyDescent="0.3">
      <c r="F46" s="12"/>
      <c r="G46" s="12"/>
      <c r="H46" s="1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00C29-8A29-489F-93F7-19F813B783BA}">
  <sheetPr codeName="Sheet3"/>
  <dimension ref="A1:H44"/>
  <sheetViews>
    <sheetView topLeftCell="A2" workbookViewId="0">
      <selection activeCell="D12" sqref="D12"/>
    </sheetView>
  </sheetViews>
  <sheetFormatPr defaultRowHeight="14.4" x14ac:dyDescent="0.3"/>
  <cols>
    <col min="1" max="1" width="11.88671875" bestFit="1" customWidth="1"/>
    <col min="2" max="2" width="9" bestFit="1" customWidth="1"/>
    <col min="3" max="3" width="10.77734375" bestFit="1" customWidth="1"/>
    <col min="4" max="4" width="11.33203125" bestFit="1" customWidth="1"/>
    <col min="5" max="5" width="12.6640625" bestFit="1" customWidth="1"/>
    <col min="6" max="6" width="7.5546875" bestFit="1" customWidth="1"/>
    <col min="7" max="7" width="11.88671875" bestFit="1" customWidth="1"/>
    <col min="8" max="8" width="12.5546875" bestFit="1" customWidth="1"/>
  </cols>
  <sheetData>
    <row r="1" spans="1:8" x14ac:dyDescent="0.3">
      <c r="A1" t="s">
        <v>4</v>
      </c>
      <c r="B1" t="s">
        <v>0</v>
      </c>
      <c r="C1" t="s">
        <v>25</v>
      </c>
      <c r="D1" t="s">
        <v>8</v>
      </c>
      <c r="E1" t="s">
        <v>1</v>
      </c>
      <c r="F1" t="s">
        <v>2</v>
      </c>
      <c r="G1" t="s">
        <v>12</v>
      </c>
      <c r="H1" t="s">
        <v>30</v>
      </c>
    </row>
    <row r="2" spans="1:8" x14ac:dyDescent="0.3">
      <c r="A2" s="44">
        <v>43106</v>
      </c>
      <c r="B2" t="s">
        <v>7</v>
      </c>
      <c r="C2" t="s">
        <v>26</v>
      </c>
      <c r="D2" t="s">
        <v>18</v>
      </c>
      <c r="E2" t="s">
        <v>9</v>
      </c>
      <c r="F2">
        <v>95</v>
      </c>
      <c r="G2" s="45">
        <v>1198</v>
      </c>
      <c r="H2" s="45">
        <v>113810</v>
      </c>
    </row>
    <row r="3" spans="1:8" x14ac:dyDescent="0.3">
      <c r="A3" s="44">
        <v>43123</v>
      </c>
      <c r="B3" t="s">
        <v>5</v>
      </c>
      <c r="C3" t="s">
        <v>29</v>
      </c>
      <c r="D3" t="s">
        <v>19</v>
      </c>
      <c r="E3" t="s">
        <v>13</v>
      </c>
      <c r="F3">
        <v>50</v>
      </c>
      <c r="G3" s="45">
        <v>500</v>
      </c>
      <c r="H3" s="45">
        <v>25000</v>
      </c>
    </row>
    <row r="4" spans="1:8" x14ac:dyDescent="0.3">
      <c r="A4" s="44">
        <v>43140</v>
      </c>
      <c r="B4" t="s">
        <v>5</v>
      </c>
      <c r="C4" t="s">
        <v>29</v>
      </c>
      <c r="D4" t="s">
        <v>17</v>
      </c>
      <c r="E4" t="s">
        <v>9</v>
      </c>
      <c r="F4">
        <v>36</v>
      </c>
      <c r="G4" s="45">
        <v>1198</v>
      </c>
      <c r="H4" s="45">
        <v>43128</v>
      </c>
    </row>
    <row r="5" spans="1:8" x14ac:dyDescent="0.3">
      <c r="A5" s="44">
        <v>43157</v>
      </c>
      <c r="B5" t="s">
        <v>5</v>
      </c>
      <c r="C5" t="s">
        <v>27</v>
      </c>
      <c r="D5" t="s">
        <v>15</v>
      </c>
      <c r="E5" t="s">
        <v>10</v>
      </c>
      <c r="F5">
        <v>27</v>
      </c>
      <c r="G5" s="45">
        <v>225</v>
      </c>
      <c r="H5" s="45">
        <v>6075</v>
      </c>
    </row>
    <row r="6" spans="1:8" x14ac:dyDescent="0.3">
      <c r="A6" s="44">
        <v>43174</v>
      </c>
      <c r="B6" t="s">
        <v>6</v>
      </c>
      <c r="C6" t="s">
        <v>27</v>
      </c>
      <c r="D6" t="s">
        <v>23</v>
      </c>
      <c r="E6" t="s">
        <v>9</v>
      </c>
      <c r="F6">
        <v>56</v>
      </c>
      <c r="G6" s="45">
        <v>1198</v>
      </c>
      <c r="H6" s="45">
        <v>67088</v>
      </c>
    </row>
    <row r="7" spans="1:8" x14ac:dyDescent="0.3">
      <c r="A7" s="44">
        <v>43191</v>
      </c>
      <c r="B7" t="s">
        <v>7</v>
      </c>
      <c r="C7" t="s">
        <v>26</v>
      </c>
      <c r="D7" t="s">
        <v>18</v>
      </c>
      <c r="E7" t="s">
        <v>13</v>
      </c>
      <c r="F7">
        <v>60</v>
      </c>
      <c r="G7" s="45">
        <v>500</v>
      </c>
      <c r="H7" s="45">
        <v>30000</v>
      </c>
    </row>
    <row r="8" spans="1:8" x14ac:dyDescent="0.3">
      <c r="A8" s="44">
        <v>43208</v>
      </c>
      <c r="B8" t="s">
        <v>5</v>
      </c>
      <c r="C8" t="s">
        <v>26</v>
      </c>
      <c r="D8" t="s">
        <v>14</v>
      </c>
      <c r="E8" t="s">
        <v>9</v>
      </c>
      <c r="F8">
        <v>75</v>
      </c>
      <c r="G8" s="45">
        <v>1198</v>
      </c>
      <c r="H8" s="45">
        <v>89850</v>
      </c>
    </row>
    <row r="9" spans="1:8" x14ac:dyDescent="0.3">
      <c r="A9" s="44">
        <v>43225</v>
      </c>
      <c r="B9" t="s">
        <v>5</v>
      </c>
      <c r="C9" t="s">
        <v>29</v>
      </c>
      <c r="D9" t="s">
        <v>17</v>
      </c>
      <c r="E9" t="s">
        <v>9</v>
      </c>
      <c r="F9">
        <v>90</v>
      </c>
      <c r="G9" s="45">
        <v>1198</v>
      </c>
      <c r="H9" s="45">
        <v>107820</v>
      </c>
    </row>
    <row r="10" spans="1:8" x14ac:dyDescent="0.3">
      <c r="A10" s="44">
        <v>43242</v>
      </c>
      <c r="B10" t="s">
        <v>6</v>
      </c>
      <c r="C10" t="s">
        <v>28</v>
      </c>
      <c r="D10" t="s">
        <v>24</v>
      </c>
      <c r="E10" t="s">
        <v>9</v>
      </c>
      <c r="F10">
        <v>32</v>
      </c>
      <c r="G10" s="45">
        <v>1198</v>
      </c>
      <c r="H10" s="45">
        <v>38336</v>
      </c>
    </row>
    <row r="11" spans="1:8" x14ac:dyDescent="0.3">
      <c r="A11" s="44">
        <v>43259</v>
      </c>
      <c r="B11" t="s">
        <v>7</v>
      </c>
      <c r="C11" t="s">
        <v>26</v>
      </c>
      <c r="D11" t="s">
        <v>18</v>
      </c>
      <c r="E11" t="s">
        <v>13</v>
      </c>
      <c r="F11">
        <v>60</v>
      </c>
      <c r="G11" s="45">
        <v>500</v>
      </c>
      <c r="H11" s="45">
        <v>30000</v>
      </c>
    </row>
    <row r="12" spans="1:8" x14ac:dyDescent="0.3">
      <c r="A12" s="44">
        <v>43276</v>
      </c>
      <c r="B12" t="s">
        <v>5</v>
      </c>
      <c r="C12" t="s">
        <v>29</v>
      </c>
      <c r="D12" t="s">
        <v>20</v>
      </c>
      <c r="E12" t="s">
        <v>9</v>
      </c>
      <c r="F12">
        <v>90</v>
      </c>
      <c r="G12" s="45">
        <v>1198</v>
      </c>
      <c r="H12" s="45">
        <v>107820</v>
      </c>
    </row>
    <row r="13" spans="1:8" x14ac:dyDescent="0.3">
      <c r="A13" s="44">
        <v>43293</v>
      </c>
      <c r="B13" t="s">
        <v>7</v>
      </c>
      <c r="C13" t="s">
        <v>26</v>
      </c>
      <c r="D13" t="s">
        <v>16</v>
      </c>
      <c r="E13" t="s">
        <v>13</v>
      </c>
      <c r="F13">
        <v>29</v>
      </c>
      <c r="G13" s="45">
        <v>500</v>
      </c>
      <c r="H13" s="45">
        <v>14500</v>
      </c>
    </row>
    <row r="14" spans="1:8" x14ac:dyDescent="0.3">
      <c r="A14" s="44">
        <v>43310</v>
      </c>
      <c r="B14" t="s">
        <v>7</v>
      </c>
      <c r="C14" t="s">
        <v>28</v>
      </c>
      <c r="D14" t="s">
        <v>21</v>
      </c>
      <c r="E14" t="s">
        <v>13</v>
      </c>
      <c r="F14">
        <v>81</v>
      </c>
      <c r="G14" s="45">
        <v>500</v>
      </c>
      <c r="H14" s="45">
        <v>40500</v>
      </c>
    </row>
    <row r="15" spans="1:8" x14ac:dyDescent="0.3">
      <c r="A15" s="44">
        <v>43327</v>
      </c>
      <c r="B15" t="s">
        <v>7</v>
      </c>
      <c r="C15" t="s">
        <v>26</v>
      </c>
      <c r="D15" t="s">
        <v>18</v>
      </c>
      <c r="E15" t="s">
        <v>9</v>
      </c>
      <c r="F15">
        <v>35</v>
      </c>
      <c r="G15" s="45">
        <v>1198</v>
      </c>
      <c r="H15" s="45">
        <v>41930</v>
      </c>
    </row>
    <row r="16" spans="1:8" x14ac:dyDescent="0.3">
      <c r="A16" s="44">
        <v>43344</v>
      </c>
      <c r="B16" t="s">
        <v>5</v>
      </c>
      <c r="C16" t="s">
        <v>28</v>
      </c>
      <c r="D16" t="s">
        <v>22</v>
      </c>
      <c r="E16" t="s">
        <v>3</v>
      </c>
      <c r="F16">
        <v>2</v>
      </c>
      <c r="G16" s="45">
        <v>125</v>
      </c>
      <c r="H16" s="45">
        <v>250</v>
      </c>
    </row>
    <row r="17" spans="1:8" x14ac:dyDescent="0.3">
      <c r="A17" s="44">
        <v>43361</v>
      </c>
      <c r="B17" t="s">
        <v>7</v>
      </c>
      <c r="C17" t="s">
        <v>26</v>
      </c>
      <c r="D17" t="s">
        <v>18</v>
      </c>
      <c r="E17" t="s">
        <v>11</v>
      </c>
      <c r="F17">
        <v>16</v>
      </c>
      <c r="G17" s="45">
        <v>58.5</v>
      </c>
      <c r="H17" s="45">
        <v>936</v>
      </c>
    </row>
    <row r="18" spans="1:8" x14ac:dyDescent="0.3">
      <c r="A18" s="44">
        <v>43378</v>
      </c>
      <c r="B18" t="s">
        <v>5</v>
      </c>
      <c r="C18" t="s">
        <v>29</v>
      </c>
      <c r="D18" t="s">
        <v>20</v>
      </c>
      <c r="E18" t="s">
        <v>13</v>
      </c>
      <c r="F18">
        <v>28</v>
      </c>
      <c r="G18" s="45">
        <v>500</v>
      </c>
      <c r="H18" s="45">
        <v>14000</v>
      </c>
    </row>
    <row r="19" spans="1:8" x14ac:dyDescent="0.3">
      <c r="A19" s="44">
        <v>43395</v>
      </c>
      <c r="B19" t="s">
        <v>7</v>
      </c>
      <c r="C19" t="s">
        <v>26</v>
      </c>
      <c r="D19" t="s">
        <v>18</v>
      </c>
      <c r="E19" t="s">
        <v>10</v>
      </c>
      <c r="F19">
        <v>64</v>
      </c>
      <c r="G19" s="45">
        <v>225</v>
      </c>
      <c r="H19" s="45">
        <v>14400</v>
      </c>
    </row>
    <row r="20" spans="1:8" x14ac:dyDescent="0.3">
      <c r="A20" s="44">
        <v>43412</v>
      </c>
      <c r="B20" t="s">
        <v>7</v>
      </c>
      <c r="C20" t="s">
        <v>28</v>
      </c>
      <c r="D20" t="s">
        <v>21</v>
      </c>
      <c r="E20" t="s">
        <v>10</v>
      </c>
      <c r="F20">
        <v>15</v>
      </c>
      <c r="G20" s="45">
        <v>225</v>
      </c>
      <c r="H20" s="45">
        <v>3375</v>
      </c>
    </row>
    <row r="21" spans="1:8" x14ac:dyDescent="0.3">
      <c r="A21" s="44">
        <v>43429</v>
      </c>
      <c r="B21" t="s">
        <v>5</v>
      </c>
      <c r="C21" t="s">
        <v>29</v>
      </c>
      <c r="D21" t="s">
        <v>19</v>
      </c>
      <c r="E21" t="s">
        <v>11</v>
      </c>
      <c r="F21">
        <v>96</v>
      </c>
      <c r="G21" s="45">
        <v>58.5</v>
      </c>
      <c r="H21" s="45">
        <v>5616</v>
      </c>
    </row>
    <row r="22" spans="1:8" x14ac:dyDescent="0.3">
      <c r="A22" s="44">
        <v>43446</v>
      </c>
      <c r="B22" t="s">
        <v>5</v>
      </c>
      <c r="C22" t="s">
        <v>28</v>
      </c>
      <c r="D22" t="s">
        <v>22</v>
      </c>
      <c r="E22" t="s">
        <v>9</v>
      </c>
      <c r="F22">
        <v>67</v>
      </c>
      <c r="G22" s="45">
        <v>1198</v>
      </c>
      <c r="H22" s="45">
        <v>80266</v>
      </c>
    </row>
    <row r="23" spans="1:8" x14ac:dyDescent="0.3">
      <c r="A23" s="44">
        <v>43463</v>
      </c>
      <c r="B23" t="s">
        <v>7</v>
      </c>
      <c r="C23" t="s">
        <v>28</v>
      </c>
      <c r="D23" t="s">
        <v>21</v>
      </c>
      <c r="E23" t="s">
        <v>11</v>
      </c>
      <c r="F23">
        <v>74</v>
      </c>
      <c r="G23" s="45">
        <v>58.5</v>
      </c>
      <c r="H23" s="45">
        <v>4329</v>
      </c>
    </row>
    <row r="24" spans="1:8" x14ac:dyDescent="0.3">
      <c r="A24" s="44">
        <v>43480</v>
      </c>
      <c r="B24" t="s">
        <v>5</v>
      </c>
      <c r="C24" t="s">
        <v>27</v>
      </c>
      <c r="D24" t="s">
        <v>15</v>
      </c>
      <c r="E24" t="s">
        <v>13</v>
      </c>
      <c r="F24">
        <v>46</v>
      </c>
      <c r="G24" s="45">
        <v>500</v>
      </c>
      <c r="H24" s="45">
        <v>23000</v>
      </c>
    </row>
    <row r="25" spans="1:8" x14ac:dyDescent="0.3">
      <c r="A25" s="44">
        <v>43497</v>
      </c>
      <c r="B25" t="s">
        <v>5</v>
      </c>
      <c r="C25" t="s">
        <v>28</v>
      </c>
      <c r="D25" t="s">
        <v>22</v>
      </c>
      <c r="E25" t="s">
        <v>13</v>
      </c>
      <c r="F25">
        <v>87</v>
      </c>
      <c r="G25" s="45">
        <v>500</v>
      </c>
      <c r="H25" s="45">
        <v>43500</v>
      </c>
    </row>
    <row r="26" spans="1:8" x14ac:dyDescent="0.3">
      <c r="A26" s="44">
        <v>43514</v>
      </c>
      <c r="B26" t="s">
        <v>7</v>
      </c>
      <c r="C26" t="s">
        <v>26</v>
      </c>
      <c r="D26" t="s">
        <v>18</v>
      </c>
      <c r="E26" t="s">
        <v>13</v>
      </c>
      <c r="F26">
        <v>4</v>
      </c>
      <c r="G26" s="45">
        <v>500</v>
      </c>
      <c r="H26" s="45">
        <v>2000</v>
      </c>
    </row>
    <row r="27" spans="1:8" x14ac:dyDescent="0.3">
      <c r="A27" s="44">
        <v>43531</v>
      </c>
      <c r="B27" t="s">
        <v>6</v>
      </c>
      <c r="C27" t="s">
        <v>27</v>
      </c>
      <c r="D27" t="s">
        <v>23</v>
      </c>
      <c r="E27" t="s">
        <v>13</v>
      </c>
      <c r="F27">
        <v>7</v>
      </c>
      <c r="G27" s="45">
        <v>500</v>
      </c>
      <c r="H27" s="45">
        <v>3500</v>
      </c>
    </row>
    <row r="28" spans="1:8" x14ac:dyDescent="0.3">
      <c r="A28" s="44">
        <v>43548</v>
      </c>
      <c r="B28" t="s">
        <v>5</v>
      </c>
      <c r="C28" t="s">
        <v>29</v>
      </c>
      <c r="D28" t="s">
        <v>17</v>
      </c>
      <c r="E28" t="s">
        <v>11</v>
      </c>
      <c r="F28">
        <v>50</v>
      </c>
      <c r="G28" s="45">
        <v>58.5</v>
      </c>
      <c r="H28" s="45">
        <v>2925</v>
      </c>
    </row>
    <row r="29" spans="1:8" x14ac:dyDescent="0.3">
      <c r="A29" s="44">
        <v>43565</v>
      </c>
      <c r="B29" t="s">
        <v>5</v>
      </c>
      <c r="C29" t="s">
        <v>26</v>
      </c>
      <c r="D29" t="s">
        <v>14</v>
      </c>
      <c r="E29" t="s">
        <v>9</v>
      </c>
      <c r="F29">
        <v>66</v>
      </c>
      <c r="G29" s="45">
        <v>1198</v>
      </c>
      <c r="H29" s="45">
        <v>79068</v>
      </c>
    </row>
    <row r="30" spans="1:8" x14ac:dyDescent="0.3">
      <c r="A30" s="44">
        <v>43582</v>
      </c>
      <c r="B30" t="s">
        <v>7</v>
      </c>
      <c r="C30" t="s">
        <v>26</v>
      </c>
      <c r="D30" t="s">
        <v>16</v>
      </c>
      <c r="E30" t="s">
        <v>10</v>
      </c>
      <c r="F30">
        <v>96</v>
      </c>
      <c r="G30" s="45">
        <v>225</v>
      </c>
      <c r="H30" s="45">
        <v>21600</v>
      </c>
    </row>
    <row r="31" spans="1:8" x14ac:dyDescent="0.3">
      <c r="A31" s="44">
        <v>43599</v>
      </c>
      <c r="B31" t="s">
        <v>5</v>
      </c>
      <c r="C31" t="s">
        <v>27</v>
      </c>
      <c r="D31" t="s">
        <v>15</v>
      </c>
      <c r="E31" t="s">
        <v>9</v>
      </c>
      <c r="F31">
        <v>53</v>
      </c>
      <c r="G31" s="45">
        <v>1198</v>
      </c>
      <c r="H31" s="45">
        <v>63494</v>
      </c>
    </row>
    <row r="32" spans="1:8" x14ac:dyDescent="0.3">
      <c r="A32" s="44">
        <v>43616</v>
      </c>
      <c r="B32" t="s">
        <v>5</v>
      </c>
      <c r="C32" t="s">
        <v>27</v>
      </c>
      <c r="D32" t="s">
        <v>15</v>
      </c>
      <c r="E32" t="s">
        <v>13</v>
      </c>
      <c r="F32">
        <v>80</v>
      </c>
      <c r="G32" s="45">
        <v>500</v>
      </c>
      <c r="H32" s="45">
        <v>40000</v>
      </c>
    </row>
    <row r="33" spans="1:8" x14ac:dyDescent="0.3">
      <c r="A33" s="44">
        <v>43633</v>
      </c>
      <c r="B33" t="s">
        <v>5</v>
      </c>
      <c r="C33" t="s">
        <v>29</v>
      </c>
      <c r="D33" t="s">
        <v>19</v>
      </c>
      <c r="E33" t="s">
        <v>3</v>
      </c>
      <c r="F33">
        <v>5</v>
      </c>
      <c r="G33" s="45">
        <v>125</v>
      </c>
      <c r="H33" s="45">
        <v>625</v>
      </c>
    </row>
    <row r="34" spans="1:8" x14ac:dyDescent="0.3">
      <c r="A34" s="44">
        <v>43650</v>
      </c>
      <c r="B34" t="s">
        <v>7</v>
      </c>
      <c r="C34" t="s">
        <v>26</v>
      </c>
      <c r="D34" t="s">
        <v>18</v>
      </c>
      <c r="E34" t="s">
        <v>11</v>
      </c>
      <c r="F34">
        <v>62</v>
      </c>
      <c r="G34" s="45">
        <v>58.5</v>
      </c>
      <c r="H34" s="45">
        <v>3627</v>
      </c>
    </row>
    <row r="35" spans="1:8" x14ac:dyDescent="0.3">
      <c r="A35" s="44">
        <v>43667</v>
      </c>
      <c r="B35" t="s">
        <v>5</v>
      </c>
      <c r="C35" t="s">
        <v>29</v>
      </c>
      <c r="D35" t="s">
        <v>20</v>
      </c>
      <c r="E35" t="s">
        <v>11</v>
      </c>
      <c r="F35">
        <v>55</v>
      </c>
      <c r="G35" s="45">
        <v>58.5</v>
      </c>
      <c r="H35" s="45">
        <v>3217.5</v>
      </c>
    </row>
    <row r="36" spans="1:8" x14ac:dyDescent="0.3">
      <c r="A36" s="44">
        <v>43684</v>
      </c>
      <c r="B36" t="s">
        <v>5</v>
      </c>
      <c r="C36" t="s">
        <v>29</v>
      </c>
      <c r="D36" t="s">
        <v>19</v>
      </c>
      <c r="E36" t="s">
        <v>11</v>
      </c>
      <c r="F36">
        <v>42</v>
      </c>
      <c r="G36" s="45">
        <v>58.5</v>
      </c>
      <c r="H36" s="45">
        <v>2457</v>
      </c>
    </row>
    <row r="37" spans="1:8" x14ac:dyDescent="0.3">
      <c r="A37" s="44">
        <v>43701</v>
      </c>
      <c r="B37" t="s">
        <v>6</v>
      </c>
      <c r="C37" t="s">
        <v>27</v>
      </c>
      <c r="D37" t="s">
        <v>23</v>
      </c>
      <c r="E37" t="s">
        <v>3</v>
      </c>
      <c r="F37">
        <v>3</v>
      </c>
      <c r="G37" s="45">
        <v>125</v>
      </c>
      <c r="H37" s="45">
        <v>375</v>
      </c>
    </row>
    <row r="38" spans="1:8" x14ac:dyDescent="0.3">
      <c r="A38" s="44">
        <v>43718</v>
      </c>
      <c r="B38" t="s">
        <v>5</v>
      </c>
      <c r="C38" t="s">
        <v>27</v>
      </c>
      <c r="D38" t="s">
        <v>15</v>
      </c>
      <c r="E38" t="s">
        <v>9</v>
      </c>
      <c r="F38">
        <v>7</v>
      </c>
      <c r="G38" s="45">
        <v>1198</v>
      </c>
      <c r="H38" s="45">
        <v>8386</v>
      </c>
    </row>
    <row r="39" spans="1:8" x14ac:dyDescent="0.3">
      <c r="A39" s="44">
        <v>43735</v>
      </c>
      <c r="B39" t="s">
        <v>6</v>
      </c>
      <c r="C39" t="s">
        <v>27</v>
      </c>
      <c r="D39" t="s">
        <v>23</v>
      </c>
      <c r="E39" t="s">
        <v>10</v>
      </c>
      <c r="F39">
        <v>76</v>
      </c>
      <c r="G39" s="45">
        <v>225</v>
      </c>
      <c r="H39" s="45">
        <v>17100</v>
      </c>
    </row>
    <row r="40" spans="1:8" x14ac:dyDescent="0.3">
      <c r="A40" s="44">
        <v>43752</v>
      </c>
      <c r="B40" t="s">
        <v>6</v>
      </c>
      <c r="C40" t="s">
        <v>28</v>
      </c>
      <c r="D40" t="s">
        <v>24</v>
      </c>
      <c r="E40" t="s">
        <v>13</v>
      </c>
      <c r="F40">
        <v>57</v>
      </c>
      <c r="G40" s="45">
        <v>500</v>
      </c>
      <c r="H40" s="45">
        <v>28500</v>
      </c>
    </row>
    <row r="41" spans="1:8" x14ac:dyDescent="0.3">
      <c r="A41" s="44">
        <v>43769</v>
      </c>
      <c r="B41" t="s">
        <v>5</v>
      </c>
      <c r="C41" t="s">
        <v>26</v>
      </c>
      <c r="D41" t="s">
        <v>14</v>
      </c>
      <c r="E41" t="s">
        <v>9</v>
      </c>
      <c r="F41">
        <v>14</v>
      </c>
      <c r="G41" s="45">
        <v>1198</v>
      </c>
      <c r="H41" s="45">
        <v>16772</v>
      </c>
    </row>
    <row r="42" spans="1:8" x14ac:dyDescent="0.3">
      <c r="A42" s="44">
        <v>43786</v>
      </c>
      <c r="B42" t="s">
        <v>5</v>
      </c>
      <c r="C42" t="s">
        <v>29</v>
      </c>
      <c r="D42" t="s">
        <v>17</v>
      </c>
      <c r="E42" t="s">
        <v>13</v>
      </c>
      <c r="F42">
        <v>11</v>
      </c>
      <c r="G42" s="45">
        <v>500</v>
      </c>
      <c r="H42" s="45">
        <v>5500</v>
      </c>
    </row>
    <row r="43" spans="1:8" x14ac:dyDescent="0.3">
      <c r="A43" s="44">
        <v>43803</v>
      </c>
      <c r="B43" t="s">
        <v>5</v>
      </c>
      <c r="C43" t="s">
        <v>29</v>
      </c>
      <c r="D43" t="s">
        <v>17</v>
      </c>
      <c r="E43" t="s">
        <v>13</v>
      </c>
      <c r="F43">
        <v>94</v>
      </c>
      <c r="G43" s="45">
        <v>500</v>
      </c>
      <c r="H43" s="45">
        <v>47000</v>
      </c>
    </row>
    <row r="44" spans="1:8" x14ac:dyDescent="0.3">
      <c r="A44" s="44">
        <v>43820</v>
      </c>
      <c r="B44" t="s">
        <v>5</v>
      </c>
      <c r="C44" t="s">
        <v>26</v>
      </c>
      <c r="D44" t="s">
        <v>14</v>
      </c>
      <c r="E44" t="s">
        <v>13</v>
      </c>
      <c r="F44">
        <v>28</v>
      </c>
      <c r="G44" s="45">
        <v>500</v>
      </c>
      <c r="H44" s="45">
        <v>14000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D1F61-E405-489F-8FE5-E1179E06105E}">
  <dimension ref="A1"/>
  <sheetViews>
    <sheetView tabSelected="1" zoomScaleNormal="100" workbookViewId="0">
      <selection activeCell="G2" sqref="G2"/>
    </sheetView>
  </sheetViews>
  <sheetFormatPr defaultRowHeight="14.4" x14ac:dyDescent="0.3"/>
  <cols>
    <col min="1" max="16384" width="8.88671875" style="4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05322-4A1E-4B79-A372-27AE77E1D6F3}">
  <dimension ref="A3:N29"/>
  <sheetViews>
    <sheetView zoomScale="85" zoomScaleNormal="85" workbookViewId="0">
      <selection activeCell="E13" sqref="E13"/>
    </sheetView>
  </sheetViews>
  <sheetFormatPr defaultRowHeight="14.4" x14ac:dyDescent="0.3"/>
  <cols>
    <col min="1" max="1" width="13.44140625" bestFit="1" customWidth="1"/>
    <col min="2" max="2" width="19.5546875" bestFit="1" customWidth="1"/>
    <col min="3" max="3" width="15.44140625" bestFit="1" customWidth="1"/>
    <col min="4" max="4" width="13.44140625" bestFit="1" customWidth="1"/>
    <col min="5" max="5" width="16.109375" bestFit="1" customWidth="1"/>
    <col min="6" max="6" width="9.21875" bestFit="1" customWidth="1"/>
    <col min="7" max="7" width="11.44140625" bestFit="1" customWidth="1"/>
    <col min="8" max="8" width="12.21875" bestFit="1" customWidth="1"/>
    <col min="9" max="9" width="16.109375" bestFit="1" customWidth="1"/>
    <col min="10" max="10" width="16.44140625" bestFit="1" customWidth="1"/>
    <col min="11" max="11" width="9.21875" bestFit="1" customWidth="1"/>
    <col min="12" max="12" width="7.5546875" bestFit="1" customWidth="1"/>
    <col min="13" max="13" width="8.33203125" bestFit="1" customWidth="1"/>
    <col min="14" max="14" width="11.44140625" bestFit="1" customWidth="1"/>
    <col min="15" max="15" width="16.109375" bestFit="1" customWidth="1"/>
    <col min="16" max="16" width="21.33203125" bestFit="1" customWidth="1"/>
    <col min="17" max="17" width="5.109375" bestFit="1" customWidth="1"/>
    <col min="18" max="39" width="6.109375" bestFit="1" customWidth="1"/>
    <col min="40" max="41" width="7.21875" bestFit="1" customWidth="1"/>
    <col min="42" max="42" width="11.44140625" bestFit="1" customWidth="1"/>
    <col min="43" max="48" width="3" bestFit="1" customWidth="1"/>
    <col min="49" max="49" width="11.44140625" bestFit="1" customWidth="1"/>
    <col min="50" max="50" width="6.109375" bestFit="1" customWidth="1"/>
    <col min="51" max="51" width="11.44140625" bestFit="1" customWidth="1"/>
  </cols>
  <sheetData>
    <row r="3" spans="1:14" x14ac:dyDescent="0.3">
      <c r="A3" s="46" t="s">
        <v>38</v>
      </c>
      <c r="B3" t="s">
        <v>37</v>
      </c>
      <c r="D3" s="46" t="s">
        <v>37</v>
      </c>
      <c r="E3" s="46" t="s">
        <v>40</v>
      </c>
      <c r="I3" s="46" t="s">
        <v>37</v>
      </c>
      <c r="J3" s="46" t="s">
        <v>40</v>
      </c>
    </row>
    <row r="4" spans="1:14" x14ac:dyDescent="0.3">
      <c r="A4" s="47" t="s">
        <v>42</v>
      </c>
      <c r="B4" s="50"/>
      <c r="D4" s="46" t="s">
        <v>38</v>
      </c>
      <c r="E4" t="s">
        <v>42</v>
      </c>
      <c r="F4" t="s">
        <v>32</v>
      </c>
      <c r="G4" t="s">
        <v>31</v>
      </c>
      <c r="I4" s="46" t="s">
        <v>38</v>
      </c>
      <c r="J4" t="s">
        <v>28</v>
      </c>
      <c r="K4" t="s">
        <v>29</v>
      </c>
      <c r="L4" t="s">
        <v>26</v>
      </c>
      <c r="M4" t="s">
        <v>27</v>
      </c>
      <c r="N4" t="s">
        <v>31</v>
      </c>
    </row>
    <row r="5" spans="1:14" x14ac:dyDescent="0.3">
      <c r="A5" s="48" t="s">
        <v>33</v>
      </c>
      <c r="B5" s="50">
        <v>255101</v>
      </c>
      <c r="D5" s="47" t="s">
        <v>28</v>
      </c>
      <c r="E5" s="50">
        <v>167056</v>
      </c>
      <c r="F5" s="50">
        <v>72000</v>
      </c>
      <c r="G5" s="50">
        <v>239056</v>
      </c>
      <c r="I5" s="47" t="s">
        <v>10</v>
      </c>
      <c r="J5" s="50">
        <v>3375</v>
      </c>
      <c r="K5" s="50"/>
      <c r="L5" s="50">
        <v>36000</v>
      </c>
      <c r="M5" s="50">
        <v>23175</v>
      </c>
      <c r="N5" s="50">
        <v>62550</v>
      </c>
    </row>
    <row r="6" spans="1:14" x14ac:dyDescent="0.3">
      <c r="A6" s="48" t="s">
        <v>34</v>
      </c>
      <c r="B6" s="50">
        <v>403826</v>
      </c>
      <c r="D6" s="47" t="s">
        <v>29</v>
      </c>
      <c r="E6" s="50">
        <v>303384</v>
      </c>
      <c r="F6" s="50">
        <v>61724.5</v>
      </c>
      <c r="G6" s="50">
        <v>365108.5</v>
      </c>
      <c r="I6" s="47" t="s">
        <v>3</v>
      </c>
      <c r="J6" s="50">
        <v>250</v>
      </c>
      <c r="K6" s="50">
        <v>625</v>
      </c>
      <c r="L6" s="50"/>
      <c r="M6" s="50">
        <v>375</v>
      </c>
      <c r="N6" s="50">
        <v>1250</v>
      </c>
    </row>
    <row r="7" spans="1:14" x14ac:dyDescent="0.3">
      <c r="A7" s="48" t="s">
        <v>35</v>
      </c>
      <c r="B7" s="50">
        <v>98116</v>
      </c>
      <c r="D7" s="47" t="s">
        <v>26</v>
      </c>
      <c r="E7" s="50">
        <v>335426</v>
      </c>
      <c r="F7" s="50">
        <v>137067</v>
      </c>
      <c r="G7" s="50">
        <v>472493</v>
      </c>
      <c r="I7" s="47" t="s">
        <v>13</v>
      </c>
      <c r="J7" s="50">
        <v>112500</v>
      </c>
      <c r="K7" s="50">
        <v>91500</v>
      </c>
      <c r="L7" s="50">
        <v>90500</v>
      </c>
      <c r="M7" s="50">
        <v>66500</v>
      </c>
      <c r="N7" s="50">
        <v>361000</v>
      </c>
    </row>
    <row r="8" spans="1:14" x14ac:dyDescent="0.3">
      <c r="A8" s="48" t="s">
        <v>36</v>
      </c>
      <c r="B8" s="50">
        <v>121986</v>
      </c>
      <c r="D8" s="47" t="s">
        <v>27</v>
      </c>
      <c r="E8" s="50">
        <v>73163</v>
      </c>
      <c r="F8" s="50">
        <v>155855</v>
      </c>
      <c r="G8" s="50">
        <v>229018</v>
      </c>
      <c r="I8" s="47" t="s">
        <v>9</v>
      </c>
      <c r="J8" s="50">
        <v>118602</v>
      </c>
      <c r="K8" s="50">
        <v>258768</v>
      </c>
      <c r="L8" s="50">
        <v>341430</v>
      </c>
      <c r="M8" s="50">
        <v>138968</v>
      </c>
      <c r="N8" s="50">
        <v>857768</v>
      </c>
    </row>
    <row r="9" spans="1:14" x14ac:dyDescent="0.3">
      <c r="A9" s="47" t="s">
        <v>32</v>
      </c>
      <c r="B9" s="50"/>
      <c r="D9" s="47" t="s">
        <v>31</v>
      </c>
      <c r="E9" s="50">
        <v>879029</v>
      </c>
      <c r="F9" s="50">
        <v>426646.5</v>
      </c>
      <c r="G9" s="50">
        <v>1305675.5</v>
      </c>
      <c r="I9" s="47" t="s">
        <v>11</v>
      </c>
      <c r="J9" s="50">
        <v>4329</v>
      </c>
      <c r="K9" s="50">
        <v>14215.5</v>
      </c>
      <c r="L9" s="50">
        <v>4563</v>
      </c>
      <c r="M9" s="50"/>
      <c r="N9" s="50">
        <v>23107.5</v>
      </c>
    </row>
    <row r="10" spans="1:14" x14ac:dyDescent="0.3">
      <c r="A10" s="48" t="s">
        <v>33</v>
      </c>
      <c r="B10" s="50">
        <v>74925</v>
      </c>
      <c r="I10" s="47" t="s">
        <v>31</v>
      </c>
      <c r="J10" s="50">
        <v>239056</v>
      </c>
      <c r="K10" s="50">
        <v>365108.5</v>
      </c>
      <c r="L10" s="50">
        <v>472493</v>
      </c>
      <c r="M10" s="50">
        <v>229018</v>
      </c>
      <c r="N10" s="50">
        <v>1305675.5</v>
      </c>
    </row>
    <row r="11" spans="1:14" x14ac:dyDescent="0.3">
      <c r="A11" s="48" t="s">
        <v>34</v>
      </c>
      <c r="B11" s="50">
        <v>204787</v>
      </c>
    </row>
    <row r="12" spans="1:14" x14ac:dyDescent="0.3">
      <c r="A12" s="48" t="s">
        <v>35</v>
      </c>
      <c r="B12" s="50">
        <v>35162.5</v>
      </c>
    </row>
    <row r="13" spans="1:14" x14ac:dyDescent="0.3">
      <c r="A13" s="48" t="s">
        <v>36</v>
      </c>
      <c r="B13" s="50">
        <v>111772</v>
      </c>
    </row>
    <row r="14" spans="1:14" x14ac:dyDescent="0.3">
      <c r="A14" s="47" t="s">
        <v>31</v>
      </c>
      <c r="B14" s="50">
        <v>1305675.5</v>
      </c>
    </row>
    <row r="17" spans="1:14" x14ac:dyDescent="0.3">
      <c r="A17" s="46" t="s">
        <v>38</v>
      </c>
      <c r="B17" t="s">
        <v>41</v>
      </c>
      <c r="D17" s="46" t="s">
        <v>38</v>
      </c>
      <c r="E17" t="s">
        <v>37</v>
      </c>
      <c r="G17" s="46" t="s">
        <v>38</v>
      </c>
      <c r="H17" t="s">
        <v>39</v>
      </c>
      <c r="J17" s="46" t="s">
        <v>38</v>
      </c>
      <c r="K17" t="s">
        <v>39</v>
      </c>
      <c r="M17" s="46" t="s">
        <v>38</v>
      </c>
      <c r="N17" t="s">
        <v>37</v>
      </c>
    </row>
    <row r="18" spans="1:14" x14ac:dyDescent="0.3">
      <c r="A18" s="47" t="s">
        <v>10</v>
      </c>
      <c r="B18" s="50">
        <v>12510</v>
      </c>
      <c r="D18" s="47" t="s">
        <v>18</v>
      </c>
      <c r="E18" s="50">
        <v>236703</v>
      </c>
      <c r="G18" s="47" t="s">
        <v>28</v>
      </c>
      <c r="H18">
        <v>415</v>
      </c>
      <c r="J18" s="47" t="s">
        <v>18</v>
      </c>
      <c r="K18">
        <v>396</v>
      </c>
      <c r="M18" s="47" t="s">
        <v>5</v>
      </c>
      <c r="N18">
        <v>829769.5</v>
      </c>
    </row>
    <row r="19" spans="1:14" x14ac:dyDescent="0.3">
      <c r="A19" s="47" t="s">
        <v>3</v>
      </c>
      <c r="B19" s="50">
        <v>416.66666666666669</v>
      </c>
      <c r="D19" s="47" t="s">
        <v>15</v>
      </c>
      <c r="E19" s="50">
        <v>140955</v>
      </c>
      <c r="G19" s="47" t="s">
        <v>29</v>
      </c>
      <c r="H19">
        <v>647</v>
      </c>
      <c r="J19" s="47" t="s">
        <v>15</v>
      </c>
      <c r="K19">
        <v>213</v>
      </c>
      <c r="M19" s="47" t="s">
        <v>7</v>
      </c>
      <c r="N19">
        <v>321007</v>
      </c>
    </row>
    <row r="20" spans="1:14" x14ac:dyDescent="0.3">
      <c r="A20" s="47" t="s">
        <v>13</v>
      </c>
      <c r="B20" s="50">
        <v>24066.666666666668</v>
      </c>
      <c r="D20" s="47" t="s">
        <v>16</v>
      </c>
      <c r="E20" s="50">
        <v>36100</v>
      </c>
      <c r="G20" s="47" t="s">
        <v>26</v>
      </c>
      <c r="H20">
        <v>704</v>
      </c>
      <c r="J20" s="47" t="s">
        <v>16</v>
      </c>
      <c r="K20">
        <v>125</v>
      </c>
      <c r="M20" s="47" t="s">
        <v>6</v>
      </c>
      <c r="N20">
        <v>154899</v>
      </c>
    </row>
    <row r="21" spans="1:14" x14ac:dyDescent="0.3">
      <c r="A21" s="47" t="s">
        <v>9</v>
      </c>
      <c r="B21" s="50">
        <v>65982.153846153844</v>
      </c>
      <c r="D21" s="47" t="s">
        <v>22</v>
      </c>
      <c r="E21" s="50">
        <v>124016</v>
      </c>
      <c r="G21" s="47" t="s">
        <v>27</v>
      </c>
      <c r="H21">
        <v>355</v>
      </c>
      <c r="J21" s="47" t="s">
        <v>22</v>
      </c>
      <c r="K21">
        <v>156</v>
      </c>
      <c r="M21" s="47" t="s">
        <v>31</v>
      </c>
      <c r="N21">
        <v>1305675.5</v>
      </c>
    </row>
    <row r="22" spans="1:14" x14ac:dyDescent="0.3">
      <c r="A22" s="47" t="s">
        <v>11</v>
      </c>
      <c r="B22" s="50">
        <v>3301.0714285714284</v>
      </c>
      <c r="D22" s="47" t="s">
        <v>21</v>
      </c>
      <c r="E22" s="50">
        <v>48204</v>
      </c>
      <c r="G22" s="47" t="s">
        <v>31</v>
      </c>
      <c r="H22">
        <v>2121</v>
      </c>
      <c r="J22" s="47" t="s">
        <v>21</v>
      </c>
      <c r="K22">
        <v>170</v>
      </c>
    </row>
    <row r="23" spans="1:14" x14ac:dyDescent="0.3">
      <c r="A23" s="47" t="s">
        <v>31</v>
      </c>
      <c r="B23" s="50">
        <v>30364.546511627908</v>
      </c>
      <c r="D23" s="47" t="s">
        <v>17</v>
      </c>
      <c r="E23" s="50">
        <v>206373</v>
      </c>
      <c r="J23" s="47" t="s">
        <v>17</v>
      </c>
      <c r="K23">
        <v>281</v>
      </c>
    </row>
    <row r="24" spans="1:14" x14ac:dyDescent="0.3">
      <c r="D24" s="47" t="s">
        <v>24</v>
      </c>
      <c r="E24" s="50">
        <v>66836</v>
      </c>
      <c r="J24" s="47" t="s">
        <v>24</v>
      </c>
      <c r="K24">
        <v>89</v>
      </c>
    </row>
    <row r="25" spans="1:14" x14ac:dyDescent="0.3">
      <c r="D25" s="47" t="s">
        <v>19</v>
      </c>
      <c r="E25" s="50">
        <v>33698</v>
      </c>
      <c r="J25" s="47" t="s">
        <v>19</v>
      </c>
      <c r="K25">
        <v>193</v>
      </c>
    </row>
    <row r="26" spans="1:14" x14ac:dyDescent="0.3">
      <c r="D26" s="47" t="s">
        <v>20</v>
      </c>
      <c r="E26" s="50">
        <v>125037.5</v>
      </c>
      <c r="J26" s="47" t="s">
        <v>20</v>
      </c>
      <c r="K26">
        <v>173</v>
      </c>
    </row>
    <row r="27" spans="1:14" x14ac:dyDescent="0.3">
      <c r="D27" s="47" t="s">
        <v>23</v>
      </c>
      <c r="E27" s="50">
        <v>88063</v>
      </c>
      <c r="J27" s="47" t="s">
        <v>23</v>
      </c>
      <c r="K27">
        <v>142</v>
      </c>
    </row>
    <row r="28" spans="1:14" x14ac:dyDescent="0.3">
      <c r="D28" s="47" t="s">
        <v>14</v>
      </c>
      <c r="E28" s="50">
        <v>199690</v>
      </c>
      <c r="J28" s="47" t="s">
        <v>14</v>
      </c>
      <c r="K28">
        <v>183</v>
      </c>
    </row>
    <row r="29" spans="1:14" x14ac:dyDescent="0.3">
      <c r="D29" s="47" t="s">
        <v>31</v>
      </c>
      <c r="E29" s="50">
        <v>1305675.5</v>
      </c>
      <c r="J29" s="47" t="s">
        <v>31</v>
      </c>
      <c r="K29">
        <v>2121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Structure xmlns="thqs">{"Id":"00000000-0000-0000-0000-000000000000","ParentId":null,"Name":"Root","IsExpanded":false,"Children":[]}</Structure>
</file>

<file path=customXml/item2.xml>��< ? x m l   v e r s i o n = " 1 . 0 "   e n c o d i n g = " u t f - 1 6 " ? > < D a t a M a s h u p   x m l n s = " h t t p : / / s c h e m a s . m i c r o s o f t . c o m / D a t a M a s h u p " > A A A A A P 4 D A A B Q S w M E F A A C A A g A s G u o 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L B r q 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a 6 h Y x Q + 2 s P c A A A D p A Q A A E w A c A E Z v c m 1 1 b G F z L 1 N l Y 3 R p b 2 4 x L m 0 g o h g A K K A U A A A A A A A A A A A A A A A A A A A A A A A A A A A A h Z A x a 8 M w E I V 3 g / + D U J c E j C G l d A m Z 3 A 4 Z 2 k K d 0 i G E I N t X R 0 Q 6 h d M Z U o z / e + W Y e o h T q k X i f a f 3 j u e h Z O 1 Q 5 M O 9 W M Z R H P m D I q j E R h U G 7 s V K G O A 4 E u H k r q E S g v J 8 L s G k W U M E y J + O j o V z x 9 m 8 3 b 4 q C y s 5 / J S 7 b p s 5 5 D C y S w a D O 5 k d F N a 9 + f c J Z H C 6 j K Y b U u i / H N n M m c Z i D / 1 s S E v a V r 5 R B f S k G G Q i O D B R h T d r C 1 0 i W v k O d V j 9 F z G c + S K / K F Q 1 0 E T P l Q E f 4 A S s G e x E / E D N P q h r 5 M e H t F 9 s l P c n 0 u W 4 E j a 2 A B o T 9 s r y F e r m N 1 t Y / F P D V W d / 9 h H 8 4 0 j j 7 Y j l D 1 B L A Q I t A B Q A A g A I A L B r q F j w v z M Q p Q A A A P Y A A A A S A A A A A A A A A A A A A A A A A A A A A A B D b 2 5 m a W c v U G F j a 2 F n Z S 5 4 b W x Q S w E C L Q A U A A I A C A C w a 6 h Y D 8 r p q 6 Q A A A D p A A A A E w A A A A A A A A A A A A A A A A D x A A A A W 0 N v b n R l b n R f V H l w Z X N d L n h t b F B L A Q I t A B Q A A g A I A L B r q F j F D 7 a w 9 w A A A O k B A A A T A A A A A A A A A A A A A A A A A O I B A A B G b 3 J t d W x h c y 9 T Z W N 0 a W 9 u M S 5 t U E s F B g A A A A A D A A M A w g A A A C Y 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o M A A A A A A A A C A 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I 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U X V l c n l J R C I g V m F s d W U 9 I n M 5 Y 2 I 3 O D N m Y y 1 j Y j B k L T Q 4 N D U t Y j R l N S 0 4 N j Q 5 N D J j O T E 1 Y 2 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l 8 y I i A v P j x F b n R y e S B U e X B l P S J G a W x s Z W R D b 2 1 w b G V 0 Z V J l c 3 V s d F R v V 2 9 y a 3 N o Z W V 0 I i B W Y W x 1 Z T 0 i b D E i I C 8 + P E V u d H J 5 I F R 5 c G U 9 I k F k Z G V k V G 9 E Y X R h T W 9 k Z W w i I F Z h b H V l P S J s M S I g L z 4 8 R W 5 0 c n k g V H l w Z T 0 i R m l s b E N v d W 5 0 I i B W Y W x 1 Z T 0 i b D Q z I i A v P j x F b n R y e S B U e X B l P S J G a W x s R X J y b 3 J D b 2 R l I i B W Y W x 1 Z T 0 i c 1 V u a 2 5 v d 2 4 i I C 8 + P E V u d H J 5 I F R 5 c G U 9 I k Z p b G x F c n J v c k N v d W 5 0 I i B W Y W x 1 Z T 0 i b D A i I C 8 + P E V u d H J 5 I F R 5 c G U 9 I k Z p b G x M Y X N 0 V X B k Y X R l Z C I g V m F s d W U 9 I m Q y M D I 0 L T A 1 L T A 4 V D A 3 O j U 5 O j M x L j Q 1 M j E w O D h a I i A v P j x F b n R y e S B U e X B l P S J G a W x s Q 2 9 s d W 1 u V H l w Z X M i I F Z h b H V l P S J z Q 1 F Z R 0 J n W U R C U V U 9 I i A v P j x F b n R y e S B U e X B l P S J G a W x s Q 2 9 s d W 1 u T m F t Z X M i I F Z h b H V l P S J z W y Z x d W 9 0 O 0 9 y Z G V y R G F 0 Z S Z x d W 9 0 O y w m c X V v d D t S Z W d p b 2 4 m c X V v d D s s J n F 1 b 3 Q 7 T W F u Y W d l c i Z x d W 9 0 O y w m c X V v d D t T Y W x l c 0 1 h b i Z x d W 9 0 O y w m c X V v d D t J d G V t J n F 1 b 3 Q 7 L C Z x d W 9 0 O 1 V u a X R z J n F 1 b 3 Q 7 L C Z x d W 9 0 O 1 V u a X R f c H J p Y 2 U m c X V v d D s s J n F 1 b 3 Q 7 U 2 F s Z V 9 h b X Q 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U Y W J s Z T I v Q 2 h h b m d l Z C B U e X B l M S 5 7 T 3 J k Z X J E Y X R l L D B 9 J n F 1 b 3 Q 7 L C Z x d W 9 0 O 1 N l Y 3 R p b 2 4 x L 1 R h Y m x l M i 9 D a G F u Z 2 V k I F R 5 c G U u e 1 J l Z 2 l v b i w x f S Z x d W 9 0 O y w m c X V v d D t T Z W N 0 a W 9 u M S 9 U Y W J s Z T I v Q 2 h h b m d l Z C B U e X B l L n t N Y W 5 h Z 2 V y L D J 9 J n F 1 b 3 Q 7 L C Z x d W 9 0 O 1 N l Y 3 R p b 2 4 x L 1 R h Y m x l M i 9 D a G F u Z 2 V k I F R 5 c G U u e 1 N h b G V z T W F u L D N 9 J n F 1 b 3 Q 7 L C Z x d W 9 0 O 1 N l Y 3 R p b 2 4 x L 1 R h Y m x l M i 9 D a G F u Z 2 V k I F R 5 c G U u e 0 l 0 Z W 0 s N H 0 m c X V v d D s s J n F 1 b 3 Q 7 U 2 V j d G l v b j E v V G F i b G U y L 0 N o Y W 5 n Z W Q g V H l w Z S 5 7 V W 5 p d H M s N X 0 m c X V v d D s s J n F 1 b 3 Q 7 U 2 V j d G l v b j E v V G F i b G U y L 0 N o Y W 5 n Z W Q g V H l w Z S 5 7 V W 5 p d F 9 w c m l j Z S w 2 f S Z x d W 9 0 O y w m c X V v d D t T Z W N 0 a W 9 u M S 9 U Y W J s Z T I v Q 2 h h b m d l Z C B U e X B l L n t T Y W x l X 2 F t d C w 3 f S Z x d W 9 0 O 1 0 s J n F 1 b 3 Q 7 Q 2 9 s d W 1 u Q 2 9 1 b n Q m c X V v d D s 6 O C w m c X V v d D t L Z X l D b 2 x 1 b W 5 O Y W 1 l c y Z x d W 9 0 O z p b X S w m c X V v d D t D b 2 x 1 b W 5 J Z G V u d G l 0 a W V z J n F 1 b 3 Q 7 O l s m c X V v d D t T Z W N 0 a W 9 u M S 9 U Y W J s Z T I v Q 2 h h b m d l Z C B U e X B l M S 5 7 T 3 J k Z X J E Y X R l L D B 9 J n F 1 b 3 Q 7 L C Z x d W 9 0 O 1 N l Y 3 R p b 2 4 x L 1 R h Y m x l M i 9 D a G F u Z 2 V k I F R 5 c G U u e 1 J l Z 2 l v b i w x f S Z x d W 9 0 O y w m c X V v d D t T Z W N 0 a W 9 u M S 9 U Y W J s Z T I v Q 2 h h b m d l Z C B U e X B l L n t N Y W 5 h Z 2 V y L D J 9 J n F 1 b 3 Q 7 L C Z x d W 9 0 O 1 N l Y 3 R p b 2 4 x L 1 R h Y m x l M i 9 D a G F u Z 2 V k I F R 5 c G U u e 1 N h b G V z T W F u L D N 9 J n F 1 b 3 Q 7 L C Z x d W 9 0 O 1 N l Y 3 R p b 2 4 x L 1 R h Y m x l M i 9 D a G F u Z 2 V k I F R 5 c G U u e 0 l 0 Z W 0 s N H 0 m c X V v d D s s J n F 1 b 3 Q 7 U 2 V j d G l v b j E v V G F i b G U y L 0 N o Y W 5 n Z W Q g V H l w Z S 5 7 V W 5 p d H M s N X 0 m c X V v d D s s J n F 1 b 3 Q 7 U 2 V j d G l v b j E v V G F i b G U y L 0 N o Y W 5 n Z W Q g V H l w Z S 5 7 V W 5 p d F 9 w c m l j Z S w 2 f S Z x d W 9 0 O y w m c X V v d D t T Z W N 0 a W 9 u M S 9 U Y W J s Z T I v Q 2 h h b m d l Z C B U e X B l L n t T Y W x l X 2 F t d C w 3 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D a G F u Z 2 V k J T I w V H l w Z T E 8 L 0 l 0 Z W 1 Q Y X R o P j w v S X R l b U x v Y 2 F 0 a W 9 u P j x T d G F i b G V F b n R y a W V z I C 8 + P C 9 J d G V t P j w v S X R l b X M + P C 9 M b 2 N h b F B h Y 2 t h Z 2 V N Z X R h Z G F 0 Y U Z p b G U + F g A A A F B L B Q Y A A A A A A A A A A A A A A A A A A A A A A A A m A Q A A A Q A A A N C M n d 8 B F d E R j H o A w E / C l + s B A A A A q 4 i 1 A r z c Q k u Y v w g D K U l i t Q A A A A A C A A A A A A A Q Z g A A A A E A A C A A A A D C P h K f u v P I B u l a l 3 s d A z 6 c P 4 f B T I 5 e 2 W K r z M v y p T X K Q g A A A A A O g A A A A A I A A C A A A A A G j 3 / 8 z m x 9 j D 2 d 9 S s j 3 e N 8 T F T t 2 D H o 1 F H z N v / T V A w A D V A A A A B k j V U 9 d q R p 9 Y s P 4 Z y P 2 2 N w t J N G m p i 5 W y b 4 X m 9 9 R S S P D D d u / a f g a P z / u e I 0 b + 8 A C g X Q d E Y F 2 S 2 j R N Q R t O K B 3 i z N h P G o L 7 8 n O M A 1 e a p w j F 7 2 N 0 A A A A C T 9 T / 8 o H X t 6 w Y 1 a C 1 + I p l C 1 W J f Y 3 4 / / J K 8 P f f V K Z F q 7 x i J U K l G 7 D g B l l l x l + M d r t u 1 y + 7 k 0 H w c 2 m 0 j j e r 7 s R Q Y < / D a t a M a s h u p > 
</file>

<file path=customXml/itemProps1.xml><?xml version="1.0" encoding="utf-8"?>
<ds:datastoreItem xmlns:ds="http://schemas.openxmlformats.org/officeDocument/2006/customXml" ds:itemID="{A901E35E-065E-4A2A-895E-508E746953CD}">
  <ds:schemaRefs>
    <ds:schemaRef ds:uri="thqs"/>
  </ds:schemaRefs>
</ds:datastoreItem>
</file>

<file path=customXml/itemProps2.xml><?xml version="1.0" encoding="utf-8"?>
<ds:datastoreItem xmlns:ds="http://schemas.openxmlformats.org/officeDocument/2006/customXml" ds:itemID="{1B91DBC1-3B63-4037-9955-4198968D896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Data</vt:lpstr>
      <vt:lpstr>SaleData</vt:lpstr>
      <vt:lpstr>Table2</vt:lpstr>
      <vt:lpstr>charts</vt:lpstr>
      <vt:lpstr>calc</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Mahankali Uday</cp:lastModifiedBy>
  <dcterms:created xsi:type="dcterms:W3CDTF">2004-05-01T18:16:56Z</dcterms:created>
  <dcterms:modified xsi:type="dcterms:W3CDTF">2024-07-17T11:16:12Z</dcterms:modified>
  <cp:category>Excel</cp:category>
</cp:coreProperties>
</file>