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MAIT_Uday\Folder_3 (from march 2nd 2023)\A_Environment\"/>
    </mc:Choice>
  </mc:AlternateContent>
  <xr:revisionPtr revIDLastSave="0" documentId="13_ncr:1_{6DE57458-8CDA-40D2-B89D-5F4F9B19F6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1 (2)" sheetId="8" r:id="rId2"/>
    <sheet name="Sheet4" sheetId="4" r:id="rId3"/>
    <sheet name="web3" sheetId="7" r:id="rId4"/>
    <sheet name="RS_Session_254_AU_2294_1" sheetId="10" r:id="rId5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College">#REF!</definedName>
    <definedName name="d">#REF!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">#REF!</definedName>
    <definedName name="JR_PAGE_ANCHOR_0_1">#REF!</definedName>
    <definedName name="n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rtrtt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Coal._.Questionnaire.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4" l="1"/>
  <c r="G14" i="4"/>
  <c r="G13" i="4"/>
  <c r="H13" i="4"/>
  <c r="G12" i="4"/>
  <c r="H12" i="4" s="1"/>
  <c r="D11" i="4"/>
  <c r="C11" i="4"/>
  <c r="C9" i="4"/>
  <c r="D9" i="4" s="1"/>
  <c r="C10" i="4"/>
  <c r="D10" i="4" s="1"/>
  <c r="G8" i="4" l="1"/>
  <c r="H8" i="4" s="1"/>
  <c r="C8" i="4"/>
  <c r="D8" i="4" s="1"/>
  <c r="G4" i="4"/>
  <c r="H4" i="4" s="1"/>
  <c r="G7" i="4"/>
  <c r="H7" i="4" s="1"/>
  <c r="G6" i="4"/>
  <c r="H6" i="4" s="1"/>
  <c r="G5" i="4"/>
  <c r="H5" i="4" s="1"/>
  <c r="C5" i="4"/>
  <c r="D5" i="4"/>
  <c r="C6" i="4"/>
  <c r="D6" i="4"/>
  <c r="C7" i="4"/>
  <c r="D7" i="4" s="1"/>
  <c r="D4" i="4"/>
  <c r="C4" i="4"/>
  <c r="I2" i="4"/>
  <c r="H3" i="4"/>
  <c r="G3" i="4"/>
  <c r="D3" i="4"/>
  <c r="C3" i="4"/>
  <c r="E2" i="4"/>
</calcChain>
</file>

<file path=xl/sharedStrings.xml><?xml version="1.0" encoding="utf-8"?>
<sst xmlns="http://schemas.openxmlformats.org/spreadsheetml/2006/main" count="260" uniqueCount="91">
  <si>
    <t>Andhra Pradesh</t>
  </si>
  <si>
    <t>Arunachal Pradesh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</si>
  <si>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</si>
  <si>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</si>
  <si>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</si>
  <si>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</si>
  <si>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</si>
  <si>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</si>
  <si>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</si>
  <si>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</si>
  <si>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</si>
  <si>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</si>
  <si>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</si>
  <si>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</si>
  <si>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</si>
  <si>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</si>
  <si>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</si>
  <si>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</si>
  <si>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</si>
  <si>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</si>
  <si>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</si>
  <si>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</si>
  <si>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</si>
  <si>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</si>
  <si>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</si>
  <si>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</si>
  <si>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</si>
  <si>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</si>
  <si>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</si>
  <si>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</si>
  <si>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Chandigarh</t>
  </si>
  <si>
    <t>Dadra And Nagar Haveli</t>
  </si>
  <si>
    <t>Daman &amp; Diu</t>
  </si>
  <si>
    <t>Ladakh</t>
  </si>
  <si>
    <t>Lakshadweep</t>
  </si>
  <si>
    <t>Puducherry</t>
  </si>
  <si>
    <t>Total</t>
  </si>
  <si>
    <t>State_UTs</t>
  </si>
  <si>
    <t>State_Area_km_sq</t>
  </si>
  <si>
    <t>Latest_jan_24</t>
  </si>
  <si>
    <t>All India</t>
  </si>
  <si>
    <t>Energy_Requirement_MU</t>
  </si>
  <si>
    <t>Energy_Supplied_MU</t>
  </si>
  <si>
    <t>Andaman &amp; Nicobar</t>
  </si>
  <si>
    <t xml:space="preserve">FY_22_23 avg jk &amp; lad using area ratio, </t>
  </si>
  <si>
    <t>=VLOOKUP($A3,'2.09 '!$V$6:$X$47,2,FALSE)</t>
  </si>
  <si>
    <t>Daman &amp; Diu and Dadra Nagar Haveli</t>
  </si>
  <si>
    <t>Polluting_water_industries_total</t>
  </si>
  <si>
    <t>Polluting_water_industries_Complying</t>
  </si>
  <si>
    <t>Polluting_water_industries_Closed</t>
  </si>
  <si>
    <t>Polluting_water_industries_Not_Complying</t>
  </si>
  <si>
    <t>UT of Jammu and Kashmir &amp; UT of Ladakh</t>
  </si>
  <si>
    <t>Jammu and Kashmir</t>
  </si>
  <si>
    <t>ratio</t>
  </si>
  <si>
    <t>Area</t>
  </si>
  <si>
    <t>complying</t>
  </si>
  <si>
    <t>Closed</t>
  </si>
  <si>
    <t>Not complying</t>
  </si>
  <si>
    <t>Status of grossly polluting industries discharging their effluents into rivers and lakes 2023</t>
  </si>
  <si>
    <t>FY21</t>
  </si>
  <si>
    <t>Plastic_Waste_Generation_TPA</t>
  </si>
  <si>
    <t>Plastic waste</t>
  </si>
  <si>
    <t>Corp_exp_Environ_Sust_Sec_rs_cr</t>
  </si>
  <si>
    <t>FY22</t>
  </si>
  <si>
    <t>Corp_exp_Conserv_Natur_Reso_Sec_rs_cr</t>
  </si>
  <si>
    <t>Corp_exp_Agro_Fores_Sec_rs_cr</t>
  </si>
  <si>
    <t xml:space="preserve">                      (Arranged in Descending Order of Net Value Added)</t>
  </si>
  <si>
    <t>States</t>
  </si>
  <si>
    <t>Factories</t>
  </si>
  <si>
    <t>Workers</t>
  </si>
  <si>
    <t>Dadra &amp; N Haveli &amp; Daman &amp; Diu</t>
  </si>
  <si>
    <t>Table 3  : Principal Characteristics By Major States in ASI 2021-2022  (Value Figures in Rs. Lakh &amp; Others in Number)</t>
  </si>
  <si>
    <t>ASI_FY_22</t>
  </si>
  <si>
    <t>Factories_indu</t>
  </si>
  <si>
    <t>Workers_indu</t>
  </si>
  <si>
    <t>Energy_Not_Supplied_MU</t>
  </si>
  <si>
    <t>States/UTs</t>
  </si>
  <si>
    <t>Daman And Diu</t>
  </si>
  <si>
    <t>Jammu And Kashmir</t>
  </si>
  <si>
    <t>NEC/ Not mentioned</t>
  </si>
  <si>
    <t>PAN India</t>
  </si>
  <si>
    <t>Andaman And Nicobar Islands</t>
  </si>
  <si>
    <t>वि. व./FY
2021-22</t>
  </si>
  <si>
    <t>Corp_exp_Agro_Fores_Sec_rs_lakh</t>
  </si>
  <si>
    <t>Corp_exp_Conserv_Natur_Reso_Sec_rs_lakh</t>
  </si>
  <si>
    <t>Corp_exp_Environ_Sust_Sec_rs_lakh</t>
  </si>
  <si>
    <t>Corp_exp_total_3_sec_rs_lakh</t>
  </si>
  <si>
    <t>State/UT</t>
  </si>
  <si>
    <t>E-waste_generated</t>
  </si>
  <si>
    <t>Sl. No.</t>
  </si>
  <si>
    <t>Number of Collection Centres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</si>
</sst>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Book Antiqua"/>
      <family val="1"/>
    </font>
    <font>
      <sz val="10"/>
      <color rgb="FF000000"/>
      <name val="Times New Roman"/>
      <family val="1"/>
    </font>
    <font>
      <sz val="12"/>
      <color theme="1"/>
      <name val="Cambria"/>
      <family val="2"/>
    </font>
    <font>
      <b/>
      <sz val="13"/>
      <name val="Calibri"/>
      <family val="2"/>
      <scheme val="minor"/>
    </font>
    <font>
      <b/>
      <sz val="11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i/>
      <sz val="10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4" fillId="0" borderId="0"/>
    <xf numFmtId="0" fontId="5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quotePrefix="1"/>
    <xf numFmtId="1" fontId="3" fillId="0" borderId="5" xfId="4" applyNumberFormat="1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7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11" fillId="0" borderId="6" xfId="0" applyFont="1" applyBorder="1" applyAlignment="1">
      <alignment horizontal="left"/>
    </xf>
    <xf numFmtId="0" fontId="11" fillId="0" borderId="4" xfId="0" applyFont="1" applyBorder="1" applyAlignment="1">
      <alignment horizontal="right"/>
    </xf>
    <xf numFmtId="0" fontId="11" fillId="0" borderId="3" xfId="0" applyFont="1" applyBorder="1"/>
    <xf numFmtId="0" fontId="11" fillId="0" borderId="4" xfId="0" applyFont="1" applyBorder="1"/>
    <xf numFmtId="0" fontId="0" fillId="0" borderId="2" xfId="0" applyBorder="1"/>
    <xf numFmtId="3" fontId="0" fillId="0" borderId="7" xfId="0" applyNumberFormat="1" applyBorder="1" applyAlignment="1">
      <alignment vertical="top"/>
    </xf>
    <xf numFmtId="3" fontId="0" fillId="0" borderId="8" xfId="0" applyNumberFormat="1" applyBorder="1" applyAlignment="1">
      <alignment vertical="top"/>
    </xf>
    <xf numFmtId="0" fontId="12" fillId="0" borderId="5" xfId="0" applyFont="1" applyBorder="1"/>
    <xf numFmtId="3" fontId="12" fillId="0" borderId="5" xfId="0" applyNumberFormat="1" applyFont="1" applyBorder="1"/>
    <xf numFmtId="3" fontId="9" fillId="0" borderId="0" xfId="0" applyNumberFormat="1" applyFont="1"/>
    <xf numFmtId="0" fontId="13" fillId="0" borderId="0" xfId="0" applyFont="1"/>
    <xf numFmtId="0" fontId="0" fillId="0" borderId="0" xfId="0" applyAlignment="1">
      <alignment horizontal="center"/>
    </xf>
  </cellXfs>
  <cellStyles count="9">
    <cellStyle name="Comma 2 3" xfId="3" xr:uid="{C941FEFD-3516-4CD3-A946-5E9181AA1AAE}"/>
    <cellStyle name="Comma 2 4" xfId="2" xr:uid="{06B31D25-1654-4F64-9FFB-38DF60FF32EB}"/>
    <cellStyle name="Normal" xfId="0" builtinId="0"/>
    <cellStyle name="Normal 2" xfId="1" xr:uid="{822F5B54-ED63-400F-BB9F-6DBA1F3EE487}"/>
    <cellStyle name="Normal 2 2 3 2" xfId="4" xr:uid="{FA73F505-F773-47A4-866A-ECA4C58A27D0}"/>
    <cellStyle name="Normal 2 3" xfId="8" xr:uid="{B7135D74-40A5-4BC1-817E-FFAC8DD1948A}"/>
    <cellStyle name="Normal 2 4" xfId="7" xr:uid="{FAE41866-AAC7-4E83-A8B7-8173138D5434}"/>
    <cellStyle name="Normal 4 2" xfId="6" xr:uid="{F50B7827-612E-497C-9054-359C3A9915E5}"/>
    <cellStyle name="Normal 9" xfId="5" xr:uid="{69210EFF-C2BB-4148-92D8-8EB36D270A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abSelected="1" workbookViewId="0">
      <selection activeCell="P2" sqref="P2"/>
    </sheetView>
  </sheetViews>
  <sheetFormatPr defaultRowHeight="14.4" x14ac:dyDescent="0.3"/>
  <cols>
    <col min="1" max="1" width="24.6640625" bestFit="1" customWidth="1"/>
    <col min="2" max="2" width="9.88671875" customWidth="1"/>
    <col min="13" max="13" width="9.5546875" bestFit="1" customWidth="1"/>
    <col min="14" max="14" width="9.5546875" customWidth="1"/>
  </cols>
  <sheetData>
    <row r="1" spans="1:16" x14ac:dyDescent="0.3">
      <c r="B1" t="s">
        <v>39</v>
      </c>
      <c r="C1" s="25" t="s">
        <v>44</v>
      </c>
      <c r="D1" s="25"/>
      <c r="E1" s="2"/>
      <c r="F1" s="3" t="s">
        <v>45</v>
      </c>
      <c r="G1" s="25" t="s">
        <v>58</v>
      </c>
      <c r="H1" s="25"/>
      <c r="I1" s="25"/>
      <c r="J1" t="s">
        <v>59</v>
      </c>
      <c r="K1" t="s">
        <v>63</v>
      </c>
      <c r="O1" s="25" t="s">
        <v>72</v>
      </c>
      <c r="P1" s="25"/>
    </row>
    <row r="2" spans="1:16" ht="28.8" x14ac:dyDescent="0.3">
      <c r="A2" t="s">
        <v>37</v>
      </c>
      <c r="B2" s="1" t="s">
        <v>38</v>
      </c>
      <c r="C2" t="s">
        <v>41</v>
      </c>
      <c r="D2" t="s">
        <v>42</v>
      </c>
      <c r="E2" t="s">
        <v>75</v>
      </c>
      <c r="F2" t="s">
        <v>47</v>
      </c>
      <c r="G2" t="s">
        <v>48</v>
      </c>
      <c r="H2" t="s">
        <v>49</v>
      </c>
      <c r="I2" t="s">
        <v>50</v>
      </c>
      <c r="J2" t="s">
        <v>60</v>
      </c>
      <c r="K2" t="s">
        <v>83</v>
      </c>
      <c r="L2" t="s">
        <v>84</v>
      </c>
      <c r="M2" t="s">
        <v>85</v>
      </c>
      <c r="N2" t="s">
        <v>86</v>
      </c>
      <c r="O2" t="s">
        <v>73</v>
      </c>
      <c r="P2" t="s">
        <v>74</v>
      </c>
    </row>
    <row r="3" spans="1:16" x14ac:dyDescent="0.3">
      <c r="A3" t="s">
        <v>0</v>
      </c>
      <c r="B3">
        <v>160229</v>
      </c>
      <c r="C3">
        <v>72302.41916401092</v>
      </c>
      <c r="D3">
        <v>71892.885211723988</v>
      </c>
      <c r="E3">
        <v>409.53395228693262</v>
      </c>
      <c r="F3">
        <v>3</v>
      </c>
      <c r="G3">
        <v>2</v>
      </c>
      <c r="H3">
        <v>1</v>
      </c>
      <c r="I3">
        <v>0</v>
      </c>
      <c r="J3">
        <v>39626</v>
      </c>
      <c r="K3">
        <v>1</v>
      </c>
      <c r="L3">
        <v>5841</v>
      </c>
      <c r="M3">
        <v>4534</v>
      </c>
      <c r="N3">
        <v>10376</v>
      </c>
      <c r="O3">
        <v>16925</v>
      </c>
      <c r="P3">
        <v>550303</v>
      </c>
    </row>
    <row r="4" spans="1:16" x14ac:dyDescent="0.3">
      <c r="A4" t="s">
        <v>1</v>
      </c>
      <c r="B4">
        <v>83743</v>
      </c>
      <c r="C4">
        <v>915.44370287916274</v>
      </c>
      <c r="D4">
        <v>891.84083602933333</v>
      </c>
      <c r="E4">
        <v>23.602866849829411</v>
      </c>
      <c r="F4">
        <v>2</v>
      </c>
      <c r="G4">
        <v>2</v>
      </c>
      <c r="H4">
        <v>0</v>
      </c>
      <c r="I4">
        <v>0</v>
      </c>
      <c r="J4">
        <v>3755.9</v>
      </c>
      <c r="K4">
        <v>0</v>
      </c>
      <c r="L4">
        <v>0</v>
      </c>
      <c r="M4">
        <v>45</v>
      </c>
      <c r="N4">
        <v>45</v>
      </c>
      <c r="O4">
        <v>211</v>
      </c>
      <c r="P4">
        <v>3247</v>
      </c>
    </row>
    <row r="5" spans="1:16" x14ac:dyDescent="0.3">
      <c r="A5" t="s">
        <v>2</v>
      </c>
      <c r="B5">
        <v>78438</v>
      </c>
      <c r="C5">
        <v>11464.680275244044</v>
      </c>
      <c r="D5">
        <v>11464.680275244044</v>
      </c>
      <c r="E5">
        <v>0</v>
      </c>
      <c r="F5">
        <v>0</v>
      </c>
      <c r="G5">
        <v>0</v>
      </c>
      <c r="H5">
        <v>0</v>
      </c>
      <c r="I5">
        <v>0</v>
      </c>
      <c r="J5">
        <v>58765</v>
      </c>
      <c r="K5">
        <v>0</v>
      </c>
      <c r="L5">
        <v>20</v>
      </c>
      <c r="M5">
        <v>4335</v>
      </c>
      <c r="N5">
        <v>4355</v>
      </c>
      <c r="O5">
        <v>5480</v>
      </c>
      <c r="P5">
        <v>194795</v>
      </c>
    </row>
    <row r="6" spans="1:16" x14ac:dyDescent="0.3">
      <c r="A6" t="s">
        <v>3</v>
      </c>
      <c r="B6">
        <v>94163</v>
      </c>
      <c r="C6">
        <v>39544.891462609608</v>
      </c>
      <c r="D6">
        <v>38761.500709790009</v>
      </c>
      <c r="E6">
        <v>783.39075281959958</v>
      </c>
      <c r="F6">
        <v>84</v>
      </c>
      <c r="G6">
        <v>50</v>
      </c>
      <c r="H6">
        <v>34</v>
      </c>
      <c r="I6">
        <v>0</v>
      </c>
      <c r="J6">
        <v>74263.69</v>
      </c>
      <c r="K6">
        <v>17</v>
      </c>
      <c r="L6">
        <v>0</v>
      </c>
      <c r="M6">
        <v>538</v>
      </c>
      <c r="N6">
        <v>555</v>
      </c>
      <c r="O6">
        <v>3289</v>
      </c>
      <c r="P6">
        <v>110490</v>
      </c>
    </row>
    <row r="7" spans="1:16" x14ac:dyDescent="0.3">
      <c r="A7" t="s">
        <v>4</v>
      </c>
      <c r="B7">
        <v>135191</v>
      </c>
      <c r="C7">
        <v>37445.783635255168</v>
      </c>
      <c r="D7">
        <v>37373.607493895965</v>
      </c>
      <c r="E7">
        <v>72.176141359203029</v>
      </c>
      <c r="F7">
        <v>35</v>
      </c>
      <c r="G7">
        <v>21</v>
      </c>
      <c r="H7">
        <v>6</v>
      </c>
      <c r="I7">
        <v>8</v>
      </c>
      <c r="J7">
        <v>47450</v>
      </c>
      <c r="K7">
        <v>5</v>
      </c>
      <c r="L7">
        <v>0</v>
      </c>
      <c r="M7">
        <v>1825</v>
      </c>
      <c r="N7">
        <v>1829</v>
      </c>
      <c r="O7">
        <v>4397</v>
      </c>
      <c r="P7">
        <v>198792</v>
      </c>
    </row>
    <row r="8" spans="1:16" x14ac:dyDescent="0.3">
      <c r="A8" t="s">
        <v>5</v>
      </c>
      <c r="B8">
        <v>1483</v>
      </c>
      <c r="C8">
        <v>35143.368600000009</v>
      </c>
      <c r="D8">
        <v>35133.325600000004</v>
      </c>
      <c r="E8">
        <v>10.043000000005122</v>
      </c>
      <c r="F8">
        <v>3</v>
      </c>
      <c r="G8">
        <v>3</v>
      </c>
      <c r="H8">
        <v>0</v>
      </c>
      <c r="I8">
        <v>0</v>
      </c>
      <c r="J8">
        <v>345000</v>
      </c>
      <c r="K8">
        <v>27</v>
      </c>
      <c r="L8">
        <v>557</v>
      </c>
      <c r="M8">
        <v>9787</v>
      </c>
      <c r="N8">
        <v>10371</v>
      </c>
      <c r="O8">
        <v>3007</v>
      </c>
      <c r="P8">
        <v>63362</v>
      </c>
    </row>
    <row r="9" spans="1:16" x14ac:dyDescent="0.3">
      <c r="A9" t="s">
        <v>6</v>
      </c>
      <c r="B9">
        <v>3702</v>
      </c>
      <c r="C9">
        <v>4669.4625421925994</v>
      </c>
      <c r="D9">
        <v>4669.1912789999997</v>
      </c>
      <c r="E9">
        <v>0.27126319259969023</v>
      </c>
      <c r="F9">
        <v>0</v>
      </c>
      <c r="G9">
        <v>0</v>
      </c>
      <c r="H9">
        <v>0</v>
      </c>
      <c r="I9">
        <v>0</v>
      </c>
      <c r="J9">
        <v>29441</v>
      </c>
      <c r="K9">
        <v>0</v>
      </c>
      <c r="L9">
        <v>6</v>
      </c>
      <c r="M9">
        <v>264</v>
      </c>
      <c r="N9">
        <v>270</v>
      </c>
      <c r="O9">
        <v>695</v>
      </c>
      <c r="P9">
        <v>61839</v>
      </c>
    </row>
    <row r="10" spans="1:16" x14ac:dyDescent="0.3">
      <c r="A10" t="s">
        <v>7</v>
      </c>
      <c r="B10">
        <v>196022</v>
      </c>
      <c r="C10">
        <v>139042.88858916805</v>
      </c>
      <c r="D10">
        <v>138998.52064280564</v>
      </c>
      <c r="E10">
        <v>44.367946362413932</v>
      </c>
      <c r="F10">
        <v>25</v>
      </c>
      <c r="G10">
        <v>17</v>
      </c>
      <c r="H10">
        <v>1</v>
      </c>
      <c r="I10">
        <v>7</v>
      </c>
      <c r="J10">
        <v>337693.96</v>
      </c>
      <c r="K10">
        <v>555</v>
      </c>
      <c r="L10">
        <v>1525</v>
      </c>
      <c r="M10">
        <v>20567</v>
      </c>
      <c r="N10">
        <v>22648</v>
      </c>
      <c r="O10">
        <v>29766</v>
      </c>
      <c r="P10">
        <v>1655897</v>
      </c>
    </row>
    <row r="11" spans="1:16" x14ac:dyDescent="0.3">
      <c r="A11" t="s">
        <v>8</v>
      </c>
      <c r="B11">
        <v>44212</v>
      </c>
      <c r="C11">
        <v>61450.648000000001</v>
      </c>
      <c r="D11">
        <v>60944.789999999994</v>
      </c>
      <c r="E11">
        <v>505.85800000000745</v>
      </c>
      <c r="F11">
        <v>661</v>
      </c>
      <c r="G11">
        <v>602</v>
      </c>
      <c r="H11">
        <v>40</v>
      </c>
      <c r="I11">
        <v>19</v>
      </c>
      <c r="J11">
        <v>185168</v>
      </c>
      <c r="K11">
        <v>139</v>
      </c>
      <c r="L11">
        <v>1641</v>
      </c>
      <c r="M11">
        <v>6809</v>
      </c>
      <c r="N11">
        <v>8589</v>
      </c>
      <c r="O11">
        <v>11294</v>
      </c>
      <c r="P11">
        <v>888115</v>
      </c>
    </row>
    <row r="12" spans="1:16" x14ac:dyDescent="0.3">
      <c r="A12" t="s">
        <v>9</v>
      </c>
      <c r="B12">
        <v>55673</v>
      </c>
      <c r="C12">
        <v>12648.899999999998</v>
      </c>
      <c r="D12">
        <v>12542.28</v>
      </c>
      <c r="E12">
        <v>106.61999999999716</v>
      </c>
      <c r="F12">
        <v>0</v>
      </c>
      <c r="G12">
        <v>0</v>
      </c>
      <c r="H12">
        <v>0</v>
      </c>
      <c r="I12">
        <v>0</v>
      </c>
      <c r="J12">
        <v>6206.78</v>
      </c>
      <c r="K12">
        <v>8</v>
      </c>
      <c r="L12">
        <v>83</v>
      </c>
      <c r="M12">
        <v>2431</v>
      </c>
      <c r="N12">
        <v>2522</v>
      </c>
      <c r="O12">
        <v>2665</v>
      </c>
      <c r="P12">
        <v>153230</v>
      </c>
    </row>
    <row r="13" spans="1:16" x14ac:dyDescent="0.3">
      <c r="A13" t="s">
        <v>10</v>
      </c>
      <c r="B13">
        <v>163090</v>
      </c>
      <c r="C13">
        <v>14412.436843094727</v>
      </c>
      <c r="D13">
        <v>14179.818058559369</v>
      </c>
      <c r="E13">
        <v>232.61878453535792</v>
      </c>
      <c r="F13">
        <v>51</v>
      </c>
      <c r="G13">
        <v>48</v>
      </c>
      <c r="H13">
        <v>0</v>
      </c>
      <c r="I13">
        <v>2</v>
      </c>
      <c r="J13">
        <v>37948</v>
      </c>
      <c r="K13">
        <v>0</v>
      </c>
      <c r="L13">
        <v>0</v>
      </c>
      <c r="M13">
        <v>470.40393995572282</v>
      </c>
      <c r="N13">
        <v>470.40393995572282</v>
      </c>
      <c r="O13">
        <v>1009</v>
      </c>
      <c r="P13">
        <v>49133</v>
      </c>
    </row>
    <row r="14" spans="1:16" x14ac:dyDescent="0.3">
      <c r="A14" t="s">
        <v>11</v>
      </c>
      <c r="B14">
        <v>79714</v>
      </c>
      <c r="C14">
        <v>13277.910116299661</v>
      </c>
      <c r="D14">
        <v>12287.824235197999</v>
      </c>
      <c r="E14">
        <v>990.08588110166238</v>
      </c>
      <c r="F14">
        <v>45</v>
      </c>
      <c r="G14">
        <v>5</v>
      </c>
      <c r="H14">
        <v>6</v>
      </c>
      <c r="I14">
        <v>34</v>
      </c>
      <c r="J14">
        <v>20263.45</v>
      </c>
      <c r="K14">
        <v>2</v>
      </c>
      <c r="L14">
        <v>112.00000000000001</v>
      </c>
      <c r="M14">
        <v>1948</v>
      </c>
      <c r="N14">
        <v>2062</v>
      </c>
      <c r="O14">
        <v>2879</v>
      </c>
      <c r="P14">
        <v>174352</v>
      </c>
    </row>
    <row r="15" spans="1:16" x14ac:dyDescent="0.3">
      <c r="A15" t="s">
        <v>12</v>
      </c>
      <c r="B15">
        <v>191791</v>
      </c>
      <c r="C15">
        <v>75688.494574771568</v>
      </c>
      <c r="D15">
        <v>75662.810254771568</v>
      </c>
      <c r="E15">
        <v>25.684320000000298</v>
      </c>
      <c r="F15">
        <v>6</v>
      </c>
      <c r="G15">
        <v>5</v>
      </c>
      <c r="H15">
        <v>1</v>
      </c>
      <c r="I15">
        <v>0</v>
      </c>
      <c r="J15">
        <v>368080</v>
      </c>
      <c r="K15">
        <v>282</v>
      </c>
      <c r="L15">
        <v>1930</v>
      </c>
      <c r="M15">
        <v>33319</v>
      </c>
      <c r="N15">
        <v>35531</v>
      </c>
      <c r="O15">
        <v>14302</v>
      </c>
      <c r="P15">
        <v>839642</v>
      </c>
    </row>
    <row r="16" spans="1:16" x14ac:dyDescent="0.3">
      <c r="A16" t="s">
        <v>13</v>
      </c>
      <c r="B16">
        <v>38863</v>
      </c>
      <c r="C16">
        <v>27747.031946987325</v>
      </c>
      <c r="D16">
        <v>27726.030916987325</v>
      </c>
      <c r="E16">
        <v>21.001029999999446</v>
      </c>
      <c r="F16">
        <v>31</v>
      </c>
      <c r="G16">
        <v>25</v>
      </c>
      <c r="H16">
        <v>5</v>
      </c>
      <c r="I16">
        <v>1</v>
      </c>
      <c r="J16">
        <v>120063.87</v>
      </c>
      <c r="K16">
        <v>38</v>
      </c>
      <c r="L16">
        <v>50</v>
      </c>
      <c r="M16">
        <v>2803</v>
      </c>
      <c r="N16">
        <v>2892</v>
      </c>
      <c r="O16">
        <v>7712</v>
      </c>
      <c r="P16">
        <v>241677</v>
      </c>
    </row>
    <row r="17" spans="1:16" x14ac:dyDescent="0.3">
      <c r="A17" t="s">
        <v>14</v>
      </c>
      <c r="B17">
        <v>308245</v>
      </c>
      <c r="C17">
        <v>92682.586339493719</v>
      </c>
      <c r="D17">
        <v>92325.074997597578</v>
      </c>
      <c r="E17">
        <v>357.51134189614095</v>
      </c>
      <c r="F17">
        <v>0</v>
      </c>
      <c r="G17">
        <v>0</v>
      </c>
      <c r="H17">
        <v>0</v>
      </c>
      <c r="I17">
        <v>0</v>
      </c>
      <c r="J17">
        <v>138483.57999999999</v>
      </c>
      <c r="K17">
        <v>100</v>
      </c>
      <c r="L17">
        <v>155</v>
      </c>
      <c r="M17">
        <v>3815.9999999999995</v>
      </c>
      <c r="N17">
        <v>4071</v>
      </c>
      <c r="O17">
        <v>5010</v>
      </c>
      <c r="P17">
        <v>322247</v>
      </c>
    </row>
    <row r="18" spans="1:16" x14ac:dyDescent="0.3">
      <c r="A18" t="s">
        <v>15</v>
      </c>
      <c r="B18">
        <v>307713</v>
      </c>
      <c r="C18">
        <v>187308.50022511138</v>
      </c>
      <c r="D18">
        <v>187197.16089999999</v>
      </c>
      <c r="E18">
        <v>111.33932511138846</v>
      </c>
      <c r="F18">
        <v>1</v>
      </c>
      <c r="G18">
        <v>1</v>
      </c>
      <c r="H18">
        <v>0</v>
      </c>
      <c r="I18">
        <v>0</v>
      </c>
      <c r="J18">
        <v>311254</v>
      </c>
      <c r="K18">
        <v>465.00000000000006</v>
      </c>
      <c r="L18">
        <v>4338</v>
      </c>
      <c r="M18">
        <v>32951</v>
      </c>
      <c r="N18">
        <v>37754</v>
      </c>
      <c r="O18">
        <v>26350</v>
      </c>
      <c r="P18">
        <v>1549289</v>
      </c>
    </row>
    <row r="19" spans="1:16" x14ac:dyDescent="0.3">
      <c r="A19" t="s">
        <v>16</v>
      </c>
      <c r="B19">
        <v>22327</v>
      </c>
      <c r="C19">
        <v>1014.1234028750852</v>
      </c>
      <c r="D19">
        <v>1013.6754221859999</v>
      </c>
      <c r="E19">
        <v>0.44798068908528421</v>
      </c>
      <c r="F19">
        <v>0</v>
      </c>
      <c r="G19">
        <v>0</v>
      </c>
      <c r="H19">
        <v>0</v>
      </c>
      <c r="I19">
        <v>0</v>
      </c>
      <c r="J19">
        <v>10303</v>
      </c>
      <c r="K19">
        <v>0</v>
      </c>
      <c r="L19">
        <v>0</v>
      </c>
      <c r="M19">
        <v>59</v>
      </c>
      <c r="N19">
        <v>59</v>
      </c>
      <c r="O19">
        <v>218</v>
      </c>
      <c r="P19">
        <v>5616</v>
      </c>
    </row>
    <row r="20" spans="1:16" x14ac:dyDescent="0.3">
      <c r="A20" t="s">
        <v>17</v>
      </c>
      <c r="B20">
        <v>22429</v>
      </c>
      <c r="C20">
        <v>2237.2620853043818</v>
      </c>
      <c r="D20">
        <v>2237.2142348420002</v>
      </c>
      <c r="E20">
        <v>4.7850462381575198E-2</v>
      </c>
      <c r="F20">
        <v>2</v>
      </c>
      <c r="G20">
        <v>2</v>
      </c>
      <c r="H20">
        <v>0</v>
      </c>
      <c r="I20">
        <v>0</v>
      </c>
      <c r="J20">
        <v>191.34</v>
      </c>
      <c r="K20">
        <v>10</v>
      </c>
      <c r="L20">
        <v>0</v>
      </c>
      <c r="M20">
        <v>472</v>
      </c>
      <c r="N20">
        <v>482</v>
      </c>
      <c r="O20">
        <v>186</v>
      </c>
      <c r="P20">
        <v>10406</v>
      </c>
    </row>
    <row r="21" spans="1:16" x14ac:dyDescent="0.3">
      <c r="A21" t="s">
        <v>18</v>
      </c>
      <c r="B21">
        <v>21081</v>
      </c>
      <c r="C21">
        <v>644.71328239999991</v>
      </c>
      <c r="D21">
        <v>644.71328239999991</v>
      </c>
      <c r="E21">
        <v>0</v>
      </c>
      <c r="F21">
        <v>0</v>
      </c>
      <c r="G21">
        <v>0</v>
      </c>
      <c r="H21">
        <v>0</v>
      </c>
      <c r="I21">
        <v>0</v>
      </c>
      <c r="J21">
        <v>1514.51</v>
      </c>
      <c r="K21">
        <v>0</v>
      </c>
      <c r="L21">
        <v>0</v>
      </c>
      <c r="M21">
        <v>0</v>
      </c>
      <c r="N21">
        <v>0</v>
      </c>
      <c r="O21">
        <v>208</v>
      </c>
      <c r="P21">
        <v>1076</v>
      </c>
    </row>
    <row r="22" spans="1:16" x14ac:dyDescent="0.3">
      <c r="A22" t="s">
        <v>19</v>
      </c>
      <c r="B22">
        <v>16579</v>
      </c>
      <c r="C22">
        <v>926.4355967716964</v>
      </c>
      <c r="D22">
        <v>872.8478407932904</v>
      </c>
      <c r="E22">
        <v>53.587755978405994</v>
      </c>
      <c r="F22">
        <v>0</v>
      </c>
      <c r="G22">
        <v>0</v>
      </c>
      <c r="H22">
        <v>0</v>
      </c>
      <c r="I22">
        <v>0</v>
      </c>
      <c r="J22">
        <v>4785.9399999999996</v>
      </c>
      <c r="K22">
        <v>0</v>
      </c>
      <c r="L22">
        <v>0</v>
      </c>
      <c r="M22">
        <v>112.99999999999999</v>
      </c>
      <c r="N22">
        <v>112.99999999999999</v>
      </c>
      <c r="O22">
        <v>191</v>
      </c>
      <c r="P22">
        <v>4602</v>
      </c>
    </row>
    <row r="23" spans="1:16" x14ac:dyDescent="0.3">
      <c r="A23" t="s">
        <v>20</v>
      </c>
      <c r="B23">
        <v>155707</v>
      </c>
      <c r="C23">
        <v>42631.166883781472</v>
      </c>
      <c r="D23">
        <v>42584.355357443354</v>
      </c>
      <c r="E23">
        <v>46.811526338118711</v>
      </c>
      <c r="F23">
        <v>6</v>
      </c>
      <c r="G23">
        <v>6</v>
      </c>
      <c r="H23">
        <v>0</v>
      </c>
      <c r="I23">
        <v>0</v>
      </c>
      <c r="J23">
        <v>51267.9</v>
      </c>
      <c r="K23">
        <v>0</v>
      </c>
      <c r="L23">
        <v>6</v>
      </c>
      <c r="M23">
        <v>7495.9999999999991</v>
      </c>
      <c r="N23">
        <v>7503</v>
      </c>
      <c r="O23">
        <v>3204</v>
      </c>
      <c r="P23">
        <v>270399</v>
      </c>
    </row>
    <row r="24" spans="1:16" x14ac:dyDescent="0.3">
      <c r="A24" t="s">
        <v>21</v>
      </c>
      <c r="B24">
        <v>50362</v>
      </c>
      <c r="C24">
        <v>69522.042222249991</v>
      </c>
      <c r="D24">
        <v>69220.452222249995</v>
      </c>
      <c r="E24">
        <v>301.58999999999651</v>
      </c>
      <c r="F24">
        <v>4</v>
      </c>
      <c r="G24">
        <v>4</v>
      </c>
      <c r="H24">
        <v>0</v>
      </c>
      <c r="I24">
        <v>0</v>
      </c>
      <c r="J24">
        <v>108332.06</v>
      </c>
      <c r="K24">
        <v>30</v>
      </c>
      <c r="L24">
        <v>324</v>
      </c>
      <c r="M24">
        <v>1509</v>
      </c>
      <c r="N24">
        <v>1862</v>
      </c>
      <c r="O24">
        <v>13131</v>
      </c>
      <c r="P24">
        <v>618026</v>
      </c>
    </row>
    <row r="25" spans="1:16" x14ac:dyDescent="0.3">
      <c r="A25" t="s">
        <v>22</v>
      </c>
      <c r="B25">
        <v>342239</v>
      </c>
      <c r="C25">
        <v>101801.36</v>
      </c>
      <c r="D25">
        <v>100056.64000000001</v>
      </c>
      <c r="E25">
        <v>1744.7199999999866</v>
      </c>
      <c r="F25">
        <v>1</v>
      </c>
      <c r="G25">
        <v>1</v>
      </c>
      <c r="H25">
        <v>0</v>
      </c>
      <c r="I25">
        <v>0</v>
      </c>
      <c r="J25">
        <v>66324.570000000007</v>
      </c>
      <c r="K25">
        <v>269</v>
      </c>
      <c r="L25">
        <v>3076</v>
      </c>
      <c r="M25">
        <v>5628</v>
      </c>
      <c r="N25">
        <v>8974</v>
      </c>
      <c r="O25">
        <v>10237</v>
      </c>
      <c r="P25">
        <v>520197</v>
      </c>
    </row>
    <row r="26" spans="1:16" x14ac:dyDescent="0.3">
      <c r="A26" t="s">
        <v>23</v>
      </c>
      <c r="B26">
        <v>7096</v>
      </c>
      <c r="C26">
        <v>587.06123192992038</v>
      </c>
      <c r="D26">
        <v>586.87241179199998</v>
      </c>
      <c r="E26">
        <v>0.18882013792040198</v>
      </c>
      <c r="F26">
        <v>0</v>
      </c>
      <c r="G26">
        <v>0</v>
      </c>
      <c r="H26">
        <v>0</v>
      </c>
      <c r="I26">
        <v>0</v>
      </c>
      <c r="J26">
        <v>82.75</v>
      </c>
      <c r="K26">
        <v>0</v>
      </c>
      <c r="L26">
        <v>0</v>
      </c>
      <c r="M26">
        <v>87</v>
      </c>
      <c r="N26">
        <v>87</v>
      </c>
      <c r="O26">
        <v>84</v>
      </c>
      <c r="P26">
        <v>18580</v>
      </c>
    </row>
    <row r="27" spans="1:16" x14ac:dyDescent="0.3">
      <c r="A27" t="s">
        <v>24</v>
      </c>
      <c r="B27">
        <v>130058</v>
      </c>
      <c r="C27">
        <v>114798.40717551</v>
      </c>
      <c r="D27">
        <v>114721.87209151001</v>
      </c>
      <c r="E27">
        <v>76.535083999988274</v>
      </c>
      <c r="F27">
        <v>0</v>
      </c>
      <c r="G27">
        <v>0</v>
      </c>
      <c r="H27">
        <v>0</v>
      </c>
      <c r="I27">
        <v>0</v>
      </c>
      <c r="J27">
        <v>430107</v>
      </c>
      <c r="K27">
        <v>160</v>
      </c>
      <c r="L27">
        <v>1398</v>
      </c>
      <c r="M27">
        <v>13476</v>
      </c>
      <c r="N27">
        <v>15034</v>
      </c>
      <c r="O27">
        <v>39512</v>
      </c>
      <c r="P27">
        <v>2173213</v>
      </c>
    </row>
    <row r="28" spans="1:16" x14ac:dyDescent="0.3">
      <c r="A28" t="s">
        <v>25</v>
      </c>
      <c r="B28">
        <v>114840</v>
      </c>
      <c r="C28">
        <v>77832.196733332006</v>
      </c>
      <c r="D28">
        <v>77798.615461331996</v>
      </c>
      <c r="E28">
        <v>33.581272000010358</v>
      </c>
      <c r="F28">
        <v>2</v>
      </c>
      <c r="G28">
        <v>1</v>
      </c>
      <c r="H28">
        <v>1</v>
      </c>
      <c r="I28">
        <v>0</v>
      </c>
      <c r="J28">
        <v>472675</v>
      </c>
      <c r="K28">
        <v>40</v>
      </c>
      <c r="L28">
        <v>1085</v>
      </c>
      <c r="M28">
        <v>3899</v>
      </c>
      <c r="N28">
        <v>5024</v>
      </c>
      <c r="O28">
        <v>13251</v>
      </c>
      <c r="P28">
        <v>708219</v>
      </c>
    </row>
    <row r="29" spans="1:16" x14ac:dyDescent="0.3">
      <c r="A29" t="s">
        <v>26</v>
      </c>
      <c r="B29">
        <v>10486</v>
      </c>
      <c r="C29">
        <v>1547.4699203499999</v>
      </c>
      <c r="D29">
        <v>1547.4699203499999</v>
      </c>
      <c r="E29">
        <v>0</v>
      </c>
      <c r="F29">
        <v>5</v>
      </c>
      <c r="G29">
        <v>5</v>
      </c>
      <c r="H29">
        <v>0</v>
      </c>
      <c r="I29">
        <v>0</v>
      </c>
      <c r="J29">
        <v>61.65</v>
      </c>
      <c r="K29">
        <v>0</v>
      </c>
      <c r="L29">
        <v>0</v>
      </c>
      <c r="M29">
        <v>6</v>
      </c>
      <c r="N29">
        <v>6</v>
      </c>
      <c r="O29">
        <v>682</v>
      </c>
      <c r="P29">
        <v>19745</v>
      </c>
    </row>
    <row r="30" spans="1:16" x14ac:dyDescent="0.3">
      <c r="A30" t="s">
        <v>27</v>
      </c>
      <c r="B30">
        <v>240928</v>
      </c>
      <c r="C30">
        <v>144250.758</v>
      </c>
      <c r="D30">
        <v>143049.52000000002</v>
      </c>
      <c r="E30">
        <v>1201.237999999983</v>
      </c>
      <c r="F30">
        <v>1764</v>
      </c>
      <c r="G30">
        <v>1312</v>
      </c>
      <c r="H30">
        <v>383</v>
      </c>
      <c r="I30">
        <v>69</v>
      </c>
      <c r="J30">
        <v>18647.75</v>
      </c>
      <c r="K30">
        <v>30</v>
      </c>
      <c r="L30">
        <v>498.00000000000006</v>
      </c>
      <c r="M30">
        <v>10713</v>
      </c>
      <c r="N30">
        <v>11241</v>
      </c>
      <c r="O30">
        <v>17481</v>
      </c>
      <c r="P30">
        <v>1044690</v>
      </c>
    </row>
    <row r="31" spans="1:16" x14ac:dyDescent="0.3">
      <c r="A31" t="s">
        <v>28</v>
      </c>
      <c r="B31">
        <v>53483</v>
      </c>
      <c r="C31">
        <v>15647.205000000002</v>
      </c>
      <c r="D31">
        <v>15385.722999999998</v>
      </c>
      <c r="E31">
        <v>261.48200000000361</v>
      </c>
      <c r="F31">
        <v>64</v>
      </c>
      <c r="G31">
        <v>51</v>
      </c>
      <c r="H31">
        <v>3</v>
      </c>
      <c r="I31">
        <v>4</v>
      </c>
      <c r="J31">
        <v>375950</v>
      </c>
      <c r="K31">
        <v>575</v>
      </c>
      <c r="L31">
        <v>499</v>
      </c>
      <c r="M31">
        <v>2343</v>
      </c>
      <c r="N31">
        <v>3417</v>
      </c>
      <c r="O31">
        <v>2978</v>
      </c>
      <c r="P31">
        <v>336436</v>
      </c>
    </row>
    <row r="32" spans="1:16" x14ac:dyDescent="0.3">
      <c r="A32" t="s">
        <v>29</v>
      </c>
      <c r="B32">
        <v>88752</v>
      </c>
      <c r="C32">
        <v>60348.301210171499</v>
      </c>
      <c r="D32">
        <v>60274.475192540005</v>
      </c>
      <c r="E32">
        <v>73.826017631494324</v>
      </c>
      <c r="F32">
        <v>48</v>
      </c>
      <c r="G32">
        <v>41</v>
      </c>
      <c r="H32">
        <v>3</v>
      </c>
      <c r="I32">
        <v>10</v>
      </c>
      <c r="J32">
        <v>417925</v>
      </c>
      <c r="K32">
        <v>4</v>
      </c>
      <c r="L32">
        <v>139</v>
      </c>
      <c r="M32">
        <v>4682</v>
      </c>
      <c r="N32">
        <v>4826</v>
      </c>
      <c r="O32">
        <v>9727</v>
      </c>
      <c r="P32">
        <v>564987</v>
      </c>
    </row>
    <row r="33" spans="1:16" x14ac:dyDescent="0.3">
      <c r="A33" t="s">
        <v>43</v>
      </c>
      <c r="B33">
        <v>8249</v>
      </c>
      <c r="C33">
        <v>348.45</v>
      </c>
      <c r="D33">
        <v>348</v>
      </c>
      <c r="E33">
        <v>0.44999999999998863</v>
      </c>
      <c r="F33">
        <v>0</v>
      </c>
      <c r="G33">
        <v>0</v>
      </c>
      <c r="H33">
        <v>0</v>
      </c>
      <c r="I33">
        <v>0</v>
      </c>
      <c r="J33">
        <v>492.34</v>
      </c>
      <c r="K33">
        <v>0</v>
      </c>
      <c r="L33">
        <v>0</v>
      </c>
      <c r="M33">
        <v>51</v>
      </c>
      <c r="N33">
        <v>51</v>
      </c>
      <c r="O33">
        <v>13</v>
      </c>
      <c r="P33">
        <v>149</v>
      </c>
    </row>
    <row r="34" spans="1:16" x14ac:dyDescent="0.3">
      <c r="A34" t="s">
        <v>30</v>
      </c>
      <c r="B34">
        <v>114</v>
      </c>
      <c r="C34">
        <v>1788.4499999999996</v>
      </c>
      <c r="D34">
        <v>1788.4499999999996</v>
      </c>
      <c r="E34">
        <v>0</v>
      </c>
      <c r="F34">
        <v>0</v>
      </c>
      <c r="G34">
        <v>0</v>
      </c>
      <c r="H34">
        <v>0</v>
      </c>
      <c r="I34">
        <v>0</v>
      </c>
      <c r="J34">
        <v>13107.15</v>
      </c>
      <c r="K34">
        <v>0</v>
      </c>
      <c r="L34">
        <v>13</v>
      </c>
      <c r="M34">
        <v>28.999999999999996</v>
      </c>
      <c r="N34">
        <v>43</v>
      </c>
      <c r="O34">
        <v>241</v>
      </c>
      <c r="P34">
        <v>6124</v>
      </c>
    </row>
    <row r="35" spans="1:16" x14ac:dyDescent="0.3">
      <c r="A35" t="s">
        <v>31</v>
      </c>
      <c r="B35">
        <v>491</v>
      </c>
      <c r="C35">
        <v>8157.2769485903809</v>
      </c>
      <c r="D35">
        <v>8157.2769485903809</v>
      </c>
      <c r="E35">
        <v>0</v>
      </c>
      <c r="F35">
        <v>2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38</v>
      </c>
      <c r="N35">
        <v>38</v>
      </c>
      <c r="O35">
        <v>2354</v>
      </c>
      <c r="P35">
        <v>170160</v>
      </c>
    </row>
    <row r="36" spans="1:16" x14ac:dyDescent="0.3">
      <c r="A36" t="s">
        <v>32</v>
      </c>
      <c r="B36">
        <v>112</v>
      </c>
      <c r="C36">
        <v>1860.7230514096191</v>
      </c>
      <c r="D36">
        <v>1860.7230514096191</v>
      </c>
      <c r="E36">
        <v>0</v>
      </c>
      <c r="F36">
        <v>0</v>
      </c>
      <c r="G36">
        <v>0</v>
      </c>
      <c r="H36">
        <v>0</v>
      </c>
      <c r="I36">
        <v>0</v>
      </c>
      <c r="J36">
        <v>4726</v>
      </c>
      <c r="K36">
        <v>0</v>
      </c>
      <c r="L36">
        <v>0</v>
      </c>
      <c r="M36">
        <v>3</v>
      </c>
      <c r="N36">
        <v>3</v>
      </c>
      <c r="O36">
        <v>437</v>
      </c>
      <c r="P36">
        <v>31605</v>
      </c>
    </row>
    <row r="37" spans="1:16" x14ac:dyDescent="0.3">
      <c r="A37" t="s">
        <v>33</v>
      </c>
      <c r="B37">
        <v>59146</v>
      </c>
      <c r="C37">
        <v>5226.7949569052707</v>
      </c>
      <c r="D37">
        <v>5142.4337414406291</v>
      </c>
      <c r="E37">
        <v>84.361215464641646</v>
      </c>
      <c r="F37">
        <v>14</v>
      </c>
      <c r="G37">
        <v>13</v>
      </c>
      <c r="H37">
        <v>0</v>
      </c>
      <c r="I37">
        <v>1</v>
      </c>
      <c r="J37">
        <v>10099</v>
      </c>
      <c r="K37">
        <v>0</v>
      </c>
      <c r="L37">
        <v>0</v>
      </c>
      <c r="M37">
        <v>125.19353944734959</v>
      </c>
      <c r="N37">
        <v>125.19353944734959</v>
      </c>
      <c r="O37">
        <v>2</v>
      </c>
      <c r="P37">
        <v>33</v>
      </c>
    </row>
    <row r="38" spans="1:16" x14ac:dyDescent="0.3">
      <c r="A38" t="s">
        <v>34</v>
      </c>
      <c r="B38">
        <v>32</v>
      </c>
      <c r="C38">
        <v>64.094949999999997</v>
      </c>
      <c r="D38">
        <v>64.094949999999997</v>
      </c>
      <c r="E38">
        <v>0</v>
      </c>
      <c r="F38">
        <v>0</v>
      </c>
      <c r="G38">
        <v>0</v>
      </c>
      <c r="H38">
        <v>0</v>
      </c>
      <c r="I38">
        <v>0</v>
      </c>
      <c r="J38">
        <v>531</v>
      </c>
      <c r="K38">
        <v>0</v>
      </c>
      <c r="L38">
        <v>0</v>
      </c>
      <c r="M38">
        <v>33</v>
      </c>
      <c r="N38">
        <v>33</v>
      </c>
      <c r="O38">
        <v>0</v>
      </c>
      <c r="P38">
        <v>0</v>
      </c>
    </row>
    <row r="39" spans="1:16" x14ac:dyDescent="0.3">
      <c r="A39" t="s">
        <v>35</v>
      </c>
      <c r="B39">
        <v>480</v>
      </c>
      <c r="C39">
        <v>3050.6118328610005</v>
      </c>
      <c r="D39">
        <v>3049.6266808609998</v>
      </c>
      <c r="E39">
        <v>0.98515200000065306</v>
      </c>
      <c r="F39">
        <v>3</v>
      </c>
      <c r="G39">
        <v>3</v>
      </c>
      <c r="H39">
        <v>0</v>
      </c>
      <c r="I39">
        <v>0</v>
      </c>
      <c r="J39">
        <v>12754</v>
      </c>
      <c r="K39">
        <v>0</v>
      </c>
      <c r="L39">
        <v>2</v>
      </c>
      <c r="M39">
        <v>322</v>
      </c>
      <c r="N39">
        <v>324</v>
      </c>
      <c r="O39">
        <v>760</v>
      </c>
      <c r="P39">
        <v>42048</v>
      </c>
    </row>
    <row r="40" spans="1:16" x14ac:dyDescent="0.3">
      <c r="A40" t="s">
        <v>40</v>
      </c>
      <c r="B40">
        <v>3287263</v>
      </c>
      <c r="C40">
        <v>1513497</v>
      </c>
      <c r="D40">
        <v>1505914</v>
      </c>
      <c r="E40">
        <v>7583</v>
      </c>
      <c r="F40">
        <v>2866</v>
      </c>
      <c r="G40">
        <v>2227</v>
      </c>
      <c r="H40">
        <v>484</v>
      </c>
      <c r="I40">
        <v>155</v>
      </c>
      <c r="J40">
        <v>4123341.189999999</v>
      </c>
      <c r="K40">
        <v>2757.0000000000005</v>
      </c>
      <c r="L40">
        <v>23298</v>
      </c>
      <c r="M40">
        <v>177526.59747940305</v>
      </c>
      <c r="N40">
        <v>269705.99999999994</v>
      </c>
      <c r="O40">
        <v>249987</v>
      </c>
      <c r="P40">
        <v>13609931</v>
      </c>
    </row>
  </sheetData>
  <mergeCells count="3">
    <mergeCell ref="C1:D1"/>
    <mergeCell ref="G1:I1"/>
    <mergeCell ref="O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73F9-CF91-4932-A0BE-716BA667B4B8}">
  <dimension ref="A1:N40"/>
  <sheetViews>
    <sheetView workbookViewId="0">
      <selection activeCell="O1" sqref="O1:O1048576"/>
    </sheetView>
  </sheetViews>
  <sheetFormatPr defaultRowHeight="14.4" x14ac:dyDescent="0.3"/>
  <cols>
    <col min="1" max="1" width="24.6640625" bestFit="1" customWidth="1"/>
    <col min="2" max="2" width="9.88671875" customWidth="1"/>
    <col min="12" max="12" width="9.5546875" bestFit="1" customWidth="1"/>
  </cols>
  <sheetData>
    <row r="1" spans="1:14" x14ac:dyDescent="0.3">
      <c r="B1" t="s">
        <v>39</v>
      </c>
      <c r="C1" s="25" t="s">
        <v>44</v>
      </c>
      <c r="D1" s="25"/>
      <c r="E1" s="3" t="s">
        <v>45</v>
      </c>
      <c r="F1" s="25" t="s">
        <v>58</v>
      </c>
      <c r="G1" s="25"/>
      <c r="H1" s="25"/>
      <c r="I1" t="s">
        <v>59</v>
      </c>
      <c r="J1" t="s">
        <v>63</v>
      </c>
      <c r="M1" s="25" t="s">
        <v>72</v>
      </c>
      <c r="N1" s="25"/>
    </row>
    <row r="2" spans="1:14" ht="28.8" x14ac:dyDescent="0.3">
      <c r="A2" t="s">
        <v>37</v>
      </c>
      <c r="B2" s="1" t="s">
        <v>38</v>
      </c>
      <c r="C2" t="s">
        <v>41</v>
      </c>
      <c r="D2" t="s">
        <v>42</v>
      </c>
      <c r="E2" t="s">
        <v>47</v>
      </c>
      <c r="F2" t="s">
        <v>48</v>
      </c>
      <c r="G2" t="s">
        <v>49</v>
      </c>
      <c r="H2" t="s">
        <v>50</v>
      </c>
      <c r="I2" t="s">
        <v>60</v>
      </c>
      <c r="J2" t="s">
        <v>65</v>
      </c>
      <c r="K2" t="s">
        <v>64</v>
      </c>
      <c r="L2" t="s">
        <v>62</v>
      </c>
      <c r="M2" t="s">
        <v>73</v>
      </c>
      <c r="N2" t="s">
        <v>74</v>
      </c>
    </row>
    <row r="3" spans="1:14" x14ac:dyDescent="0.3">
      <c r="A3" t="s">
        <v>0</v>
      </c>
      <c r="B3">
        <v>160229</v>
      </c>
      <c r="C3">
        <v>72302.41916401092</v>
      </c>
      <c r="D3">
        <v>71892.885211723988</v>
      </c>
      <c r="E3">
        <v>3</v>
      </c>
      <c r="F3">
        <v>2</v>
      </c>
      <c r="G3">
        <v>1</v>
      </c>
      <c r="H3">
        <v>0</v>
      </c>
      <c r="I3">
        <v>39626</v>
      </c>
      <c r="J3">
        <v>0.01</v>
      </c>
      <c r="K3">
        <v>58.41</v>
      </c>
      <c r="L3">
        <v>45.34</v>
      </c>
      <c r="M3">
        <v>16925</v>
      </c>
      <c r="N3">
        <v>550303</v>
      </c>
    </row>
    <row r="4" spans="1:14" x14ac:dyDescent="0.3">
      <c r="A4" t="s">
        <v>1</v>
      </c>
      <c r="B4">
        <v>83743</v>
      </c>
      <c r="C4">
        <v>915.44370287916274</v>
      </c>
      <c r="D4">
        <v>891.84083602933333</v>
      </c>
      <c r="E4">
        <v>2</v>
      </c>
      <c r="F4">
        <v>2</v>
      </c>
      <c r="G4">
        <v>0</v>
      </c>
      <c r="H4">
        <v>0</v>
      </c>
      <c r="I4">
        <v>3755.9</v>
      </c>
      <c r="J4">
        <v>0</v>
      </c>
      <c r="K4">
        <v>0</v>
      </c>
      <c r="L4">
        <v>0.45</v>
      </c>
      <c r="M4">
        <v>211</v>
      </c>
      <c r="N4">
        <v>3247</v>
      </c>
    </row>
    <row r="5" spans="1:14" x14ac:dyDescent="0.3">
      <c r="A5" t="s">
        <v>2</v>
      </c>
      <c r="B5">
        <v>78438</v>
      </c>
      <c r="C5">
        <v>11464.680275244044</v>
      </c>
      <c r="D5">
        <v>11464.680275244044</v>
      </c>
      <c r="E5">
        <v>0</v>
      </c>
      <c r="F5">
        <v>0</v>
      </c>
      <c r="G5">
        <v>0</v>
      </c>
      <c r="H5">
        <v>0</v>
      </c>
      <c r="I5">
        <v>58765</v>
      </c>
      <c r="J5">
        <v>0</v>
      </c>
      <c r="K5">
        <v>0.2</v>
      </c>
      <c r="L5">
        <v>43.35</v>
      </c>
      <c r="M5">
        <v>5480</v>
      </c>
      <c r="N5">
        <v>194795</v>
      </c>
    </row>
    <row r="6" spans="1:14" x14ac:dyDescent="0.3">
      <c r="A6" t="s">
        <v>3</v>
      </c>
      <c r="B6">
        <v>94163</v>
      </c>
      <c r="C6">
        <v>39544.891462609608</v>
      </c>
      <c r="D6">
        <v>38761.500709790009</v>
      </c>
      <c r="E6">
        <v>84</v>
      </c>
      <c r="F6">
        <v>50</v>
      </c>
      <c r="G6">
        <v>34</v>
      </c>
      <c r="H6">
        <v>0</v>
      </c>
      <c r="I6">
        <v>74263.69</v>
      </c>
      <c r="J6">
        <v>0.17</v>
      </c>
      <c r="K6">
        <v>0</v>
      </c>
      <c r="L6">
        <v>5.38</v>
      </c>
      <c r="M6">
        <v>3289</v>
      </c>
      <c r="N6">
        <v>110490</v>
      </c>
    </row>
    <row r="7" spans="1:14" x14ac:dyDescent="0.3">
      <c r="A7" t="s">
        <v>4</v>
      </c>
      <c r="B7">
        <v>135191</v>
      </c>
      <c r="C7">
        <v>37445.783635255168</v>
      </c>
      <c r="D7">
        <v>37373.607493895965</v>
      </c>
      <c r="E7">
        <v>35</v>
      </c>
      <c r="F7">
        <v>21</v>
      </c>
      <c r="G7">
        <v>6</v>
      </c>
      <c r="H7">
        <v>8</v>
      </c>
      <c r="I7">
        <v>47450</v>
      </c>
      <c r="J7">
        <v>0.05</v>
      </c>
      <c r="K7">
        <v>0</v>
      </c>
      <c r="L7">
        <v>18.25</v>
      </c>
      <c r="M7">
        <v>4397</v>
      </c>
      <c r="N7">
        <v>198792</v>
      </c>
    </row>
    <row r="8" spans="1:14" x14ac:dyDescent="0.3">
      <c r="A8" t="s">
        <v>5</v>
      </c>
      <c r="B8">
        <v>1483</v>
      </c>
      <c r="C8">
        <v>35143.368600000009</v>
      </c>
      <c r="D8">
        <v>35133.325600000004</v>
      </c>
      <c r="E8">
        <v>3</v>
      </c>
      <c r="F8">
        <v>3</v>
      </c>
      <c r="G8">
        <v>0</v>
      </c>
      <c r="H8">
        <v>0</v>
      </c>
      <c r="I8">
        <v>345000</v>
      </c>
      <c r="J8">
        <v>0.27</v>
      </c>
      <c r="K8">
        <v>5.57</v>
      </c>
      <c r="L8">
        <v>97.87</v>
      </c>
      <c r="M8">
        <v>3007</v>
      </c>
      <c r="N8">
        <v>63362</v>
      </c>
    </row>
    <row r="9" spans="1:14" x14ac:dyDescent="0.3">
      <c r="A9" t="s">
        <v>6</v>
      </c>
      <c r="B9">
        <v>3702</v>
      </c>
      <c r="C9">
        <v>4669.4625421925994</v>
      </c>
      <c r="D9">
        <v>4669.1912789999997</v>
      </c>
      <c r="E9">
        <v>0</v>
      </c>
      <c r="F9">
        <v>0</v>
      </c>
      <c r="G9">
        <v>0</v>
      </c>
      <c r="H9">
        <v>0</v>
      </c>
      <c r="I9">
        <v>29441</v>
      </c>
      <c r="J9">
        <v>0</v>
      </c>
      <c r="K9">
        <v>0.06</v>
      </c>
      <c r="L9">
        <v>2.64</v>
      </c>
      <c r="M9">
        <v>695</v>
      </c>
      <c r="N9">
        <v>61839</v>
      </c>
    </row>
    <row r="10" spans="1:14" x14ac:dyDescent="0.3">
      <c r="A10" t="s">
        <v>7</v>
      </c>
      <c r="B10">
        <v>196022</v>
      </c>
      <c r="C10">
        <v>139042.88858916805</v>
      </c>
      <c r="D10">
        <v>138998.52064280564</v>
      </c>
      <c r="E10">
        <v>25</v>
      </c>
      <c r="F10">
        <v>17</v>
      </c>
      <c r="G10">
        <v>1</v>
      </c>
      <c r="H10">
        <v>7</v>
      </c>
      <c r="I10">
        <v>337693.96</v>
      </c>
      <c r="J10">
        <v>5.55</v>
      </c>
      <c r="K10">
        <v>15.25</v>
      </c>
      <c r="L10">
        <v>205.67</v>
      </c>
      <c r="M10">
        <v>29766</v>
      </c>
      <c r="N10">
        <v>1655897</v>
      </c>
    </row>
    <row r="11" spans="1:14" x14ac:dyDescent="0.3">
      <c r="A11" t="s">
        <v>8</v>
      </c>
      <c r="B11">
        <v>44212</v>
      </c>
      <c r="C11">
        <v>61450.648000000001</v>
      </c>
      <c r="D11">
        <v>60944.789999999994</v>
      </c>
      <c r="E11">
        <v>661</v>
      </c>
      <c r="F11">
        <v>602</v>
      </c>
      <c r="G11">
        <v>40</v>
      </c>
      <c r="H11">
        <v>19</v>
      </c>
      <c r="I11">
        <v>185168</v>
      </c>
      <c r="J11">
        <v>1.39</v>
      </c>
      <c r="K11">
        <v>16.41</v>
      </c>
      <c r="L11">
        <v>68.09</v>
      </c>
      <c r="M11">
        <v>11294</v>
      </c>
      <c r="N11">
        <v>888115</v>
      </c>
    </row>
    <row r="12" spans="1:14" x14ac:dyDescent="0.3">
      <c r="A12" t="s">
        <v>9</v>
      </c>
      <c r="B12">
        <v>55673</v>
      </c>
      <c r="C12">
        <v>12648.899999999998</v>
      </c>
      <c r="D12">
        <v>12542.28</v>
      </c>
      <c r="E12">
        <v>0</v>
      </c>
      <c r="F12">
        <v>0</v>
      </c>
      <c r="G12">
        <v>0</v>
      </c>
      <c r="H12">
        <v>0</v>
      </c>
      <c r="I12">
        <v>6206.78</v>
      </c>
      <c r="J12">
        <v>0.08</v>
      </c>
      <c r="K12">
        <v>0.83</v>
      </c>
      <c r="L12">
        <v>24.31</v>
      </c>
      <c r="M12">
        <v>2665</v>
      </c>
      <c r="N12">
        <v>153230</v>
      </c>
    </row>
    <row r="13" spans="1:14" x14ac:dyDescent="0.3">
      <c r="A13" t="s">
        <v>10</v>
      </c>
      <c r="B13">
        <v>163090</v>
      </c>
      <c r="C13">
        <v>14412.436843094727</v>
      </c>
      <c r="D13">
        <v>14179.818058559369</v>
      </c>
      <c r="E13">
        <v>51</v>
      </c>
      <c r="F13">
        <v>48</v>
      </c>
      <c r="G13">
        <v>0</v>
      </c>
      <c r="H13">
        <v>2</v>
      </c>
      <c r="I13">
        <v>37948</v>
      </c>
      <c r="J13">
        <v>0</v>
      </c>
      <c r="K13">
        <v>0</v>
      </c>
      <c r="L13" s="5">
        <v>4.7040393995572281</v>
      </c>
      <c r="M13">
        <v>1009</v>
      </c>
      <c r="N13">
        <v>49133</v>
      </c>
    </row>
    <row r="14" spans="1:14" x14ac:dyDescent="0.3">
      <c r="A14" t="s">
        <v>11</v>
      </c>
      <c r="B14">
        <v>79714</v>
      </c>
      <c r="C14">
        <v>13277.910116299661</v>
      </c>
      <c r="D14">
        <v>12287.824235197999</v>
      </c>
      <c r="E14">
        <v>45</v>
      </c>
      <c r="F14">
        <v>5</v>
      </c>
      <c r="G14">
        <v>6</v>
      </c>
      <c r="H14">
        <v>34</v>
      </c>
      <c r="I14">
        <v>20263.45</v>
      </c>
      <c r="J14">
        <v>0.02</v>
      </c>
      <c r="K14">
        <v>1.1200000000000001</v>
      </c>
      <c r="L14">
        <v>19.48</v>
      </c>
      <c r="M14">
        <v>2879</v>
      </c>
      <c r="N14">
        <v>174352</v>
      </c>
    </row>
    <row r="15" spans="1:14" x14ac:dyDescent="0.3">
      <c r="A15" t="s">
        <v>12</v>
      </c>
      <c r="B15">
        <v>191791</v>
      </c>
      <c r="C15">
        <v>75688.494574771568</v>
      </c>
      <c r="D15">
        <v>75662.810254771568</v>
      </c>
      <c r="E15">
        <v>6</v>
      </c>
      <c r="F15">
        <v>5</v>
      </c>
      <c r="G15">
        <v>1</v>
      </c>
      <c r="H15">
        <v>0</v>
      </c>
      <c r="I15">
        <v>368080</v>
      </c>
      <c r="J15">
        <v>2.82</v>
      </c>
      <c r="K15">
        <v>19.3</v>
      </c>
      <c r="L15">
        <v>333.19</v>
      </c>
      <c r="M15">
        <v>14302</v>
      </c>
      <c r="N15">
        <v>839642</v>
      </c>
    </row>
    <row r="16" spans="1:14" x14ac:dyDescent="0.3">
      <c r="A16" t="s">
        <v>13</v>
      </c>
      <c r="B16">
        <v>38863</v>
      </c>
      <c r="C16">
        <v>27747.031946987325</v>
      </c>
      <c r="D16">
        <v>27726.030916987325</v>
      </c>
      <c r="E16">
        <v>31</v>
      </c>
      <c r="F16">
        <v>25</v>
      </c>
      <c r="G16">
        <v>5</v>
      </c>
      <c r="H16">
        <v>1</v>
      </c>
      <c r="I16">
        <v>120063.87</v>
      </c>
      <c r="J16">
        <v>0.38</v>
      </c>
      <c r="K16">
        <v>0.5</v>
      </c>
      <c r="L16">
        <v>28.03</v>
      </c>
      <c r="M16">
        <v>7712</v>
      </c>
      <c r="N16">
        <v>241677</v>
      </c>
    </row>
    <row r="17" spans="1:14" x14ac:dyDescent="0.3">
      <c r="A17" t="s">
        <v>14</v>
      </c>
      <c r="B17">
        <v>308245</v>
      </c>
      <c r="C17">
        <v>92682.586339493719</v>
      </c>
      <c r="D17">
        <v>92325.074997597578</v>
      </c>
      <c r="E17">
        <v>0</v>
      </c>
      <c r="F17">
        <v>0</v>
      </c>
      <c r="G17">
        <v>0</v>
      </c>
      <c r="H17">
        <v>0</v>
      </c>
      <c r="I17">
        <v>138483.57999999999</v>
      </c>
      <c r="J17">
        <v>1</v>
      </c>
      <c r="K17">
        <v>1.55</v>
      </c>
      <c r="L17">
        <v>38.159999999999997</v>
      </c>
      <c r="M17">
        <v>5010</v>
      </c>
      <c r="N17">
        <v>322247</v>
      </c>
    </row>
    <row r="18" spans="1:14" x14ac:dyDescent="0.3">
      <c r="A18" t="s">
        <v>15</v>
      </c>
      <c r="B18">
        <v>307713</v>
      </c>
      <c r="C18">
        <v>187308.50022511138</v>
      </c>
      <c r="D18">
        <v>187197.16089999999</v>
      </c>
      <c r="E18">
        <v>1</v>
      </c>
      <c r="F18">
        <v>1</v>
      </c>
      <c r="G18">
        <v>0</v>
      </c>
      <c r="H18">
        <v>0</v>
      </c>
      <c r="I18">
        <v>311254</v>
      </c>
      <c r="J18">
        <v>4.6500000000000004</v>
      </c>
      <c r="K18">
        <v>43.38</v>
      </c>
      <c r="L18">
        <v>329.51</v>
      </c>
      <c r="M18">
        <v>26350</v>
      </c>
      <c r="N18">
        <v>1549289</v>
      </c>
    </row>
    <row r="19" spans="1:14" x14ac:dyDescent="0.3">
      <c r="A19" t="s">
        <v>16</v>
      </c>
      <c r="B19">
        <v>22327</v>
      </c>
      <c r="C19">
        <v>1014.1234028750852</v>
      </c>
      <c r="D19">
        <v>1013.6754221859999</v>
      </c>
      <c r="E19">
        <v>0</v>
      </c>
      <c r="F19">
        <v>0</v>
      </c>
      <c r="G19">
        <v>0</v>
      </c>
      <c r="H19">
        <v>0</v>
      </c>
      <c r="I19">
        <v>10303</v>
      </c>
      <c r="J19">
        <v>0</v>
      </c>
      <c r="K19">
        <v>0</v>
      </c>
      <c r="L19">
        <v>0.59</v>
      </c>
      <c r="M19">
        <v>218</v>
      </c>
      <c r="N19">
        <v>5616</v>
      </c>
    </row>
    <row r="20" spans="1:14" x14ac:dyDescent="0.3">
      <c r="A20" t="s">
        <v>17</v>
      </c>
      <c r="B20">
        <v>22429</v>
      </c>
      <c r="C20">
        <v>2237.2620853043818</v>
      </c>
      <c r="D20">
        <v>2237.2142348420002</v>
      </c>
      <c r="E20">
        <v>2</v>
      </c>
      <c r="F20">
        <v>2</v>
      </c>
      <c r="G20">
        <v>0</v>
      </c>
      <c r="H20">
        <v>0</v>
      </c>
      <c r="I20">
        <v>191.34</v>
      </c>
      <c r="J20">
        <v>0.1</v>
      </c>
      <c r="K20">
        <v>0</v>
      </c>
      <c r="L20">
        <v>4.72</v>
      </c>
      <c r="M20">
        <v>186</v>
      </c>
      <c r="N20">
        <v>10406</v>
      </c>
    </row>
    <row r="21" spans="1:14" x14ac:dyDescent="0.3">
      <c r="A21" t="s">
        <v>18</v>
      </c>
      <c r="B21">
        <v>21081</v>
      </c>
      <c r="C21">
        <v>644.71328239999991</v>
      </c>
      <c r="D21">
        <v>644.71328239999991</v>
      </c>
      <c r="E21">
        <v>0</v>
      </c>
      <c r="F21">
        <v>0</v>
      </c>
      <c r="G21">
        <v>0</v>
      </c>
      <c r="H21">
        <v>0</v>
      </c>
      <c r="I21">
        <v>1514.51</v>
      </c>
      <c r="J21">
        <v>0</v>
      </c>
      <c r="K21">
        <v>0</v>
      </c>
      <c r="L21">
        <v>0</v>
      </c>
      <c r="M21">
        <v>208</v>
      </c>
      <c r="N21">
        <v>1076</v>
      </c>
    </row>
    <row r="22" spans="1:14" x14ac:dyDescent="0.3">
      <c r="A22" t="s">
        <v>19</v>
      </c>
      <c r="B22">
        <v>16579</v>
      </c>
      <c r="C22">
        <v>926.4355967716964</v>
      </c>
      <c r="D22">
        <v>872.8478407932904</v>
      </c>
      <c r="E22">
        <v>0</v>
      </c>
      <c r="F22">
        <v>0</v>
      </c>
      <c r="G22">
        <v>0</v>
      </c>
      <c r="H22">
        <v>0</v>
      </c>
      <c r="I22">
        <v>4785.9399999999996</v>
      </c>
      <c r="J22">
        <v>0</v>
      </c>
      <c r="K22">
        <v>0</v>
      </c>
      <c r="L22">
        <v>1.1299999999999999</v>
      </c>
      <c r="M22">
        <v>191</v>
      </c>
      <c r="N22">
        <v>4602</v>
      </c>
    </row>
    <row r="23" spans="1:14" x14ac:dyDescent="0.3">
      <c r="A23" t="s">
        <v>20</v>
      </c>
      <c r="B23">
        <v>155707</v>
      </c>
      <c r="C23">
        <v>42631.166883781472</v>
      </c>
      <c r="D23">
        <v>42584.355357443354</v>
      </c>
      <c r="E23">
        <v>6</v>
      </c>
      <c r="F23">
        <v>6</v>
      </c>
      <c r="G23">
        <v>0</v>
      </c>
      <c r="H23">
        <v>0</v>
      </c>
      <c r="I23">
        <v>51267.9</v>
      </c>
      <c r="J23">
        <v>0</v>
      </c>
      <c r="K23">
        <v>0.06</v>
      </c>
      <c r="L23">
        <v>74.959999999999994</v>
      </c>
      <c r="M23">
        <v>3204</v>
      </c>
      <c r="N23">
        <v>270399</v>
      </c>
    </row>
    <row r="24" spans="1:14" x14ac:dyDescent="0.3">
      <c r="A24" t="s">
        <v>21</v>
      </c>
      <c r="B24">
        <v>50362</v>
      </c>
      <c r="C24">
        <v>69522.042222249991</v>
      </c>
      <c r="D24">
        <v>69220.452222249995</v>
      </c>
      <c r="E24">
        <v>4</v>
      </c>
      <c r="F24">
        <v>4</v>
      </c>
      <c r="G24">
        <v>0</v>
      </c>
      <c r="H24">
        <v>0</v>
      </c>
      <c r="I24">
        <v>108332.06</v>
      </c>
      <c r="J24">
        <v>0.3</v>
      </c>
      <c r="K24">
        <v>3.24</v>
      </c>
      <c r="L24">
        <v>15.09</v>
      </c>
      <c r="M24">
        <v>13131</v>
      </c>
      <c r="N24">
        <v>618026</v>
      </c>
    </row>
    <row r="25" spans="1:14" x14ac:dyDescent="0.3">
      <c r="A25" t="s">
        <v>22</v>
      </c>
      <c r="B25">
        <v>342239</v>
      </c>
      <c r="C25">
        <v>101801.36</v>
      </c>
      <c r="D25">
        <v>100056.64000000001</v>
      </c>
      <c r="E25">
        <v>1</v>
      </c>
      <c r="F25">
        <v>1</v>
      </c>
      <c r="G25">
        <v>0</v>
      </c>
      <c r="H25">
        <v>0</v>
      </c>
      <c r="I25">
        <v>66324.570000000007</v>
      </c>
      <c r="J25">
        <v>2.69</v>
      </c>
      <c r="K25">
        <v>30.76</v>
      </c>
      <c r="L25">
        <v>56.28</v>
      </c>
      <c r="M25">
        <v>10237</v>
      </c>
      <c r="N25">
        <v>520197</v>
      </c>
    </row>
    <row r="26" spans="1:14" x14ac:dyDescent="0.3">
      <c r="A26" t="s">
        <v>23</v>
      </c>
      <c r="B26">
        <v>7096</v>
      </c>
      <c r="C26">
        <v>587.06123192992038</v>
      </c>
      <c r="D26">
        <v>586.87241179199998</v>
      </c>
      <c r="E26">
        <v>0</v>
      </c>
      <c r="F26">
        <v>0</v>
      </c>
      <c r="G26">
        <v>0</v>
      </c>
      <c r="H26">
        <v>0</v>
      </c>
      <c r="I26">
        <v>82.75</v>
      </c>
      <c r="J26">
        <v>0</v>
      </c>
      <c r="K26">
        <v>0</v>
      </c>
      <c r="L26">
        <v>0.87</v>
      </c>
      <c r="M26">
        <v>84</v>
      </c>
      <c r="N26">
        <v>18580</v>
      </c>
    </row>
    <row r="27" spans="1:14" x14ac:dyDescent="0.3">
      <c r="A27" t="s">
        <v>24</v>
      </c>
      <c r="B27">
        <v>130058</v>
      </c>
      <c r="C27">
        <v>114798.40717551</v>
      </c>
      <c r="D27">
        <v>114721.87209151001</v>
      </c>
      <c r="E27">
        <v>0</v>
      </c>
      <c r="F27">
        <v>0</v>
      </c>
      <c r="G27">
        <v>0</v>
      </c>
      <c r="H27">
        <v>0</v>
      </c>
      <c r="I27">
        <v>430107</v>
      </c>
      <c r="J27">
        <v>1.6</v>
      </c>
      <c r="K27">
        <v>13.98</v>
      </c>
      <c r="L27">
        <v>134.76</v>
      </c>
      <c r="M27">
        <v>39512</v>
      </c>
      <c r="N27">
        <v>2173213</v>
      </c>
    </row>
    <row r="28" spans="1:14" x14ac:dyDescent="0.3">
      <c r="A28" t="s">
        <v>25</v>
      </c>
      <c r="B28">
        <v>114840</v>
      </c>
      <c r="C28">
        <v>77832.196733332006</v>
      </c>
      <c r="D28">
        <v>77798.615461331996</v>
      </c>
      <c r="E28">
        <v>2</v>
      </c>
      <c r="F28">
        <v>1</v>
      </c>
      <c r="G28">
        <v>1</v>
      </c>
      <c r="H28">
        <v>0</v>
      </c>
      <c r="I28">
        <v>472675</v>
      </c>
      <c r="J28">
        <v>0.4</v>
      </c>
      <c r="K28">
        <v>10.85</v>
      </c>
      <c r="L28">
        <v>38.99</v>
      </c>
      <c r="M28">
        <v>13251</v>
      </c>
      <c r="N28">
        <v>708219</v>
      </c>
    </row>
    <row r="29" spans="1:14" x14ac:dyDescent="0.3">
      <c r="A29" t="s">
        <v>26</v>
      </c>
      <c r="B29">
        <v>10486</v>
      </c>
      <c r="C29">
        <v>1547.4699203499999</v>
      </c>
      <c r="D29">
        <v>1547.4699203499999</v>
      </c>
      <c r="E29">
        <v>5</v>
      </c>
      <c r="F29">
        <v>5</v>
      </c>
      <c r="G29">
        <v>0</v>
      </c>
      <c r="H29">
        <v>0</v>
      </c>
      <c r="I29">
        <v>61.65</v>
      </c>
      <c r="J29">
        <v>0</v>
      </c>
      <c r="K29">
        <v>0</v>
      </c>
      <c r="L29">
        <v>0.06</v>
      </c>
      <c r="M29">
        <v>682</v>
      </c>
      <c r="N29">
        <v>19745</v>
      </c>
    </row>
    <row r="30" spans="1:14" x14ac:dyDescent="0.3">
      <c r="A30" t="s">
        <v>27</v>
      </c>
      <c r="B30">
        <v>240928</v>
      </c>
      <c r="C30">
        <v>144250.758</v>
      </c>
      <c r="D30">
        <v>143049.52000000002</v>
      </c>
      <c r="E30">
        <v>1764</v>
      </c>
      <c r="F30">
        <v>1312</v>
      </c>
      <c r="G30">
        <v>383</v>
      </c>
      <c r="H30">
        <v>69</v>
      </c>
      <c r="I30">
        <v>18647.75</v>
      </c>
      <c r="J30">
        <v>0.3</v>
      </c>
      <c r="K30">
        <v>4.9800000000000004</v>
      </c>
      <c r="L30">
        <v>107.13</v>
      </c>
      <c r="M30">
        <v>17481</v>
      </c>
      <c r="N30">
        <v>1044690</v>
      </c>
    </row>
    <row r="31" spans="1:14" x14ac:dyDescent="0.3">
      <c r="A31" t="s">
        <v>28</v>
      </c>
      <c r="B31">
        <v>53483</v>
      </c>
      <c r="C31">
        <v>15647.205000000002</v>
      </c>
      <c r="D31">
        <v>15385.722999999998</v>
      </c>
      <c r="E31">
        <v>64</v>
      </c>
      <c r="F31">
        <v>51</v>
      </c>
      <c r="G31">
        <v>3</v>
      </c>
      <c r="H31">
        <v>4</v>
      </c>
      <c r="I31">
        <v>375950</v>
      </c>
      <c r="J31">
        <v>5.75</v>
      </c>
      <c r="K31">
        <v>4.99</v>
      </c>
      <c r="L31">
        <v>23.43</v>
      </c>
      <c r="M31">
        <v>2978</v>
      </c>
      <c r="N31">
        <v>336436</v>
      </c>
    </row>
    <row r="32" spans="1:14" x14ac:dyDescent="0.3">
      <c r="A32" t="s">
        <v>29</v>
      </c>
      <c r="B32">
        <v>88752</v>
      </c>
      <c r="C32">
        <v>60348.301210171499</v>
      </c>
      <c r="D32">
        <v>60274.475192540005</v>
      </c>
      <c r="E32">
        <v>48</v>
      </c>
      <c r="F32">
        <v>41</v>
      </c>
      <c r="G32">
        <v>3</v>
      </c>
      <c r="H32">
        <v>10</v>
      </c>
      <c r="I32">
        <v>417925</v>
      </c>
      <c r="J32">
        <v>0.04</v>
      </c>
      <c r="K32">
        <v>1.39</v>
      </c>
      <c r="L32">
        <v>46.82</v>
      </c>
      <c r="M32">
        <v>9727</v>
      </c>
      <c r="N32">
        <v>564987</v>
      </c>
    </row>
    <row r="33" spans="1:14" x14ac:dyDescent="0.3">
      <c r="A33" t="s">
        <v>43</v>
      </c>
      <c r="B33">
        <v>8249</v>
      </c>
      <c r="C33">
        <v>348.45</v>
      </c>
      <c r="D33">
        <v>348</v>
      </c>
      <c r="E33">
        <v>0</v>
      </c>
      <c r="F33">
        <v>0</v>
      </c>
      <c r="G33">
        <v>0</v>
      </c>
      <c r="H33">
        <v>0</v>
      </c>
      <c r="I33">
        <v>492.34</v>
      </c>
      <c r="J33">
        <v>0</v>
      </c>
      <c r="K33">
        <v>0</v>
      </c>
      <c r="L33">
        <v>0.51</v>
      </c>
      <c r="M33">
        <v>13</v>
      </c>
      <c r="N33">
        <v>149</v>
      </c>
    </row>
    <row r="34" spans="1:14" x14ac:dyDescent="0.3">
      <c r="A34" t="s">
        <v>30</v>
      </c>
      <c r="B34">
        <v>114</v>
      </c>
      <c r="C34">
        <v>1788.4499999999996</v>
      </c>
      <c r="D34">
        <v>1788.4499999999996</v>
      </c>
      <c r="E34">
        <v>0</v>
      </c>
      <c r="F34">
        <v>0</v>
      </c>
      <c r="G34">
        <v>0</v>
      </c>
      <c r="H34">
        <v>0</v>
      </c>
      <c r="I34">
        <v>13107.15</v>
      </c>
      <c r="J34">
        <v>0</v>
      </c>
      <c r="K34">
        <v>0.13</v>
      </c>
      <c r="L34">
        <v>0.28999999999999998</v>
      </c>
      <c r="M34">
        <v>241</v>
      </c>
      <c r="N34">
        <v>6124</v>
      </c>
    </row>
    <row r="35" spans="1:14" x14ac:dyDescent="0.3">
      <c r="A35" t="s">
        <v>31</v>
      </c>
      <c r="B35">
        <v>491</v>
      </c>
      <c r="C35">
        <v>8157.2769485903809</v>
      </c>
      <c r="D35">
        <v>8157.2769485903809</v>
      </c>
      <c r="E35">
        <v>2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0.38</v>
      </c>
      <c r="M35">
        <v>2354</v>
      </c>
      <c r="N35">
        <v>170160</v>
      </c>
    </row>
    <row r="36" spans="1:14" x14ac:dyDescent="0.3">
      <c r="A36" t="s">
        <v>32</v>
      </c>
      <c r="B36">
        <v>112</v>
      </c>
      <c r="C36">
        <v>1860.7230514096191</v>
      </c>
      <c r="D36">
        <v>1860.7230514096191</v>
      </c>
      <c r="E36">
        <v>0</v>
      </c>
      <c r="F36">
        <v>0</v>
      </c>
      <c r="G36">
        <v>0</v>
      </c>
      <c r="H36">
        <v>0</v>
      </c>
      <c r="I36">
        <v>4726</v>
      </c>
      <c r="J36">
        <v>0</v>
      </c>
      <c r="K36">
        <v>0</v>
      </c>
      <c r="L36">
        <v>0.03</v>
      </c>
      <c r="M36">
        <v>437</v>
      </c>
      <c r="N36">
        <v>31605</v>
      </c>
    </row>
    <row r="37" spans="1:14" x14ac:dyDescent="0.3">
      <c r="A37" t="s">
        <v>33</v>
      </c>
      <c r="B37">
        <v>59146</v>
      </c>
      <c r="C37">
        <v>5226.7949569052707</v>
      </c>
      <c r="D37">
        <v>5142.4337414406291</v>
      </c>
      <c r="E37">
        <v>14</v>
      </c>
      <c r="F37">
        <v>13</v>
      </c>
      <c r="G37">
        <v>0</v>
      </c>
      <c r="H37">
        <v>1</v>
      </c>
      <c r="I37">
        <v>10099</v>
      </c>
      <c r="J37">
        <v>0</v>
      </c>
      <c r="K37">
        <v>0</v>
      </c>
      <c r="L37" s="5">
        <v>1.2519353944734959</v>
      </c>
      <c r="M37">
        <v>2</v>
      </c>
      <c r="N37">
        <v>33</v>
      </c>
    </row>
    <row r="38" spans="1:14" x14ac:dyDescent="0.3">
      <c r="A38" t="s">
        <v>34</v>
      </c>
      <c r="B38">
        <v>32</v>
      </c>
      <c r="C38">
        <v>64.094949999999997</v>
      </c>
      <c r="D38">
        <v>64.094949999999997</v>
      </c>
      <c r="E38">
        <v>0</v>
      </c>
      <c r="F38">
        <v>0</v>
      </c>
      <c r="G38">
        <v>0</v>
      </c>
      <c r="H38">
        <v>0</v>
      </c>
      <c r="I38">
        <v>531</v>
      </c>
      <c r="J38">
        <v>0</v>
      </c>
      <c r="K38">
        <v>0</v>
      </c>
      <c r="L38">
        <v>0.33</v>
      </c>
      <c r="M38">
        <v>0</v>
      </c>
      <c r="N38">
        <v>0</v>
      </c>
    </row>
    <row r="39" spans="1:14" x14ac:dyDescent="0.3">
      <c r="A39" t="s">
        <v>35</v>
      </c>
      <c r="B39">
        <v>480</v>
      </c>
      <c r="C39">
        <v>3050.6118328610005</v>
      </c>
      <c r="D39">
        <v>3049.6266808609998</v>
      </c>
      <c r="E39">
        <v>3</v>
      </c>
      <c r="F39">
        <v>3</v>
      </c>
      <c r="G39">
        <v>0</v>
      </c>
      <c r="H39">
        <v>0</v>
      </c>
      <c r="I39">
        <v>12754</v>
      </c>
      <c r="J39">
        <v>0</v>
      </c>
      <c r="K39">
        <v>0.02</v>
      </c>
      <c r="L39">
        <v>3.22</v>
      </c>
      <c r="M39">
        <v>760</v>
      </c>
      <c r="N39">
        <v>42048</v>
      </c>
    </row>
    <row r="40" spans="1:14" x14ac:dyDescent="0.3">
      <c r="A40" t="s">
        <v>40</v>
      </c>
      <c r="B40">
        <v>3287263</v>
      </c>
      <c r="C40">
        <v>1513497</v>
      </c>
      <c r="D40">
        <v>1505914</v>
      </c>
      <c r="E40">
        <v>2866</v>
      </c>
      <c r="F40">
        <v>2227</v>
      </c>
      <c r="G40">
        <v>484</v>
      </c>
      <c r="H40">
        <v>155</v>
      </c>
      <c r="I40">
        <v>4123341.189999999</v>
      </c>
      <c r="J40">
        <v>27.570000000000004</v>
      </c>
      <c r="K40">
        <v>232.98</v>
      </c>
      <c r="L40">
        <v>1775.2659747940304</v>
      </c>
      <c r="M40">
        <v>249987</v>
      </c>
      <c r="N40">
        <v>13609931</v>
      </c>
    </row>
  </sheetData>
  <mergeCells count="3">
    <mergeCell ref="C1:D1"/>
    <mergeCell ref="F1:H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ACFE-45B1-4BA7-B1DA-652857B17613}">
  <dimension ref="A1:I14"/>
  <sheetViews>
    <sheetView workbookViewId="0">
      <selection activeCell="G14" sqref="G14:H14"/>
    </sheetView>
  </sheetViews>
  <sheetFormatPr defaultRowHeight="14.4" x14ac:dyDescent="0.3"/>
  <cols>
    <col min="3" max="4" width="9.5546875" bestFit="1" customWidth="1"/>
  </cols>
  <sheetData>
    <row r="1" spans="1:9" x14ac:dyDescent="0.3">
      <c r="B1" t="s">
        <v>51</v>
      </c>
      <c r="C1" t="s">
        <v>52</v>
      </c>
      <c r="D1" t="s">
        <v>33</v>
      </c>
      <c r="F1" t="s">
        <v>46</v>
      </c>
      <c r="G1" t="s">
        <v>31</v>
      </c>
      <c r="H1" t="s">
        <v>32</v>
      </c>
    </row>
    <row r="2" spans="1:9" x14ac:dyDescent="0.3">
      <c r="A2" t="s">
        <v>54</v>
      </c>
      <c r="C2">
        <v>163090</v>
      </c>
      <c r="D2">
        <v>59146</v>
      </c>
      <c r="E2">
        <f>C2+D2</f>
        <v>222236</v>
      </c>
      <c r="G2">
        <v>491</v>
      </c>
      <c r="H2">
        <v>112</v>
      </c>
      <c r="I2">
        <f>G2+H2</f>
        <v>603</v>
      </c>
    </row>
    <row r="3" spans="1:9" x14ac:dyDescent="0.3">
      <c r="A3" t="s">
        <v>53</v>
      </c>
      <c r="C3">
        <f>C2/E2</f>
        <v>0.73385950071095596</v>
      </c>
      <c r="D3">
        <f>D2/E2</f>
        <v>0.2661404992890441</v>
      </c>
      <c r="G3">
        <f>G2/I2</f>
        <v>0.81426202321724706</v>
      </c>
      <c r="H3">
        <f>H2/I2</f>
        <v>0.18573797678275289</v>
      </c>
    </row>
    <row r="4" spans="1:9" x14ac:dyDescent="0.3">
      <c r="A4" t="s">
        <v>36</v>
      </c>
      <c r="B4" s="4">
        <v>69</v>
      </c>
      <c r="C4" s="6">
        <f>ROUND(C$3*B4,0)</f>
        <v>51</v>
      </c>
      <c r="D4" s="6">
        <f>ROUND(D$3*C4,0)</f>
        <v>14</v>
      </c>
      <c r="F4" s="4">
        <v>2</v>
      </c>
      <c r="G4" s="6">
        <f>ROUND(G$3*F4,0)</f>
        <v>2</v>
      </c>
      <c r="H4" s="6">
        <f>ROUND(H$3*G4,0)</f>
        <v>0</v>
      </c>
    </row>
    <row r="5" spans="1:9" x14ac:dyDescent="0.3">
      <c r="A5" t="s">
        <v>55</v>
      </c>
      <c r="B5" s="4">
        <v>66</v>
      </c>
      <c r="C5" s="6">
        <f t="shared" ref="C5:D5" si="0">ROUND(C$3*B5,0)</f>
        <v>48</v>
      </c>
      <c r="D5" s="6">
        <f t="shared" si="0"/>
        <v>13</v>
      </c>
      <c r="F5" s="4">
        <v>2</v>
      </c>
      <c r="G5" s="6">
        <f t="shared" ref="G5:H5" si="1">ROUND(G$3*F5,0)</f>
        <v>2</v>
      </c>
      <c r="H5" s="6">
        <f t="shared" si="1"/>
        <v>0</v>
      </c>
    </row>
    <row r="6" spans="1:9" x14ac:dyDescent="0.3">
      <c r="A6" t="s">
        <v>56</v>
      </c>
      <c r="B6" s="4">
        <v>0</v>
      </c>
      <c r="C6" s="6">
        <f t="shared" ref="C6:D6" si="2">ROUND(C$3*B6,0)</f>
        <v>0</v>
      </c>
      <c r="D6" s="6">
        <f t="shared" si="2"/>
        <v>0</v>
      </c>
      <c r="F6" s="4">
        <v>0</v>
      </c>
      <c r="G6" s="6">
        <f t="shared" ref="G6:H6" si="3">ROUND(G$3*F6,0)</f>
        <v>0</v>
      </c>
      <c r="H6" s="6">
        <f t="shared" si="3"/>
        <v>0</v>
      </c>
    </row>
    <row r="7" spans="1:9" x14ac:dyDescent="0.3">
      <c r="A7" t="s">
        <v>57</v>
      </c>
      <c r="B7" s="4">
        <v>3</v>
      </c>
      <c r="C7" s="6">
        <f t="shared" ref="C7:D8" si="4">ROUND(C$3*B7,0)</f>
        <v>2</v>
      </c>
      <c r="D7" s="6">
        <f t="shared" si="4"/>
        <v>1</v>
      </c>
      <c r="F7" s="4">
        <v>0</v>
      </c>
      <c r="G7" s="6">
        <f t="shared" ref="G7:H8" si="5">ROUND(G$3*F7,0)</f>
        <v>0</v>
      </c>
      <c r="H7" s="6">
        <f t="shared" si="5"/>
        <v>0</v>
      </c>
    </row>
    <row r="8" spans="1:9" x14ac:dyDescent="0.3">
      <c r="A8" t="s">
        <v>61</v>
      </c>
      <c r="B8">
        <v>51710.6</v>
      </c>
      <c r="C8" s="6">
        <f t="shared" si="4"/>
        <v>37948</v>
      </c>
      <c r="D8" s="6">
        <f t="shared" si="4"/>
        <v>10099</v>
      </c>
      <c r="F8">
        <v>4726</v>
      </c>
      <c r="G8" s="6">
        <f t="shared" si="5"/>
        <v>3848</v>
      </c>
      <c r="H8" s="6">
        <f t="shared" si="5"/>
        <v>715</v>
      </c>
    </row>
    <row r="9" spans="1:9" x14ac:dyDescent="0.3">
      <c r="A9" t="s">
        <v>65</v>
      </c>
      <c r="B9">
        <v>0</v>
      </c>
      <c r="C9" s="6">
        <f>ROUND(C$3*B9,0)</f>
        <v>0</v>
      </c>
      <c r="D9" s="6">
        <f t="shared" ref="D9" si="6">ROUND(D$3*C9,0)</f>
        <v>0</v>
      </c>
    </row>
    <row r="10" spans="1:9" x14ac:dyDescent="0.3">
      <c r="A10" t="s">
        <v>64</v>
      </c>
      <c r="B10">
        <v>0</v>
      </c>
      <c r="C10" s="6">
        <f t="shared" ref="C10:D10" si="7">ROUND(C$3*B10,0)</f>
        <v>0</v>
      </c>
      <c r="D10" s="6">
        <f t="shared" si="7"/>
        <v>0</v>
      </c>
    </row>
    <row r="11" spans="1:9" x14ac:dyDescent="0.3">
      <c r="A11" t="s">
        <v>62</v>
      </c>
      <c r="B11">
        <v>6.41</v>
      </c>
      <c r="C11" s="6">
        <f>C3*B11</f>
        <v>4.7040393995572281</v>
      </c>
      <c r="D11" s="6">
        <f>D3*C11</f>
        <v>1.2519353944734959</v>
      </c>
    </row>
    <row r="12" spans="1:9" x14ac:dyDescent="0.3">
      <c r="A12" t="s">
        <v>68</v>
      </c>
      <c r="F12">
        <v>2891</v>
      </c>
      <c r="G12" s="6">
        <f>ROUND(G$3*F12,0)</f>
        <v>2354</v>
      </c>
      <c r="H12" s="6">
        <f t="shared" ref="H12" si="8">ROUND(H$3*G12,0)</f>
        <v>437</v>
      </c>
    </row>
    <row r="13" spans="1:9" x14ac:dyDescent="0.3">
      <c r="A13" t="s">
        <v>69</v>
      </c>
      <c r="F13">
        <v>208974</v>
      </c>
      <c r="G13" s="6">
        <f>ROUND(G$3*F13,0)</f>
        <v>170160</v>
      </c>
      <c r="H13" s="6">
        <f>ROUND(H$3*G13,0)</f>
        <v>31605</v>
      </c>
    </row>
    <row r="14" spans="1:9" x14ac:dyDescent="0.3">
      <c r="A14" t="s">
        <v>88</v>
      </c>
      <c r="F14">
        <v>12.34</v>
      </c>
      <c r="G14" s="5">
        <f>G$3*F14</f>
        <v>10.047993366500828</v>
      </c>
      <c r="H14" s="5">
        <f>H$3*G14</f>
        <v>1.8662939586203857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BF19-4F6C-4BD0-8839-76BA4AEDDD62}">
  <dimension ref="A1:J45"/>
  <sheetViews>
    <sheetView topLeftCell="A5" zoomScaleNormal="100" workbookViewId="0">
      <selection activeCell="I14" sqref="I14"/>
    </sheetView>
  </sheetViews>
  <sheetFormatPr defaultColWidth="9.109375" defaultRowHeight="13.8" x14ac:dyDescent="0.25"/>
  <cols>
    <col min="1" max="1" width="40.44140625" style="10" customWidth="1"/>
    <col min="2" max="2" width="14.6640625" style="10" customWidth="1"/>
    <col min="3" max="3" width="12.88671875" style="10" customWidth="1"/>
    <col min="4" max="244" width="9.109375" style="10"/>
    <col min="245" max="245" width="40.44140625" style="10" customWidth="1"/>
    <col min="246" max="246" width="14.6640625" style="10" customWidth="1"/>
    <col min="247" max="248" width="14.5546875" style="10" customWidth="1"/>
    <col min="249" max="249" width="14.33203125" style="10" customWidth="1"/>
    <col min="250" max="250" width="12.88671875" style="10" customWidth="1"/>
    <col min="251" max="251" width="14" style="10" customWidth="1"/>
    <col min="252" max="252" width="12" style="10" customWidth="1"/>
    <col min="253" max="253" width="14.33203125" style="10" bestFit="1" customWidth="1"/>
    <col min="254" max="254" width="13.33203125" style="10" bestFit="1" customWidth="1"/>
    <col min="255" max="255" width="15.109375" style="10" bestFit="1" customWidth="1"/>
    <col min="256" max="256" width="14.109375" style="10" bestFit="1" customWidth="1"/>
    <col min="257" max="257" width="13.33203125" style="10" bestFit="1" customWidth="1"/>
    <col min="258" max="258" width="11" style="10" bestFit="1" customWidth="1"/>
    <col min="259" max="259" width="12.109375" style="10" bestFit="1" customWidth="1"/>
    <col min="260" max="500" width="9.109375" style="10"/>
    <col min="501" max="501" width="40.44140625" style="10" customWidth="1"/>
    <col min="502" max="502" width="14.6640625" style="10" customWidth="1"/>
    <col min="503" max="504" width="14.5546875" style="10" customWidth="1"/>
    <col min="505" max="505" width="14.33203125" style="10" customWidth="1"/>
    <col min="506" max="506" width="12.88671875" style="10" customWidth="1"/>
    <col min="507" max="507" width="14" style="10" customWidth="1"/>
    <col min="508" max="508" width="12" style="10" customWidth="1"/>
    <col min="509" max="509" width="14.33203125" style="10" bestFit="1" customWidth="1"/>
    <col min="510" max="510" width="13.33203125" style="10" bestFit="1" customWidth="1"/>
    <col min="511" max="511" width="15.109375" style="10" bestFit="1" customWidth="1"/>
    <col min="512" max="512" width="14.109375" style="10" bestFit="1" customWidth="1"/>
    <col min="513" max="513" width="13.33203125" style="10" bestFit="1" customWidth="1"/>
    <col min="514" max="514" width="11" style="10" bestFit="1" customWidth="1"/>
    <col min="515" max="515" width="12.109375" style="10" bestFit="1" customWidth="1"/>
    <col min="516" max="756" width="9.109375" style="10"/>
    <col min="757" max="757" width="40.44140625" style="10" customWidth="1"/>
    <col min="758" max="758" width="14.6640625" style="10" customWidth="1"/>
    <col min="759" max="760" width="14.5546875" style="10" customWidth="1"/>
    <col min="761" max="761" width="14.33203125" style="10" customWidth="1"/>
    <col min="762" max="762" width="12.88671875" style="10" customWidth="1"/>
    <col min="763" max="763" width="14" style="10" customWidth="1"/>
    <col min="764" max="764" width="12" style="10" customWidth="1"/>
    <col min="765" max="765" width="14.33203125" style="10" bestFit="1" customWidth="1"/>
    <col min="766" max="766" width="13.33203125" style="10" bestFit="1" customWidth="1"/>
    <col min="767" max="767" width="15.109375" style="10" bestFit="1" customWidth="1"/>
    <col min="768" max="768" width="14.109375" style="10" bestFit="1" customWidth="1"/>
    <col min="769" max="769" width="13.33203125" style="10" bestFit="1" customWidth="1"/>
    <col min="770" max="770" width="11" style="10" bestFit="1" customWidth="1"/>
    <col min="771" max="771" width="12.109375" style="10" bestFit="1" customWidth="1"/>
    <col min="772" max="1012" width="9.109375" style="10"/>
    <col min="1013" max="1013" width="40.44140625" style="10" customWidth="1"/>
    <col min="1014" max="1014" width="14.6640625" style="10" customWidth="1"/>
    <col min="1015" max="1016" width="14.5546875" style="10" customWidth="1"/>
    <col min="1017" max="1017" width="14.33203125" style="10" customWidth="1"/>
    <col min="1018" max="1018" width="12.88671875" style="10" customWidth="1"/>
    <col min="1019" max="1019" width="14" style="10" customWidth="1"/>
    <col min="1020" max="1020" width="12" style="10" customWidth="1"/>
    <col min="1021" max="1021" width="14.33203125" style="10" bestFit="1" customWidth="1"/>
    <col min="1022" max="1022" width="13.33203125" style="10" bestFit="1" customWidth="1"/>
    <col min="1023" max="1023" width="15.109375" style="10" bestFit="1" customWidth="1"/>
    <col min="1024" max="1024" width="14.109375" style="10" bestFit="1" customWidth="1"/>
    <col min="1025" max="1025" width="13.33203125" style="10" bestFit="1" customWidth="1"/>
    <col min="1026" max="1026" width="11" style="10" bestFit="1" customWidth="1"/>
    <col min="1027" max="1027" width="12.109375" style="10" bestFit="1" customWidth="1"/>
    <col min="1028" max="1268" width="9.109375" style="10"/>
    <col min="1269" max="1269" width="40.44140625" style="10" customWidth="1"/>
    <col min="1270" max="1270" width="14.6640625" style="10" customWidth="1"/>
    <col min="1271" max="1272" width="14.5546875" style="10" customWidth="1"/>
    <col min="1273" max="1273" width="14.33203125" style="10" customWidth="1"/>
    <col min="1274" max="1274" width="12.88671875" style="10" customWidth="1"/>
    <col min="1275" max="1275" width="14" style="10" customWidth="1"/>
    <col min="1276" max="1276" width="12" style="10" customWidth="1"/>
    <col min="1277" max="1277" width="14.33203125" style="10" bestFit="1" customWidth="1"/>
    <col min="1278" max="1278" width="13.33203125" style="10" bestFit="1" customWidth="1"/>
    <col min="1279" max="1279" width="15.109375" style="10" bestFit="1" customWidth="1"/>
    <col min="1280" max="1280" width="14.109375" style="10" bestFit="1" customWidth="1"/>
    <col min="1281" max="1281" width="13.33203125" style="10" bestFit="1" customWidth="1"/>
    <col min="1282" max="1282" width="11" style="10" bestFit="1" customWidth="1"/>
    <col min="1283" max="1283" width="12.109375" style="10" bestFit="1" customWidth="1"/>
    <col min="1284" max="1524" width="9.109375" style="10"/>
    <col min="1525" max="1525" width="40.44140625" style="10" customWidth="1"/>
    <col min="1526" max="1526" width="14.6640625" style="10" customWidth="1"/>
    <col min="1527" max="1528" width="14.5546875" style="10" customWidth="1"/>
    <col min="1529" max="1529" width="14.33203125" style="10" customWidth="1"/>
    <col min="1530" max="1530" width="12.88671875" style="10" customWidth="1"/>
    <col min="1531" max="1531" width="14" style="10" customWidth="1"/>
    <col min="1532" max="1532" width="12" style="10" customWidth="1"/>
    <col min="1533" max="1533" width="14.33203125" style="10" bestFit="1" customWidth="1"/>
    <col min="1534" max="1534" width="13.33203125" style="10" bestFit="1" customWidth="1"/>
    <col min="1535" max="1535" width="15.109375" style="10" bestFit="1" customWidth="1"/>
    <col min="1536" max="1536" width="14.109375" style="10" bestFit="1" customWidth="1"/>
    <col min="1537" max="1537" width="13.33203125" style="10" bestFit="1" customWidth="1"/>
    <col min="1538" max="1538" width="11" style="10" bestFit="1" customWidth="1"/>
    <col min="1539" max="1539" width="12.109375" style="10" bestFit="1" customWidth="1"/>
    <col min="1540" max="1780" width="9.109375" style="10"/>
    <col min="1781" max="1781" width="40.44140625" style="10" customWidth="1"/>
    <col min="1782" max="1782" width="14.6640625" style="10" customWidth="1"/>
    <col min="1783" max="1784" width="14.5546875" style="10" customWidth="1"/>
    <col min="1785" max="1785" width="14.33203125" style="10" customWidth="1"/>
    <col min="1786" max="1786" width="12.88671875" style="10" customWidth="1"/>
    <col min="1787" max="1787" width="14" style="10" customWidth="1"/>
    <col min="1788" max="1788" width="12" style="10" customWidth="1"/>
    <col min="1789" max="1789" width="14.33203125" style="10" bestFit="1" customWidth="1"/>
    <col min="1790" max="1790" width="13.33203125" style="10" bestFit="1" customWidth="1"/>
    <col min="1791" max="1791" width="15.109375" style="10" bestFit="1" customWidth="1"/>
    <col min="1792" max="1792" width="14.109375" style="10" bestFit="1" customWidth="1"/>
    <col min="1793" max="1793" width="13.33203125" style="10" bestFit="1" customWidth="1"/>
    <col min="1794" max="1794" width="11" style="10" bestFit="1" customWidth="1"/>
    <col min="1795" max="1795" width="12.109375" style="10" bestFit="1" customWidth="1"/>
    <col min="1796" max="2036" width="9.109375" style="10"/>
    <col min="2037" max="2037" width="40.44140625" style="10" customWidth="1"/>
    <col min="2038" max="2038" width="14.6640625" style="10" customWidth="1"/>
    <col min="2039" max="2040" width="14.5546875" style="10" customWidth="1"/>
    <col min="2041" max="2041" width="14.33203125" style="10" customWidth="1"/>
    <col min="2042" max="2042" width="12.88671875" style="10" customWidth="1"/>
    <col min="2043" max="2043" width="14" style="10" customWidth="1"/>
    <col min="2044" max="2044" width="12" style="10" customWidth="1"/>
    <col min="2045" max="2045" width="14.33203125" style="10" bestFit="1" customWidth="1"/>
    <col min="2046" max="2046" width="13.33203125" style="10" bestFit="1" customWidth="1"/>
    <col min="2047" max="2047" width="15.109375" style="10" bestFit="1" customWidth="1"/>
    <col min="2048" max="2048" width="14.109375" style="10" bestFit="1" customWidth="1"/>
    <col min="2049" max="2049" width="13.33203125" style="10" bestFit="1" customWidth="1"/>
    <col min="2050" max="2050" width="11" style="10" bestFit="1" customWidth="1"/>
    <col min="2051" max="2051" width="12.109375" style="10" bestFit="1" customWidth="1"/>
    <col min="2052" max="2292" width="9.109375" style="10"/>
    <col min="2293" max="2293" width="40.44140625" style="10" customWidth="1"/>
    <col min="2294" max="2294" width="14.6640625" style="10" customWidth="1"/>
    <col min="2295" max="2296" width="14.5546875" style="10" customWidth="1"/>
    <col min="2297" max="2297" width="14.33203125" style="10" customWidth="1"/>
    <col min="2298" max="2298" width="12.88671875" style="10" customWidth="1"/>
    <col min="2299" max="2299" width="14" style="10" customWidth="1"/>
    <col min="2300" max="2300" width="12" style="10" customWidth="1"/>
    <col min="2301" max="2301" width="14.33203125" style="10" bestFit="1" customWidth="1"/>
    <col min="2302" max="2302" width="13.33203125" style="10" bestFit="1" customWidth="1"/>
    <col min="2303" max="2303" width="15.109375" style="10" bestFit="1" customWidth="1"/>
    <col min="2304" max="2304" width="14.109375" style="10" bestFit="1" customWidth="1"/>
    <col min="2305" max="2305" width="13.33203125" style="10" bestFit="1" customWidth="1"/>
    <col min="2306" max="2306" width="11" style="10" bestFit="1" customWidth="1"/>
    <col min="2307" max="2307" width="12.109375" style="10" bestFit="1" customWidth="1"/>
    <col min="2308" max="2548" width="9.109375" style="10"/>
    <col min="2549" max="2549" width="40.44140625" style="10" customWidth="1"/>
    <col min="2550" max="2550" width="14.6640625" style="10" customWidth="1"/>
    <col min="2551" max="2552" width="14.5546875" style="10" customWidth="1"/>
    <col min="2553" max="2553" width="14.33203125" style="10" customWidth="1"/>
    <col min="2554" max="2554" width="12.88671875" style="10" customWidth="1"/>
    <col min="2555" max="2555" width="14" style="10" customWidth="1"/>
    <col min="2556" max="2556" width="12" style="10" customWidth="1"/>
    <col min="2557" max="2557" width="14.33203125" style="10" bestFit="1" customWidth="1"/>
    <col min="2558" max="2558" width="13.33203125" style="10" bestFit="1" customWidth="1"/>
    <col min="2559" max="2559" width="15.109375" style="10" bestFit="1" customWidth="1"/>
    <col min="2560" max="2560" width="14.109375" style="10" bestFit="1" customWidth="1"/>
    <col min="2561" max="2561" width="13.33203125" style="10" bestFit="1" customWidth="1"/>
    <col min="2562" max="2562" width="11" style="10" bestFit="1" customWidth="1"/>
    <col min="2563" max="2563" width="12.109375" style="10" bestFit="1" customWidth="1"/>
    <col min="2564" max="2804" width="9.109375" style="10"/>
    <col min="2805" max="2805" width="40.44140625" style="10" customWidth="1"/>
    <col min="2806" max="2806" width="14.6640625" style="10" customWidth="1"/>
    <col min="2807" max="2808" width="14.5546875" style="10" customWidth="1"/>
    <col min="2809" max="2809" width="14.33203125" style="10" customWidth="1"/>
    <col min="2810" max="2810" width="12.88671875" style="10" customWidth="1"/>
    <col min="2811" max="2811" width="14" style="10" customWidth="1"/>
    <col min="2812" max="2812" width="12" style="10" customWidth="1"/>
    <col min="2813" max="2813" width="14.33203125" style="10" bestFit="1" customWidth="1"/>
    <col min="2814" max="2814" width="13.33203125" style="10" bestFit="1" customWidth="1"/>
    <col min="2815" max="2815" width="15.109375" style="10" bestFit="1" customWidth="1"/>
    <col min="2816" max="2816" width="14.109375" style="10" bestFit="1" customWidth="1"/>
    <col min="2817" max="2817" width="13.33203125" style="10" bestFit="1" customWidth="1"/>
    <col min="2818" max="2818" width="11" style="10" bestFit="1" customWidth="1"/>
    <col min="2819" max="2819" width="12.109375" style="10" bestFit="1" customWidth="1"/>
    <col min="2820" max="3060" width="9.109375" style="10"/>
    <col min="3061" max="3061" width="40.44140625" style="10" customWidth="1"/>
    <col min="3062" max="3062" width="14.6640625" style="10" customWidth="1"/>
    <col min="3063" max="3064" width="14.5546875" style="10" customWidth="1"/>
    <col min="3065" max="3065" width="14.33203125" style="10" customWidth="1"/>
    <col min="3066" max="3066" width="12.88671875" style="10" customWidth="1"/>
    <col min="3067" max="3067" width="14" style="10" customWidth="1"/>
    <col min="3068" max="3068" width="12" style="10" customWidth="1"/>
    <col min="3069" max="3069" width="14.33203125" style="10" bestFit="1" customWidth="1"/>
    <col min="3070" max="3070" width="13.33203125" style="10" bestFit="1" customWidth="1"/>
    <col min="3071" max="3071" width="15.109375" style="10" bestFit="1" customWidth="1"/>
    <col min="3072" max="3072" width="14.109375" style="10" bestFit="1" customWidth="1"/>
    <col min="3073" max="3073" width="13.33203125" style="10" bestFit="1" customWidth="1"/>
    <col min="3074" max="3074" width="11" style="10" bestFit="1" customWidth="1"/>
    <col min="3075" max="3075" width="12.109375" style="10" bestFit="1" customWidth="1"/>
    <col min="3076" max="3316" width="9.109375" style="10"/>
    <col min="3317" max="3317" width="40.44140625" style="10" customWidth="1"/>
    <col min="3318" max="3318" width="14.6640625" style="10" customWidth="1"/>
    <col min="3319" max="3320" width="14.5546875" style="10" customWidth="1"/>
    <col min="3321" max="3321" width="14.33203125" style="10" customWidth="1"/>
    <col min="3322" max="3322" width="12.88671875" style="10" customWidth="1"/>
    <col min="3323" max="3323" width="14" style="10" customWidth="1"/>
    <col min="3324" max="3324" width="12" style="10" customWidth="1"/>
    <col min="3325" max="3325" width="14.33203125" style="10" bestFit="1" customWidth="1"/>
    <col min="3326" max="3326" width="13.33203125" style="10" bestFit="1" customWidth="1"/>
    <col min="3327" max="3327" width="15.109375" style="10" bestFit="1" customWidth="1"/>
    <col min="3328" max="3328" width="14.109375" style="10" bestFit="1" customWidth="1"/>
    <col min="3329" max="3329" width="13.33203125" style="10" bestFit="1" customWidth="1"/>
    <col min="3330" max="3330" width="11" style="10" bestFit="1" customWidth="1"/>
    <col min="3331" max="3331" width="12.109375" style="10" bestFit="1" customWidth="1"/>
    <col min="3332" max="3572" width="9.109375" style="10"/>
    <col min="3573" max="3573" width="40.44140625" style="10" customWidth="1"/>
    <col min="3574" max="3574" width="14.6640625" style="10" customWidth="1"/>
    <col min="3575" max="3576" width="14.5546875" style="10" customWidth="1"/>
    <col min="3577" max="3577" width="14.33203125" style="10" customWidth="1"/>
    <col min="3578" max="3578" width="12.88671875" style="10" customWidth="1"/>
    <col min="3579" max="3579" width="14" style="10" customWidth="1"/>
    <col min="3580" max="3580" width="12" style="10" customWidth="1"/>
    <col min="3581" max="3581" width="14.33203125" style="10" bestFit="1" customWidth="1"/>
    <col min="3582" max="3582" width="13.33203125" style="10" bestFit="1" customWidth="1"/>
    <col min="3583" max="3583" width="15.109375" style="10" bestFit="1" customWidth="1"/>
    <col min="3584" max="3584" width="14.109375" style="10" bestFit="1" customWidth="1"/>
    <col min="3585" max="3585" width="13.33203125" style="10" bestFit="1" customWidth="1"/>
    <col min="3586" max="3586" width="11" style="10" bestFit="1" customWidth="1"/>
    <col min="3587" max="3587" width="12.109375" style="10" bestFit="1" customWidth="1"/>
    <col min="3588" max="3828" width="9.109375" style="10"/>
    <col min="3829" max="3829" width="40.44140625" style="10" customWidth="1"/>
    <col min="3830" max="3830" width="14.6640625" style="10" customWidth="1"/>
    <col min="3831" max="3832" width="14.5546875" style="10" customWidth="1"/>
    <col min="3833" max="3833" width="14.33203125" style="10" customWidth="1"/>
    <col min="3834" max="3834" width="12.88671875" style="10" customWidth="1"/>
    <col min="3835" max="3835" width="14" style="10" customWidth="1"/>
    <col min="3836" max="3836" width="12" style="10" customWidth="1"/>
    <col min="3837" max="3837" width="14.33203125" style="10" bestFit="1" customWidth="1"/>
    <col min="3838" max="3838" width="13.33203125" style="10" bestFit="1" customWidth="1"/>
    <col min="3839" max="3839" width="15.109375" style="10" bestFit="1" customWidth="1"/>
    <col min="3840" max="3840" width="14.109375" style="10" bestFit="1" customWidth="1"/>
    <col min="3841" max="3841" width="13.33203125" style="10" bestFit="1" customWidth="1"/>
    <col min="3842" max="3842" width="11" style="10" bestFit="1" customWidth="1"/>
    <col min="3843" max="3843" width="12.109375" style="10" bestFit="1" customWidth="1"/>
    <col min="3844" max="4084" width="9.109375" style="10"/>
    <col min="4085" max="4085" width="40.44140625" style="10" customWidth="1"/>
    <col min="4086" max="4086" width="14.6640625" style="10" customWidth="1"/>
    <col min="4087" max="4088" width="14.5546875" style="10" customWidth="1"/>
    <col min="4089" max="4089" width="14.33203125" style="10" customWidth="1"/>
    <col min="4090" max="4090" width="12.88671875" style="10" customWidth="1"/>
    <col min="4091" max="4091" width="14" style="10" customWidth="1"/>
    <col min="4092" max="4092" width="12" style="10" customWidth="1"/>
    <col min="4093" max="4093" width="14.33203125" style="10" bestFit="1" customWidth="1"/>
    <col min="4094" max="4094" width="13.33203125" style="10" bestFit="1" customWidth="1"/>
    <col min="4095" max="4095" width="15.109375" style="10" bestFit="1" customWidth="1"/>
    <col min="4096" max="4096" width="14.109375" style="10" bestFit="1" customWidth="1"/>
    <col min="4097" max="4097" width="13.33203125" style="10" bestFit="1" customWidth="1"/>
    <col min="4098" max="4098" width="11" style="10" bestFit="1" customWidth="1"/>
    <col min="4099" max="4099" width="12.109375" style="10" bestFit="1" customWidth="1"/>
    <col min="4100" max="4340" width="9.109375" style="10"/>
    <col min="4341" max="4341" width="40.44140625" style="10" customWidth="1"/>
    <col min="4342" max="4342" width="14.6640625" style="10" customWidth="1"/>
    <col min="4343" max="4344" width="14.5546875" style="10" customWidth="1"/>
    <col min="4345" max="4345" width="14.33203125" style="10" customWidth="1"/>
    <col min="4346" max="4346" width="12.88671875" style="10" customWidth="1"/>
    <col min="4347" max="4347" width="14" style="10" customWidth="1"/>
    <col min="4348" max="4348" width="12" style="10" customWidth="1"/>
    <col min="4349" max="4349" width="14.33203125" style="10" bestFit="1" customWidth="1"/>
    <col min="4350" max="4350" width="13.33203125" style="10" bestFit="1" customWidth="1"/>
    <col min="4351" max="4351" width="15.109375" style="10" bestFit="1" customWidth="1"/>
    <col min="4352" max="4352" width="14.109375" style="10" bestFit="1" customWidth="1"/>
    <col min="4353" max="4353" width="13.33203125" style="10" bestFit="1" customWidth="1"/>
    <col min="4354" max="4354" width="11" style="10" bestFit="1" customWidth="1"/>
    <col min="4355" max="4355" width="12.109375" style="10" bestFit="1" customWidth="1"/>
    <col min="4356" max="4596" width="9.109375" style="10"/>
    <col min="4597" max="4597" width="40.44140625" style="10" customWidth="1"/>
    <col min="4598" max="4598" width="14.6640625" style="10" customWidth="1"/>
    <col min="4599" max="4600" width="14.5546875" style="10" customWidth="1"/>
    <col min="4601" max="4601" width="14.33203125" style="10" customWidth="1"/>
    <col min="4602" max="4602" width="12.88671875" style="10" customWidth="1"/>
    <col min="4603" max="4603" width="14" style="10" customWidth="1"/>
    <col min="4604" max="4604" width="12" style="10" customWidth="1"/>
    <col min="4605" max="4605" width="14.33203125" style="10" bestFit="1" customWidth="1"/>
    <col min="4606" max="4606" width="13.33203125" style="10" bestFit="1" customWidth="1"/>
    <col min="4607" max="4607" width="15.109375" style="10" bestFit="1" customWidth="1"/>
    <col min="4608" max="4608" width="14.109375" style="10" bestFit="1" customWidth="1"/>
    <col min="4609" max="4609" width="13.33203125" style="10" bestFit="1" customWidth="1"/>
    <col min="4610" max="4610" width="11" style="10" bestFit="1" customWidth="1"/>
    <col min="4611" max="4611" width="12.109375" style="10" bestFit="1" customWidth="1"/>
    <col min="4612" max="4852" width="9.109375" style="10"/>
    <col min="4853" max="4853" width="40.44140625" style="10" customWidth="1"/>
    <col min="4854" max="4854" width="14.6640625" style="10" customWidth="1"/>
    <col min="4855" max="4856" width="14.5546875" style="10" customWidth="1"/>
    <col min="4857" max="4857" width="14.33203125" style="10" customWidth="1"/>
    <col min="4858" max="4858" width="12.88671875" style="10" customWidth="1"/>
    <col min="4859" max="4859" width="14" style="10" customWidth="1"/>
    <col min="4860" max="4860" width="12" style="10" customWidth="1"/>
    <col min="4861" max="4861" width="14.33203125" style="10" bestFit="1" customWidth="1"/>
    <col min="4862" max="4862" width="13.33203125" style="10" bestFit="1" customWidth="1"/>
    <col min="4863" max="4863" width="15.109375" style="10" bestFit="1" customWidth="1"/>
    <col min="4864" max="4864" width="14.109375" style="10" bestFit="1" customWidth="1"/>
    <col min="4865" max="4865" width="13.33203125" style="10" bestFit="1" customWidth="1"/>
    <col min="4866" max="4866" width="11" style="10" bestFit="1" customWidth="1"/>
    <col min="4867" max="4867" width="12.109375" style="10" bestFit="1" customWidth="1"/>
    <col min="4868" max="5108" width="9.109375" style="10"/>
    <col min="5109" max="5109" width="40.44140625" style="10" customWidth="1"/>
    <col min="5110" max="5110" width="14.6640625" style="10" customWidth="1"/>
    <col min="5111" max="5112" width="14.5546875" style="10" customWidth="1"/>
    <col min="5113" max="5113" width="14.33203125" style="10" customWidth="1"/>
    <col min="5114" max="5114" width="12.88671875" style="10" customWidth="1"/>
    <col min="5115" max="5115" width="14" style="10" customWidth="1"/>
    <col min="5116" max="5116" width="12" style="10" customWidth="1"/>
    <col min="5117" max="5117" width="14.33203125" style="10" bestFit="1" customWidth="1"/>
    <col min="5118" max="5118" width="13.33203125" style="10" bestFit="1" customWidth="1"/>
    <col min="5119" max="5119" width="15.109375" style="10" bestFit="1" customWidth="1"/>
    <col min="5120" max="5120" width="14.109375" style="10" bestFit="1" customWidth="1"/>
    <col min="5121" max="5121" width="13.33203125" style="10" bestFit="1" customWidth="1"/>
    <col min="5122" max="5122" width="11" style="10" bestFit="1" customWidth="1"/>
    <col min="5123" max="5123" width="12.109375" style="10" bestFit="1" customWidth="1"/>
    <col min="5124" max="5364" width="9.109375" style="10"/>
    <col min="5365" max="5365" width="40.44140625" style="10" customWidth="1"/>
    <col min="5366" max="5366" width="14.6640625" style="10" customWidth="1"/>
    <col min="5367" max="5368" width="14.5546875" style="10" customWidth="1"/>
    <col min="5369" max="5369" width="14.33203125" style="10" customWidth="1"/>
    <col min="5370" max="5370" width="12.88671875" style="10" customWidth="1"/>
    <col min="5371" max="5371" width="14" style="10" customWidth="1"/>
    <col min="5372" max="5372" width="12" style="10" customWidth="1"/>
    <col min="5373" max="5373" width="14.33203125" style="10" bestFit="1" customWidth="1"/>
    <col min="5374" max="5374" width="13.33203125" style="10" bestFit="1" customWidth="1"/>
    <col min="5375" max="5375" width="15.109375" style="10" bestFit="1" customWidth="1"/>
    <col min="5376" max="5376" width="14.109375" style="10" bestFit="1" customWidth="1"/>
    <col min="5377" max="5377" width="13.33203125" style="10" bestFit="1" customWidth="1"/>
    <col min="5378" max="5378" width="11" style="10" bestFit="1" customWidth="1"/>
    <col min="5379" max="5379" width="12.109375" style="10" bestFit="1" customWidth="1"/>
    <col min="5380" max="5620" width="9.109375" style="10"/>
    <col min="5621" max="5621" width="40.44140625" style="10" customWidth="1"/>
    <col min="5622" max="5622" width="14.6640625" style="10" customWidth="1"/>
    <col min="5623" max="5624" width="14.5546875" style="10" customWidth="1"/>
    <col min="5625" max="5625" width="14.33203125" style="10" customWidth="1"/>
    <col min="5626" max="5626" width="12.88671875" style="10" customWidth="1"/>
    <col min="5627" max="5627" width="14" style="10" customWidth="1"/>
    <col min="5628" max="5628" width="12" style="10" customWidth="1"/>
    <col min="5629" max="5629" width="14.33203125" style="10" bestFit="1" customWidth="1"/>
    <col min="5630" max="5630" width="13.33203125" style="10" bestFit="1" customWidth="1"/>
    <col min="5631" max="5631" width="15.109375" style="10" bestFit="1" customWidth="1"/>
    <col min="5632" max="5632" width="14.109375" style="10" bestFit="1" customWidth="1"/>
    <col min="5633" max="5633" width="13.33203125" style="10" bestFit="1" customWidth="1"/>
    <col min="5634" max="5634" width="11" style="10" bestFit="1" customWidth="1"/>
    <col min="5635" max="5635" width="12.109375" style="10" bestFit="1" customWidth="1"/>
    <col min="5636" max="5876" width="9.109375" style="10"/>
    <col min="5877" max="5877" width="40.44140625" style="10" customWidth="1"/>
    <col min="5878" max="5878" width="14.6640625" style="10" customWidth="1"/>
    <col min="5879" max="5880" width="14.5546875" style="10" customWidth="1"/>
    <col min="5881" max="5881" width="14.33203125" style="10" customWidth="1"/>
    <col min="5882" max="5882" width="12.88671875" style="10" customWidth="1"/>
    <col min="5883" max="5883" width="14" style="10" customWidth="1"/>
    <col min="5884" max="5884" width="12" style="10" customWidth="1"/>
    <col min="5885" max="5885" width="14.33203125" style="10" bestFit="1" customWidth="1"/>
    <col min="5886" max="5886" width="13.33203125" style="10" bestFit="1" customWidth="1"/>
    <col min="5887" max="5887" width="15.109375" style="10" bestFit="1" customWidth="1"/>
    <col min="5888" max="5888" width="14.109375" style="10" bestFit="1" customWidth="1"/>
    <col min="5889" max="5889" width="13.33203125" style="10" bestFit="1" customWidth="1"/>
    <col min="5890" max="5890" width="11" style="10" bestFit="1" customWidth="1"/>
    <col min="5891" max="5891" width="12.109375" style="10" bestFit="1" customWidth="1"/>
    <col min="5892" max="6132" width="9.109375" style="10"/>
    <col min="6133" max="6133" width="40.44140625" style="10" customWidth="1"/>
    <col min="6134" max="6134" width="14.6640625" style="10" customWidth="1"/>
    <col min="6135" max="6136" width="14.5546875" style="10" customWidth="1"/>
    <col min="6137" max="6137" width="14.33203125" style="10" customWidth="1"/>
    <col min="6138" max="6138" width="12.88671875" style="10" customWidth="1"/>
    <col min="6139" max="6139" width="14" style="10" customWidth="1"/>
    <col min="6140" max="6140" width="12" style="10" customWidth="1"/>
    <col min="6141" max="6141" width="14.33203125" style="10" bestFit="1" customWidth="1"/>
    <col min="6142" max="6142" width="13.33203125" style="10" bestFit="1" customWidth="1"/>
    <col min="6143" max="6143" width="15.109375" style="10" bestFit="1" customWidth="1"/>
    <col min="6144" max="6144" width="14.109375" style="10" bestFit="1" customWidth="1"/>
    <col min="6145" max="6145" width="13.33203125" style="10" bestFit="1" customWidth="1"/>
    <col min="6146" max="6146" width="11" style="10" bestFit="1" customWidth="1"/>
    <col min="6147" max="6147" width="12.109375" style="10" bestFit="1" customWidth="1"/>
    <col min="6148" max="6388" width="9.109375" style="10"/>
    <col min="6389" max="6389" width="40.44140625" style="10" customWidth="1"/>
    <col min="6390" max="6390" width="14.6640625" style="10" customWidth="1"/>
    <col min="6391" max="6392" width="14.5546875" style="10" customWidth="1"/>
    <col min="6393" max="6393" width="14.33203125" style="10" customWidth="1"/>
    <col min="6394" max="6394" width="12.88671875" style="10" customWidth="1"/>
    <col min="6395" max="6395" width="14" style="10" customWidth="1"/>
    <col min="6396" max="6396" width="12" style="10" customWidth="1"/>
    <col min="6397" max="6397" width="14.33203125" style="10" bestFit="1" customWidth="1"/>
    <col min="6398" max="6398" width="13.33203125" style="10" bestFit="1" customWidth="1"/>
    <col min="6399" max="6399" width="15.109375" style="10" bestFit="1" customWidth="1"/>
    <col min="6400" max="6400" width="14.109375" style="10" bestFit="1" customWidth="1"/>
    <col min="6401" max="6401" width="13.33203125" style="10" bestFit="1" customWidth="1"/>
    <col min="6402" max="6402" width="11" style="10" bestFit="1" customWidth="1"/>
    <col min="6403" max="6403" width="12.109375" style="10" bestFit="1" customWidth="1"/>
    <col min="6404" max="6644" width="9.109375" style="10"/>
    <col min="6645" max="6645" width="40.44140625" style="10" customWidth="1"/>
    <col min="6646" max="6646" width="14.6640625" style="10" customWidth="1"/>
    <col min="6647" max="6648" width="14.5546875" style="10" customWidth="1"/>
    <col min="6649" max="6649" width="14.33203125" style="10" customWidth="1"/>
    <col min="6650" max="6650" width="12.88671875" style="10" customWidth="1"/>
    <col min="6651" max="6651" width="14" style="10" customWidth="1"/>
    <col min="6652" max="6652" width="12" style="10" customWidth="1"/>
    <col min="6653" max="6653" width="14.33203125" style="10" bestFit="1" customWidth="1"/>
    <col min="6654" max="6654" width="13.33203125" style="10" bestFit="1" customWidth="1"/>
    <col min="6655" max="6655" width="15.109375" style="10" bestFit="1" customWidth="1"/>
    <col min="6656" max="6656" width="14.109375" style="10" bestFit="1" customWidth="1"/>
    <col min="6657" max="6657" width="13.33203125" style="10" bestFit="1" customWidth="1"/>
    <col min="6658" max="6658" width="11" style="10" bestFit="1" customWidth="1"/>
    <col min="6659" max="6659" width="12.109375" style="10" bestFit="1" customWidth="1"/>
    <col min="6660" max="6900" width="9.109375" style="10"/>
    <col min="6901" max="6901" width="40.44140625" style="10" customWidth="1"/>
    <col min="6902" max="6902" width="14.6640625" style="10" customWidth="1"/>
    <col min="6903" max="6904" width="14.5546875" style="10" customWidth="1"/>
    <col min="6905" max="6905" width="14.33203125" style="10" customWidth="1"/>
    <col min="6906" max="6906" width="12.88671875" style="10" customWidth="1"/>
    <col min="6907" max="6907" width="14" style="10" customWidth="1"/>
    <col min="6908" max="6908" width="12" style="10" customWidth="1"/>
    <col min="6909" max="6909" width="14.33203125" style="10" bestFit="1" customWidth="1"/>
    <col min="6910" max="6910" width="13.33203125" style="10" bestFit="1" customWidth="1"/>
    <col min="6911" max="6911" width="15.109375" style="10" bestFit="1" customWidth="1"/>
    <col min="6912" max="6912" width="14.109375" style="10" bestFit="1" customWidth="1"/>
    <col min="6913" max="6913" width="13.33203125" style="10" bestFit="1" customWidth="1"/>
    <col min="6914" max="6914" width="11" style="10" bestFit="1" customWidth="1"/>
    <col min="6915" max="6915" width="12.109375" style="10" bestFit="1" customWidth="1"/>
    <col min="6916" max="7156" width="9.109375" style="10"/>
    <col min="7157" max="7157" width="40.44140625" style="10" customWidth="1"/>
    <col min="7158" max="7158" width="14.6640625" style="10" customWidth="1"/>
    <col min="7159" max="7160" width="14.5546875" style="10" customWidth="1"/>
    <col min="7161" max="7161" width="14.33203125" style="10" customWidth="1"/>
    <col min="7162" max="7162" width="12.88671875" style="10" customWidth="1"/>
    <col min="7163" max="7163" width="14" style="10" customWidth="1"/>
    <col min="7164" max="7164" width="12" style="10" customWidth="1"/>
    <col min="7165" max="7165" width="14.33203125" style="10" bestFit="1" customWidth="1"/>
    <col min="7166" max="7166" width="13.33203125" style="10" bestFit="1" customWidth="1"/>
    <col min="7167" max="7167" width="15.109375" style="10" bestFit="1" customWidth="1"/>
    <col min="7168" max="7168" width="14.109375" style="10" bestFit="1" customWidth="1"/>
    <col min="7169" max="7169" width="13.33203125" style="10" bestFit="1" customWidth="1"/>
    <col min="7170" max="7170" width="11" style="10" bestFit="1" customWidth="1"/>
    <col min="7171" max="7171" width="12.109375" style="10" bestFit="1" customWidth="1"/>
    <col min="7172" max="7412" width="9.109375" style="10"/>
    <col min="7413" max="7413" width="40.44140625" style="10" customWidth="1"/>
    <col min="7414" max="7414" width="14.6640625" style="10" customWidth="1"/>
    <col min="7415" max="7416" width="14.5546875" style="10" customWidth="1"/>
    <col min="7417" max="7417" width="14.33203125" style="10" customWidth="1"/>
    <col min="7418" max="7418" width="12.88671875" style="10" customWidth="1"/>
    <col min="7419" max="7419" width="14" style="10" customWidth="1"/>
    <col min="7420" max="7420" width="12" style="10" customWidth="1"/>
    <col min="7421" max="7421" width="14.33203125" style="10" bestFit="1" customWidth="1"/>
    <col min="7422" max="7422" width="13.33203125" style="10" bestFit="1" customWidth="1"/>
    <col min="7423" max="7423" width="15.109375" style="10" bestFit="1" customWidth="1"/>
    <col min="7424" max="7424" width="14.109375" style="10" bestFit="1" customWidth="1"/>
    <col min="7425" max="7425" width="13.33203125" style="10" bestFit="1" customWidth="1"/>
    <col min="7426" max="7426" width="11" style="10" bestFit="1" customWidth="1"/>
    <col min="7427" max="7427" width="12.109375" style="10" bestFit="1" customWidth="1"/>
    <col min="7428" max="7668" width="9.109375" style="10"/>
    <col min="7669" max="7669" width="40.44140625" style="10" customWidth="1"/>
    <col min="7670" max="7670" width="14.6640625" style="10" customWidth="1"/>
    <col min="7671" max="7672" width="14.5546875" style="10" customWidth="1"/>
    <col min="7673" max="7673" width="14.33203125" style="10" customWidth="1"/>
    <col min="7674" max="7674" width="12.88671875" style="10" customWidth="1"/>
    <col min="7675" max="7675" width="14" style="10" customWidth="1"/>
    <col min="7676" max="7676" width="12" style="10" customWidth="1"/>
    <col min="7677" max="7677" width="14.33203125" style="10" bestFit="1" customWidth="1"/>
    <col min="7678" max="7678" width="13.33203125" style="10" bestFit="1" customWidth="1"/>
    <col min="7679" max="7679" width="15.109375" style="10" bestFit="1" customWidth="1"/>
    <col min="7680" max="7680" width="14.109375" style="10" bestFit="1" customWidth="1"/>
    <col min="7681" max="7681" width="13.33203125" style="10" bestFit="1" customWidth="1"/>
    <col min="7682" max="7682" width="11" style="10" bestFit="1" customWidth="1"/>
    <col min="7683" max="7683" width="12.109375" style="10" bestFit="1" customWidth="1"/>
    <col min="7684" max="7924" width="9.109375" style="10"/>
    <col min="7925" max="7925" width="40.44140625" style="10" customWidth="1"/>
    <col min="7926" max="7926" width="14.6640625" style="10" customWidth="1"/>
    <col min="7927" max="7928" width="14.5546875" style="10" customWidth="1"/>
    <col min="7929" max="7929" width="14.33203125" style="10" customWidth="1"/>
    <col min="7930" max="7930" width="12.88671875" style="10" customWidth="1"/>
    <col min="7931" max="7931" width="14" style="10" customWidth="1"/>
    <col min="7932" max="7932" width="12" style="10" customWidth="1"/>
    <col min="7933" max="7933" width="14.33203125" style="10" bestFit="1" customWidth="1"/>
    <col min="7934" max="7934" width="13.33203125" style="10" bestFit="1" customWidth="1"/>
    <col min="7935" max="7935" width="15.109375" style="10" bestFit="1" customWidth="1"/>
    <col min="7936" max="7936" width="14.109375" style="10" bestFit="1" customWidth="1"/>
    <col min="7937" max="7937" width="13.33203125" style="10" bestFit="1" customWidth="1"/>
    <col min="7938" max="7938" width="11" style="10" bestFit="1" customWidth="1"/>
    <col min="7939" max="7939" width="12.109375" style="10" bestFit="1" customWidth="1"/>
    <col min="7940" max="8180" width="9.109375" style="10"/>
    <col min="8181" max="8181" width="40.44140625" style="10" customWidth="1"/>
    <col min="8182" max="8182" width="14.6640625" style="10" customWidth="1"/>
    <col min="8183" max="8184" width="14.5546875" style="10" customWidth="1"/>
    <col min="8185" max="8185" width="14.33203125" style="10" customWidth="1"/>
    <col min="8186" max="8186" width="12.88671875" style="10" customWidth="1"/>
    <col min="8187" max="8187" width="14" style="10" customWidth="1"/>
    <col min="8188" max="8188" width="12" style="10" customWidth="1"/>
    <col min="8189" max="8189" width="14.33203125" style="10" bestFit="1" customWidth="1"/>
    <col min="8190" max="8190" width="13.33203125" style="10" bestFit="1" customWidth="1"/>
    <col min="8191" max="8191" width="15.109375" style="10" bestFit="1" customWidth="1"/>
    <col min="8192" max="8192" width="14.109375" style="10" bestFit="1" customWidth="1"/>
    <col min="8193" max="8193" width="13.33203125" style="10" bestFit="1" customWidth="1"/>
    <col min="8194" max="8194" width="11" style="10" bestFit="1" customWidth="1"/>
    <col min="8195" max="8195" width="12.109375" style="10" bestFit="1" customWidth="1"/>
    <col min="8196" max="8436" width="9.109375" style="10"/>
    <col min="8437" max="8437" width="40.44140625" style="10" customWidth="1"/>
    <col min="8438" max="8438" width="14.6640625" style="10" customWidth="1"/>
    <col min="8439" max="8440" width="14.5546875" style="10" customWidth="1"/>
    <col min="8441" max="8441" width="14.33203125" style="10" customWidth="1"/>
    <col min="8442" max="8442" width="12.88671875" style="10" customWidth="1"/>
    <col min="8443" max="8443" width="14" style="10" customWidth="1"/>
    <col min="8444" max="8444" width="12" style="10" customWidth="1"/>
    <col min="8445" max="8445" width="14.33203125" style="10" bestFit="1" customWidth="1"/>
    <col min="8446" max="8446" width="13.33203125" style="10" bestFit="1" customWidth="1"/>
    <col min="8447" max="8447" width="15.109375" style="10" bestFit="1" customWidth="1"/>
    <col min="8448" max="8448" width="14.109375" style="10" bestFit="1" customWidth="1"/>
    <col min="8449" max="8449" width="13.33203125" style="10" bestFit="1" customWidth="1"/>
    <col min="8450" max="8450" width="11" style="10" bestFit="1" customWidth="1"/>
    <col min="8451" max="8451" width="12.109375" style="10" bestFit="1" customWidth="1"/>
    <col min="8452" max="8692" width="9.109375" style="10"/>
    <col min="8693" max="8693" width="40.44140625" style="10" customWidth="1"/>
    <col min="8694" max="8694" width="14.6640625" style="10" customWidth="1"/>
    <col min="8695" max="8696" width="14.5546875" style="10" customWidth="1"/>
    <col min="8697" max="8697" width="14.33203125" style="10" customWidth="1"/>
    <col min="8698" max="8698" width="12.88671875" style="10" customWidth="1"/>
    <col min="8699" max="8699" width="14" style="10" customWidth="1"/>
    <col min="8700" max="8700" width="12" style="10" customWidth="1"/>
    <col min="8701" max="8701" width="14.33203125" style="10" bestFit="1" customWidth="1"/>
    <col min="8702" max="8702" width="13.33203125" style="10" bestFit="1" customWidth="1"/>
    <col min="8703" max="8703" width="15.109375" style="10" bestFit="1" customWidth="1"/>
    <col min="8704" max="8704" width="14.109375" style="10" bestFit="1" customWidth="1"/>
    <col min="8705" max="8705" width="13.33203125" style="10" bestFit="1" customWidth="1"/>
    <col min="8706" max="8706" width="11" style="10" bestFit="1" customWidth="1"/>
    <col min="8707" max="8707" width="12.109375" style="10" bestFit="1" customWidth="1"/>
    <col min="8708" max="8948" width="9.109375" style="10"/>
    <col min="8949" max="8949" width="40.44140625" style="10" customWidth="1"/>
    <col min="8950" max="8950" width="14.6640625" style="10" customWidth="1"/>
    <col min="8951" max="8952" width="14.5546875" style="10" customWidth="1"/>
    <col min="8953" max="8953" width="14.33203125" style="10" customWidth="1"/>
    <col min="8954" max="8954" width="12.88671875" style="10" customWidth="1"/>
    <col min="8955" max="8955" width="14" style="10" customWidth="1"/>
    <col min="8956" max="8956" width="12" style="10" customWidth="1"/>
    <col min="8957" max="8957" width="14.33203125" style="10" bestFit="1" customWidth="1"/>
    <col min="8958" max="8958" width="13.33203125" style="10" bestFit="1" customWidth="1"/>
    <col min="8959" max="8959" width="15.109375" style="10" bestFit="1" customWidth="1"/>
    <col min="8960" max="8960" width="14.109375" style="10" bestFit="1" customWidth="1"/>
    <col min="8961" max="8961" width="13.33203125" style="10" bestFit="1" customWidth="1"/>
    <col min="8962" max="8962" width="11" style="10" bestFit="1" customWidth="1"/>
    <col min="8963" max="8963" width="12.109375" style="10" bestFit="1" customWidth="1"/>
    <col min="8964" max="9204" width="9.109375" style="10"/>
    <col min="9205" max="9205" width="40.44140625" style="10" customWidth="1"/>
    <col min="9206" max="9206" width="14.6640625" style="10" customWidth="1"/>
    <col min="9207" max="9208" width="14.5546875" style="10" customWidth="1"/>
    <col min="9209" max="9209" width="14.33203125" style="10" customWidth="1"/>
    <col min="9210" max="9210" width="12.88671875" style="10" customWidth="1"/>
    <col min="9211" max="9211" width="14" style="10" customWidth="1"/>
    <col min="9212" max="9212" width="12" style="10" customWidth="1"/>
    <col min="9213" max="9213" width="14.33203125" style="10" bestFit="1" customWidth="1"/>
    <col min="9214" max="9214" width="13.33203125" style="10" bestFit="1" customWidth="1"/>
    <col min="9215" max="9215" width="15.109375" style="10" bestFit="1" customWidth="1"/>
    <col min="9216" max="9216" width="14.109375" style="10" bestFit="1" customWidth="1"/>
    <col min="9217" max="9217" width="13.33203125" style="10" bestFit="1" customWidth="1"/>
    <col min="9218" max="9218" width="11" style="10" bestFit="1" customWidth="1"/>
    <col min="9219" max="9219" width="12.109375" style="10" bestFit="1" customWidth="1"/>
    <col min="9220" max="9460" width="9.109375" style="10"/>
    <col min="9461" max="9461" width="40.44140625" style="10" customWidth="1"/>
    <col min="9462" max="9462" width="14.6640625" style="10" customWidth="1"/>
    <col min="9463" max="9464" width="14.5546875" style="10" customWidth="1"/>
    <col min="9465" max="9465" width="14.33203125" style="10" customWidth="1"/>
    <col min="9466" max="9466" width="12.88671875" style="10" customWidth="1"/>
    <col min="9467" max="9467" width="14" style="10" customWidth="1"/>
    <col min="9468" max="9468" width="12" style="10" customWidth="1"/>
    <col min="9469" max="9469" width="14.33203125" style="10" bestFit="1" customWidth="1"/>
    <col min="9470" max="9470" width="13.33203125" style="10" bestFit="1" customWidth="1"/>
    <col min="9471" max="9471" width="15.109375" style="10" bestFit="1" customWidth="1"/>
    <col min="9472" max="9472" width="14.109375" style="10" bestFit="1" customWidth="1"/>
    <col min="9473" max="9473" width="13.33203125" style="10" bestFit="1" customWidth="1"/>
    <col min="9474" max="9474" width="11" style="10" bestFit="1" customWidth="1"/>
    <col min="9475" max="9475" width="12.109375" style="10" bestFit="1" customWidth="1"/>
    <col min="9476" max="9716" width="9.109375" style="10"/>
    <col min="9717" max="9717" width="40.44140625" style="10" customWidth="1"/>
    <col min="9718" max="9718" width="14.6640625" style="10" customWidth="1"/>
    <col min="9719" max="9720" width="14.5546875" style="10" customWidth="1"/>
    <col min="9721" max="9721" width="14.33203125" style="10" customWidth="1"/>
    <col min="9722" max="9722" width="12.88671875" style="10" customWidth="1"/>
    <col min="9723" max="9723" width="14" style="10" customWidth="1"/>
    <col min="9724" max="9724" width="12" style="10" customWidth="1"/>
    <col min="9725" max="9725" width="14.33203125" style="10" bestFit="1" customWidth="1"/>
    <col min="9726" max="9726" width="13.33203125" style="10" bestFit="1" customWidth="1"/>
    <col min="9727" max="9727" width="15.109375" style="10" bestFit="1" customWidth="1"/>
    <col min="9728" max="9728" width="14.109375" style="10" bestFit="1" customWidth="1"/>
    <col min="9729" max="9729" width="13.33203125" style="10" bestFit="1" customWidth="1"/>
    <col min="9730" max="9730" width="11" style="10" bestFit="1" customWidth="1"/>
    <col min="9731" max="9731" width="12.109375" style="10" bestFit="1" customWidth="1"/>
    <col min="9732" max="9972" width="9.109375" style="10"/>
    <col min="9973" max="9973" width="40.44140625" style="10" customWidth="1"/>
    <col min="9974" max="9974" width="14.6640625" style="10" customWidth="1"/>
    <col min="9975" max="9976" width="14.5546875" style="10" customWidth="1"/>
    <col min="9977" max="9977" width="14.33203125" style="10" customWidth="1"/>
    <col min="9978" max="9978" width="12.88671875" style="10" customWidth="1"/>
    <col min="9979" max="9979" width="14" style="10" customWidth="1"/>
    <col min="9980" max="9980" width="12" style="10" customWidth="1"/>
    <col min="9981" max="9981" width="14.33203125" style="10" bestFit="1" customWidth="1"/>
    <col min="9982" max="9982" width="13.33203125" style="10" bestFit="1" customWidth="1"/>
    <col min="9983" max="9983" width="15.109375" style="10" bestFit="1" customWidth="1"/>
    <col min="9984" max="9984" width="14.109375" style="10" bestFit="1" customWidth="1"/>
    <col min="9985" max="9985" width="13.33203125" style="10" bestFit="1" customWidth="1"/>
    <col min="9986" max="9986" width="11" style="10" bestFit="1" customWidth="1"/>
    <col min="9987" max="9987" width="12.109375" style="10" bestFit="1" customWidth="1"/>
    <col min="9988" max="10228" width="9.109375" style="10"/>
    <col min="10229" max="10229" width="40.44140625" style="10" customWidth="1"/>
    <col min="10230" max="10230" width="14.6640625" style="10" customWidth="1"/>
    <col min="10231" max="10232" width="14.5546875" style="10" customWidth="1"/>
    <col min="10233" max="10233" width="14.33203125" style="10" customWidth="1"/>
    <col min="10234" max="10234" width="12.88671875" style="10" customWidth="1"/>
    <col min="10235" max="10235" width="14" style="10" customWidth="1"/>
    <col min="10236" max="10236" width="12" style="10" customWidth="1"/>
    <col min="10237" max="10237" width="14.33203125" style="10" bestFit="1" customWidth="1"/>
    <col min="10238" max="10238" width="13.33203125" style="10" bestFit="1" customWidth="1"/>
    <col min="10239" max="10239" width="15.109375" style="10" bestFit="1" customWidth="1"/>
    <col min="10240" max="10240" width="14.109375" style="10" bestFit="1" customWidth="1"/>
    <col min="10241" max="10241" width="13.33203125" style="10" bestFit="1" customWidth="1"/>
    <col min="10242" max="10242" width="11" style="10" bestFit="1" customWidth="1"/>
    <col min="10243" max="10243" width="12.109375" style="10" bestFit="1" customWidth="1"/>
    <col min="10244" max="10484" width="9.109375" style="10"/>
    <col min="10485" max="10485" width="40.44140625" style="10" customWidth="1"/>
    <col min="10486" max="10486" width="14.6640625" style="10" customWidth="1"/>
    <col min="10487" max="10488" width="14.5546875" style="10" customWidth="1"/>
    <col min="10489" max="10489" width="14.33203125" style="10" customWidth="1"/>
    <col min="10490" max="10490" width="12.88671875" style="10" customWidth="1"/>
    <col min="10491" max="10491" width="14" style="10" customWidth="1"/>
    <col min="10492" max="10492" width="12" style="10" customWidth="1"/>
    <col min="10493" max="10493" width="14.33203125" style="10" bestFit="1" customWidth="1"/>
    <col min="10494" max="10494" width="13.33203125" style="10" bestFit="1" customWidth="1"/>
    <col min="10495" max="10495" width="15.109375" style="10" bestFit="1" customWidth="1"/>
    <col min="10496" max="10496" width="14.109375" style="10" bestFit="1" customWidth="1"/>
    <col min="10497" max="10497" width="13.33203125" style="10" bestFit="1" customWidth="1"/>
    <col min="10498" max="10498" width="11" style="10" bestFit="1" customWidth="1"/>
    <col min="10499" max="10499" width="12.109375" style="10" bestFit="1" customWidth="1"/>
    <col min="10500" max="10740" width="9.109375" style="10"/>
    <col min="10741" max="10741" width="40.44140625" style="10" customWidth="1"/>
    <col min="10742" max="10742" width="14.6640625" style="10" customWidth="1"/>
    <col min="10743" max="10744" width="14.5546875" style="10" customWidth="1"/>
    <col min="10745" max="10745" width="14.33203125" style="10" customWidth="1"/>
    <col min="10746" max="10746" width="12.88671875" style="10" customWidth="1"/>
    <col min="10747" max="10747" width="14" style="10" customWidth="1"/>
    <col min="10748" max="10748" width="12" style="10" customWidth="1"/>
    <col min="10749" max="10749" width="14.33203125" style="10" bestFit="1" customWidth="1"/>
    <col min="10750" max="10750" width="13.33203125" style="10" bestFit="1" customWidth="1"/>
    <col min="10751" max="10751" width="15.109375" style="10" bestFit="1" customWidth="1"/>
    <col min="10752" max="10752" width="14.109375" style="10" bestFit="1" customWidth="1"/>
    <col min="10753" max="10753" width="13.33203125" style="10" bestFit="1" customWidth="1"/>
    <col min="10754" max="10754" width="11" style="10" bestFit="1" customWidth="1"/>
    <col min="10755" max="10755" width="12.109375" style="10" bestFit="1" customWidth="1"/>
    <col min="10756" max="10996" width="9.109375" style="10"/>
    <col min="10997" max="10997" width="40.44140625" style="10" customWidth="1"/>
    <col min="10998" max="10998" width="14.6640625" style="10" customWidth="1"/>
    <col min="10999" max="11000" width="14.5546875" style="10" customWidth="1"/>
    <col min="11001" max="11001" width="14.33203125" style="10" customWidth="1"/>
    <col min="11002" max="11002" width="12.88671875" style="10" customWidth="1"/>
    <col min="11003" max="11003" width="14" style="10" customWidth="1"/>
    <col min="11004" max="11004" width="12" style="10" customWidth="1"/>
    <col min="11005" max="11005" width="14.33203125" style="10" bestFit="1" customWidth="1"/>
    <col min="11006" max="11006" width="13.33203125" style="10" bestFit="1" customWidth="1"/>
    <col min="11007" max="11007" width="15.109375" style="10" bestFit="1" customWidth="1"/>
    <col min="11008" max="11008" width="14.109375" style="10" bestFit="1" customWidth="1"/>
    <col min="11009" max="11009" width="13.33203125" style="10" bestFit="1" customWidth="1"/>
    <col min="11010" max="11010" width="11" style="10" bestFit="1" customWidth="1"/>
    <col min="11011" max="11011" width="12.109375" style="10" bestFit="1" customWidth="1"/>
    <col min="11012" max="11252" width="9.109375" style="10"/>
    <col min="11253" max="11253" width="40.44140625" style="10" customWidth="1"/>
    <col min="11254" max="11254" width="14.6640625" style="10" customWidth="1"/>
    <col min="11255" max="11256" width="14.5546875" style="10" customWidth="1"/>
    <col min="11257" max="11257" width="14.33203125" style="10" customWidth="1"/>
    <col min="11258" max="11258" width="12.88671875" style="10" customWidth="1"/>
    <col min="11259" max="11259" width="14" style="10" customWidth="1"/>
    <col min="11260" max="11260" width="12" style="10" customWidth="1"/>
    <col min="11261" max="11261" width="14.33203125" style="10" bestFit="1" customWidth="1"/>
    <col min="11262" max="11262" width="13.33203125" style="10" bestFit="1" customWidth="1"/>
    <col min="11263" max="11263" width="15.109375" style="10" bestFit="1" customWidth="1"/>
    <col min="11264" max="11264" width="14.109375" style="10" bestFit="1" customWidth="1"/>
    <col min="11265" max="11265" width="13.33203125" style="10" bestFit="1" customWidth="1"/>
    <col min="11266" max="11266" width="11" style="10" bestFit="1" customWidth="1"/>
    <col min="11267" max="11267" width="12.109375" style="10" bestFit="1" customWidth="1"/>
    <col min="11268" max="11508" width="9.109375" style="10"/>
    <col min="11509" max="11509" width="40.44140625" style="10" customWidth="1"/>
    <col min="11510" max="11510" width="14.6640625" style="10" customWidth="1"/>
    <col min="11511" max="11512" width="14.5546875" style="10" customWidth="1"/>
    <col min="11513" max="11513" width="14.33203125" style="10" customWidth="1"/>
    <col min="11514" max="11514" width="12.88671875" style="10" customWidth="1"/>
    <col min="11515" max="11515" width="14" style="10" customWidth="1"/>
    <col min="11516" max="11516" width="12" style="10" customWidth="1"/>
    <col min="11517" max="11517" width="14.33203125" style="10" bestFit="1" customWidth="1"/>
    <col min="11518" max="11518" width="13.33203125" style="10" bestFit="1" customWidth="1"/>
    <col min="11519" max="11519" width="15.109375" style="10" bestFit="1" customWidth="1"/>
    <col min="11520" max="11520" width="14.109375" style="10" bestFit="1" customWidth="1"/>
    <col min="11521" max="11521" width="13.33203125" style="10" bestFit="1" customWidth="1"/>
    <col min="11522" max="11522" width="11" style="10" bestFit="1" customWidth="1"/>
    <col min="11523" max="11523" width="12.109375" style="10" bestFit="1" customWidth="1"/>
    <col min="11524" max="11764" width="9.109375" style="10"/>
    <col min="11765" max="11765" width="40.44140625" style="10" customWidth="1"/>
    <col min="11766" max="11766" width="14.6640625" style="10" customWidth="1"/>
    <col min="11767" max="11768" width="14.5546875" style="10" customWidth="1"/>
    <col min="11769" max="11769" width="14.33203125" style="10" customWidth="1"/>
    <col min="11770" max="11770" width="12.88671875" style="10" customWidth="1"/>
    <col min="11771" max="11771" width="14" style="10" customWidth="1"/>
    <col min="11772" max="11772" width="12" style="10" customWidth="1"/>
    <col min="11773" max="11773" width="14.33203125" style="10" bestFit="1" customWidth="1"/>
    <col min="11774" max="11774" width="13.33203125" style="10" bestFit="1" customWidth="1"/>
    <col min="11775" max="11775" width="15.109375" style="10" bestFit="1" customWidth="1"/>
    <col min="11776" max="11776" width="14.109375" style="10" bestFit="1" customWidth="1"/>
    <col min="11777" max="11777" width="13.33203125" style="10" bestFit="1" customWidth="1"/>
    <col min="11778" max="11778" width="11" style="10" bestFit="1" customWidth="1"/>
    <col min="11779" max="11779" width="12.109375" style="10" bestFit="1" customWidth="1"/>
    <col min="11780" max="12020" width="9.109375" style="10"/>
    <col min="12021" max="12021" width="40.44140625" style="10" customWidth="1"/>
    <col min="12022" max="12022" width="14.6640625" style="10" customWidth="1"/>
    <col min="12023" max="12024" width="14.5546875" style="10" customWidth="1"/>
    <col min="12025" max="12025" width="14.33203125" style="10" customWidth="1"/>
    <col min="12026" max="12026" width="12.88671875" style="10" customWidth="1"/>
    <col min="12027" max="12027" width="14" style="10" customWidth="1"/>
    <col min="12028" max="12028" width="12" style="10" customWidth="1"/>
    <col min="12029" max="12029" width="14.33203125" style="10" bestFit="1" customWidth="1"/>
    <col min="12030" max="12030" width="13.33203125" style="10" bestFit="1" customWidth="1"/>
    <col min="12031" max="12031" width="15.109375" style="10" bestFit="1" customWidth="1"/>
    <col min="12032" max="12032" width="14.109375" style="10" bestFit="1" customWidth="1"/>
    <col min="12033" max="12033" width="13.33203125" style="10" bestFit="1" customWidth="1"/>
    <col min="12034" max="12034" width="11" style="10" bestFit="1" customWidth="1"/>
    <col min="12035" max="12035" width="12.109375" style="10" bestFit="1" customWidth="1"/>
    <col min="12036" max="12276" width="9.109375" style="10"/>
    <col min="12277" max="12277" width="40.44140625" style="10" customWidth="1"/>
    <col min="12278" max="12278" width="14.6640625" style="10" customWidth="1"/>
    <col min="12279" max="12280" width="14.5546875" style="10" customWidth="1"/>
    <col min="12281" max="12281" width="14.33203125" style="10" customWidth="1"/>
    <col min="12282" max="12282" width="12.88671875" style="10" customWidth="1"/>
    <col min="12283" max="12283" width="14" style="10" customWidth="1"/>
    <col min="12284" max="12284" width="12" style="10" customWidth="1"/>
    <col min="12285" max="12285" width="14.33203125" style="10" bestFit="1" customWidth="1"/>
    <col min="12286" max="12286" width="13.33203125" style="10" bestFit="1" customWidth="1"/>
    <col min="12287" max="12287" width="15.109375" style="10" bestFit="1" customWidth="1"/>
    <col min="12288" max="12288" width="14.109375" style="10" bestFit="1" customWidth="1"/>
    <col min="12289" max="12289" width="13.33203125" style="10" bestFit="1" customWidth="1"/>
    <col min="12290" max="12290" width="11" style="10" bestFit="1" customWidth="1"/>
    <col min="12291" max="12291" width="12.109375" style="10" bestFit="1" customWidth="1"/>
    <col min="12292" max="12532" width="9.109375" style="10"/>
    <col min="12533" max="12533" width="40.44140625" style="10" customWidth="1"/>
    <col min="12534" max="12534" width="14.6640625" style="10" customWidth="1"/>
    <col min="12535" max="12536" width="14.5546875" style="10" customWidth="1"/>
    <col min="12537" max="12537" width="14.33203125" style="10" customWidth="1"/>
    <col min="12538" max="12538" width="12.88671875" style="10" customWidth="1"/>
    <col min="12539" max="12539" width="14" style="10" customWidth="1"/>
    <col min="12540" max="12540" width="12" style="10" customWidth="1"/>
    <col min="12541" max="12541" width="14.33203125" style="10" bestFit="1" customWidth="1"/>
    <col min="12542" max="12542" width="13.33203125" style="10" bestFit="1" customWidth="1"/>
    <col min="12543" max="12543" width="15.109375" style="10" bestFit="1" customWidth="1"/>
    <col min="12544" max="12544" width="14.109375" style="10" bestFit="1" customWidth="1"/>
    <col min="12545" max="12545" width="13.33203125" style="10" bestFit="1" customWidth="1"/>
    <col min="12546" max="12546" width="11" style="10" bestFit="1" customWidth="1"/>
    <col min="12547" max="12547" width="12.109375" style="10" bestFit="1" customWidth="1"/>
    <col min="12548" max="12788" width="9.109375" style="10"/>
    <col min="12789" max="12789" width="40.44140625" style="10" customWidth="1"/>
    <col min="12790" max="12790" width="14.6640625" style="10" customWidth="1"/>
    <col min="12791" max="12792" width="14.5546875" style="10" customWidth="1"/>
    <col min="12793" max="12793" width="14.33203125" style="10" customWidth="1"/>
    <col min="12794" max="12794" width="12.88671875" style="10" customWidth="1"/>
    <col min="12795" max="12795" width="14" style="10" customWidth="1"/>
    <col min="12796" max="12796" width="12" style="10" customWidth="1"/>
    <col min="12797" max="12797" width="14.33203125" style="10" bestFit="1" customWidth="1"/>
    <col min="12798" max="12798" width="13.33203125" style="10" bestFit="1" customWidth="1"/>
    <col min="12799" max="12799" width="15.109375" style="10" bestFit="1" customWidth="1"/>
    <col min="12800" max="12800" width="14.109375" style="10" bestFit="1" customWidth="1"/>
    <col min="12801" max="12801" width="13.33203125" style="10" bestFit="1" customWidth="1"/>
    <col min="12802" max="12802" width="11" style="10" bestFit="1" customWidth="1"/>
    <col min="12803" max="12803" width="12.109375" style="10" bestFit="1" customWidth="1"/>
    <col min="12804" max="13044" width="9.109375" style="10"/>
    <col min="13045" max="13045" width="40.44140625" style="10" customWidth="1"/>
    <col min="13046" max="13046" width="14.6640625" style="10" customWidth="1"/>
    <col min="13047" max="13048" width="14.5546875" style="10" customWidth="1"/>
    <col min="13049" max="13049" width="14.33203125" style="10" customWidth="1"/>
    <col min="13050" max="13050" width="12.88671875" style="10" customWidth="1"/>
    <col min="13051" max="13051" width="14" style="10" customWidth="1"/>
    <col min="13052" max="13052" width="12" style="10" customWidth="1"/>
    <col min="13053" max="13053" width="14.33203125" style="10" bestFit="1" customWidth="1"/>
    <col min="13054" max="13054" width="13.33203125" style="10" bestFit="1" customWidth="1"/>
    <col min="13055" max="13055" width="15.109375" style="10" bestFit="1" customWidth="1"/>
    <col min="13056" max="13056" width="14.109375" style="10" bestFit="1" customWidth="1"/>
    <col min="13057" max="13057" width="13.33203125" style="10" bestFit="1" customWidth="1"/>
    <col min="13058" max="13058" width="11" style="10" bestFit="1" customWidth="1"/>
    <col min="13059" max="13059" width="12.109375" style="10" bestFit="1" customWidth="1"/>
    <col min="13060" max="13300" width="9.109375" style="10"/>
    <col min="13301" max="13301" width="40.44140625" style="10" customWidth="1"/>
    <col min="13302" max="13302" width="14.6640625" style="10" customWidth="1"/>
    <col min="13303" max="13304" width="14.5546875" style="10" customWidth="1"/>
    <col min="13305" max="13305" width="14.33203125" style="10" customWidth="1"/>
    <col min="13306" max="13306" width="12.88671875" style="10" customWidth="1"/>
    <col min="13307" max="13307" width="14" style="10" customWidth="1"/>
    <col min="13308" max="13308" width="12" style="10" customWidth="1"/>
    <col min="13309" max="13309" width="14.33203125" style="10" bestFit="1" customWidth="1"/>
    <col min="13310" max="13310" width="13.33203125" style="10" bestFit="1" customWidth="1"/>
    <col min="13311" max="13311" width="15.109375" style="10" bestFit="1" customWidth="1"/>
    <col min="13312" max="13312" width="14.109375" style="10" bestFit="1" customWidth="1"/>
    <col min="13313" max="13313" width="13.33203125" style="10" bestFit="1" customWidth="1"/>
    <col min="13314" max="13314" width="11" style="10" bestFit="1" customWidth="1"/>
    <col min="13315" max="13315" width="12.109375" style="10" bestFit="1" customWidth="1"/>
    <col min="13316" max="13556" width="9.109375" style="10"/>
    <col min="13557" max="13557" width="40.44140625" style="10" customWidth="1"/>
    <col min="13558" max="13558" width="14.6640625" style="10" customWidth="1"/>
    <col min="13559" max="13560" width="14.5546875" style="10" customWidth="1"/>
    <col min="13561" max="13561" width="14.33203125" style="10" customWidth="1"/>
    <col min="13562" max="13562" width="12.88671875" style="10" customWidth="1"/>
    <col min="13563" max="13563" width="14" style="10" customWidth="1"/>
    <col min="13564" max="13564" width="12" style="10" customWidth="1"/>
    <col min="13565" max="13565" width="14.33203125" style="10" bestFit="1" customWidth="1"/>
    <col min="13566" max="13566" width="13.33203125" style="10" bestFit="1" customWidth="1"/>
    <col min="13567" max="13567" width="15.109375" style="10" bestFit="1" customWidth="1"/>
    <col min="13568" max="13568" width="14.109375" style="10" bestFit="1" customWidth="1"/>
    <col min="13569" max="13569" width="13.33203125" style="10" bestFit="1" customWidth="1"/>
    <col min="13570" max="13570" width="11" style="10" bestFit="1" customWidth="1"/>
    <col min="13571" max="13571" width="12.109375" style="10" bestFit="1" customWidth="1"/>
    <col min="13572" max="13812" width="9.109375" style="10"/>
    <col min="13813" max="13813" width="40.44140625" style="10" customWidth="1"/>
    <col min="13814" max="13814" width="14.6640625" style="10" customWidth="1"/>
    <col min="13815" max="13816" width="14.5546875" style="10" customWidth="1"/>
    <col min="13817" max="13817" width="14.33203125" style="10" customWidth="1"/>
    <col min="13818" max="13818" width="12.88671875" style="10" customWidth="1"/>
    <col min="13819" max="13819" width="14" style="10" customWidth="1"/>
    <col min="13820" max="13820" width="12" style="10" customWidth="1"/>
    <col min="13821" max="13821" width="14.33203125" style="10" bestFit="1" customWidth="1"/>
    <col min="13822" max="13822" width="13.33203125" style="10" bestFit="1" customWidth="1"/>
    <col min="13823" max="13823" width="15.109375" style="10" bestFit="1" customWidth="1"/>
    <col min="13824" max="13824" width="14.109375" style="10" bestFit="1" customWidth="1"/>
    <col min="13825" max="13825" width="13.33203125" style="10" bestFit="1" customWidth="1"/>
    <col min="13826" max="13826" width="11" style="10" bestFit="1" customWidth="1"/>
    <col min="13827" max="13827" width="12.109375" style="10" bestFit="1" customWidth="1"/>
    <col min="13828" max="14068" width="9.109375" style="10"/>
    <col min="14069" max="14069" width="40.44140625" style="10" customWidth="1"/>
    <col min="14070" max="14070" width="14.6640625" style="10" customWidth="1"/>
    <col min="14071" max="14072" width="14.5546875" style="10" customWidth="1"/>
    <col min="14073" max="14073" width="14.33203125" style="10" customWidth="1"/>
    <col min="14074" max="14074" width="12.88671875" style="10" customWidth="1"/>
    <col min="14075" max="14075" width="14" style="10" customWidth="1"/>
    <col min="14076" max="14076" width="12" style="10" customWidth="1"/>
    <col min="14077" max="14077" width="14.33203125" style="10" bestFit="1" customWidth="1"/>
    <col min="14078" max="14078" width="13.33203125" style="10" bestFit="1" customWidth="1"/>
    <col min="14079" max="14079" width="15.109375" style="10" bestFit="1" customWidth="1"/>
    <col min="14080" max="14080" width="14.109375" style="10" bestFit="1" customWidth="1"/>
    <col min="14081" max="14081" width="13.33203125" style="10" bestFit="1" customWidth="1"/>
    <col min="14082" max="14082" width="11" style="10" bestFit="1" customWidth="1"/>
    <col min="14083" max="14083" width="12.109375" style="10" bestFit="1" customWidth="1"/>
    <col min="14084" max="14324" width="9.109375" style="10"/>
    <col min="14325" max="14325" width="40.44140625" style="10" customWidth="1"/>
    <col min="14326" max="14326" width="14.6640625" style="10" customWidth="1"/>
    <col min="14327" max="14328" width="14.5546875" style="10" customWidth="1"/>
    <col min="14329" max="14329" width="14.33203125" style="10" customWidth="1"/>
    <col min="14330" max="14330" width="12.88671875" style="10" customWidth="1"/>
    <col min="14331" max="14331" width="14" style="10" customWidth="1"/>
    <col min="14332" max="14332" width="12" style="10" customWidth="1"/>
    <col min="14333" max="14333" width="14.33203125" style="10" bestFit="1" customWidth="1"/>
    <col min="14334" max="14334" width="13.33203125" style="10" bestFit="1" customWidth="1"/>
    <col min="14335" max="14335" width="15.109375" style="10" bestFit="1" customWidth="1"/>
    <col min="14336" max="14336" width="14.109375" style="10" bestFit="1" customWidth="1"/>
    <col min="14337" max="14337" width="13.33203125" style="10" bestFit="1" customWidth="1"/>
    <col min="14338" max="14338" width="11" style="10" bestFit="1" customWidth="1"/>
    <col min="14339" max="14339" width="12.109375" style="10" bestFit="1" customWidth="1"/>
    <col min="14340" max="14580" width="9.109375" style="10"/>
    <col min="14581" max="14581" width="40.44140625" style="10" customWidth="1"/>
    <col min="14582" max="14582" width="14.6640625" style="10" customWidth="1"/>
    <col min="14583" max="14584" width="14.5546875" style="10" customWidth="1"/>
    <col min="14585" max="14585" width="14.33203125" style="10" customWidth="1"/>
    <col min="14586" max="14586" width="12.88671875" style="10" customWidth="1"/>
    <col min="14587" max="14587" width="14" style="10" customWidth="1"/>
    <col min="14588" max="14588" width="12" style="10" customWidth="1"/>
    <col min="14589" max="14589" width="14.33203125" style="10" bestFit="1" customWidth="1"/>
    <col min="14590" max="14590" width="13.33203125" style="10" bestFit="1" customWidth="1"/>
    <col min="14591" max="14591" width="15.109375" style="10" bestFit="1" customWidth="1"/>
    <col min="14592" max="14592" width="14.109375" style="10" bestFit="1" customWidth="1"/>
    <col min="14593" max="14593" width="13.33203125" style="10" bestFit="1" customWidth="1"/>
    <col min="14594" max="14594" width="11" style="10" bestFit="1" customWidth="1"/>
    <col min="14595" max="14595" width="12.109375" style="10" bestFit="1" customWidth="1"/>
    <col min="14596" max="14836" width="9.109375" style="10"/>
    <col min="14837" max="14837" width="40.44140625" style="10" customWidth="1"/>
    <col min="14838" max="14838" width="14.6640625" style="10" customWidth="1"/>
    <col min="14839" max="14840" width="14.5546875" style="10" customWidth="1"/>
    <col min="14841" max="14841" width="14.33203125" style="10" customWidth="1"/>
    <col min="14842" max="14842" width="12.88671875" style="10" customWidth="1"/>
    <col min="14843" max="14843" width="14" style="10" customWidth="1"/>
    <col min="14844" max="14844" width="12" style="10" customWidth="1"/>
    <col min="14845" max="14845" width="14.33203125" style="10" bestFit="1" customWidth="1"/>
    <col min="14846" max="14846" width="13.33203125" style="10" bestFit="1" customWidth="1"/>
    <col min="14847" max="14847" width="15.109375" style="10" bestFit="1" customWidth="1"/>
    <col min="14848" max="14848" width="14.109375" style="10" bestFit="1" customWidth="1"/>
    <col min="14849" max="14849" width="13.33203125" style="10" bestFit="1" customWidth="1"/>
    <col min="14850" max="14850" width="11" style="10" bestFit="1" customWidth="1"/>
    <col min="14851" max="14851" width="12.109375" style="10" bestFit="1" customWidth="1"/>
    <col min="14852" max="15092" width="9.109375" style="10"/>
    <col min="15093" max="15093" width="40.44140625" style="10" customWidth="1"/>
    <col min="15094" max="15094" width="14.6640625" style="10" customWidth="1"/>
    <col min="15095" max="15096" width="14.5546875" style="10" customWidth="1"/>
    <col min="15097" max="15097" width="14.33203125" style="10" customWidth="1"/>
    <col min="15098" max="15098" width="12.88671875" style="10" customWidth="1"/>
    <col min="15099" max="15099" width="14" style="10" customWidth="1"/>
    <col min="15100" max="15100" width="12" style="10" customWidth="1"/>
    <col min="15101" max="15101" width="14.33203125" style="10" bestFit="1" customWidth="1"/>
    <col min="15102" max="15102" width="13.33203125" style="10" bestFit="1" customWidth="1"/>
    <col min="15103" max="15103" width="15.109375" style="10" bestFit="1" customWidth="1"/>
    <col min="15104" max="15104" width="14.109375" style="10" bestFit="1" customWidth="1"/>
    <col min="15105" max="15105" width="13.33203125" style="10" bestFit="1" customWidth="1"/>
    <col min="15106" max="15106" width="11" style="10" bestFit="1" customWidth="1"/>
    <col min="15107" max="15107" width="12.109375" style="10" bestFit="1" customWidth="1"/>
    <col min="15108" max="15348" width="9.109375" style="10"/>
    <col min="15349" max="15349" width="40.44140625" style="10" customWidth="1"/>
    <col min="15350" max="15350" width="14.6640625" style="10" customWidth="1"/>
    <col min="15351" max="15352" width="14.5546875" style="10" customWidth="1"/>
    <col min="15353" max="15353" width="14.33203125" style="10" customWidth="1"/>
    <col min="15354" max="15354" width="12.88671875" style="10" customWidth="1"/>
    <col min="15355" max="15355" width="14" style="10" customWidth="1"/>
    <col min="15356" max="15356" width="12" style="10" customWidth="1"/>
    <col min="15357" max="15357" width="14.33203125" style="10" bestFit="1" customWidth="1"/>
    <col min="15358" max="15358" width="13.33203125" style="10" bestFit="1" customWidth="1"/>
    <col min="15359" max="15359" width="15.109375" style="10" bestFit="1" customWidth="1"/>
    <col min="15360" max="15360" width="14.109375" style="10" bestFit="1" customWidth="1"/>
    <col min="15361" max="15361" width="13.33203125" style="10" bestFit="1" customWidth="1"/>
    <col min="15362" max="15362" width="11" style="10" bestFit="1" customWidth="1"/>
    <col min="15363" max="15363" width="12.109375" style="10" bestFit="1" customWidth="1"/>
    <col min="15364" max="15604" width="9.109375" style="10"/>
    <col min="15605" max="15605" width="40.44140625" style="10" customWidth="1"/>
    <col min="15606" max="15606" width="14.6640625" style="10" customWidth="1"/>
    <col min="15607" max="15608" width="14.5546875" style="10" customWidth="1"/>
    <col min="15609" max="15609" width="14.33203125" style="10" customWidth="1"/>
    <col min="15610" max="15610" width="12.88671875" style="10" customWidth="1"/>
    <col min="15611" max="15611" width="14" style="10" customWidth="1"/>
    <col min="15612" max="15612" width="12" style="10" customWidth="1"/>
    <col min="15613" max="15613" width="14.33203125" style="10" bestFit="1" customWidth="1"/>
    <col min="15614" max="15614" width="13.33203125" style="10" bestFit="1" customWidth="1"/>
    <col min="15615" max="15615" width="15.109375" style="10" bestFit="1" customWidth="1"/>
    <col min="15616" max="15616" width="14.109375" style="10" bestFit="1" customWidth="1"/>
    <col min="15617" max="15617" width="13.33203125" style="10" bestFit="1" customWidth="1"/>
    <col min="15618" max="15618" width="11" style="10" bestFit="1" customWidth="1"/>
    <col min="15619" max="15619" width="12.109375" style="10" bestFit="1" customWidth="1"/>
    <col min="15620" max="15860" width="9.109375" style="10"/>
    <col min="15861" max="15861" width="40.44140625" style="10" customWidth="1"/>
    <col min="15862" max="15862" width="14.6640625" style="10" customWidth="1"/>
    <col min="15863" max="15864" width="14.5546875" style="10" customWidth="1"/>
    <col min="15865" max="15865" width="14.33203125" style="10" customWidth="1"/>
    <col min="15866" max="15866" width="12.88671875" style="10" customWidth="1"/>
    <col min="15867" max="15867" width="14" style="10" customWidth="1"/>
    <col min="15868" max="15868" width="12" style="10" customWidth="1"/>
    <col min="15869" max="15869" width="14.33203125" style="10" bestFit="1" customWidth="1"/>
    <col min="15870" max="15870" width="13.33203125" style="10" bestFit="1" customWidth="1"/>
    <col min="15871" max="15871" width="15.109375" style="10" bestFit="1" customWidth="1"/>
    <col min="15872" max="15872" width="14.109375" style="10" bestFit="1" customWidth="1"/>
    <col min="15873" max="15873" width="13.33203125" style="10" bestFit="1" customWidth="1"/>
    <col min="15874" max="15874" width="11" style="10" bestFit="1" customWidth="1"/>
    <col min="15875" max="15875" width="12.109375" style="10" bestFit="1" customWidth="1"/>
    <col min="15876" max="16116" width="9.109375" style="10"/>
    <col min="16117" max="16117" width="40.44140625" style="10" customWidth="1"/>
    <col min="16118" max="16118" width="14.6640625" style="10" customWidth="1"/>
    <col min="16119" max="16120" width="14.5546875" style="10" customWidth="1"/>
    <col min="16121" max="16121" width="14.33203125" style="10" customWidth="1"/>
    <col min="16122" max="16122" width="12.88671875" style="10" customWidth="1"/>
    <col min="16123" max="16123" width="14" style="10" customWidth="1"/>
    <col min="16124" max="16124" width="12" style="10" customWidth="1"/>
    <col min="16125" max="16125" width="14.33203125" style="10" bestFit="1" customWidth="1"/>
    <col min="16126" max="16126" width="13.33203125" style="10" bestFit="1" customWidth="1"/>
    <col min="16127" max="16127" width="15.109375" style="10" bestFit="1" customWidth="1"/>
    <col min="16128" max="16128" width="14.109375" style="10" bestFit="1" customWidth="1"/>
    <col min="16129" max="16129" width="13.33203125" style="10" bestFit="1" customWidth="1"/>
    <col min="16130" max="16130" width="11" style="10" bestFit="1" customWidth="1"/>
    <col min="16131" max="16131" width="12.109375" style="10" bestFit="1" customWidth="1"/>
    <col min="16132" max="16384" width="9.109375" style="10"/>
  </cols>
  <sheetData>
    <row r="1" spans="1:10" ht="17.399999999999999" x14ac:dyDescent="0.35">
      <c r="A1" s="7" t="s">
        <v>71</v>
      </c>
      <c r="B1" s="8"/>
      <c r="C1" s="9"/>
    </row>
    <row r="2" spans="1:10" ht="14.4" x14ac:dyDescent="0.3">
      <c r="A2" s="11" t="s">
        <v>66</v>
      </c>
      <c r="B2" s="9"/>
      <c r="C2" s="9"/>
    </row>
    <row r="3" spans="1:10" x14ac:dyDescent="0.25">
      <c r="A3" s="9"/>
      <c r="B3" s="9"/>
    </row>
    <row r="4" spans="1:10" ht="15.6" x14ac:dyDescent="0.3">
      <c r="A4" s="12" t="s">
        <v>67</v>
      </c>
      <c r="B4" s="13" t="s">
        <v>68</v>
      </c>
      <c r="C4" s="13" t="s">
        <v>69</v>
      </c>
    </row>
    <row r="5" spans="1:10" ht="15.6" x14ac:dyDescent="0.3">
      <c r="A5" s="14"/>
      <c r="B5" s="15"/>
      <c r="C5" s="15"/>
      <c r="J5" s="10" t="s">
        <v>82</v>
      </c>
    </row>
    <row r="6" spans="1:10" ht="15.6" x14ac:dyDescent="0.3">
      <c r="A6" s="14">
        <v>1</v>
      </c>
      <c r="B6" s="16">
        <v>2</v>
      </c>
      <c r="C6" s="17">
        <v>6</v>
      </c>
      <c r="I6" s="10" t="s">
        <v>76</v>
      </c>
    </row>
    <row r="7" spans="1:10" ht="14.4" x14ac:dyDescent="0.3">
      <c r="A7" s="18" t="s">
        <v>15</v>
      </c>
      <c r="B7" s="19">
        <v>26350</v>
      </c>
      <c r="C7" s="19">
        <v>1549289</v>
      </c>
      <c r="I7" s="10" t="s">
        <v>0</v>
      </c>
      <c r="J7" s="10">
        <v>103.76</v>
      </c>
    </row>
    <row r="8" spans="1:10" ht="14.4" x14ac:dyDescent="0.3">
      <c r="A8" s="18" t="s">
        <v>7</v>
      </c>
      <c r="B8" s="20">
        <v>29766</v>
      </c>
      <c r="C8" s="20">
        <v>1655897</v>
      </c>
      <c r="I8" s="10" t="s">
        <v>1</v>
      </c>
      <c r="J8" s="10">
        <v>0.45</v>
      </c>
    </row>
    <row r="9" spans="1:10" ht="14.4" x14ac:dyDescent="0.3">
      <c r="A9" s="18" t="s">
        <v>24</v>
      </c>
      <c r="B9" s="20">
        <v>39512</v>
      </c>
      <c r="C9" s="20">
        <v>2173213</v>
      </c>
      <c r="I9" s="10" t="s">
        <v>2</v>
      </c>
      <c r="J9" s="10">
        <v>43.55</v>
      </c>
    </row>
    <row r="10" spans="1:10" ht="14.4" x14ac:dyDescent="0.3">
      <c r="A10" s="18" t="s">
        <v>12</v>
      </c>
      <c r="B10" s="20">
        <v>14302</v>
      </c>
      <c r="C10" s="20">
        <v>839642</v>
      </c>
      <c r="I10" s="10" t="s">
        <v>3</v>
      </c>
      <c r="J10" s="10">
        <v>5.55</v>
      </c>
    </row>
    <row r="11" spans="1:10" ht="14.4" x14ac:dyDescent="0.3">
      <c r="A11" s="18" t="s">
        <v>27</v>
      </c>
      <c r="B11" s="20">
        <v>17481</v>
      </c>
      <c r="C11" s="20">
        <v>1044690</v>
      </c>
      <c r="I11" s="10" t="s">
        <v>30</v>
      </c>
      <c r="J11" s="10">
        <v>0.43</v>
      </c>
    </row>
    <row r="12" spans="1:10" ht="14.4" x14ac:dyDescent="0.3">
      <c r="A12" s="18" t="s">
        <v>8</v>
      </c>
      <c r="B12" s="20">
        <v>11294</v>
      </c>
      <c r="C12" s="20">
        <v>888115</v>
      </c>
      <c r="I12" s="10" t="s">
        <v>4</v>
      </c>
      <c r="J12" s="10">
        <v>18.29</v>
      </c>
    </row>
    <row r="13" spans="1:10" ht="14.4" x14ac:dyDescent="0.3">
      <c r="A13" s="18" t="s">
        <v>20</v>
      </c>
      <c r="B13" s="20">
        <v>3204</v>
      </c>
      <c r="C13" s="20">
        <v>270399</v>
      </c>
      <c r="I13" s="10" t="s">
        <v>31</v>
      </c>
      <c r="J13" s="10">
        <v>0.38</v>
      </c>
    </row>
    <row r="14" spans="1:10" ht="14.4" x14ac:dyDescent="0.3">
      <c r="A14" s="18" t="s">
        <v>22</v>
      </c>
      <c r="B14" s="20">
        <v>10237</v>
      </c>
      <c r="C14" s="20">
        <v>520197</v>
      </c>
      <c r="I14" s="10" t="s">
        <v>77</v>
      </c>
      <c r="J14" s="10">
        <v>0.03</v>
      </c>
    </row>
    <row r="15" spans="1:10" ht="14.4" x14ac:dyDescent="0.3">
      <c r="A15" s="18" t="s">
        <v>0</v>
      </c>
      <c r="B15" s="20">
        <v>16925</v>
      </c>
      <c r="C15" s="20">
        <v>550303</v>
      </c>
      <c r="I15" s="10" t="s">
        <v>5</v>
      </c>
      <c r="J15" s="10">
        <v>103.71</v>
      </c>
    </row>
    <row r="16" spans="1:10" ht="14.4" x14ac:dyDescent="0.3">
      <c r="A16" s="18" t="s">
        <v>25</v>
      </c>
      <c r="B16" s="20">
        <v>13251</v>
      </c>
      <c r="C16" s="20">
        <v>708219</v>
      </c>
      <c r="I16" s="10" t="s">
        <v>6</v>
      </c>
      <c r="J16" s="10">
        <v>2.7</v>
      </c>
    </row>
    <row r="17" spans="1:10" ht="14.4" x14ac:dyDescent="0.3">
      <c r="A17" s="18" t="s">
        <v>29</v>
      </c>
      <c r="B17" s="20">
        <v>9727</v>
      </c>
      <c r="C17" s="20">
        <v>564987</v>
      </c>
      <c r="I17" s="10" t="s">
        <v>7</v>
      </c>
      <c r="J17" s="10">
        <v>226.48</v>
      </c>
    </row>
    <row r="18" spans="1:10" ht="14.4" x14ac:dyDescent="0.3">
      <c r="A18" s="18" t="s">
        <v>14</v>
      </c>
      <c r="B18" s="20">
        <v>5010</v>
      </c>
      <c r="C18" s="20">
        <v>322247</v>
      </c>
      <c r="I18" s="10" t="s">
        <v>8</v>
      </c>
      <c r="J18" s="10">
        <v>85.89</v>
      </c>
    </row>
    <row r="19" spans="1:10" ht="14.4" x14ac:dyDescent="0.3">
      <c r="A19" s="18" t="s">
        <v>21</v>
      </c>
      <c r="B19" s="20">
        <v>13131</v>
      </c>
      <c r="C19" s="20">
        <v>618026</v>
      </c>
      <c r="I19" s="10" t="s">
        <v>9</v>
      </c>
      <c r="J19" s="10">
        <v>25.22</v>
      </c>
    </row>
    <row r="20" spans="1:10" ht="14.4" x14ac:dyDescent="0.3">
      <c r="A20" s="18" t="s">
        <v>28</v>
      </c>
      <c r="B20" s="20">
        <v>2978</v>
      </c>
      <c r="C20" s="20">
        <v>336436</v>
      </c>
      <c r="I20" s="10" t="s">
        <v>78</v>
      </c>
      <c r="J20" s="10">
        <v>6.41</v>
      </c>
    </row>
    <row r="21" spans="1:10" ht="14.4" x14ac:dyDescent="0.3">
      <c r="A21" s="18" t="s">
        <v>11</v>
      </c>
      <c r="B21" s="20">
        <v>2879</v>
      </c>
      <c r="C21" s="20">
        <v>174352</v>
      </c>
      <c r="I21" s="10" t="s">
        <v>11</v>
      </c>
      <c r="J21" s="10">
        <v>20.62</v>
      </c>
    </row>
    <row r="22" spans="1:10" ht="14.4" x14ac:dyDescent="0.3">
      <c r="A22" s="18" t="s">
        <v>4</v>
      </c>
      <c r="B22" s="20">
        <v>4397</v>
      </c>
      <c r="C22" s="20">
        <v>198792</v>
      </c>
      <c r="I22" s="10" t="s">
        <v>12</v>
      </c>
      <c r="J22" s="10">
        <v>355.31</v>
      </c>
    </row>
    <row r="23" spans="1:10" ht="14.4" x14ac:dyDescent="0.3">
      <c r="A23" s="18" t="s">
        <v>9</v>
      </c>
      <c r="B23" s="20">
        <v>2665</v>
      </c>
      <c r="C23" s="20">
        <v>153230</v>
      </c>
      <c r="I23" s="10" t="s">
        <v>13</v>
      </c>
      <c r="J23" s="10">
        <v>28.92</v>
      </c>
    </row>
    <row r="24" spans="1:10" ht="14.4" x14ac:dyDescent="0.3">
      <c r="A24" s="18" t="s">
        <v>70</v>
      </c>
      <c r="B24" s="20">
        <v>2891</v>
      </c>
      <c r="C24" s="20">
        <v>208974</v>
      </c>
      <c r="I24" s="10" t="s">
        <v>34</v>
      </c>
      <c r="J24" s="10">
        <v>0.33</v>
      </c>
    </row>
    <row r="25" spans="1:10" ht="14.4" x14ac:dyDescent="0.3">
      <c r="A25" s="18" t="s">
        <v>13</v>
      </c>
      <c r="B25" s="20">
        <v>7712</v>
      </c>
      <c r="C25" s="20">
        <v>241677</v>
      </c>
      <c r="I25" s="10" t="s">
        <v>14</v>
      </c>
      <c r="J25" s="10">
        <v>40.71</v>
      </c>
    </row>
    <row r="26" spans="1:10" ht="14.4" x14ac:dyDescent="0.3">
      <c r="A26" s="18" t="s">
        <v>2</v>
      </c>
      <c r="B26" s="20">
        <v>5480</v>
      </c>
      <c r="C26" s="20">
        <v>194795</v>
      </c>
      <c r="I26" s="10" t="s">
        <v>15</v>
      </c>
      <c r="J26" s="10">
        <v>377.54</v>
      </c>
    </row>
    <row r="27" spans="1:10" ht="14.4" x14ac:dyDescent="0.3">
      <c r="A27" s="18" t="s">
        <v>6</v>
      </c>
      <c r="B27" s="20">
        <v>695</v>
      </c>
      <c r="C27" s="20">
        <v>61839</v>
      </c>
      <c r="I27" s="10" t="s">
        <v>16</v>
      </c>
      <c r="J27" s="10">
        <v>0.59</v>
      </c>
    </row>
    <row r="28" spans="1:10" ht="14.4" x14ac:dyDescent="0.3">
      <c r="A28" s="18" t="s">
        <v>3</v>
      </c>
      <c r="B28" s="20">
        <v>3289</v>
      </c>
      <c r="C28" s="20">
        <v>110490</v>
      </c>
      <c r="I28" s="10" t="s">
        <v>17</v>
      </c>
      <c r="J28" s="10">
        <v>4.82</v>
      </c>
    </row>
    <row r="29" spans="1:10" ht="14.4" x14ac:dyDescent="0.3">
      <c r="A29" s="18" t="s">
        <v>23</v>
      </c>
      <c r="B29" s="20">
        <v>84</v>
      </c>
      <c r="C29" s="20">
        <v>18580</v>
      </c>
      <c r="I29" s="10" t="s">
        <v>19</v>
      </c>
      <c r="J29" s="10">
        <v>1.1299999999999999</v>
      </c>
    </row>
    <row r="30" spans="1:10" ht="14.4" x14ac:dyDescent="0.3">
      <c r="A30" s="18" t="s">
        <v>10</v>
      </c>
      <c r="B30" s="20">
        <v>1009</v>
      </c>
      <c r="C30" s="20">
        <v>49133</v>
      </c>
      <c r="I30" s="10" t="s">
        <v>79</v>
      </c>
    </row>
    <row r="31" spans="1:10" ht="14.4" x14ac:dyDescent="0.3">
      <c r="A31" s="18" t="s">
        <v>35</v>
      </c>
      <c r="B31" s="20">
        <v>760</v>
      </c>
      <c r="C31" s="20">
        <v>42048</v>
      </c>
      <c r="I31" s="10" t="s">
        <v>20</v>
      </c>
      <c r="J31" s="10">
        <v>75.03</v>
      </c>
    </row>
    <row r="32" spans="1:10" ht="14.4" x14ac:dyDescent="0.3">
      <c r="A32" s="18" t="s">
        <v>5</v>
      </c>
      <c r="B32" s="20">
        <v>3007</v>
      </c>
      <c r="C32" s="20">
        <v>63362</v>
      </c>
      <c r="I32" s="10" t="s">
        <v>80</v>
      </c>
      <c r="J32" s="10">
        <v>660.75</v>
      </c>
    </row>
    <row r="33" spans="1:10" ht="14.4" x14ac:dyDescent="0.3">
      <c r="A33" s="18" t="s">
        <v>17</v>
      </c>
      <c r="B33" s="20">
        <v>186</v>
      </c>
      <c r="C33" s="20">
        <v>10406</v>
      </c>
      <c r="I33" s="10" t="s">
        <v>35</v>
      </c>
      <c r="J33" s="10">
        <v>3.24</v>
      </c>
    </row>
    <row r="34" spans="1:10" ht="14.4" x14ac:dyDescent="0.3">
      <c r="A34" s="18" t="s">
        <v>30</v>
      </c>
      <c r="B34" s="20">
        <v>241</v>
      </c>
      <c r="C34" s="20">
        <v>6124</v>
      </c>
      <c r="I34" s="10" t="s">
        <v>21</v>
      </c>
      <c r="J34" s="10">
        <v>18.62</v>
      </c>
    </row>
    <row r="35" spans="1:10" ht="14.4" x14ac:dyDescent="0.3">
      <c r="A35" s="18" t="s">
        <v>26</v>
      </c>
      <c r="B35" s="20">
        <v>682</v>
      </c>
      <c r="C35" s="20">
        <v>19745</v>
      </c>
      <c r="I35" s="10" t="s">
        <v>22</v>
      </c>
      <c r="J35" s="10">
        <v>89.74</v>
      </c>
    </row>
    <row r="36" spans="1:10" ht="14.4" x14ac:dyDescent="0.3">
      <c r="A36" s="18" t="s">
        <v>16</v>
      </c>
      <c r="B36" s="20">
        <v>218</v>
      </c>
      <c r="C36" s="20">
        <v>5616</v>
      </c>
      <c r="I36" s="10" t="s">
        <v>23</v>
      </c>
      <c r="J36" s="10">
        <v>0.87</v>
      </c>
    </row>
    <row r="37" spans="1:10" ht="14.4" x14ac:dyDescent="0.3">
      <c r="A37" s="18" t="s">
        <v>19</v>
      </c>
      <c r="B37" s="20">
        <v>191</v>
      </c>
      <c r="C37" s="20">
        <v>4602</v>
      </c>
      <c r="I37" s="10" t="s">
        <v>24</v>
      </c>
      <c r="J37" s="10">
        <v>150.34</v>
      </c>
    </row>
    <row r="38" spans="1:10" ht="14.4" x14ac:dyDescent="0.3">
      <c r="A38" s="18" t="s">
        <v>18</v>
      </c>
      <c r="B38" s="20">
        <v>208</v>
      </c>
      <c r="C38" s="20">
        <v>1076</v>
      </c>
      <c r="I38" s="10" t="s">
        <v>25</v>
      </c>
      <c r="J38" s="10">
        <v>50.24</v>
      </c>
    </row>
    <row r="39" spans="1:10" ht="14.4" x14ac:dyDescent="0.3">
      <c r="A39" s="18" t="s">
        <v>43</v>
      </c>
      <c r="B39" s="20">
        <v>13</v>
      </c>
      <c r="C39" s="20">
        <v>149</v>
      </c>
      <c r="I39" s="10" t="s">
        <v>26</v>
      </c>
      <c r="J39" s="10">
        <v>0.06</v>
      </c>
    </row>
    <row r="40" spans="1:10" ht="14.4" x14ac:dyDescent="0.3">
      <c r="A40" s="18" t="s">
        <v>33</v>
      </c>
      <c r="B40" s="20">
        <v>2</v>
      </c>
      <c r="C40" s="20">
        <v>33</v>
      </c>
      <c r="I40" s="10" t="s">
        <v>27</v>
      </c>
      <c r="J40" s="10">
        <v>112.41</v>
      </c>
    </row>
    <row r="41" spans="1:10" ht="14.4" x14ac:dyDescent="0.3">
      <c r="A41" s="18" t="s">
        <v>1</v>
      </c>
      <c r="B41" s="20">
        <v>211</v>
      </c>
      <c r="C41" s="20">
        <v>3247</v>
      </c>
      <c r="I41" s="10" t="s">
        <v>28</v>
      </c>
      <c r="J41" s="10">
        <v>34.17</v>
      </c>
    </row>
    <row r="42" spans="1:10" ht="15.6" x14ac:dyDescent="0.3">
      <c r="A42" s="21" t="s">
        <v>40</v>
      </c>
      <c r="B42" s="22">
        <v>249987</v>
      </c>
      <c r="C42" s="22">
        <v>13609931</v>
      </c>
      <c r="I42" s="10" t="s">
        <v>29</v>
      </c>
      <c r="J42" s="10">
        <v>48.26</v>
      </c>
    </row>
    <row r="43" spans="1:10" x14ac:dyDescent="0.25">
      <c r="B43" s="23"/>
      <c r="C43" s="23"/>
      <c r="I43" s="10" t="s">
        <v>81</v>
      </c>
      <c r="J43" s="10">
        <v>0.51</v>
      </c>
    </row>
    <row r="44" spans="1:10" x14ac:dyDescent="0.25">
      <c r="B44" s="23"/>
      <c r="C44" s="23"/>
      <c r="I44" s="10" t="s">
        <v>40</v>
      </c>
      <c r="J44" s="10">
        <v>2697.0599999999995</v>
      </c>
    </row>
    <row r="45" spans="1:10" s="24" customFormat="1" x14ac:dyDescent="0.25">
      <c r="A45" s="10"/>
    </row>
  </sheetData>
  <pageMargins left="0.70866141732283472" right="0.70866141732283472" top="0.28999999999999998" bottom="0.4" header="0.2" footer="0.26"/>
  <pageSetup scale="83" orientation="landscape" r:id="rId1"/>
  <headerFooter>
    <oddFooter>&amp;C&amp;P</oddFooter>
  </headerFooter>
  <rowBreaks count="1" manualBreakCount="1">
    <brk id="4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8C900-DF17-4813-9D84-C12ADDD21EFE}">
  <dimension ref="A1:C37"/>
  <sheetViews>
    <sheetView topLeftCell="A16" workbookViewId="0">
      <selection activeCell="B40" sqref="B40"/>
    </sheetView>
  </sheetViews>
  <sheetFormatPr defaultRowHeight="14.4" x14ac:dyDescent="0.3"/>
  <sheetData>
    <row r="1" spans="1:3" x14ac:dyDescent="0.3">
      <c r="A1" t="s">
        <v>89</v>
      </c>
      <c r="B1" t="s">
        <v>87</v>
      </c>
      <c r="C1" t="s">
        <v>90</v>
      </c>
    </row>
    <row r="2" spans="1:3" x14ac:dyDescent="0.3">
      <c r="A2">
        <v>1</v>
      </c>
      <c r="B2" t="s">
        <v>1</v>
      </c>
      <c r="C2">
        <v>20</v>
      </c>
    </row>
    <row r="3" spans="1:3" x14ac:dyDescent="0.3">
      <c r="A3">
        <v>2</v>
      </c>
      <c r="B3" t="s">
        <v>43</v>
      </c>
      <c r="C3">
        <v>32</v>
      </c>
    </row>
    <row r="4" spans="1:3" x14ac:dyDescent="0.3">
      <c r="A4">
        <v>3</v>
      </c>
      <c r="B4" t="s">
        <v>0</v>
      </c>
      <c r="C4">
        <v>56</v>
      </c>
    </row>
    <row r="5" spans="1:3" x14ac:dyDescent="0.3">
      <c r="A5">
        <v>4</v>
      </c>
      <c r="B5" t="s">
        <v>2</v>
      </c>
      <c r="C5">
        <v>92</v>
      </c>
    </row>
    <row r="6" spans="1:3" x14ac:dyDescent="0.3">
      <c r="A6">
        <v>5</v>
      </c>
      <c r="B6" t="s">
        <v>3</v>
      </c>
      <c r="C6">
        <v>85</v>
      </c>
    </row>
    <row r="7" spans="1:3" x14ac:dyDescent="0.3">
      <c r="A7">
        <v>6</v>
      </c>
      <c r="B7" t="s">
        <v>30</v>
      </c>
      <c r="C7">
        <v>37</v>
      </c>
    </row>
    <row r="8" spans="1:3" x14ac:dyDescent="0.3">
      <c r="A8">
        <v>7</v>
      </c>
      <c r="B8" t="s">
        <v>4</v>
      </c>
      <c r="C8">
        <v>69</v>
      </c>
    </row>
    <row r="9" spans="1:3" x14ac:dyDescent="0.3">
      <c r="A9">
        <v>8</v>
      </c>
      <c r="B9" t="s">
        <v>32</v>
      </c>
      <c r="C9">
        <v>17</v>
      </c>
    </row>
    <row r="10" spans="1:3" x14ac:dyDescent="0.3">
      <c r="A10">
        <v>9</v>
      </c>
      <c r="B10" t="s">
        <v>5</v>
      </c>
      <c r="C10">
        <v>150</v>
      </c>
    </row>
    <row r="11" spans="1:3" x14ac:dyDescent="0.3">
      <c r="A11">
        <v>10</v>
      </c>
      <c r="B11" t="s">
        <v>6</v>
      </c>
      <c r="C11">
        <v>46</v>
      </c>
    </row>
    <row r="12" spans="1:3" x14ac:dyDescent="0.3">
      <c r="A12">
        <v>11</v>
      </c>
      <c r="B12" t="s">
        <v>7</v>
      </c>
      <c r="C12">
        <v>163</v>
      </c>
    </row>
    <row r="13" spans="1:3" x14ac:dyDescent="0.3">
      <c r="A13">
        <v>12</v>
      </c>
      <c r="B13" t="s">
        <v>8</v>
      </c>
      <c r="C13">
        <v>112</v>
      </c>
    </row>
    <row r="14" spans="1:3" x14ac:dyDescent="0.3">
      <c r="A14">
        <v>13</v>
      </c>
      <c r="B14" t="s">
        <v>10</v>
      </c>
      <c r="C14">
        <v>50</v>
      </c>
    </row>
    <row r="15" spans="1:3" x14ac:dyDescent="0.3">
      <c r="A15">
        <v>14</v>
      </c>
      <c r="B15" t="s">
        <v>11</v>
      </c>
      <c r="C15">
        <v>68</v>
      </c>
    </row>
    <row r="16" spans="1:3" x14ac:dyDescent="0.3">
      <c r="A16">
        <v>15</v>
      </c>
      <c r="B16" t="s">
        <v>12</v>
      </c>
      <c r="C16">
        <v>164</v>
      </c>
    </row>
    <row r="17" spans="1:3" x14ac:dyDescent="0.3">
      <c r="A17">
        <v>16</v>
      </c>
      <c r="B17" t="s">
        <v>13</v>
      </c>
      <c r="C17">
        <v>103</v>
      </c>
    </row>
    <row r="18" spans="1:3" x14ac:dyDescent="0.3">
      <c r="A18">
        <v>17</v>
      </c>
      <c r="B18" t="s">
        <v>14</v>
      </c>
      <c r="C18">
        <v>95</v>
      </c>
    </row>
    <row r="19" spans="1:3" x14ac:dyDescent="0.3">
      <c r="A19">
        <v>18</v>
      </c>
      <c r="B19" t="s">
        <v>31</v>
      </c>
      <c r="C19">
        <v>11</v>
      </c>
    </row>
    <row r="20" spans="1:3" x14ac:dyDescent="0.3">
      <c r="A20">
        <v>19</v>
      </c>
      <c r="B20" t="s">
        <v>15</v>
      </c>
      <c r="C20">
        <v>384</v>
      </c>
    </row>
    <row r="21" spans="1:3" x14ac:dyDescent="0.3">
      <c r="A21">
        <v>20</v>
      </c>
      <c r="B21" t="s">
        <v>23</v>
      </c>
      <c r="C21">
        <v>22</v>
      </c>
    </row>
    <row r="22" spans="1:3" x14ac:dyDescent="0.3">
      <c r="A22">
        <v>21</v>
      </c>
      <c r="B22" t="s">
        <v>20</v>
      </c>
      <c r="C22">
        <v>81</v>
      </c>
    </row>
    <row r="23" spans="1:3" x14ac:dyDescent="0.3">
      <c r="A23">
        <v>22</v>
      </c>
      <c r="B23" t="s">
        <v>35</v>
      </c>
      <c r="C23">
        <v>23</v>
      </c>
    </row>
    <row r="24" spans="1:3" x14ac:dyDescent="0.3">
      <c r="A24">
        <v>23</v>
      </c>
      <c r="B24" t="s">
        <v>21</v>
      </c>
      <c r="C24">
        <v>83</v>
      </c>
    </row>
    <row r="25" spans="1:3" x14ac:dyDescent="0.3">
      <c r="A25">
        <v>24</v>
      </c>
      <c r="B25" t="s">
        <v>22</v>
      </c>
      <c r="C25">
        <v>118</v>
      </c>
    </row>
    <row r="26" spans="1:3" x14ac:dyDescent="0.3">
      <c r="A26">
        <v>25</v>
      </c>
      <c r="B26" t="s">
        <v>24</v>
      </c>
      <c r="C26">
        <v>162</v>
      </c>
    </row>
    <row r="27" spans="1:3" x14ac:dyDescent="0.3">
      <c r="A27">
        <v>26</v>
      </c>
      <c r="B27" t="s">
        <v>26</v>
      </c>
      <c r="C27">
        <v>23</v>
      </c>
    </row>
    <row r="28" spans="1:3" x14ac:dyDescent="0.3">
      <c r="A28">
        <v>27</v>
      </c>
      <c r="B28" t="s">
        <v>25</v>
      </c>
      <c r="C28">
        <v>97</v>
      </c>
    </row>
    <row r="29" spans="1:3" x14ac:dyDescent="0.3">
      <c r="A29">
        <v>28</v>
      </c>
      <c r="B29" t="s">
        <v>27</v>
      </c>
      <c r="C29">
        <v>139</v>
      </c>
    </row>
    <row r="30" spans="1:3" x14ac:dyDescent="0.3">
      <c r="A30">
        <v>29</v>
      </c>
      <c r="B30" t="s">
        <v>28</v>
      </c>
      <c r="C30">
        <v>59</v>
      </c>
    </row>
    <row r="31" spans="1:3" x14ac:dyDescent="0.3">
      <c r="A31">
        <v>30</v>
      </c>
      <c r="B31" t="s">
        <v>29</v>
      </c>
      <c r="C31">
        <v>145</v>
      </c>
    </row>
    <row r="32" spans="1:3" x14ac:dyDescent="0.3">
      <c r="A32">
        <v>31</v>
      </c>
      <c r="B32" t="s">
        <v>16</v>
      </c>
      <c r="C32">
        <v>17</v>
      </c>
    </row>
    <row r="33" spans="1:3" x14ac:dyDescent="0.3">
      <c r="A33">
        <v>32</v>
      </c>
      <c r="B33" t="s">
        <v>18</v>
      </c>
      <c r="C33">
        <v>13</v>
      </c>
    </row>
    <row r="34" spans="1:3" x14ac:dyDescent="0.3">
      <c r="A34">
        <v>33</v>
      </c>
      <c r="B34" t="s">
        <v>19</v>
      </c>
      <c r="C34">
        <v>21</v>
      </c>
    </row>
    <row r="35" spans="1:3" x14ac:dyDescent="0.3">
      <c r="A35">
        <v>34</v>
      </c>
      <c r="B35" t="s">
        <v>9</v>
      </c>
      <c r="C35">
        <v>31</v>
      </c>
    </row>
    <row r="36" spans="1:3" x14ac:dyDescent="0.3">
      <c r="A36">
        <v>35</v>
      </c>
      <c r="B36" t="s">
        <v>17</v>
      </c>
      <c r="C36">
        <v>20</v>
      </c>
    </row>
    <row r="37" spans="1:3" x14ac:dyDescent="0.3">
      <c r="A37" t="s">
        <v>36</v>
      </c>
      <c r="B37" t="s">
        <v>40</v>
      </c>
      <c r="C37">
        <v>2808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Sheet4</vt:lpstr>
      <vt:lpstr>web3</vt:lpstr>
      <vt:lpstr>RS_Session_254_AU_2294_1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 Mait</dc:creator>
  <cp:lastModifiedBy>Uday  Khanna</cp:lastModifiedBy>
  <dcterms:created xsi:type="dcterms:W3CDTF">2015-06-05T18:17:20Z</dcterms:created>
  <dcterms:modified xsi:type="dcterms:W3CDTF">2024-09-17T05:32:57Z</dcterms:modified>
</cp:coreProperties>
</file>