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roy\OneDrive - Long Island University\Documents\data-miscellaneous\GDP-India\"/>
    </mc:Choice>
  </mc:AlternateContent>
  <xr:revisionPtr revIDLastSave="0" documentId="13_ncr:1_{970FD884-FE8B-43EA-912A-4D42A0FFF243}" xr6:coauthVersionLast="47" xr6:coauthVersionMax="47" xr10:uidLastSave="{00000000-0000-0000-0000-000000000000}"/>
  <bookViews>
    <workbookView xWindow="-110" yWindow="-110" windowWidth="19420" windowHeight="11500" firstSheet="3" activeTab="5" xr2:uid="{00000000-000D-0000-FFFF-FFFF00000000}"/>
  </bookViews>
  <sheets>
    <sheet name="NIA_annual" sheetId="2" r:id="rId1"/>
    <sheet name="annual_2011-12_prices" sheetId="9" r:id="rId2"/>
    <sheet name="Post_2011_A" sheetId="8" r:id="rId3"/>
    <sheet name="gdp_annual" sheetId="10" r:id="rId4"/>
    <sheet name="Components_quarterly" sheetId="3" r:id="rId5"/>
    <sheet name="Components_Q_2011_12_prices" sheetId="5" r:id="rId6"/>
    <sheet name="Components_Q_2004_05_pric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6" i="5" l="1"/>
  <c r="AC46" i="5"/>
  <c r="AD46" i="5"/>
  <c r="AB47" i="5"/>
  <c r="AC47" i="5"/>
  <c r="AD47" i="5"/>
  <c r="AB48" i="5"/>
  <c r="AC48" i="5"/>
  <c r="AD48" i="5"/>
  <c r="AB49" i="5"/>
  <c r="AC49" i="5"/>
  <c r="AD49" i="5"/>
  <c r="AB50" i="5"/>
  <c r="AC50" i="5"/>
  <c r="AD50" i="5"/>
  <c r="AB51" i="5"/>
  <c r="AC51" i="5"/>
  <c r="AD51" i="5"/>
  <c r="AB52" i="5"/>
  <c r="AC52" i="5"/>
  <c r="AD52" i="5"/>
  <c r="AB53" i="5"/>
  <c r="AC53" i="5"/>
  <c r="AD53" i="5"/>
  <c r="AB54" i="5"/>
  <c r="AC54" i="5"/>
  <c r="AD54" i="5"/>
  <c r="AB55" i="5"/>
  <c r="AC55" i="5"/>
  <c r="AD55" i="5"/>
  <c r="AD2" i="5"/>
  <c r="J42" i="5"/>
  <c r="J43" i="5"/>
  <c r="J44" i="5"/>
  <c r="J45" i="5"/>
  <c r="F45" i="5"/>
  <c r="F43" i="5"/>
  <c r="F44" i="5"/>
  <c r="F42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2" i="5"/>
  <c r="J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F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AM11" i="3"/>
  <c r="AN11" i="3"/>
  <c r="AL11" i="3"/>
  <c r="AM7" i="3"/>
  <c r="AN7" i="3"/>
  <c r="AL7" i="3"/>
  <c r="AM4" i="3"/>
  <c r="AN4" i="3"/>
  <c r="AL4" i="3"/>
  <c r="AC41" i="5" l="1"/>
  <c r="AC5" i="5"/>
  <c r="AC29" i="5"/>
  <c r="AC17" i="5"/>
  <c r="AC33" i="5"/>
  <c r="AC21" i="5"/>
  <c r="AC9" i="5"/>
  <c r="AC16" i="5"/>
  <c r="AC40" i="5"/>
  <c r="AC32" i="5"/>
  <c r="AC28" i="5"/>
  <c r="AC45" i="5"/>
  <c r="AC34" i="5"/>
  <c r="AC10" i="5"/>
  <c r="AC20" i="5"/>
  <c r="AC22" i="5"/>
  <c r="AC8" i="5"/>
  <c r="AC6" i="5"/>
  <c r="AC4" i="5"/>
  <c r="AC18" i="5"/>
  <c r="AC39" i="5"/>
  <c r="AC27" i="5"/>
  <c r="AC15" i="5"/>
  <c r="AC3" i="5"/>
  <c r="AC38" i="5"/>
  <c r="AC26" i="5"/>
  <c r="AC14" i="5"/>
  <c r="AC2" i="5"/>
  <c r="AC25" i="5"/>
  <c r="AC13" i="5"/>
  <c r="AC36" i="5"/>
  <c r="AC24" i="5"/>
  <c r="AC12" i="5"/>
  <c r="AC30" i="5"/>
  <c r="AC37" i="5"/>
  <c r="AC19" i="5"/>
  <c r="AC23" i="5"/>
  <c r="AC31" i="5"/>
  <c r="AC7" i="5"/>
  <c r="AC35" i="5"/>
  <c r="AC11" i="5"/>
  <c r="AC42" i="5"/>
  <c r="AC44" i="5"/>
  <c r="AC4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C1" authorId="0" shapeId="0" xr:uid="{1F7A0D80-D6B0-4D8F-A68C-401EFAFAC634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ANNUAL ESTIMATES OF GDP AT CONSTANT PRICES,  2011-12 SERIES in crores of INR
Data from MOSPI file: Statement_Quarterly Constant_13_01_ dec_2023.xlsx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A15" authorId="0" shapeId="0" xr:uid="{4E24F008-7FA8-4A13-A456-C8F70337CD1E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GVA = Primary + Secondary + Tertiary</t>
        </r>
      </text>
    </comment>
    <comment ref="A17" authorId="0" shapeId="0" xr:uid="{45DD3819-1120-48FC-B770-019F99F6417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+ Net Taxes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P1" authorId="0" shapeId="0" xr:uid="{C8C7A122-7DF9-4A53-B498-CF36B772A75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at basic prices + Net Taxes
</t>
        </r>
      </text>
    </comment>
  </commentList>
</comments>
</file>

<file path=xl/sharedStrings.xml><?xml version="1.0" encoding="utf-8"?>
<sst xmlns="http://schemas.openxmlformats.org/spreadsheetml/2006/main" count="799" uniqueCount="258">
  <si>
    <t>Domestic Product</t>
  </si>
  <si>
    <t>Net Taxes on Products</t>
  </si>
  <si>
    <t>Gross Domestic Product (GDP; 3 = 1 + 2)</t>
  </si>
  <si>
    <t>Net Domestic Product (NDP)</t>
  </si>
  <si>
    <t>2021-22</t>
  </si>
  <si>
    <t>2020-21</t>
  </si>
  <si>
    <t>2019-20</t>
  </si>
  <si>
    <t>Comment</t>
  </si>
  <si>
    <t>Units</t>
  </si>
  <si>
    <t>2011-12 INR crores</t>
  </si>
  <si>
    <t>Expenditure Components</t>
  </si>
  <si>
    <t>Private Final Consumption Expenditure (PFCE)</t>
  </si>
  <si>
    <t>Government Final Consumption Expenditure (GFCE)</t>
  </si>
  <si>
    <t>Gross Fixed Capital Formation (GFCF)</t>
  </si>
  <si>
    <t>Change in Stocks (CIS)</t>
  </si>
  <si>
    <t>Valuables</t>
  </si>
  <si>
    <t>Exports</t>
  </si>
  <si>
    <t>Imports</t>
  </si>
  <si>
    <t>Discrepancies</t>
  </si>
  <si>
    <t>GDP</t>
  </si>
  <si>
    <t>National Products</t>
  </si>
  <si>
    <t>Net National Income (NNI)</t>
  </si>
  <si>
    <t>Gross National Income (GNI)</t>
  </si>
  <si>
    <t>GNI Per Capita (Rupees)</t>
  </si>
  <si>
    <t>NNI Per Capita (Rupees)</t>
  </si>
  <si>
    <t>PFCE  Per Capita (Rupees)</t>
  </si>
  <si>
    <t>Per Capita Income, Product and Final Consumption</t>
  </si>
  <si>
    <t>Population (millions, mid-year)</t>
  </si>
  <si>
    <t>Gross Value Added at Basic Prices</t>
  </si>
  <si>
    <t>2018-19</t>
  </si>
  <si>
    <t>2011-12 INR lakh crores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</si>
  <si>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</si>
  <si>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</si>
  <si>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</si>
  <si>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</si>
  <si>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</si>
  <si>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</si>
  <si>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</si>
  <si>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</si>
  <si>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</si>
  <si>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</si>
  <si>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</si>
  <si>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</si>
  <si>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</si>
  <si>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</si>
  <si>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</si>
  <si>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</si>
  <si>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</si>
  <si>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</si>
  <si>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</si>
  <si>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</si>
  <si>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</si>
  <si>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</si>
  <si>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</si>
  <si>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</si>
  <si>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</si>
  <si>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</si>
  <si>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</si>
  <si>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</si>
  <si>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</si>
  <si>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</si>
  <si>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</si>
  <si>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</si>
  <si>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</si>
  <si>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</si>
  <si>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</si>
  <si>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</si>
  <si>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</si>
  <si>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</si>
  <si>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</si>
  <si>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</si>
  <si>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</si>
  <si>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</si>
  <si>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</si>
  <si>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</si>
  <si>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</si>
  <si>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</si>
  <si>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</si>
  <si>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</si>
  <si>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</si>
  <si>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</si>
  <si>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</si>
  <si>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</si>
  <si>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</si>
  <si>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</si>
  <si>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</si>
  <si>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</si>
  <si>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</si>
  <si>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</si>
  <si>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</si>
  <si>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Fiscal Year</t>
  </si>
  <si>
    <t>2012-13</t>
  </si>
  <si>
    <t>2013-14</t>
  </si>
  <si>
    <t>2014-15</t>
  </si>
  <si>
    <t>2015-16</t>
  </si>
  <si>
    <t>2016-17</t>
  </si>
  <si>
    <t>2017-18</t>
  </si>
  <si>
    <t>PFCE</t>
  </si>
  <si>
    <t>GFCE</t>
  </si>
  <si>
    <t>GFCF</t>
  </si>
  <si>
    <t>CIS</t>
  </si>
  <si>
    <t>Year</t>
  </si>
  <si>
    <t>Quarter</t>
  </si>
  <si>
    <t>2022-23</t>
  </si>
  <si>
    <t xml:space="preserve">Discrepancies </t>
  </si>
  <si>
    <t>2023-24</t>
  </si>
  <si>
    <t>agriculture_ forestry_fishing</t>
  </si>
  <si>
    <t>mining_quarrying</t>
  </si>
  <si>
    <t>manufacturing</t>
  </si>
  <si>
    <t>electricity_gas_water_supply_other_utility_services</t>
  </si>
  <si>
    <t>construction</t>
  </si>
  <si>
    <t xml:space="preserve">trade_hotels_transport_communication_broadcasting </t>
  </si>
  <si>
    <t xml:space="preserve">financial_real_estate_professional_services </t>
  </si>
  <si>
    <t>public_administration_defence_and_other_services</t>
  </si>
  <si>
    <t xml:space="preserve"> GVA_at_basic_price</t>
  </si>
  <si>
    <t>GDP2</t>
  </si>
  <si>
    <t>Year2</t>
  </si>
  <si>
    <t>Quarter2</t>
  </si>
  <si>
    <t>Check1</t>
  </si>
  <si>
    <t>Check2</t>
  </si>
  <si>
    <t>GVA at Basic Prices</t>
  </si>
  <si>
    <t>Net Taxes</t>
  </si>
  <si>
    <t>2011-12 INR cr</t>
  </si>
  <si>
    <t>Estimate</t>
  </si>
  <si>
    <t>Estimate Date</t>
  </si>
  <si>
    <t>Revised_2</t>
  </si>
  <si>
    <t>Revised_3</t>
  </si>
  <si>
    <t>Final</t>
  </si>
  <si>
    <t>Provisional</t>
  </si>
  <si>
    <t>Revised_1</t>
  </si>
  <si>
    <t>Advance_1</t>
  </si>
  <si>
    <t>Advance_2</t>
  </si>
  <si>
    <t xml:space="preserve">Net Taxes on Products </t>
  </si>
  <si>
    <t xml:space="preserve">GDP </t>
  </si>
  <si>
    <t>CFC</t>
  </si>
  <si>
    <t>NDP</t>
  </si>
  <si>
    <t>GCF</t>
  </si>
  <si>
    <t>Export of goods and services</t>
  </si>
  <si>
    <t>Primary income receivable from ROW (net)</t>
  </si>
  <si>
    <t>GNI</t>
  </si>
  <si>
    <t>NNI</t>
  </si>
  <si>
    <t>GVA</t>
  </si>
  <si>
    <t>VAL</t>
  </si>
  <si>
    <t>EXP</t>
  </si>
  <si>
    <t>IMP</t>
  </si>
  <si>
    <t>DIS</t>
  </si>
  <si>
    <t xml:space="preserve"> 1993-94</t>
  </si>
  <si>
    <t xml:space="preserve"> 1994-95</t>
  </si>
  <si>
    <t xml:space="preserve"> 1995-96</t>
  </si>
  <si>
    <t>1. Primary Sector</t>
  </si>
  <si>
    <t>1.1 Agriculture, Livestock, Forestry &amp; Fishing</t>
  </si>
  <si>
    <t>1.2. Mining &amp; Quarrying</t>
  </si>
  <si>
    <t>2. Secondary Sector</t>
  </si>
  <si>
    <t>2.1. Manufacturing</t>
  </si>
  <si>
    <t>2.2. Electricity, Gas, Water Supply &amp; Other Utility Services</t>
  </si>
  <si>
    <t>2.3. Construction</t>
  </si>
  <si>
    <t>3. Tertiary Sector</t>
  </si>
  <si>
    <t>3.1 Trade, Hotels, Transport, Communication &amp; Services related to Broadcasting</t>
  </si>
  <si>
    <t>3.2 Financial, Real Estate &amp; Professional Services</t>
  </si>
  <si>
    <t>3.3 Public Administration, Defence &amp; Other Services</t>
  </si>
  <si>
    <t>1. Private Final Consumption Expenditure (PFCE)</t>
  </si>
  <si>
    <t>2. Government Final Consumption Expenditure (GFCE)</t>
  </si>
  <si>
    <t>3. Gross Fixed Capital Formation (GFCF)</t>
  </si>
  <si>
    <t>4. Changes in Stocks (CIS)</t>
  </si>
  <si>
    <t>5. Valuables</t>
  </si>
  <si>
    <t>6. Exports</t>
  </si>
  <si>
    <t>7. Imports</t>
  </si>
  <si>
    <t>8. Discrepancies</t>
  </si>
  <si>
    <t>Primary</t>
  </si>
  <si>
    <t>Secondary</t>
  </si>
  <si>
    <t>Tertiary</t>
  </si>
  <si>
    <t>Check3</t>
  </si>
  <si>
    <t>1.  Agriculture,forestry &amp; fishing</t>
  </si>
  <si>
    <t>2.  Mining &amp; quarrying</t>
  </si>
  <si>
    <t>3.  Manufacturing</t>
  </si>
  <si>
    <t>4.  Electricity, gas, water supply &amp; other utility services</t>
  </si>
  <si>
    <t>5.  Construction</t>
  </si>
  <si>
    <t xml:space="preserve">6. Trade, hotels, transport, communication and services related to broadcasting </t>
  </si>
  <si>
    <t xml:space="preserve">7. Financial , real estate &amp; prof servs </t>
  </si>
  <si>
    <t>8.  Public Administration, defence and other services</t>
  </si>
  <si>
    <t>9. GVA at basic prices</t>
  </si>
  <si>
    <t xml:space="preserve">10. NVA at basic prices </t>
  </si>
  <si>
    <t xml:space="preserve">11. GNI </t>
  </si>
  <si>
    <t xml:space="preserve">12. NNI </t>
  </si>
  <si>
    <t>13. Per capita income(Rs.)</t>
  </si>
  <si>
    <t>14. Net taxes on Products</t>
  </si>
  <si>
    <t xml:space="preserve">15. GDP </t>
  </si>
  <si>
    <t>16. GFCE</t>
  </si>
  <si>
    <t>17. PFCE</t>
  </si>
  <si>
    <t>18. GFCF</t>
  </si>
  <si>
    <t>19. CIS</t>
  </si>
  <si>
    <t>20. Valuables</t>
  </si>
  <si>
    <t>21. Exports of goods and services</t>
  </si>
  <si>
    <t>22. Imports of goods and services</t>
  </si>
  <si>
    <t xml:space="preserve">23. Discrepancies </t>
  </si>
  <si>
    <t>24.  GDP</t>
  </si>
  <si>
    <t>Net_Taxes</t>
  </si>
  <si>
    <t>2024-25</t>
  </si>
  <si>
    <t>agriculture_forestry_fishing</t>
  </si>
  <si>
    <t>GDP Per Capita (₹)</t>
  </si>
  <si>
    <t>GNI Per Capita (₹)</t>
  </si>
  <si>
    <t>NNI Per Capita (₹)</t>
  </si>
  <si>
    <t>PFCE Per Capita (₹)</t>
  </si>
  <si>
    <t>S.No.</t>
  </si>
  <si>
    <t>GVA at basic prices</t>
  </si>
  <si>
    <t>Less Import of goods and services</t>
  </si>
  <si>
    <t>7.2.1</t>
  </si>
  <si>
    <t>7.2.2</t>
  </si>
  <si>
    <t>7.2.3</t>
  </si>
  <si>
    <t>7.2.4</t>
  </si>
  <si>
    <t>Agriculture, Livestock, forestry and fishing</t>
  </si>
  <si>
    <t>Crops</t>
  </si>
  <si>
    <t>Livestock</t>
  </si>
  <si>
    <t>Forestry and logging</t>
  </si>
  <si>
    <t>Fishing and aquaculture</t>
  </si>
  <si>
    <t>Mining and quarrying</t>
  </si>
  <si>
    <t>Manufacturing</t>
  </si>
  <si>
    <t>Food products, beverages and tobacco</t>
  </si>
  <si>
    <t>Textiles, apparel and leather products</t>
  </si>
  <si>
    <t>Metal products</t>
  </si>
  <si>
    <t>Machinery and equipment</t>
  </si>
  <si>
    <t>Other manufactured goods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</si>
  <si>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</si>
  <si>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</si>
  <si>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</si>
  <si>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</si>
  <si>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</si>
  <si>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</si>
  <si>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</si>
  <si>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Transport by other means *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</si>
  <si>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</si>
  <si>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</si>
  <si>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</si>
  <si>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</si>
  <si>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</si>
  <si>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</si>
  <si>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</si>
  <si>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dwellings &amp; professional services</t>
  </si>
  <si>
    <t>Public administration and defence</t>
  </si>
  <si>
    <t>Other services</t>
  </si>
  <si>
    <t>Population (million)</t>
  </si>
  <si>
    <t>1</t>
  </si>
  <si>
    <t>7</t>
  </si>
  <si>
    <t>8</t>
  </si>
  <si>
    <t>9</t>
  </si>
  <si>
    <t>10</t>
  </si>
  <si>
    <t>GDP Per Capita (₹ )</t>
  </si>
  <si>
    <t>GNI Per Capita (₹ )</t>
  </si>
  <si>
    <t>NNI Per Capita (₹ )</t>
  </si>
  <si>
    <t>PFCE Per Capita (₹ )</t>
  </si>
  <si>
    <t>1993-94</t>
  </si>
  <si>
    <t>1994-95</t>
  </si>
  <si>
    <t>1995-96</t>
  </si>
  <si>
    <t>FRE</t>
  </si>
  <si>
    <t>FE</t>
  </si>
  <si>
    <t>SAE</t>
  </si>
  <si>
    <t>GDP per capita (Rupees)</t>
  </si>
  <si>
    <t>3.3 Public Administration, Defence &amp; Other Services*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</si>
</sst>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14" fontId="3" fillId="0" borderId="0" xfId="0" applyNumberFormat="1" applyFont="1"/>
    <xf numFmtId="0" fontId="3" fillId="0" borderId="0" xfId="0" applyFont="1"/>
    <xf numFmtId="164" fontId="0" fillId="0" borderId="0" xfId="2" applyNumberFormat="1" applyFont="1"/>
    <xf numFmtId="14" fontId="0" fillId="0" borderId="0" xfId="2" applyNumberFormat="1" applyFont="1" applyAlignment="1">
      <alignment horizontal="center" wrapText="1"/>
    </xf>
    <xf numFmtId="164" fontId="3" fillId="0" borderId="0" xfId="2" applyNumberFormat="1" applyFont="1"/>
    <xf numFmtId="1" fontId="3" fillId="0" borderId="0" xfId="0" applyNumberFormat="1" applyFont="1"/>
    <xf numFmtId="3" fontId="7" fillId="0" borderId="6" xfId="1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7" fillId="0" borderId="1" xfId="2" applyNumberFormat="1" applyFont="1" applyBorder="1"/>
    <xf numFmtId="164" fontId="7" fillId="0" borderId="0" xfId="2" applyNumberFormat="1" applyFont="1"/>
    <xf numFmtId="164" fontId="7" fillId="0" borderId="3" xfId="2" applyNumberFormat="1" applyFont="1" applyBorder="1"/>
    <xf numFmtId="164" fontId="7" fillId="0" borderId="2" xfId="2" applyNumberFormat="1" applyFont="1" applyBorder="1"/>
    <xf numFmtId="164" fontId="7" fillId="0" borderId="4" xfId="2" applyNumberFormat="1" applyFont="1" applyBorder="1"/>
    <xf numFmtId="164" fontId="7" fillId="0" borderId="5" xfId="2" applyNumberFormat="1" applyFont="1" applyBorder="1"/>
    <xf numFmtId="0" fontId="8" fillId="0" borderId="0" xfId="0" applyFont="1"/>
    <xf numFmtId="164" fontId="8" fillId="0" borderId="0" xfId="2" applyNumberFormat="1" applyFont="1"/>
    <xf numFmtId="0" fontId="7" fillId="0" borderId="0" xfId="0" applyFont="1"/>
    <xf numFmtId="0" fontId="0" fillId="0" borderId="0" xfId="2" applyNumberFormat="1" applyFont="1"/>
    <xf numFmtId="3" fontId="9" fillId="0" borderId="0" xfId="0" applyNumberFormat="1" applyFont="1" applyAlignment="1">
      <alignment horizontal="right" vertical="center" wrapText="1" indent="1"/>
    </xf>
    <xf numFmtId="0" fontId="0" fillId="0" borderId="0" xfId="0" applyAlignment="1">
      <alignment vertical="center"/>
    </xf>
    <xf numFmtId="164" fontId="0" fillId="0" borderId="0" xfId="2" applyNumberFormat="1" applyFont="1" applyAlignment="1">
      <alignment vertical="top"/>
    </xf>
  </cellXfs>
  <cellStyles count="3">
    <cellStyle name="Comma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B1" workbookViewId="0">
      <pane xSplit="1" ySplit="4" topLeftCell="O31" activePane="bottomRight" state="frozen"/>
      <selection activeCell="B1" sqref="B1"/>
      <selection pane="topRight" activeCell="C1" sqref="C1"/>
      <selection pane="bottomLeft" activeCell="B4" sqref="B4"/>
      <selection pane="bottomRight" activeCell="V6" sqref="V6"/>
    </sheetView>
  </sheetViews>
  <sheetFormatPr defaultRowHeight="14.5" x14ac:dyDescent="0.35"/>
  <cols>
    <col min="2" max="2" width="44.54296875" bestFit="1" customWidth="1"/>
    <col min="3" max="4" width="20.54296875" bestFit="1" customWidth="1"/>
    <col min="5" max="5" width="16.54296875" bestFit="1" customWidth="1"/>
    <col min="6" max="6" width="16.54296875" customWidth="1"/>
    <col min="7" max="7" width="17.7265625" bestFit="1" customWidth="1"/>
    <col min="8" max="8" width="17.7265625" customWidth="1"/>
    <col min="9" max="9" width="15" style="6" customWidth="1"/>
    <col min="10" max="10" width="18.6328125" bestFit="1" customWidth="1"/>
    <col min="11" max="19" width="15" style="6" customWidth="1"/>
    <col min="20" max="20" width="13" bestFit="1" customWidth="1"/>
    <col min="21" max="21" width="16.26953125" bestFit="1" customWidth="1"/>
    <col min="22" max="22" width="15.54296875" bestFit="1" customWidth="1"/>
  </cols>
  <sheetData>
    <row r="1" spans="1:22" x14ac:dyDescent="0.35">
      <c r="B1" t="s">
        <v>123</v>
      </c>
      <c r="C1" t="s">
        <v>125</v>
      </c>
      <c r="D1" t="s">
        <v>126</v>
      </c>
      <c r="E1" t="s">
        <v>127</v>
      </c>
      <c r="F1" t="s">
        <v>125</v>
      </c>
      <c r="G1" t="s">
        <v>128</v>
      </c>
      <c r="H1" t="s">
        <v>129</v>
      </c>
      <c r="I1" t="s">
        <v>125</v>
      </c>
      <c r="J1" t="s">
        <v>130</v>
      </c>
      <c r="K1" t="s">
        <v>131</v>
      </c>
      <c r="L1" t="s">
        <v>128</v>
      </c>
      <c r="M1" t="s">
        <v>129</v>
      </c>
      <c r="N1" t="s">
        <v>128</v>
      </c>
      <c r="O1" t="s">
        <v>130</v>
      </c>
      <c r="P1" t="s">
        <v>128</v>
      </c>
      <c r="Q1" t="s">
        <v>129</v>
      </c>
      <c r="R1" t="s">
        <v>128</v>
      </c>
      <c r="S1"/>
      <c r="T1" t="s">
        <v>254</v>
      </c>
      <c r="U1" t="s">
        <v>253</v>
      </c>
      <c r="V1" t="s">
        <v>255</v>
      </c>
    </row>
    <row r="2" spans="1:22" x14ac:dyDescent="0.35">
      <c r="A2" t="s">
        <v>7</v>
      </c>
      <c r="B2" t="s">
        <v>124</v>
      </c>
      <c r="F2" s="2">
        <v>44712</v>
      </c>
      <c r="H2" s="2">
        <v>44712</v>
      </c>
      <c r="I2" s="7">
        <v>45077</v>
      </c>
      <c r="K2" s="7">
        <v>44620</v>
      </c>
      <c r="L2" s="7">
        <v>44712</v>
      </c>
      <c r="M2" s="7">
        <v>45077</v>
      </c>
      <c r="N2" s="7">
        <v>45443</v>
      </c>
      <c r="O2" s="7">
        <v>44935</v>
      </c>
      <c r="P2" s="7">
        <v>45077</v>
      </c>
      <c r="Q2" s="7">
        <v>45443</v>
      </c>
      <c r="R2" s="7">
        <v>45443</v>
      </c>
      <c r="S2" s="7"/>
      <c r="T2" s="2">
        <v>45716</v>
      </c>
      <c r="U2" s="2">
        <v>45716</v>
      </c>
      <c r="V2" s="2">
        <v>45716</v>
      </c>
    </row>
    <row r="3" spans="1:22" x14ac:dyDescent="0.35">
      <c r="A3" t="s">
        <v>8</v>
      </c>
      <c r="B3" t="s">
        <v>8</v>
      </c>
      <c r="C3" t="s">
        <v>30</v>
      </c>
      <c r="D3" t="s">
        <v>30</v>
      </c>
      <c r="E3" t="s">
        <v>9</v>
      </c>
      <c r="F3" t="s">
        <v>9</v>
      </c>
      <c r="G3" t="s">
        <v>9</v>
      </c>
      <c r="H3" t="s">
        <v>9</v>
      </c>
      <c r="I3" s="6" t="s">
        <v>9</v>
      </c>
      <c r="J3" t="s">
        <v>9</v>
      </c>
      <c r="K3" s="6" t="s">
        <v>9</v>
      </c>
      <c r="L3" s="6" t="s">
        <v>9</v>
      </c>
      <c r="M3" s="6" t="s">
        <v>9</v>
      </c>
      <c r="N3" s="6" t="s">
        <v>9</v>
      </c>
      <c r="O3" s="6" t="s">
        <v>9</v>
      </c>
      <c r="P3" s="6" t="s">
        <v>9</v>
      </c>
      <c r="Q3" s="6" t="s">
        <v>122</v>
      </c>
      <c r="R3" s="6" t="s">
        <v>122</v>
      </c>
      <c r="T3" s="6" t="s">
        <v>122</v>
      </c>
      <c r="U3" s="6" t="s">
        <v>122</v>
      </c>
      <c r="V3" s="6" t="s">
        <v>122</v>
      </c>
    </row>
    <row r="4" spans="1:22" ht="14.5" customHeight="1" x14ac:dyDescent="0.35">
      <c r="B4" t="s">
        <v>90</v>
      </c>
      <c r="C4" t="s">
        <v>29</v>
      </c>
      <c r="D4" t="s">
        <v>29</v>
      </c>
      <c r="E4" t="s">
        <v>6</v>
      </c>
      <c r="F4" t="s">
        <v>6</v>
      </c>
      <c r="G4" t="s">
        <v>5</v>
      </c>
      <c r="H4" t="s">
        <v>5</v>
      </c>
      <c r="I4" s="6" t="s">
        <v>5</v>
      </c>
      <c r="J4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6" t="s">
        <v>103</v>
      </c>
      <c r="P4" s="6" t="s">
        <v>103</v>
      </c>
      <c r="Q4" s="6" t="s">
        <v>103</v>
      </c>
      <c r="R4" s="6" t="s">
        <v>105</v>
      </c>
      <c r="T4" s="6" t="s">
        <v>103</v>
      </c>
      <c r="U4" s="6" t="s">
        <v>105</v>
      </c>
      <c r="V4" s="6" t="s">
        <v>197</v>
      </c>
    </row>
    <row r="5" spans="1:22" ht="15" customHeight="1" x14ac:dyDescent="0.35">
      <c r="B5" t="s">
        <v>0</v>
      </c>
      <c r="T5" s="6"/>
      <c r="U5" s="6"/>
      <c r="V5" s="6"/>
    </row>
    <row r="6" spans="1:22" x14ac:dyDescent="0.35">
      <c r="A6">
        <v>1</v>
      </c>
      <c r="B6" t="s">
        <v>28</v>
      </c>
      <c r="C6">
        <v>127.44</v>
      </c>
      <c r="D6">
        <v>127.34</v>
      </c>
      <c r="E6">
        <v>13271471</v>
      </c>
      <c r="F6" s="3">
        <v>13219475.585463632</v>
      </c>
      <c r="G6">
        <v>12453430</v>
      </c>
      <c r="H6">
        <v>12585074</v>
      </c>
      <c r="I6" s="6">
        <v>12681482.186765799</v>
      </c>
      <c r="J6">
        <v>13522461</v>
      </c>
      <c r="K6" s="6">
        <v>13624699</v>
      </c>
      <c r="L6" s="6">
        <v>13605474.000656296</v>
      </c>
      <c r="M6" s="6">
        <v>13798024.932474533</v>
      </c>
      <c r="N6" s="6">
        <v>13876840.04238908</v>
      </c>
      <c r="O6" s="6">
        <v>14518673.328663332</v>
      </c>
      <c r="P6" s="6">
        <v>14764840.023124982</v>
      </c>
      <c r="Q6" s="6">
        <v>14804900.590850746</v>
      </c>
      <c r="R6" s="6">
        <v>15873750.697342822</v>
      </c>
      <c r="T6" s="6">
        <v>14878028.25904854</v>
      </c>
      <c r="U6" s="6">
        <v>16151476.505008282</v>
      </c>
      <c r="V6" s="6">
        <v>17179841.849417608</v>
      </c>
    </row>
    <row r="7" spans="1:22" x14ac:dyDescent="0.35">
      <c r="A7">
        <v>2</v>
      </c>
      <c r="B7" t="s">
        <v>1</v>
      </c>
      <c r="E7">
        <v>1297797</v>
      </c>
      <c r="F7" s="3">
        <v>1296482.0722682213</v>
      </c>
      <c r="G7">
        <v>1059310</v>
      </c>
      <c r="H7">
        <v>973400</v>
      </c>
      <c r="I7" s="6">
        <v>1005635.9497266185</v>
      </c>
      <c r="J7">
        <v>1231074</v>
      </c>
      <c r="K7" s="6">
        <v>1146981</v>
      </c>
      <c r="L7" s="6">
        <v>1130041.4898189497</v>
      </c>
      <c r="M7" s="6">
        <v>1127815.4329285459</v>
      </c>
      <c r="N7" s="6">
        <v>1145006.2240373376</v>
      </c>
      <c r="O7" s="6">
        <v>1241689.9161690038</v>
      </c>
      <c r="P7" s="6">
        <v>1241585.4038894111</v>
      </c>
      <c r="Q7" s="6">
        <v>1266527.9816661053</v>
      </c>
      <c r="R7" s="6">
        <v>1507971.210951481</v>
      </c>
      <c r="T7" s="6">
        <v>1286885.1161798199</v>
      </c>
      <c r="U7" s="6">
        <v>1499114.4432301</v>
      </c>
      <c r="V7" s="6">
        <v>1615252.8879791333</v>
      </c>
    </row>
    <row r="8" spans="1:22" s="5" customFormat="1" x14ac:dyDescent="0.35">
      <c r="A8" s="5">
        <v>3</v>
      </c>
      <c r="B8" s="5" t="s">
        <v>2</v>
      </c>
      <c r="C8" s="5">
        <v>140.03</v>
      </c>
      <c r="D8" s="5">
        <v>139.93</v>
      </c>
      <c r="E8" s="5">
        <v>14569268</v>
      </c>
      <c r="F8" s="9">
        <v>14515957.657731853</v>
      </c>
      <c r="G8" s="5">
        <v>13512740</v>
      </c>
      <c r="H8" s="5">
        <v>13558473</v>
      </c>
      <c r="I8" s="8">
        <v>13687118.136492422</v>
      </c>
      <c r="J8" s="5">
        <v>14753535</v>
      </c>
      <c r="K8" s="8">
        <v>14771681</v>
      </c>
      <c r="L8" s="8">
        <v>14735515.490475245</v>
      </c>
      <c r="M8" s="8">
        <v>14925840.365403078</v>
      </c>
      <c r="N8" s="8">
        <v>15021846.266426418</v>
      </c>
      <c r="O8" s="8">
        <v>15760363.244832337</v>
      </c>
      <c r="P8" s="8">
        <v>16006425.427014392</v>
      </c>
      <c r="Q8" s="8">
        <v>16071428.572516853</v>
      </c>
      <c r="R8" s="8">
        <v>17381721.908294305</v>
      </c>
      <c r="S8" s="8"/>
      <c r="T8" s="6">
        <v>16164913.37522836</v>
      </c>
      <c r="U8" s="6">
        <v>17650590.948238384</v>
      </c>
      <c r="V8" s="6">
        <v>18795094.737396743</v>
      </c>
    </row>
    <row r="9" spans="1:22" x14ac:dyDescent="0.35">
      <c r="A9">
        <v>4</v>
      </c>
      <c r="B9" t="s">
        <v>3</v>
      </c>
      <c r="E9">
        <v>12822882</v>
      </c>
      <c r="F9" s="3">
        <v>12783337.414019238</v>
      </c>
      <c r="G9">
        <v>11874000</v>
      </c>
      <c r="H9">
        <v>11726198</v>
      </c>
      <c r="I9" s="6">
        <v>11854150.888629973</v>
      </c>
      <c r="J9">
        <v>12974121</v>
      </c>
      <c r="K9" s="6">
        <v>12788045</v>
      </c>
      <c r="L9" s="6">
        <v>12754679.344975661</v>
      </c>
      <c r="M9" s="6">
        <v>12977142.454520002</v>
      </c>
      <c r="N9" s="6">
        <v>13066058.13614326</v>
      </c>
      <c r="O9" s="6">
        <v>13646573.389901167</v>
      </c>
      <c r="P9" s="6">
        <v>13929146.918563269</v>
      </c>
      <c r="Q9" s="6">
        <v>13986797.522252979</v>
      </c>
      <c r="R9" s="6">
        <v>15146589.46787262</v>
      </c>
      <c r="T9" s="6">
        <v>14076949.691259608</v>
      </c>
      <c r="U9" s="6">
        <v>15421624.430922177</v>
      </c>
      <c r="V9" s="6">
        <v>16424209.806643477</v>
      </c>
    </row>
    <row r="10" spans="1:22" x14ac:dyDescent="0.35">
      <c r="B10" t="s">
        <v>10</v>
      </c>
      <c r="F10" s="3"/>
    </row>
    <row r="11" spans="1:22" x14ac:dyDescent="0.35">
      <c r="A11">
        <v>5</v>
      </c>
      <c r="B11" t="s">
        <v>11</v>
      </c>
      <c r="E11">
        <v>8321701</v>
      </c>
      <c r="F11" s="3">
        <v>8259704.3449472934</v>
      </c>
      <c r="G11">
        <v>7560985</v>
      </c>
      <c r="H11">
        <v>7763734</v>
      </c>
      <c r="I11" s="6">
        <v>7824496.3174513103</v>
      </c>
      <c r="J11">
        <v>8080527</v>
      </c>
      <c r="K11" s="6">
        <v>8355833</v>
      </c>
      <c r="L11" s="6">
        <v>8377853.7309973175</v>
      </c>
      <c r="M11" s="6">
        <v>8703540.5266548544</v>
      </c>
      <c r="N11" s="6">
        <v>8732573.4006623086</v>
      </c>
      <c r="O11" s="6">
        <v>9021582.7841204852</v>
      </c>
      <c r="P11" s="6">
        <v>9358694.3900726773</v>
      </c>
      <c r="Q11" s="6">
        <v>9323824.5409895703</v>
      </c>
      <c r="R11" s="6">
        <v>9699214.0703188553</v>
      </c>
      <c r="T11" s="6">
        <v>9384942.8619263191</v>
      </c>
      <c r="U11" s="6">
        <v>9906774.488123063</v>
      </c>
      <c r="V11" s="6">
        <v>10661785.407938071</v>
      </c>
    </row>
    <row r="12" spans="1:22" x14ac:dyDescent="0.35">
      <c r="A12">
        <v>6</v>
      </c>
      <c r="B12" t="s">
        <v>12</v>
      </c>
      <c r="E12">
        <v>1541742</v>
      </c>
      <c r="F12" s="3">
        <v>1484272.3843201585</v>
      </c>
      <c r="G12">
        <v>1586745</v>
      </c>
      <c r="H12">
        <v>1537603</v>
      </c>
      <c r="I12" s="6">
        <v>1478221.7263653865</v>
      </c>
      <c r="J12">
        <v>1707307</v>
      </c>
      <c r="K12" s="6">
        <v>1611821</v>
      </c>
      <c r="L12" s="6">
        <v>1577131.7876238797</v>
      </c>
      <c r="M12" s="6">
        <v>1575280.6733677958</v>
      </c>
      <c r="N12" s="6">
        <v>1480393.8521343167</v>
      </c>
      <c r="O12" s="6">
        <v>1626278.5951206316</v>
      </c>
      <c r="P12" s="6">
        <v>1577305.7056751892</v>
      </c>
      <c r="Q12" s="6">
        <v>1613725.5080985017</v>
      </c>
      <c r="R12" s="6">
        <v>1653333.135987551</v>
      </c>
      <c r="T12" s="6">
        <v>1543991.45406522</v>
      </c>
      <c r="U12" s="6">
        <v>1669675.2545137131</v>
      </c>
      <c r="V12" s="6">
        <v>1732611.1278270073</v>
      </c>
    </row>
    <row r="13" spans="1:22" x14ac:dyDescent="0.35">
      <c r="A13">
        <v>7</v>
      </c>
      <c r="B13" t="s">
        <v>13</v>
      </c>
      <c r="E13">
        <v>4730416</v>
      </c>
      <c r="F13" s="3">
        <v>4611021.4754681587</v>
      </c>
      <c r="G13">
        <v>4220508</v>
      </c>
      <c r="H13">
        <v>4131279</v>
      </c>
      <c r="I13" s="6">
        <v>4255689.3145334441</v>
      </c>
      <c r="J13">
        <v>4851682</v>
      </c>
      <c r="K13" s="6">
        <v>4732872</v>
      </c>
      <c r="L13" s="6">
        <v>4784054.2236758433</v>
      </c>
      <c r="M13" s="6">
        <v>4878773.1711377604</v>
      </c>
      <c r="N13" s="6">
        <v>5014263.1204285119</v>
      </c>
      <c r="O13" s="6">
        <v>5335626.6016816758</v>
      </c>
      <c r="P13" s="6">
        <v>5434691.2958990708</v>
      </c>
      <c r="Q13" s="6">
        <v>5346422.6127019953</v>
      </c>
      <c r="R13" s="6">
        <v>5826879.7860287037</v>
      </c>
      <c r="T13" s="6">
        <v>5437724.7725316267</v>
      </c>
      <c r="U13" s="6">
        <v>5915288.1692281719</v>
      </c>
      <c r="V13" s="6">
        <v>6278171.0246220399</v>
      </c>
    </row>
    <row r="14" spans="1:22" x14ac:dyDescent="0.35">
      <c r="A14">
        <v>8</v>
      </c>
      <c r="B14" t="s">
        <v>14</v>
      </c>
      <c r="E14">
        <v>158385</v>
      </c>
      <c r="F14" s="3">
        <v>108283.55383407229</v>
      </c>
      <c r="G14">
        <v>154276</v>
      </c>
      <c r="H14">
        <v>-11573</v>
      </c>
      <c r="I14" s="6">
        <v>15760.607134793758</v>
      </c>
      <c r="J14">
        <v>167641</v>
      </c>
      <c r="K14" s="6">
        <v>187937</v>
      </c>
      <c r="L14" s="6">
        <v>187937.35808791281</v>
      </c>
      <c r="M14" s="6">
        <v>124162.17689137359</v>
      </c>
      <c r="N14" s="6">
        <v>160202.99329172642</v>
      </c>
      <c r="O14" s="6">
        <v>192083.12599935563</v>
      </c>
      <c r="P14" s="6">
        <v>127462.63247158426</v>
      </c>
      <c r="Q14" s="6">
        <v>183464.09139930713</v>
      </c>
      <c r="R14" s="6">
        <v>194348.90293852572</v>
      </c>
      <c r="T14" s="6">
        <v>199176.92165251641</v>
      </c>
      <c r="U14" s="6">
        <v>305610</v>
      </c>
      <c r="V14" s="6">
        <v>318839.43346885405</v>
      </c>
    </row>
    <row r="15" spans="1:22" x14ac:dyDescent="0.35">
      <c r="A15">
        <v>9</v>
      </c>
      <c r="B15" t="s">
        <v>15</v>
      </c>
      <c r="E15">
        <v>164527</v>
      </c>
      <c r="F15" s="3">
        <v>164526.75787595959</v>
      </c>
      <c r="G15">
        <v>167784</v>
      </c>
      <c r="H15">
        <v>207980</v>
      </c>
      <c r="I15" s="6">
        <v>208018.26960814855</v>
      </c>
      <c r="J15">
        <v>294022</v>
      </c>
      <c r="K15" s="6">
        <v>339088</v>
      </c>
      <c r="L15" s="6">
        <v>295045.88876758085</v>
      </c>
      <c r="M15" s="6">
        <v>278758.95439205377</v>
      </c>
      <c r="N15" s="6">
        <v>283099.01540779462</v>
      </c>
      <c r="O15" s="6">
        <v>296195.20378250675</v>
      </c>
      <c r="P15" s="6">
        <v>226089.39281245775</v>
      </c>
      <c r="Q15" s="6">
        <v>229167.30854895522</v>
      </c>
      <c r="R15" s="6">
        <v>277856.67249624518</v>
      </c>
      <c r="T15" s="6">
        <v>235146.1529325133</v>
      </c>
      <c r="U15" s="6">
        <v>269106.23715537833</v>
      </c>
      <c r="V15" s="6">
        <v>271781.68490188336</v>
      </c>
    </row>
    <row r="16" spans="1:22" x14ac:dyDescent="0.35">
      <c r="A16">
        <v>10</v>
      </c>
      <c r="B16" t="s">
        <v>16</v>
      </c>
      <c r="E16">
        <v>2826639</v>
      </c>
      <c r="F16" s="3">
        <v>2813609.3812187063</v>
      </c>
      <c r="G16">
        <v>2694386</v>
      </c>
      <c r="H16">
        <v>2553683</v>
      </c>
      <c r="I16" s="6">
        <v>2556836.4307005908</v>
      </c>
      <c r="J16">
        <v>3140152</v>
      </c>
      <c r="K16" s="6">
        <v>3091631</v>
      </c>
      <c r="L16" s="6">
        <v>3174843.9886715072</v>
      </c>
      <c r="M16" s="6">
        <v>3305833.3503996851</v>
      </c>
      <c r="N16" s="6">
        <v>3393107.1778438068</v>
      </c>
      <c r="O16" s="6">
        <v>3570296.5275417003</v>
      </c>
      <c r="P16" s="6">
        <v>3754521.4258786649</v>
      </c>
      <c r="Q16" s="6">
        <v>3847741.9309139512</v>
      </c>
      <c r="R16" s="6">
        <v>3948947.2696707235</v>
      </c>
      <c r="T16" s="6">
        <v>3743310.0513845244</v>
      </c>
      <c r="U16" s="6">
        <v>3825494.3355227308</v>
      </c>
      <c r="V16" s="6">
        <v>4097741.522691431</v>
      </c>
    </row>
    <row r="17" spans="1:23" x14ac:dyDescent="0.35">
      <c r="A17">
        <v>11</v>
      </c>
      <c r="B17" t="s">
        <v>17</v>
      </c>
      <c r="E17">
        <v>3317165</v>
      </c>
      <c r="F17" s="3">
        <v>3321585.7123118322</v>
      </c>
      <c r="G17">
        <v>2865827</v>
      </c>
      <c r="H17">
        <v>2862871</v>
      </c>
      <c r="I17" s="6">
        <v>2867503.1503650565</v>
      </c>
      <c r="J17">
        <v>3707795</v>
      </c>
      <c r="K17" s="6">
        <v>3718263</v>
      </c>
      <c r="L17" s="6">
        <v>3878193.3008728554</v>
      </c>
      <c r="M17" s="6">
        <v>3493326.0301391701</v>
      </c>
      <c r="N17" s="6">
        <v>3543745.4199084695</v>
      </c>
      <c r="O17" s="6">
        <v>4688642.1588400751</v>
      </c>
      <c r="P17" s="6">
        <v>4091374.9633029564</v>
      </c>
      <c r="Q17" s="6">
        <v>3919020.7899508881</v>
      </c>
      <c r="R17" s="6">
        <v>4347869.8696414167</v>
      </c>
      <c r="T17" s="6">
        <v>3859868.6980246603</v>
      </c>
      <c r="U17" s="6">
        <v>4390614.4177852347</v>
      </c>
      <c r="V17" s="6">
        <v>4341194.354453424</v>
      </c>
    </row>
    <row r="18" spans="1:23" x14ac:dyDescent="0.35">
      <c r="A18">
        <v>12</v>
      </c>
      <c r="B18" t="s">
        <v>18</v>
      </c>
      <c r="E18">
        <v>143023</v>
      </c>
      <c r="F18" s="3">
        <v>396125.47237933613</v>
      </c>
      <c r="G18">
        <v>-6117</v>
      </c>
      <c r="H18">
        <v>238638</v>
      </c>
      <c r="I18" s="6">
        <v>215598.62106380425</v>
      </c>
      <c r="J18">
        <v>219999</v>
      </c>
      <c r="K18" s="6">
        <v>170761</v>
      </c>
      <c r="L18" s="6">
        <v>216841.81352405995</v>
      </c>
      <c r="M18" s="6">
        <v>-447182.45730127394</v>
      </c>
      <c r="N18" s="6">
        <v>-498047.8734335769</v>
      </c>
      <c r="O18" s="6">
        <v>406942.56542605907</v>
      </c>
      <c r="P18" s="6">
        <v>-380964.45249229483</v>
      </c>
      <c r="Q18" s="6">
        <v>-553896.63018454053</v>
      </c>
      <c r="R18" s="6">
        <v>129011.94049511477</v>
      </c>
      <c r="T18" s="6">
        <v>-519510.14123969898</v>
      </c>
      <c r="U18" s="6">
        <v>149256.88148056343</v>
      </c>
      <c r="V18" s="6">
        <v>-224641.10959912464</v>
      </c>
    </row>
    <row r="19" spans="1:23" x14ac:dyDescent="0.35">
      <c r="A19">
        <v>13</v>
      </c>
      <c r="B19" t="s">
        <v>19</v>
      </c>
      <c r="E19">
        <v>14569268</v>
      </c>
      <c r="F19" s="3">
        <v>14515957.657731853</v>
      </c>
      <c r="G19">
        <v>13512740</v>
      </c>
      <c r="H19">
        <v>13558473</v>
      </c>
      <c r="I19" s="6">
        <v>13687118.136492422</v>
      </c>
      <c r="J19">
        <v>14753535</v>
      </c>
      <c r="K19" s="6">
        <v>14771681</v>
      </c>
      <c r="L19" s="6">
        <v>14735515.4904752</v>
      </c>
      <c r="M19" s="6">
        <v>14925840.365403078</v>
      </c>
      <c r="N19" s="6">
        <v>15021846.266426418</v>
      </c>
      <c r="O19" s="6">
        <v>15760363.244832337</v>
      </c>
      <c r="P19" s="6">
        <v>16006425.427014399</v>
      </c>
      <c r="Q19" s="6">
        <v>16071428.572516853</v>
      </c>
      <c r="R19" s="6">
        <v>17381721.908294305</v>
      </c>
      <c r="T19" s="6">
        <v>16164913.37522836</v>
      </c>
      <c r="U19" s="6">
        <v>17650590.948238384</v>
      </c>
      <c r="V19" s="6">
        <v>18795094.737396743</v>
      </c>
    </row>
    <row r="20" spans="1:23" x14ac:dyDescent="0.35">
      <c r="F20" s="3"/>
    </row>
    <row r="21" spans="1:23" x14ac:dyDescent="0.35">
      <c r="B21" t="s">
        <v>20</v>
      </c>
      <c r="F21" s="3"/>
      <c r="T21" s="6"/>
      <c r="U21" s="6"/>
      <c r="V21" s="6"/>
    </row>
    <row r="22" spans="1:23" x14ac:dyDescent="0.35">
      <c r="A22">
        <v>23</v>
      </c>
      <c r="B22" t="s">
        <v>22</v>
      </c>
      <c r="C22">
        <v>138.51</v>
      </c>
      <c r="D22">
        <v>138.4</v>
      </c>
      <c r="E22">
        <v>14427632</v>
      </c>
      <c r="F22" s="3">
        <v>14374253.261974925</v>
      </c>
      <c r="G22">
        <v>13384612</v>
      </c>
      <c r="H22">
        <v>13368279</v>
      </c>
      <c r="I22" s="6">
        <v>13496925.276386941</v>
      </c>
      <c r="J22">
        <v>14640445</v>
      </c>
      <c r="K22" s="6">
        <v>14536732</v>
      </c>
      <c r="L22" s="6">
        <v>14500811.813501105</v>
      </c>
      <c r="M22" s="6">
        <v>14619531.554613033</v>
      </c>
      <c r="N22" s="6">
        <v>14827919.76827563</v>
      </c>
      <c r="O22" s="6">
        <v>15461721.457119148</v>
      </c>
      <c r="P22" s="6">
        <v>15681336.565925278</v>
      </c>
      <c r="Q22" s="6">
        <v>15831133.035288179</v>
      </c>
      <c r="R22" s="6">
        <v>17125892.263768658</v>
      </c>
      <c r="T22" s="6">
        <v>15939375.753533915</v>
      </c>
      <c r="U22" s="6">
        <v>17404637.981224492</v>
      </c>
      <c r="V22" s="6">
        <v>18521328.399111114</v>
      </c>
    </row>
    <row r="23" spans="1:23" x14ac:dyDescent="0.35">
      <c r="A23">
        <v>24</v>
      </c>
      <c r="B23" t="s">
        <v>21</v>
      </c>
      <c r="C23">
        <v>122.4</v>
      </c>
      <c r="D23">
        <v>122.26</v>
      </c>
      <c r="E23">
        <v>12681246</v>
      </c>
      <c r="F23" s="3">
        <v>12641633.018262312</v>
      </c>
      <c r="G23">
        <v>11745872</v>
      </c>
      <c r="H23">
        <v>11536004</v>
      </c>
      <c r="I23" s="6">
        <v>11663958.028524492</v>
      </c>
      <c r="J23">
        <v>12861032</v>
      </c>
      <c r="K23" s="6">
        <v>12553097</v>
      </c>
      <c r="L23" s="6">
        <v>12519975.668001521</v>
      </c>
      <c r="M23" s="6">
        <v>12670833.643729957</v>
      </c>
      <c r="N23" s="6">
        <v>12872131.637992471</v>
      </c>
      <c r="O23" s="6">
        <v>13347931.602187978</v>
      </c>
      <c r="P23" s="6">
        <v>13604058.057474155</v>
      </c>
      <c r="Q23" s="6">
        <v>13746501.985024305</v>
      </c>
      <c r="R23" s="6">
        <v>14890759.823346972</v>
      </c>
      <c r="T23" s="6">
        <v>13851412.069565162</v>
      </c>
      <c r="U23" s="6">
        <v>15175671.463908285</v>
      </c>
      <c r="V23" s="6">
        <v>16150443.468357848</v>
      </c>
    </row>
    <row r="24" spans="1:23" x14ac:dyDescent="0.35">
      <c r="F24" s="3"/>
      <c r="T24" s="6"/>
      <c r="U24" s="6"/>
      <c r="V24" s="6"/>
    </row>
    <row r="25" spans="1:23" x14ac:dyDescent="0.35">
      <c r="B25" t="s">
        <v>26</v>
      </c>
      <c r="F25" s="3"/>
      <c r="T25" s="6"/>
      <c r="U25" s="6"/>
      <c r="V25" s="6"/>
    </row>
    <row r="26" spans="1:23" x14ac:dyDescent="0.35">
      <c r="A26">
        <v>25</v>
      </c>
      <c r="B26" t="s">
        <v>27</v>
      </c>
      <c r="E26">
        <v>1341</v>
      </c>
      <c r="F26" s="3">
        <v>1341</v>
      </c>
      <c r="G26">
        <v>1355</v>
      </c>
      <c r="H26">
        <v>1355</v>
      </c>
      <c r="I26" s="6">
        <v>1355.4169999999999</v>
      </c>
      <c r="J26">
        <v>1369</v>
      </c>
      <c r="K26" s="6">
        <v>1369</v>
      </c>
      <c r="L26" s="6">
        <v>1368.587</v>
      </c>
      <c r="M26" s="6">
        <v>1368.587</v>
      </c>
      <c r="N26" s="6">
        <v>1368.587</v>
      </c>
      <c r="O26" s="6">
        <v>1382.894</v>
      </c>
      <c r="P26" s="6">
        <v>1382.894</v>
      </c>
      <c r="Q26" s="6">
        <v>1382.894</v>
      </c>
      <c r="R26" s="6">
        <v>1395</v>
      </c>
      <c r="T26" s="6">
        <v>1382.894</v>
      </c>
      <c r="U26" s="6">
        <v>1395</v>
      </c>
      <c r="V26" s="6">
        <v>1408</v>
      </c>
    </row>
    <row r="27" spans="1:23" x14ac:dyDescent="0.35">
      <c r="A27">
        <v>26</v>
      </c>
      <c r="B27" t="s">
        <v>256</v>
      </c>
      <c r="E27">
        <v>108645</v>
      </c>
      <c r="F27" s="3">
        <v>108247.26068405558</v>
      </c>
      <c r="G27" s="1">
        <v>99694</v>
      </c>
      <c r="H27" s="1">
        <v>100032</v>
      </c>
      <c r="I27" s="6">
        <v>100980.86519862466</v>
      </c>
      <c r="J27">
        <v>107801</v>
      </c>
      <c r="K27" s="6">
        <v>107934</v>
      </c>
      <c r="L27" s="6">
        <v>107669.55619536972</v>
      </c>
      <c r="M27" s="6">
        <v>109060.22317472751</v>
      </c>
      <c r="N27" s="6">
        <v>109761.71968918614</v>
      </c>
      <c r="O27" s="6">
        <v>113966.53138152554</v>
      </c>
      <c r="P27" s="6">
        <v>115745.8592416656</v>
      </c>
      <c r="Q27" s="6">
        <v>116215.91078214855</v>
      </c>
      <c r="R27" s="6">
        <v>124600.1570487047</v>
      </c>
      <c r="T27" s="6">
        <v>116891.919230457</v>
      </c>
      <c r="U27" s="6">
        <v>126527.53367912819</v>
      </c>
      <c r="V27" s="6">
        <v>133487.88875992005</v>
      </c>
    </row>
    <row r="28" spans="1:23" x14ac:dyDescent="0.35">
      <c r="A28">
        <v>27</v>
      </c>
      <c r="B28" t="s">
        <v>23</v>
      </c>
      <c r="E28">
        <v>107589</v>
      </c>
      <c r="F28" s="3">
        <v>107190.55378057365</v>
      </c>
      <c r="G28" s="1">
        <v>98749</v>
      </c>
      <c r="H28" s="1">
        <v>98629</v>
      </c>
      <c r="I28" s="6">
        <v>99577.659689873617</v>
      </c>
      <c r="J28">
        <v>106975</v>
      </c>
      <c r="K28" s="6">
        <v>106217</v>
      </c>
      <c r="L28" s="6">
        <v>105954.62190932038</v>
      </c>
      <c r="M28" s="6">
        <v>106822.08405174852</v>
      </c>
      <c r="N28" s="6">
        <v>108344.73634687185</v>
      </c>
      <c r="O28" s="6">
        <v>111806.98923503282</v>
      </c>
      <c r="P28" s="6">
        <v>113395.07269483618</v>
      </c>
      <c r="Q28" s="6">
        <v>114478.28275549809</v>
      </c>
      <c r="R28" s="6">
        <v>122766.25278687209</v>
      </c>
      <c r="T28" s="6">
        <v>115261.00882304729</v>
      </c>
      <c r="U28" s="6">
        <v>124764.42997293544</v>
      </c>
      <c r="V28" s="6">
        <v>131543.52556186871</v>
      </c>
    </row>
    <row r="29" spans="1:23" x14ac:dyDescent="0.35">
      <c r="A29">
        <v>28</v>
      </c>
      <c r="B29" t="s">
        <v>24</v>
      </c>
      <c r="E29">
        <v>94566</v>
      </c>
      <c r="F29" s="3">
        <v>94270.194021344621</v>
      </c>
      <c r="G29">
        <v>86659</v>
      </c>
      <c r="H29">
        <v>85110</v>
      </c>
      <c r="I29" s="6">
        <v>86054.387900730871</v>
      </c>
      <c r="J29">
        <v>93973</v>
      </c>
      <c r="K29" s="6">
        <v>91723</v>
      </c>
      <c r="L29" s="6">
        <v>91481.036046678215</v>
      </c>
      <c r="M29" s="6">
        <v>92583.32604160317</v>
      </c>
      <c r="N29" s="6">
        <v>94054.171477534663</v>
      </c>
      <c r="O29" s="6">
        <v>96521.726192954608</v>
      </c>
      <c r="P29" s="6">
        <v>98373.830947810566</v>
      </c>
      <c r="Q29" s="6">
        <v>99403.873218224297</v>
      </c>
      <c r="R29" s="6">
        <v>106743.79801682416</v>
      </c>
      <c r="T29" s="6">
        <v>100162.50030418212</v>
      </c>
      <c r="U29" s="6">
        <v>108786.17536851818</v>
      </c>
      <c r="V29" s="6">
        <v>114704.85417867791</v>
      </c>
    </row>
    <row r="30" spans="1:23" x14ac:dyDescent="0.35">
      <c r="A30">
        <v>29</v>
      </c>
      <c r="B30" t="s">
        <v>25</v>
      </c>
      <c r="E30">
        <v>62056</v>
      </c>
      <c r="F30" s="3">
        <v>61593.619276266174</v>
      </c>
      <c r="G30">
        <v>55783</v>
      </c>
      <c r="H30">
        <v>57279</v>
      </c>
      <c r="I30" s="6">
        <v>57727.594662390329</v>
      </c>
      <c r="J30">
        <v>59043</v>
      </c>
      <c r="K30" s="6">
        <v>61054</v>
      </c>
      <c r="L30" s="6">
        <v>61215.353726122768</v>
      </c>
      <c r="M30" s="6">
        <v>63595.084029402991</v>
      </c>
      <c r="N30" s="6">
        <v>63807.221613695794</v>
      </c>
      <c r="O30" s="6">
        <v>65236.979725998419</v>
      </c>
      <c r="P30" s="6">
        <v>67674.705292471277</v>
      </c>
      <c r="Q30" s="6">
        <v>67422.554013464309</v>
      </c>
      <c r="R30" s="6">
        <v>69528.41627468713</v>
      </c>
      <c r="T30" s="6">
        <v>67864.513563051965</v>
      </c>
      <c r="U30" s="6">
        <v>71016.304574358874</v>
      </c>
      <c r="V30" s="6">
        <v>75722.907726832898</v>
      </c>
    </row>
    <row r="31" spans="1:23" x14ac:dyDescent="0.35">
      <c r="T31" s="6"/>
      <c r="U31" s="6"/>
      <c r="V31" s="6"/>
      <c r="W31" s="6"/>
    </row>
    <row r="32" spans="1:23" x14ac:dyDescent="0.35">
      <c r="B32" s="6" t="s">
        <v>149</v>
      </c>
      <c r="T32" s="6">
        <v>2625711.1053945487</v>
      </c>
      <c r="U32" s="6">
        <v>2697293.9166414738</v>
      </c>
      <c r="V32" s="6">
        <v>2815136.6117611486</v>
      </c>
      <c r="W32" s="6"/>
    </row>
    <row r="33" spans="2:23" x14ac:dyDescent="0.35">
      <c r="B33" s="6" t="s">
        <v>150</v>
      </c>
      <c r="T33" s="6">
        <v>2305977.6214606022</v>
      </c>
      <c r="U33" s="6">
        <v>2367286.514598588</v>
      </c>
      <c r="V33" s="6">
        <v>2476032.4969799225</v>
      </c>
      <c r="W33" s="6"/>
    </row>
    <row r="34" spans="2:23" x14ac:dyDescent="0.35">
      <c r="B34" s="6" t="s">
        <v>151</v>
      </c>
      <c r="T34" s="6">
        <v>319733.48393394641</v>
      </c>
      <c r="U34" s="6">
        <v>330007.40204288583</v>
      </c>
      <c r="V34" s="6">
        <v>339104.11478122592</v>
      </c>
      <c r="W34" s="6"/>
    </row>
    <row r="35" spans="2:23" x14ac:dyDescent="0.35">
      <c r="B35" s="6" t="s">
        <v>152</v>
      </c>
      <c r="T35" s="6">
        <v>4170940.0137003153</v>
      </c>
      <c r="U35" s="6">
        <v>4646499.3194771828</v>
      </c>
      <c r="V35" s="6">
        <v>4914982.5190671925</v>
      </c>
      <c r="W35" s="6"/>
    </row>
    <row r="36" spans="2:23" x14ac:dyDescent="0.35">
      <c r="B36" s="6" t="s">
        <v>153</v>
      </c>
      <c r="T36" s="6">
        <v>2516363.6601693784</v>
      </c>
      <c r="U36" s="6">
        <v>2825935.3101353766</v>
      </c>
      <c r="V36" s="6">
        <v>2947185.555655323</v>
      </c>
      <c r="W36" s="6"/>
    </row>
    <row r="37" spans="2:23" x14ac:dyDescent="0.35">
      <c r="B37" s="6" t="s">
        <v>154</v>
      </c>
      <c r="T37" s="6">
        <v>352331.05758986325</v>
      </c>
      <c r="U37" s="6">
        <v>382775.90552707278</v>
      </c>
      <c r="V37" s="6">
        <v>405839.98721222946</v>
      </c>
      <c r="W37" s="6"/>
    </row>
    <row r="38" spans="2:23" x14ac:dyDescent="0.35">
      <c r="B38" s="6" t="s">
        <v>155</v>
      </c>
      <c r="T38" s="6">
        <v>1302245.2959410734</v>
      </c>
      <c r="U38" s="6">
        <v>1437788.1038147332</v>
      </c>
      <c r="V38" s="6">
        <v>1561956.9761996397</v>
      </c>
      <c r="W38" s="6"/>
    </row>
    <row r="39" spans="2:23" x14ac:dyDescent="0.35">
      <c r="B39" s="6" t="s">
        <v>156</v>
      </c>
      <c r="T39" s="6">
        <v>8081377.1399536766</v>
      </c>
      <c r="U39" s="6">
        <v>8807683.2688896265</v>
      </c>
      <c r="V39" s="6">
        <v>9449722.7185892668</v>
      </c>
      <c r="W39" s="6"/>
    </row>
    <row r="40" spans="2:23" x14ac:dyDescent="0.35">
      <c r="B40" s="6" t="s">
        <v>157</v>
      </c>
      <c r="T40" s="6">
        <v>2785740.2387979263</v>
      </c>
      <c r="U40" s="6">
        <v>2994535.9853908103</v>
      </c>
      <c r="V40" s="6">
        <v>3185439.421196281</v>
      </c>
      <c r="W40" s="6"/>
    </row>
    <row r="41" spans="2:23" x14ac:dyDescent="0.35">
      <c r="B41" s="6" t="s">
        <v>158</v>
      </c>
      <c r="T41" s="6">
        <v>3459276.5825649668</v>
      </c>
      <c r="U41" s="6">
        <v>3814586.4739971082</v>
      </c>
      <c r="V41" s="6">
        <v>4089647.9663743954</v>
      </c>
      <c r="W41" s="6"/>
    </row>
    <row r="42" spans="2:23" x14ac:dyDescent="0.35">
      <c r="B42" s="6" t="s">
        <v>257</v>
      </c>
      <c r="T42" s="6">
        <v>1836360.3185907835</v>
      </c>
      <c r="U42" s="6">
        <v>1998560.809501708</v>
      </c>
      <c r="V42" s="6">
        <v>2174635.3310185904</v>
      </c>
      <c r="W42" s="6"/>
    </row>
    <row r="43" spans="2:23" x14ac:dyDescent="0.35">
      <c r="B43" s="6" t="s">
        <v>120</v>
      </c>
      <c r="T43" s="6">
        <v>14878028.25904854</v>
      </c>
      <c r="U43" s="6">
        <v>16151476.505008284</v>
      </c>
      <c r="V43" s="6">
        <v>17179841.849417608</v>
      </c>
      <c r="W43" s="6"/>
    </row>
    <row r="44" spans="2:23" x14ac:dyDescent="0.35">
      <c r="T44" s="6"/>
      <c r="U44" s="6"/>
      <c r="V44" s="6"/>
      <c r="W44" s="6"/>
    </row>
    <row r="45" spans="2:23" x14ac:dyDescent="0.35">
      <c r="T45" s="6"/>
      <c r="U45" s="6"/>
      <c r="V45" s="6"/>
      <c r="W45" s="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EE56-6C4A-47DF-80D3-19864F21B836}">
  <dimension ref="A1:BF64"/>
  <sheetViews>
    <sheetView topLeftCell="A43" workbookViewId="0"/>
  </sheetViews>
  <sheetFormatPr defaultRowHeight="14.5" x14ac:dyDescent="0.35"/>
  <cols>
    <col min="1" max="2" width="8.7265625" style="23"/>
    <col min="3" max="3" width="15.7265625" style="23" customWidth="1"/>
    <col min="10" max="10" width="13.90625" customWidth="1"/>
    <col min="32" max="32" width="11.08984375" customWidth="1"/>
    <col min="35" max="35" width="9.453125" style="23" bestFit="1" customWidth="1"/>
  </cols>
  <sheetData>
    <row r="1" spans="1:58" x14ac:dyDescent="0.35">
      <c r="A1" s="23" t="s">
        <v>203</v>
      </c>
      <c r="C1">
        <v>1</v>
      </c>
      <c r="D1">
        <v>1.1000000000000001</v>
      </c>
      <c r="E1">
        <v>1.2</v>
      </c>
      <c r="F1">
        <v>1.3</v>
      </c>
      <c r="G1">
        <v>1.4</v>
      </c>
      <c r="H1">
        <v>2</v>
      </c>
      <c r="J1">
        <v>3</v>
      </c>
      <c r="K1">
        <v>3.1</v>
      </c>
      <c r="L1">
        <v>3.2</v>
      </c>
      <c r="M1">
        <v>3.3</v>
      </c>
      <c r="N1">
        <v>3.4</v>
      </c>
      <c r="O1">
        <v>3.5</v>
      </c>
      <c r="P1">
        <v>4</v>
      </c>
      <c r="Q1">
        <v>5</v>
      </c>
      <c r="S1">
        <v>6</v>
      </c>
      <c r="T1">
        <v>6.1</v>
      </c>
      <c r="U1">
        <v>6.2</v>
      </c>
      <c r="V1">
        <v>7</v>
      </c>
      <c r="W1">
        <v>7.1</v>
      </c>
      <c r="X1">
        <v>7.2</v>
      </c>
      <c r="Y1" t="s">
        <v>206</v>
      </c>
      <c r="Z1" t="s">
        <v>207</v>
      </c>
      <c r="AA1" t="s">
        <v>208</v>
      </c>
      <c r="AB1" t="s">
        <v>209</v>
      </c>
      <c r="AC1">
        <v>7.3</v>
      </c>
      <c r="AD1">
        <v>7.4</v>
      </c>
      <c r="AE1">
        <v>8</v>
      </c>
      <c r="AF1">
        <v>9</v>
      </c>
      <c r="AG1">
        <v>10</v>
      </c>
      <c r="AH1">
        <v>11</v>
      </c>
      <c r="AI1" s="23">
        <v>12</v>
      </c>
      <c r="AJ1">
        <v>1</v>
      </c>
      <c r="AK1" t="s">
        <v>203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8.1</v>
      </c>
      <c r="AT1">
        <v>8.1999999999999993</v>
      </c>
      <c r="AU1">
        <v>8.3000000000000007</v>
      </c>
      <c r="AV1">
        <v>9</v>
      </c>
      <c r="AW1">
        <v>10</v>
      </c>
      <c r="AX1">
        <v>11</v>
      </c>
      <c r="AY1">
        <v>12</v>
      </c>
      <c r="AZ1">
        <v>13</v>
      </c>
      <c r="BB1" t="s">
        <v>241</v>
      </c>
      <c r="BC1" t="s">
        <v>242</v>
      </c>
      <c r="BD1" t="s">
        <v>243</v>
      </c>
      <c r="BE1" t="s">
        <v>244</v>
      </c>
      <c r="BF1" t="s">
        <v>245</v>
      </c>
    </row>
    <row r="2" spans="1:58" x14ac:dyDescent="0.35">
      <c r="A2" s="23" t="s">
        <v>101</v>
      </c>
      <c r="B2" s="23" t="s">
        <v>168</v>
      </c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215</v>
      </c>
      <c r="I2" t="s">
        <v>169</v>
      </c>
      <c r="J2" t="s">
        <v>216</v>
      </c>
      <c r="K2" t="s">
        <v>217</v>
      </c>
      <c r="L2" t="s">
        <v>218</v>
      </c>
      <c r="M2" t="s">
        <v>219</v>
      </c>
      <c r="N2" t="s">
        <v>220</v>
      </c>
      <c r="O2" t="s">
        <v>221</v>
      </c>
      <c r="P2" t="s">
        <v>222</v>
      </c>
      <c r="Q2" t="s">
        <v>223</v>
      </c>
      <c r="R2" t="s">
        <v>170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  <c r="Z2" t="s">
        <v>231</v>
      </c>
      <c r="AA2" t="s">
        <v>232</v>
      </c>
      <c r="AB2" t="s">
        <v>233</v>
      </c>
      <c r="AC2" t="s">
        <v>234</v>
      </c>
      <c r="AD2" t="s">
        <v>235</v>
      </c>
      <c r="AE2" t="s">
        <v>236</v>
      </c>
      <c r="AF2" t="s">
        <v>237</v>
      </c>
      <c r="AG2" t="s">
        <v>238</v>
      </c>
      <c r="AH2" t="s">
        <v>239</v>
      </c>
      <c r="AI2" s="23" t="s">
        <v>141</v>
      </c>
      <c r="AJ2" t="s">
        <v>204</v>
      </c>
      <c r="AK2" t="s">
        <v>101</v>
      </c>
      <c r="AL2" t="s">
        <v>132</v>
      </c>
      <c r="AM2" t="s">
        <v>133</v>
      </c>
      <c r="AN2" t="s">
        <v>134</v>
      </c>
      <c r="AO2" t="s">
        <v>135</v>
      </c>
      <c r="AP2" t="s">
        <v>97</v>
      </c>
      <c r="AQ2" t="s">
        <v>98</v>
      </c>
      <c r="AR2" t="s">
        <v>136</v>
      </c>
      <c r="AS2" t="s">
        <v>99</v>
      </c>
      <c r="AT2" t="s">
        <v>100</v>
      </c>
      <c r="AU2" t="s">
        <v>15</v>
      </c>
      <c r="AV2" t="s">
        <v>137</v>
      </c>
      <c r="AW2" t="s">
        <v>205</v>
      </c>
      <c r="AX2" t="s">
        <v>138</v>
      </c>
      <c r="AY2" t="s">
        <v>139</v>
      </c>
      <c r="AZ2" t="s">
        <v>140</v>
      </c>
      <c r="BA2" t="s">
        <v>101</v>
      </c>
      <c r="BB2" t="s">
        <v>240</v>
      </c>
      <c r="BC2" t="s">
        <v>246</v>
      </c>
      <c r="BD2" t="s">
        <v>247</v>
      </c>
      <c r="BE2" t="s">
        <v>248</v>
      </c>
      <c r="BF2" t="s">
        <v>249</v>
      </c>
    </row>
    <row r="3" spans="1:58" x14ac:dyDescent="0.35">
      <c r="A3" s="23" t="s">
        <v>31</v>
      </c>
      <c r="C3" s="23">
        <v>295745.33635237743</v>
      </c>
      <c r="D3" s="23">
        <v>184224.23176355773</v>
      </c>
      <c r="E3" s="23">
        <v>53082.488388330676</v>
      </c>
      <c r="F3" s="23">
        <v>90612.472767510902</v>
      </c>
      <c r="G3" s="23">
        <v>4913.3819486863922</v>
      </c>
      <c r="H3" s="23">
        <v>14032.745194188343</v>
      </c>
      <c r="I3" s="23"/>
      <c r="J3" s="23">
        <v>43927.278596075805</v>
      </c>
      <c r="K3" s="23">
        <v>7420.7155080416906</v>
      </c>
      <c r="L3" s="23">
        <v>8643.1530295659395</v>
      </c>
      <c r="M3" s="23">
        <v>6491.6556658633081</v>
      </c>
      <c r="N3" s="23">
        <v>2458.2399851197379</v>
      </c>
      <c r="O3" s="23">
        <v>13270.643802663086</v>
      </c>
      <c r="P3" s="23">
        <v>1465.7989072041655</v>
      </c>
      <c r="Q3" s="23">
        <v>25631.75548666262</v>
      </c>
      <c r="R3" s="23"/>
      <c r="S3" s="23">
        <v>26404.662758362603</v>
      </c>
      <c r="T3" s="23">
        <v>24323.155269150706</v>
      </c>
      <c r="U3" s="23">
        <v>2122.5430111119117</v>
      </c>
      <c r="V3" s="23">
        <v>9241.2730874813351</v>
      </c>
      <c r="W3" s="23">
        <v>3930.9919503821343</v>
      </c>
      <c r="X3" s="23">
        <v>5490.4606661134758</v>
      </c>
      <c r="Y3" s="23"/>
      <c r="Z3" s="23"/>
      <c r="AA3" s="23"/>
      <c r="AB3" s="23"/>
      <c r="AC3" s="23">
        <v>303.11892352690825</v>
      </c>
      <c r="AD3" s="23">
        <v>682.46666485109449</v>
      </c>
      <c r="AE3" s="23">
        <v>4463.0603444578383</v>
      </c>
      <c r="AF3" s="23">
        <v>55844.582191000562</v>
      </c>
      <c r="AG3" s="23">
        <v>13247.212770331331</v>
      </c>
      <c r="AH3" s="23">
        <v>22814.272169096024</v>
      </c>
      <c r="AI3" s="23">
        <v>479209.86352049146</v>
      </c>
      <c r="AJ3">
        <v>479209.73522166064</v>
      </c>
      <c r="AK3" t="s">
        <v>31</v>
      </c>
      <c r="AL3">
        <v>17638.387449745554</v>
      </c>
      <c r="AM3">
        <v>496848.12267140619</v>
      </c>
      <c r="AN3">
        <v>46791.526048663582</v>
      </c>
      <c r="AO3">
        <v>450056.5966227426</v>
      </c>
      <c r="AP3">
        <v>412309.12643119396</v>
      </c>
      <c r="AQ3">
        <v>27805.229082867441</v>
      </c>
      <c r="AR3">
        <v>59154.990953075641</v>
      </c>
      <c r="AS3">
        <v>80759.1630669031</v>
      </c>
      <c r="AT3">
        <v>7468.4982713114459</v>
      </c>
      <c r="AV3">
        <v>31816.381074450281</v>
      </c>
      <c r="AW3">
        <v>33843.264663321774</v>
      </c>
      <c r="AX3">
        <v>-1573.890489034578</v>
      </c>
      <c r="AY3">
        <v>495274.23218237195</v>
      </c>
      <c r="AZ3">
        <v>448482.70613370836</v>
      </c>
      <c r="BA3" t="s">
        <v>31</v>
      </c>
      <c r="BB3">
        <v>359</v>
      </c>
      <c r="BC3">
        <v>13839.780575805185</v>
      </c>
      <c r="BD3">
        <v>13795.939615107854</v>
      </c>
      <c r="BE3">
        <v>12492.554488404132</v>
      </c>
      <c r="BF3">
        <v>11484.933883877269</v>
      </c>
    </row>
    <row r="4" spans="1:58" x14ac:dyDescent="0.35">
      <c r="A4" s="23" t="s">
        <v>32</v>
      </c>
      <c r="C4" s="23">
        <v>300155.85222959338</v>
      </c>
      <c r="D4" s="23">
        <v>187244.59069275891</v>
      </c>
      <c r="E4" s="23">
        <v>53934.701819925176</v>
      </c>
      <c r="F4" s="23">
        <v>90402.559703184612</v>
      </c>
      <c r="G4" s="23">
        <v>5216.2886020481637</v>
      </c>
      <c r="H4" s="23">
        <v>15762.440884790934</v>
      </c>
      <c r="I4" s="23"/>
      <c r="J4" s="23">
        <v>45314.361004071638</v>
      </c>
      <c r="K4" s="23">
        <v>7530.5708293095668</v>
      </c>
      <c r="L4" s="23">
        <v>8952.4150299693156</v>
      </c>
      <c r="M4" s="23">
        <v>6645.5125560425668</v>
      </c>
      <c r="N4" s="23">
        <v>2516.7463380200379</v>
      </c>
      <c r="O4" s="23">
        <v>13589.12874530157</v>
      </c>
      <c r="P4" s="23">
        <v>1635.8523486860884</v>
      </c>
      <c r="Q4" s="23">
        <v>27383.243846551657</v>
      </c>
      <c r="R4" s="23"/>
      <c r="S4" s="23">
        <v>27011.832665754489</v>
      </c>
      <c r="T4" s="23">
        <v>24806.87238218894</v>
      </c>
      <c r="U4" s="23">
        <v>2270.7740980692079</v>
      </c>
      <c r="V4" s="23">
        <v>9589.2222903289094</v>
      </c>
      <c r="W4" s="23">
        <v>3989.7284100724037</v>
      </c>
      <c r="X4" s="23">
        <v>5737.5535806566031</v>
      </c>
      <c r="Y4" s="23"/>
      <c r="Z4" s="23"/>
      <c r="AA4" s="23"/>
      <c r="AB4" s="23"/>
      <c r="AC4" s="23">
        <v>323.32685176203546</v>
      </c>
      <c r="AD4" s="23">
        <v>724.57894544081728</v>
      </c>
      <c r="AE4" s="23">
        <v>4600.3337684059034</v>
      </c>
      <c r="AF4" s="23">
        <v>57117.008389089802</v>
      </c>
      <c r="AG4" s="23">
        <v>13561.897518132304</v>
      </c>
      <c r="AH4" s="23">
        <v>23549.802775661228</v>
      </c>
      <c r="AI4" s="23">
        <v>490398.99074831465</v>
      </c>
      <c r="AJ4">
        <v>490398.85945381952</v>
      </c>
      <c r="AK4" t="s">
        <v>32</v>
      </c>
      <c r="AL4">
        <v>21090.549916616292</v>
      </c>
      <c r="AM4">
        <v>511489.40937043581</v>
      </c>
      <c r="AN4">
        <v>45018.619477660599</v>
      </c>
      <c r="AO4">
        <v>466470.78989277524</v>
      </c>
      <c r="AP4">
        <v>438516.58698461129</v>
      </c>
      <c r="AQ4">
        <v>28094.431921651369</v>
      </c>
      <c r="AR4">
        <v>70767.795294100404</v>
      </c>
      <c r="AS4">
        <v>78692.0897413731</v>
      </c>
      <c r="AT4">
        <v>7014.0708138711043</v>
      </c>
      <c r="AV4">
        <v>35447.595549102662</v>
      </c>
      <c r="AW4">
        <v>47889.847764331345</v>
      </c>
      <c r="AX4">
        <v>-984.54823543132181</v>
      </c>
      <c r="AY4">
        <v>510504.86113500484</v>
      </c>
      <c r="AZ4">
        <v>465486.24165734428</v>
      </c>
      <c r="BA4" t="s">
        <v>32</v>
      </c>
      <c r="BB4">
        <v>365</v>
      </c>
      <c r="BC4">
        <v>14013.40847590235</v>
      </c>
      <c r="BD4">
        <v>13986.434551643968</v>
      </c>
      <c r="BE4">
        <v>12753.047716639569</v>
      </c>
      <c r="BF4">
        <v>12014.153068071542</v>
      </c>
    </row>
    <row r="5" spans="1:58" x14ac:dyDescent="0.35">
      <c r="A5" s="23" t="s">
        <v>33</v>
      </c>
      <c r="C5" s="23">
        <v>309622.59226381639</v>
      </c>
      <c r="D5" s="23">
        <v>195033.93740490929</v>
      </c>
      <c r="E5" s="23">
        <v>56188.733114639232</v>
      </c>
      <c r="F5" s="23">
        <v>85539.573712959129</v>
      </c>
      <c r="G5" s="23">
        <v>5503.4598448456873</v>
      </c>
      <c r="H5" s="23">
        <v>16125.878889820275</v>
      </c>
      <c r="I5" s="23"/>
      <c r="J5" s="23">
        <v>46890.591013157806</v>
      </c>
      <c r="K5" s="23">
        <v>7699.4985814445172</v>
      </c>
      <c r="L5" s="23">
        <v>9615.2946824287937</v>
      </c>
      <c r="M5" s="23">
        <v>6535.7408504648429</v>
      </c>
      <c r="N5" s="23">
        <v>1900.6723406690469</v>
      </c>
      <c r="O5" s="23">
        <v>13848.347409519432</v>
      </c>
      <c r="P5" s="23">
        <v>1710.6865785159241</v>
      </c>
      <c r="Q5" s="23">
        <v>25398.82097332699</v>
      </c>
      <c r="R5" s="23"/>
      <c r="S5" s="23">
        <v>27958.728592758453</v>
      </c>
      <c r="T5" s="23">
        <v>25776.418910069115</v>
      </c>
      <c r="U5" s="23">
        <v>2220.3124514454471</v>
      </c>
      <c r="V5" s="23">
        <v>9831.4980315709254</v>
      </c>
      <c r="W5" s="23">
        <v>3920.114828217269</v>
      </c>
      <c r="X5" s="23">
        <v>5989.3501525325537</v>
      </c>
      <c r="Y5" s="23"/>
      <c r="Z5" s="23"/>
      <c r="AA5" s="23"/>
      <c r="AB5" s="23"/>
      <c r="AC5" s="23">
        <v>323.32685176203546</v>
      </c>
      <c r="AD5" s="23">
        <v>766.69122603053984</v>
      </c>
      <c r="AE5" s="23">
        <v>5380.4485923058855</v>
      </c>
      <c r="AF5" s="23">
        <v>58467.628375888438</v>
      </c>
      <c r="AG5" s="23">
        <v>13695.553943273579</v>
      </c>
      <c r="AH5" s="23">
        <v>24123.63603837663</v>
      </c>
      <c r="AI5" s="23">
        <v>504315.53760010283</v>
      </c>
      <c r="AJ5">
        <v>504315.40257973137</v>
      </c>
      <c r="AK5" t="s">
        <v>33</v>
      </c>
      <c r="AL5">
        <v>20604.082158721692</v>
      </c>
      <c r="AM5">
        <v>524919.48473845306</v>
      </c>
      <c r="AN5">
        <v>43391.187469258759</v>
      </c>
      <c r="AO5">
        <v>481528.29726919427</v>
      </c>
      <c r="AP5">
        <v>456212.03598103678</v>
      </c>
      <c r="AQ5">
        <v>28126.909245792878</v>
      </c>
      <c r="AR5">
        <v>53881.925875805573</v>
      </c>
      <c r="AS5">
        <v>74365.481259482171</v>
      </c>
      <c r="AT5">
        <v>1857.9980860245823</v>
      </c>
      <c r="AV5">
        <v>31240.531867027421</v>
      </c>
      <c r="AW5">
        <v>33773.741389203431</v>
      </c>
      <c r="AX5">
        <v>-797.3454019338169</v>
      </c>
      <c r="AY5">
        <v>524122.13933651958</v>
      </c>
      <c r="AZ5">
        <v>480730.95186726085</v>
      </c>
      <c r="BA5" t="s">
        <v>33</v>
      </c>
      <c r="BB5">
        <v>372</v>
      </c>
      <c r="BC5">
        <v>14110.738837055191</v>
      </c>
      <c r="BD5">
        <v>14089.304820874182</v>
      </c>
      <c r="BE5">
        <v>12922.875050195185</v>
      </c>
      <c r="BF5">
        <v>12263.764408092387</v>
      </c>
    </row>
    <row r="6" spans="1:58" x14ac:dyDescent="0.35">
      <c r="A6" s="23" t="s">
        <v>34</v>
      </c>
      <c r="C6" s="23">
        <v>333466.37371417519</v>
      </c>
      <c r="D6" s="23">
        <v>212573.21469553377</v>
      </c>
      <c r="E6" s="23">
        <v>61206.395703676695</v>
      </c>
      <c r="F6" s="23">
        <v>82810.703876717496</v>
      </c>
      <c r="G6" s="23">
        <v>5621.4754240775464</v>
      </c>
      <c r="H6" s="23">
        <v>16368.170893173166</v>
      </c>
      <c r="I6" s="23"/>
      <c r="J6" s="23">
        <v>50520.423548367682</v>
      </c>
      <c r="K6" s="23">
        <v>7950.058639142585</v>
      </c>
      <c r="L6" s="23">
        <v>10419.979767028655</v>
      </c>
      <c r="M6" s="23">
        <v>6837.4140862110462</v>
      </c>
      <c r="N6" s="23">
        <v>2140.8214330807755</v>
      </c>
      <c r="O6" s="23">
        <v>14549.60964499797</v>
      </c>
      <c r="P6" s="23">
        <v>1844.3949959213619</v>
      </c>
      <c r="Q6" s="23">
        <v>26182.735200898813</v>
      </c>
      <c r="R6" s="23"/>
      <c r="S6" s="23">
        <v>29021.27593069421</v>
      </c>
      <c r="T6" s="23">
        <v>26729.067023520001</v>
      </c>
      <c r="U6" s="23">
        <v>2318.0818917789825</v>
      </c>
      <c r="V6" s="23">
        <v>10179.4472344185</v>
      </c>
      <c r="W6" s="23">
        <v>3954.9216191448363</v>
      </c>
      <c r="X6" s="23">
        <v>6263.1756189846319</v>
      </c>
      <c r="Y6" s="23"/>
      <c r="Z6" s="23"/>
      <c r="AA6" s="23"/>
      <c r="AB6" s="23"/>
      <c r="AC6" s="23">
        <v>333.43081587959909</v>
      </c>
      <c r="AD6" s="23">
        <v>807.5649101323296</v>
      </c>
      <c r="AE6" s="23">
        <v>5199.6494485694084</v>
      </c>
      <c r="AF6" s="23">
        <v>59818.248362687082</v>
      </c>
      <c r="AG6" s="23">
        <v>14294.470076185109</v>
      </c>
      <c r="AH6" s="23">
        <v>24756.716929437021</v>
      </c>
      <c r="AI6" s="23">
        <v>535010.18631898682</v>
      </c>
      <c r="AJ6">
        <v>535010.04308073863</v>
      </c>
      <c r="AK6" t="s">
        <v>34</v>
      </c>
      <c r="AL6">
        <v>22193.348256983911</v>
      </c>
      <c r="AM6">
        <v>557203.39133772254</v>
      </c>
      <c r="AN6">
        <v>42055.66023277062</v>
      </c>
      <c r="AO6">
        <v>515147.73110495193</v>
      </c>
      <c r="AP6">
        <v>483639.18733865314</v>
      </c>
      <c r="AQ6">
        <v>28479.52019361499</v>
      </c>
      <c r="AR6">
        <v>58441.632110012572</v>
      </c>
      <c r="AS6">
        <v>76722.574135383446</v>
      </c>
      <c r="AT6">
        <v>-4231.1525337209114</v>
      </c>
      <c r="AV6">
        <v>27414.184330450917</v>
      </c>
      <c r="AW6">
        <v>30560.942316723798</v>
      </c>
      <c r="AX6">
        <v>-658.6766363801097</v>
      </c>
      <c r="AY6">
        <v>556544.71470134275</v>
      </c>
      <c r="AZ6">
        <v>514489.05446857214</v>
      </c>
      <c r="BA6" t="s">
        <v>34</v>
      </c>
      <c r="BB6">
        <v>379</v>
      </c>
      <c r="BC6">
        <v>14701.936446905607</v>
      </c>
      <c r="BD6">
        <v>14684.557116130416</v>
      </c>
      <c r="BE6">
        <v>13574.909088880531</v>
      </c>
      <c r="BF6">
        <v>12760.928425821981</v>
      </c>
    </row>
    <row r="7" spans="1:58" x14ac:dyDescent="0.35">
      <c r="A7" s="23" t="s">
        <v>35</v>
      </c>
      <c r="C7" s="23">
        <v>343268.73613111436</v>
      </c>
      <c r="D7" s="23">
        <v>218516.78650650565</v>
      </c>
      <c r="E7" s="23">
        <v>62895.958476912492</v>
      </c>
      <c r="F7" s="23">
        <v>85924.414330890664</v>
      </c>
      <c r="G7" s="23">
        <v>6042.3976566711763</v>
      </c>
      <c r="H7" s="23">
        <v>17068.125569525964</v>
      </c>
      <c r="I7" s="23"/>
      <c r="J7" s="23">
        <v>54060.185797344056</v>
      </c>
      <c r="K7" s="23">
        <v>8416.2465218079833</v>
      </c>
      <c r="L7" s="23">
        <v>10774.117848544322</v>
      </c>
      <c r="M7" s="23">
        <v>8004.9115376462232</v>
      </c>
      <c r="N7" s="23">
        <v>3002.8438158849754</v>
      </c>
      <c r="O7" s="23">
        <v>15800.414329584473</v>
      </c>
      <c r="P7" s="23">
        <v>2003.8200973106648</v>
      </c>
      <c r="Q7" s="23">
        <v>29421.420838238395</v>
      </c>
      <c r="R7" s="23"/>
      <c r="S7" s="23">
        <v>31045.175622000406</v>
      </c>
      <c r="T7" s="23">
        <v>28579.443403526602</v>
      </c>
      <c r="U7" s="23">
        <v>2463.1591258222929</v>
      </c>
      <c r="V7" s="23">
        <v>10691.061432679564</v>
      </c>
      <c r="W7" s="23">
        <v>4150.709818112402</v>
      </c>
      <c r="X7" s="23">
        <v>6576.5581056705332</v>
      </c>
      <c r="Y7" s="23"/>
      <c r="Z7" s="23"/>
      <c r="AA7" s="23"/>
      <c r="AB7" s="23"/>
      <c r="AC7" s="23">
        <v>333.43081587959909</v>
      </c>
      <c r="AD7" s="23">
        <v>868.25613804104762</v>
      </c>
      <c r="AE7" s="23">
        <v>5872.6240391440724</v>
      </c>
      <c r="AF7" s="23">
        <v>61161.759823239408</v>
      </c>
      <c r="AG7" s="23">
        <v>15093.024920067151</v>
      </c>
      <c r="AH7" s="23">
        <v>25461.837927594119</v>
      </c>
      <c r="AI7" s="23">
        <v>557723.77925298957</v>
      </c>
      <c r="AJ7">
        <v>557723.62993363244</v>
      </c>
      <c r="AK7" t="s">
        <v>35</v>
      </c>
      <c r="AL7">
        <v>26287.144073547795</v>
      </c>
      <c r="AM7">
        <v>584010.77400718024</v>
      </c>
      <c r="AN7">
        <v>34612.258272479441</v>
      </c>
      <c r="AO7">
        <v>549398.51573470084</v>
      </c>
      <c r="AP7">
        <v>499505.10012878</v>
      </c>
      <c r="AQ7">
        <v>28646.546432057046</v>
      </c>
      <c r="AR7">
        <v>67997.477346649277</v>
      </c>
      <c r="AS7">
        <v>87129.914204415429</v>
      </c>
      <c r="AT7">
        <v>2053.4206785352835</v>
      </c>
      <c r="AV7">
        <v>33303.456559937804</v>
      </c>
      <c r="AW7">
        <v>39011.364579232322</v>
      </c>
      <c r="AX7">
        <v>-1005.348550264378</v>
      </c>
      <c r="AY7">
        <v>583005.42545691621</v>
      </c>
      <c r="AZ7">
        <v>548393.16718443681</v>
      </c>
      <c r="BA7" t="s">
        <v>35</v>
      </c>
      <c r="BB7">
        <v>386</v>
      </c>
      <c r="BC7">
        <v>15129.812798113478</v>
      </c>
      <c r="BD7">
        <v>15103.767498883839</v>
      </c>
      <c r="BE7">
        <v>14207.076870063129</v>
      </c>
      <c r="BF7">
        <v>12940.546635460623</v>
      </c>
    </row>
    <row r="8" spans="1:58" x14ac:dyDescent="0.35">
      <c r="A8" s="23" t="s">
        <v>36</v>
      </c>
      <c r="C8" s="23">
        <v>340302.85572732886</v>
      </c>
      <c r="D8" s="23">
        <v>215284.47256472896</v>
      </c>
      <c r="E8" s="23">
        <v>61976.237528448772</v>
      </c>
      <c r="F8" s="23">
        <v>89387.979892274278</v>
      </c>
      <c r="G8" s="23">
        <v>6534.1292368039221</v>
      </c>
      <c r="H8" s="23">
        <v>17337.338906584733</v>
      </c>
      <c r="I8" s="23"/>
      <c r="J8" s="23">
        <v>58293.489250318351</v>
      </c>
      <c r="K8" s="23">
        <v>8885.9838642990453</v>
      </c>
      <c r="L8" s="23">
        <v>11190.378059306615</v>
      </c>
      <c r="M8" s="23">
        <v>8556.2244048735665</v>
      </c>
      <c r="N8" s="23">
        <v>4319.1690796154207</v>
      </c>
      <c r="O8" s="23">
        <v>17748.204363297969</v>
      </c>
      <c r="P8" s="23">
        <v>2227.4510884371825</v>
      </c>
      <c r="Q8" s="23">
        <v>34993.931118806075</v>
      </c>
      <c r="R8" s="23"/>
      <c r="S8" s="23">
        <v>33336.519201086347</v>
      </c>
      <c r="T8" s="23">
        <v>30643.162265702911</v>
      </c>
      <c r="U8" s="23">
        <v>2658.6980064893637</v>
      </c>
      <c r="V8" s="23">
        <v>11446.240072933932</v>
      </c>
      <c r="W8" s="23">
        <v>4587.970129139967</v>
      </c>
      <c r="X8" s="23">
        <v>6982.4170161710499</v>
      </c>
      <c r="Y8" s="23"/>
      <c r="Z8" s="23"/>
      <c r="AA8" s="23"/>
      <c r="AB8" s="23"/>
      <c r="AC8" s="23">
        <v>333.43081587959909</v>
      </c>
      <c r="AD8" s="23">
        <v>945.04912029289494</v>
      </c>
      <c r="AE8" s="23">
        <v>6709.6571119981309</v>
      </c>
      <c r="AF8" s="23">
        <v>62597.682124993749</v>
      </c>
      <c r="AG8" s="23">
        <v>15688.557346013082</v>
      </c>
      <c r="AH8" s="23">
        <v>26155.176538343992</v>
      </c>
      <c r="AI8" s="23">
        <v>572009.19843096985</v>
      </c>
      <c r="AJ8">
        <v>572009.04528697813</v>
      </c>
      <c r="AK8" t="s">
        <v>36</v>
      </c>
      <c r="AL8">
        <v>30902.086034735898</v>
      </c>
      <c r="AM8">
        <v>602911.13132171403</v>
      </c>
      <c r="AN8">
        <v>35037.432086536624</v>
      </c>
      <c r="AO8">
        <v>567873.69923517737</v>
      </c>
      <c r="AP8">
        <v>504280.56705596991</v>
      </c>
      <c r="AQ8">
        <v>29439.921064656799</v>
      </c>
      <c r="AR8">
        <v>83079.693037452103</v>
      </c>
      <c r="AS8">
        <v>97704.478162464671</v>
      </c>
      <c r="AT8">
        <v>2586.772419380733</v>
      </c>
      <c r="AV8">
        <v>36094.570457868707</v>
      </c>
      <c r="AW8">
        <v>44049.16125536662</v>
      </c>
      <c r="AX8">
        <v>-374.40566699500971</v>
      </c>
      <c r="AY8">
        <v>602536.72565471951</v>
      </c>
      <c r="AZ8">
        <v>567499.29356818285</v>
      </c>
      <c r="BA8" t="s">
        <v>36</v>
      </c>
      <c r="BB8">
        <v>393</v>
      </c>
      <c r="BC8">
        <v>15341.250160857864</v>
      </c>
      <c r="BD8">
        <v>15331.723299102277</v>
      </c>
      <c r="BE8">
        <v>14440.185586976662</v>
      </c>
      <c r="BF8">
        <v>12831.566591754958</v>
      </c>
    </row>
    <row r="9" spans="1:58" x14ac:dyDescent="0.35">
      <c r="A9" s="23" t="s">
        <v>37</v>
      </c>
      <c r="C9" s="23">
        <v>358802.21553987009</v>
      </c>
      <c r="D9" s="23">
        <v>228169.57103754918</v>
      </c>
      <c r="E9" s="23">
        <v>65659.407456766028</v>
      </c>
      <c r="F9" s="23">
        <v>88793.226210016481</v>
      </c>
      <c r="G9" s="23">
        <v>7257.9581227593235</v>
      </c>
      <c r="H9" s="23">
        <v>18219.012585452201</v>
      </c>
      <c r="I9" s="23"/>
      <c r="J9" s="23">
        <v>62670.905161266237</v>
      </c>
      <c r="K9" s="23">
        <v>9491.0565810032822</v>
      </c>
      <c r="L9" s="23">
        <v>12023.431590951192</v>
      </c>
      <c r="M9" s="23">
        <v>9080.9521500714691</v>
      </c>
      <c r="N9" s="23">
        <v>5582.7872834870459</v>
      </c>
      <c r="O9" s="23">
        <v>19246.198939720605</v>
      </c>
      <c r="P9" s="23">
        <v>2429.8253993784597</v>
      </c>
      <c r="Q9" s="23">
        <v>39016.530983717472</v>
      </c>
      <c r="R9" s="23"/>
      <c r="S9" s="23">
        <v>35692.91669882142</v>
      </c>
      <c r="T9" s="23">
        <v>32780.811691007344</v>
      </c>
      <c r="U9" s="23">
        <v>2847.929181328464</v>
      </c>
      <c r="V9" s="23">
        <v>12383.125519119807</v>
      </c>
      <c r="W9" s="23">
        <v>5001.300771404829</v>
      </c>
      <c r="X9" s="23">
        <v>7490.526581634409</v>
      </c>
      <c r="Y9" s="23"/>
      <c r="Z9" s="23"/>
      <c r="AA9" s="23"/>
      <c r="AB9" s="23"/>
      <c r="AC9" s="23">
        <v>353.63874411472631</v>
      </c>
      <c r="AD9" s="23">
        <v>1029.2736814723403</v>
      </c>
      <c r="AE9" s="23">
        <v>6625.9538047127253</v>
      </c>
      <c r="AF9" s="23">
        <v>64012.278848009162</v>
      </c>
      <c r="AG9" s="23">
        <v>16817.023619041305</v>
      </c>
      <c r="AH9" s="23">
        <v>26824.520597213119</v>
      </c>
      <c r="AI9" s="23">
        <v>604570.56467937061</v>
      </c>
      <c r="AJ9">
        <v>604570.40281772614</v>
      </c>
      <c r="AK9" t="s">
        <v>37</v>
      </c>
      <c r="AL9">
        <v>31973.893712286721</v>
      </c>
      <c r="AM9">
        <v>636544.29653001286</v>
      </c>
      <c r="AN9">
        <v>36225.922878468584</v>
      </c>
      <c r="AO9">
        <v>600318.37365154433</v>
      </c>
      <c r="AP9">
        <v>526588.59267674433</v>
      </c>
      <c r="AQ9">
        <v>31489.085564061625</v>
      </c>
      <c r="AR9">
        <v>106609.76158841685</v>
      </c>
      <c r="AS9">
        <v>116847.77318581135</v>
      </c>
      <c r="AT9">
        <v>7900.4043402626276</v>
      </c>
      <c r="AV9">
        <v>32378.711455400975</v>
      </c>
      <c r="AW9">
        <v>54571.008356671417</v>
      </c>
      <c r="AX9">
        <v>-582.40881532557057</v>
      </c>
      <c r="AY9">
        <v>635961.88771468773</v>
      </c>
      <c r="AZ9">
        <v>599735.96483621909</v>
      </c>
      <c r="BA9" t="s">
        <v>37</v>
      </c>
      <c r="BB9">
        <v>401</v>
      </c>
      <c r="BC9">
        <v>15873.922606733488</v>
      </c>
      <c r="BD9">
        <v>15859.398696126877</v>
      </c>
      <c r="BE9">
        <v>14956.009098160079</v>
      </c>
      <c r="BF9">
        <v>13131.885104158213</v>
      </c>
    </row>
    <row r="10" spans="1:58" x14ac:dyDescent="0.35">
      <c r="A10" s="23" t="s">
        <v>38</v>
      </c>
      <c r="C10" s="23">
        <v>342685.04503073829</v>
      </c>
      <c r="D10" s="23">
        <v>216573.86555789673</v>
      </c>
      <c r="E10" s="23">
        <v>62309.22075575545</v>
      </c>
      <c r="F10" s="23">
        <v>89108.09580650588</v>
      </c>
      <c r="G10" s="23">
        <v>7427.1137863249869</v>
      </c>
      <c r="H10" s="23">
        <v>19403.551268510786</v>
      </c>
      <c r="I10" s="23"/>
      <c r="J10" s="23">
        <v>65084.788832323917</v>
      </c>
      <c r="K10" s="23">
        <v>9932.8480346810138</v>
      </c>
      <c r="L10" s="23">
        <v>12162.447524974921</v>
      </c>
      <c r="M10" s="23">
        <v>9394.6298410293966</v>
      </c>
      <c r="N10" s="23">
        <v>5791.5338432554345</v>
      </c>
      <c r="O10" s="23">
        <v>20742.782377616895</v>
      </c>
      <c r="P10" s="23">
        <v>2803.1248501646496</v>
      </c>
      <c r="Q10" s="23">
        <v>34245.852970208965</v>
      </c>
      <c r="R10" s="23"/>
      <c r="S10" s="23">
        <v>36451.879083061242</v>
      </c>
      <c r="T10" s="23">
        <v>33422.951439320139</v>
      </c>
      <c r="U10" s="23">
        <v>2898.3908279522243</v>
      </c>
      <c r="V10" s="23">
        <v>13164.078174399921</v>
      </c>
      <c r="W10" s="23">
        <v>5505.9992398545555</v>
      </c>
      <c r="X10" s="23">
        <v>7899.3452456600198</v>
      </c>
      <c r="Y10" s="23"/>
      <c r="Z10" s="23"/>
      <c r="AA10" s="23"/>
      <c r="AB10" s="23"/>
      <c r="AC10" s="23">
        <v>353.63874411472631</v>
      </c>
      <c r="AD10" s="23">
        <v>1047.8526287913357</v>
      </c>
      <c r="AE10" s="23">
        <v>7426.157422361206</v>
      </c>
      <c r="AF10" s="23">
        <v>65483.743780995057</v>
      </c>
      <c r="AG10" s="23">
        <v>18129.901921694833</v>
      </c>
      <c r="AH10" s="23">
        <v>27682.006511568088</v>
      </c>
      <c r="AI10" s="23">
        <v>597260.18585120235</v>
      </c>
      <c r="AJ10">
        <v>597260.02594676521</v>
      </c>
      <c r="AK10" t="s">
        <v>38</v>
      </c>
      <c r="AL10">
        <v>36666.653802723624</v>
      </c>
      <c r="AM10">
        <v>633926.67974948883</v>
      </c>
      <c r="AN10">
        <v>37097.850775377905</v>
      </c>
      <c r="AO10">
        <v>596828.82897411089</v>
      </c>
      <c r="AP10">
        <v>516185.46443311148</v>
      </c>
      <c r="AQ10">
        <v>35460.598344794904</v>
      </c>
      <c r="AR10">
        <v>96538.186278717578</v>
      </c>
      <c r="AS10">
        <v>105727.73599813813</v>
      </c>
      <c r="AT10">
        <v>12659.632773467105</v>
      </c>
      <c r="AV10">
        <v>32634.778651856304</v>
      </c>
      <c r="AW10">
        <v>58573.066306148256</v>
      </c>
      <c r="AX10">
        <v>-887.48009954372662</v>
      </c>
      <c r="AY10">
        <v>633039.1996499456</v>
      </c>
      <c r="AZ10">
        <v>595941.34887456766</v>
      </c>
      <c r="BA10" t="s">
        <v>38</v>
      </c>
      <c r="BB10">
        <v>409</v>
      </c>
      <c r="BC10">
        <v>15499.429822725888</v>
      </c>
      <c r="BD10">
        <v>15477.731042785957</v>
      </c>
      <c r="BE10">
        <v>14570.693126517546</v>
      </c>
      <c r="BF10">
        <v>12620.671502032064</v>
      </c>
    </row>
    <row r="11" spans="1:58" x14ac:dyDescent="0.35">
      <c r="A11" s="23" t="s">
        <v>39</v>
      </c>
      <c r="C11" s="23">
        <v>377214.02168735489</v>
      </c>
      <c r="D11" s="23">
        <v>240931.02908636714</v>
      </c>
      <c r="E11" s="23">
        <v>69268.156821494078</v>
      </c>
      <c r="F11" s="23">
        <v>88898.182742179604</v>
      </c>
      <c r="G11" s="23">
        <v>7749.6897028920694</v>
      </c>
      <c r="H11" s="23">
        <v>20009.281276893016</v>
      </c>
      <c r="I11" s="23"/>
      <c r="J11" s="23">
        <v>68309.305079483063</v>
      </c>
      <c r="K11" s="23">
        <v>10635.264355518393</v>
      </c>
      <c r="L11" s="23">
        <v>12246.286013070679</v>
      </c>
      <c r="M11" s="23">
        <v>10227.784038715097</v>
      </c>
      <c r="N11" s="23">
        <v>5086.2674124251962</v>
      </c>
      <c r="O11" s="23">
        <v>22390.151052270448</v>
      </c>
      <c r="P11" s="23">
        <v>3160.4642586966056</v>
      </c>
      <c r="Q11" s="23">
        <v>38268.452835120355</v>
      </c>
      <c r="R11" s="23"/>
      <c r="S11" s="23">
        <v>37977.032064724131</v>
      </c>
      <c r="T11" s="23">
        <v>34753.701575626255</v>
      </c>
      <c r="U11" s="23">
        <v>3040.31420908155</v>
      </c>
      <c r="V11" s="23">
        <v>14144.779446129569</v>
      </c>
      <c r="W11" s="23">
        <v>5553.8585773799605</v>
      </c>
      <c r="X11" s="23">
        <v>8764.6986341370248</v>
      </c>
      <c r="Y11" s="23"/>
      <c r="Z11" s="23"/>
      <c r="AA11" s="23"/>
      <c r="AB11" s="23"/>
      <c r="AC11" s="23">
        <v>363.74270823229</v>
      </c>
      <c r="AD11" s="23">
        <v>1143.2245583621782</v>
      </c>
      <c r="AE11" s="23">
        <v>7861.4146202453167</v>
      </c>
      <c r="AF11" s="23">
        <v>66948.100187734628</v>
      </c>
      <c r="AG11" s="23">
        <v>19243.141513377846</v>
      </c>
      <c r="AH11" s="23">
        <v>28579.683056200865</v>
      </c>
      <c r="AI11" s="23">
        <v>642586.77017570124</v>
      </c>
      <c r="AJ11">
        <v>642586.59813598008</v>
      </c>
      <c r="AK11" t="s">
        <v>39</v>
      </c>
      <c r="AL11">
        <v>38188.992917751544</v>
      </c>
      <c r="AM11">
        <v>680775.59105373162</v>
      </c>
      <c r="AN11">
        <v>39122.298673665136</v>
      </c>
      <c r="AO11">
        <v>641653.29238006647</v>
      </c>
      <c r="AP11">
        <v>563572.63729006378</v>
      </c>
      <c r="AQ11">
        <v>36717.934750844805</v>
      </c>
      <c r="AR11">
        <v>89839.389853509943</v>
      </c>
      <c r="AS11">
        <v>105561.69103397582</v>
      </c>
      <c r="AT11">
        <v>-853.15395282749694</v>
      </c>
      <c r="AV11">
        <v>28209.530993074848</v>
      </c>
      <c r="AW11">
        <v>47694.218050276904</v>
      </c>
      <c r="AX11">
        <v>-1220.285136872624</v>
      </c>
      <c r="AY11">
        <v>679555.30591685942</v>
      </c>
      <c r="AZ11">
        <v>640433.00724319427</v>
      </c>
      <c r="BA11" t="s">
        <v>39</v>
      </c>
      <c r="BB11">
        <v>418</v>
      </c>
      <c r="BC11">
        <v>16286.497393629943</v>
      </c>
      <c r="BD11">
        <v>16257.303969302857</v>
      </c>
      <c r="BE11">
        <v>15321.363809645796</v>
      </c>
      <c r="BF11">
        <v>13482.598978231192</v>
      </c>
    </row>
    <row r="12" spans="1:58" x14ac:dyDescent="0.35">
      <c r="A12" s="23" t="s">
        <v>40</v>
      </c>
      <c r="C12" s="23">
        <v>373416.38146553369</v>
      </c>
      <c r="D12" s="23">
        <v>237416.10846115643</v>
      </c>
      <c r="E12" s="23">
        <v>68258.669641035158</v>
      </c>
      <c r="F12" s="23">
        <v>92046.878707073818</v>
      </c>
      <c r="G12" s="23">
        <v>7816.5651977901216</v>
      </c>
      <c r="H12" s="23">
        <v>21039.022291142806</v>
      </c>
      <c r="I12" s="23"/>
      <c r="J12" s="23">
        <v>72947.924820508095</v>
      </c>
      <c r="K12" s="23">
        <v>10930.776000419643</v>
      </c>
      <c r="L12" s="23">
        <v>12353.75882082848</v>
      </c>
      <c r="M12" s="23">
        <v>12810.018550651865</v>
      </c>
      <c r="N12" s="23">
        <v>5563.6997889910663</v>
      </c>
      <c r="O12" s="23">
        <v>25001.342900766744</v>
      </c>
      <c r="P12" s="23">
        <v>3641.3546579534814</v>
      </c>
      <c r="Q12" s="23">
        <v>40893.445620017999</v>
      </c>
      <c r="R12" s="23"/>
      <c r="S12" s="23">
        <v>40369.570628375383</v>
      </c>
      <c r="T12" s="23">
        <v>36916.698622574608</v>
      </c>
      <c r="U12" s="23">
        <v>3188.5452960388457</v>
      </c>
      <c r="V12" s="23">
        <v>15012.075051745931</v>
      </c>
      <c r="W12" s="23">
        <v>5967.1892196448216</v>
      </c>
      <c r="X12" s="23">
        <v>9240.9694896797228</v>
      </c>
      <c r="Y12" s="23"/>
      <c r="Z12" s="23"/>
      <c r="AA12" s="23"/>
      <c r="AB12" s="23"/>
      <c r="AC12" s="23">
        <v>373.84667234985352</v>
      </c>
      <c r="AD12" s="23">
        <v>1227.4491195416235</v>
      </c>
      <c r="AE12" s="23">
        <v>8752.0178097620337</v>
      </c>
      <c r="AF12" s="23">
        <v>68490.650383183602</v>
      </c>
      <c r="AG12" s="23">
        <v>20490.037530202138</v>
      </c>
      <c r="AH12" s="23">
        <v>29537.617320523128</v>
      </c>
      <c r="AI12" s="23">
        <v>656648.63036811049</v>
      </c>
      <c r="AJ12">
        <v>656648.45456360839</v>
      </c>
      <c r="AK12" t="s">
        <v>40</v>
      </c>
      <c r="AL12">
        <v>41995.643051798688</v>
      </c>
      <c r="AM12">
        <v>698644.09761540708</v>
      </c>
      <c r="AN12">
        <v>40064.343720337405</v>
      </c>
      <c r="AO12">
        <v>658579.75389506971</v>
      </c>
      <c r="AP12">
        <v>569982.96664698608</v>
      </c>
      <c r="AQ12">
        <v>37376.760469144021</v>
      </c>
      <c r="AR12">
        <v>94482.652867849189</v>
      </c>
      <c r="AS12">
        <v>111299.65695124275</v>
      </c>
      <c r="AT12">
        <v>7953.7378274069433</v>
      </c>
      <c r="AV12">
        <v>29735.132812889755</v>
      </c>
      <c r="AW12">
        <v>42450.565783266473</v>
      </c>
      <c r="AX12">
        <v>-2156.2993043601482</v>
      </c>
      <c r="AY12">
        <v>696487.79831104737</v>
      </c>
      <c r="AZ12">
        <v>656423.45459071</v>
      </c>
      <c r="BA12" t="s">
        <v>40</v>
      </c>
      <c r="BB12">
        <v>426</v>
      </c>
      <c r="BC12">
        <v>16400.096188155094</v>
      </c>
      <c r="BD12">
        <v>16349.478833592661</v>
      </c>
      <c r="BE12">
        <v>15409.001281472065</v>
      </c>
      <c r="BF12">
        <v>13379.881846173383</v>
      </c>
    </row>
    <row r="13" spans="1:58" x14ac:dyDescent="0.35">
      <c r="A13" s="23" t="s">
        <v>41</v>
      </c>
      <c r="C13" s="23">
        <v>398566.17175298376</v>
      </c>
      <c r="D13" s="23">
        <v>254708.10490377605</v>
      </c>
      <c r="E13" s="23">
        <v>73243.257029433094</v>
      </c>
      <c r="F13" s="23">
        <v>93026.473007263106</v>
      </c>
      <c r="G13" s="23">
        <v>8355.5030096156097</v>
      </c>
      <c r="H13" s="23">
        <v>24188.818334730408</v>
      </c>
      <c r="I13" s="23"/>
      <c r="J13" s="23">
        <v>79000.648055398997</v>
      </c>
      <c r="K13" s="23">
        <v>11918.151510514925</v>
      </c>
      <c r="L13" s="23">
        <v>12875.958360311852</v>
      </c>
      <c r="M13" s="23">
        <v>16255.980737843356</v>
      </c>
      <c r="N13" s="23">
        <v>5940.4088225210298</v>
      </c>
      <c r="O13" s="23">
        <v>27244.37157365965</v>
      </c>
      <c r="P13" s="23">
        <v>3939.3840297283405</v>
      </c>
      <c r="Q13" s="23">
        <v>47294.665226875884</v>
      </c>
      <c r="R13" s="23"/>
      <c r="S13" s="23">
        <v>44063.187565009197</v>
      </c>
      <c r="T13" s="23">
        <v>40290.044603020433</v>
      </c>
      <c r="U13" s="23">
        <v>3541.776822405167</v>
      </c>
      <c r="V13" s="23">
        <v>16044.324353527069</v>
      </c>
      <c r="W13" s="23">
        <v>6197.7842095399546</v>
      </c>
      <c r="X13" s="23">
        <v>9906.6407003579425</v>
      </c>
      <c r="Y13" s="23"/>
      <c r="Z13" s="23"/>
      <c r="AA13" s="23"/>
      <c r="AB13" s="23"/>
      <c r="AC13" s="23">
        <v>394.05460058498079</v>
      </c>
      <c r="AD13" s="23">
        <v>1268.4806771706133</v>
      </c>
      <c r="AE13" s="23">
        <v>8835.721117047442</v>
      </c>
      <c r="AF13" s="23">
        <v>70253.564892268143</v>
      </c>
      <c r="AG13" s="23">
        <v>21832.584549506286</v>
      </c>
      <c r="AH13" s="23">
        <v>30746.438754078998</v>
      </c>
      <c r="AI13" s="23">
        <v>703137.72141757805</v>
      </c>
      <c r="AJ13">
        <v>703137.53316655406</v>
      </c>
      <c r="AK13" t="s">
        <v>41</v>
      </c>
      <c r="AL13">
        <v>33906.096252192161</v>
      </c>
      <c r="AM13">
        <v>737043.62941874622</v>
      </c>
      <c r="AN13">
        <v>39896.664831252463</v>
      </c>
      <c r="AO13">
        <v>697146.9645874938</v>
      </c>
      <c r="AP13">
        <v>602406.08278075978</v>
      </c>
      <c r="AQ13">
        <v>39395.014707587659</v>
      </c>
      <c r="AR13">
        <v>110984.62475741972</v>
      </c>
      <c r="AS13">
        <v>118710.61671420264</v>
      </c>
      <c r="AT13">
        <v>10882.725488569034</v>
      </c>
      <c r="AV13">
        <v>29383.706404304598</v>
      </c>
      <c r="AW13">
        <v>49539.152747415828</v>
      </c>
      <c r="AX13">
        <v>-2577.5180415856325</v>
      </c>
      <c r="AY13">
        <v>734466.111377161</v>
      </c>
      <c r="AZ13">
        <v>694569.44654590858</v>
      </c>
      <c r="BA13" t="s">
        <v>41</v>
      </c>
      <c r="BB13">
        <v>434</v>
      </c>
      <c r="BC13">
        <v>16982.572106422722</v>
      </c>
      <c r="BD13">
        <v>16923.182289796336</v>
      </c>
      <c r="BE13">
        <v>16003.904298292824</v>
      </c>
      <c r="BF13">
        <v>13880.32448803594</v>
      </c>
    </row>
    <row r="14" spans="1:58" x14ac:dyDescent="0.35">
      <c r="A14" s="23" t="s">
        <v>42</v>
      </c>
      <c r="C14" s="23">
        <v>398901.79413569998</v>
      </c>
      <c r="D14" s="23">
        <v>253886.77923004588</v>
      </c>
      <c r="E14" s="23">
        <v>72991.120197125565</v>
      </c>
      <c r="F14" s="23">
        <v>96734.937143694056</v>
      </c>
      <c r="G14" s="23">
        <v>8591.5341680793299</v>
      </c>
      <c r="H14" s="23">
        <v>25581.997354009538</v>
      </c>
      <c r="I14" s="23"/>
      <c r="J14" s="23">
        <v>85746.912494287812</v>
      </c>
      <c r="K14" s="23">
        <v>12534.29578026614</v>
      </c>
      <c r="L14" s="23">
        <v>13569.162762062384</v>
      </c>
      <c r="M14" s="23">
        <v>19149.005851613343</v>
      </c>
      <c r="N14" s="23">
        <v>6051.9273177320511</v>
      </c>
      <c r="O14" s="23">
        <v>29364.596844467618</v>
      </c>
      <c r="P14" s="23">
        <v>4503.9936021816929</v>
      </c>
      <c r="Q14" s="23">
        <v>48956.563389328148</v>
      </c>
      <c r="R14" s="23"/>
      <c r="S14" s="23">
        <v>46882.190706471389</v>
      </c>
      <c r="T14" s="23">
        <v>42890.288123326507</v>
      </c>
      <c r="U14" s="23">
        <v>3737.3157030722377</v>
      </c>
      <c r="V14" s="23">
        <v>17147.452196629012</v>
      </c>
      <c r="W14" s="23">
        <v>6484.9402346923853</v>
      </c>
      <c r="X14" s="23">
        <v>10768.880800639205</v>
      </c>
      <c r="Y14" s="23"/>
      <c r="Z14" s="23"/>
      <c r="AA14" s="23"/>
      <c r="AB14" s="23"/>
      <c r="AC14" s="23">
        <v>404.15856470254437</v>
      </c>
      <c r="AD14" s="23">
        <v>1382.1652661623193</v>
      </c>
      <c r="AE14" s="23">
        <v>9980.7823607117934</v>
      </c>
      <c r="AF14" s="23">
        <v>71988.045296367447</v>
      </c>
      <c r="AG14" s="23">
        <v>23230.639260621545</v>
      </c>
      <c r="AH14" s="23">
        <v>31946.919034175953</v>
      </c>
      <c r="AI14" s="23">
        <v>724957.07840929739</v>
      </c>
      <c r="AJ14">
        <v>724956.88431657816</v>
      </c>
      <c r="AK14" t="s">
        <v>42</v>
      </c>
      <c r="AL14">
        <v>39524.98177908198</v>
      </c>
      <c r="AM14">
        <v>764481.86609566014</v>
      </c>
      <c r="AN14">
        <v>41445.421292937106</v>
      </c>
      <c r="AO14">
        <v>723036.44480272301</v>
      </c>
      <c r="AP14">
        <v>612676.11772816896</v>
      </c>
      <c r="AQ14">
        <v>42398.200598972639</v>
      </c>
      <c r="AR14">
        <v>109826.76000986049</v>
      </c>
      <c r="AS14">
        <v>134420.93107125256</v>
      </c>
      <c r="AT14">
        <v>9242.5630542746076</v>
      </c>
      <c r="AV14">
        <v>29329.089964872866</v>
      </c>
      <c r="AW14">
        <v>44706.161996353803</v>
      </c>
      <c r="AX14">
        <v>-3444.2688714462915</v>
      </c>
      <c r="AY14">
        <v>761037.59722421435</v>
      </c>
      <c r="AZ14">
        <v>719592.17593127722</v>
      </c>
      <c r="BA14" t="s">
        <v>42</v>
      </c>
      <c r="BB14">
        <v>444</v>
      </c>
      <c r="BC14">
        <v>17218.060047199553</v>
      </c>
      <c r="BD14">
        <v>17140.486423968792</v>
      </c>
      <c r="BE14">
        <v>16207.030989443181</v>
      </c>
      <c r="BF14">
        <v>13799.011660544347</v>
      </c>
    </row>
    <row r="15" spans="1:58" x14ac:dyDescent="0.35">
      <c r="A15" s="23" t="s">
        <v>43</v>
      </c>
      <c r="C15" s="23">
        <v>390967.24323996395</v>
      </c>
      <c r="D15" s="23">
        <v>248437.61794201587</v>
      </c>
      <c r="E15" s="23">
        <v>71459.048627342418</v>
      </c>
      <c r="F15" s="23">
        <v>96944.850208020347</v>
      </c>
      <c r="G15" s="23">
        <v>8154.8765249214512</v>
      </c>
      <c r="H15" s="23">
        <v>28617.377729347161</v>
      </c>
      <c r="I15" s="23"/>
      <c r="J15" s="23">
        <v>91988.783330269041</v>
      </c>
      <c r="K15" s="23">
        <v>12410.526207011222</v>
      </c>
      <c r="L15" s="23">
        <v>14536.993742862342</v>
      </c>
      <c r="M15" s="23">
        <v>21546.634217634371</v>
      </c>
      <c r="N15" s="23">
        <v>6704.3940000906387</v>
      </c>
      <c r="O15" s="23">
        <v>31861.111806871177</v>
      </c>
      <c r="P15" s="23">
        <v>5057.5389853609313</v>
      </c>
      <c r="Q15" s="23">
        <v>50779.723907166612</v>
      </c>
      <c r="R15" s="23"/>
      <c r="S15" s="23">
        <v>49339.783188771777</v>
      </c>
      <c r="T15" s="23">
        <v>45154.675656850566</v>
      </c>
      <c r="U15" s="23">
        <v>3932.8545837393076</v>
      </c>
      <c r="V15" s="23">
        <v>18483.834875713957</v>
      </c>
      <c r="W15" s="23">
        <v>7002.6912497399489</v>
      </c>
      <c r="X15" s="23">
        <v>11554.422606283892</v>
      </c>
      <c r="Y15" s="23"/>
      <c r="Z15" s="23"/>
      <c r="AA15" s="23"/>
      <c r="AB15" s="23"/>
      <c r="AC15" s="23">
        <v>414.26252882010795</v>
      </c>
      <c r="AD15" s="23">
        <v>1519.7834528364895</v>
      </c>
      <c r="AE15" s="23">
        <v>10626.971892955125</v>
      </c>
      <c r="AF15" s="23">
        <v>73992.649697826477</v>
      </c>
      <c r="AG15" s="23">
        <v>26241.265014187215</v>
      </c>
      <c r="AH15" s="23">
        <v>33336.551261103246</v>
      </c>
      <c r="AI15" s="23">
        <v>740293.22481946088</v>
      </c>
      <c r="AJ15">
        <v>740293.02662079583</v>
      </c>
      <c r="AK15" t="s">
        <v>43</v>
      </c>
      <c r="AL15">
        <v>46596.779493729933</v>
      </c>
      <c r="AM15">
        <v>786889.80611452577</v>
      </c>
      <c r="AN15">
        <v>43421.716316152961</v>
      </c>
      <c r="AO15">
        <v>743468.08979837282</v>
      </c>
      <c r="AP15">
        <v>620657.74256737391</v>
      </c>
      <c r="AQ15">
        <v>51155.993896333966</v>
      </c>
      <c r="AR15">
        <v>125418.79216044626</v>
      </c>
      <c r="AS15">
        <v>143252.27906046467</v>
      </c>
      <c r="AT15">
        <v>8006.5088975558165</v>
      </c>
      <c r="AV15">
        <v>29159.030738733058</v>
      </c>
      <c r="AW15">
        <v>46453.822165974467</v>
      </c>
      <c r="AX15">
        <v>-3958.9932565583435</v>
      </c>
      <c r="AY15">
        <v>782930.81285796803</v>
      </c>
      <c r="AZ15">
        <v>739509.09654181509</v>
      </c>
      <c r="BA15" t="s">
        <v>43</v>
      </c>
      <c r="BB15">
        <v>454</v>
      </c>
      <c r="BC15">
        <v>17332.374584020392</v>
      </c>
      <c r="BD15">
        <v>17245.172089382555</v>
      </c>
      <c r="BE15">
        <v>16288.746619863769</v>
      </c>
      <c r="BF15">
        <v>13670.875386946562</v>
      </c>
    </row>
    <row r="16" spans="1:58" x14ac:dyDescent="0.35">
      <c r="A16" s="23" t="s">
        <v>44</v>
      </c>
      <c r="C16" s="23">
        <v>400112.95316898014</v>
      </c>
      <c r="D16" s="23">
        <v>253091.94793288762</v>
      </c>
      <c r="E16" s="23">
        <v>72733.192055622116</v>
      </c>
      <c r="F16" s="23">
        <v>102612.5029448299</v>
      </c>
      <c r="G16" s="23">
        <v>8914.1100846464105</v>
      </c>
      <c r="H16" s="23">
        <v>29465.399741082285</v>
      </c>
      <c r="I16" s="23"/>
      <c r="J16" s="23">
        <v>100689.57298042471</v>
      </c>
      <c r="K16" s="23">
        <v>11861.006723471299</v>
      </c>
      <c r="L16" s="23">
        <v>15347.179793761085</v>
      </c>
      <c r="M16" s="23">
        <v>27135.289826604825</v>
      </c>
      <c r="N16" s="23">
        <v>8526.0091524083291</v>
      </c>
      <c r="O16" s="23">
        <v>34163.711521765901</v>
      </c>
      <c r="P16" s="23">
        <v>5978.180418801755</v>
      </c>
      <c r="Q16" s="23">
        <v>56979.365569791749</v>
      </c>
      <c r="R16" s="23"/>
      <c r="S16" s="23">
        <v>52953.889780389982</v>
      </c>
      <c r="T16" s="23">
        <v>48454.091074168275</v>
      </c>
      <c r="U16" s="23">
        <v>4226.1629047399138</v>
      </c>
      <c r="V16" s="23">
        <v>19662.996063141851</v>
      </c>
      <c r="W16" s="23">
        <v>7416.021892004811</v>
      </c>
      <c r="X16" s="23">
        <v>12222.648812693591</v>
      </c>
      <c r="Y16" s="23"/>
      <c r="Z16" s="23"/>
      <c r="AA16" s="23"/>
      <c r="AB16" s="23"/>
      <c r="AC16" s="23">
        <v>414.26252882010795</v>
      </c>
      <c r="AD16" s="23">
        <v>1699.2854354549727</v>
      </c>
      <c r="AE16" s="23">
        <v>11125.843604376145</v>
      </c>
      <c r="AF16" s="23">
        <v>76075.447887994902</v>
      </c>
      <c r="AG16" s="23">
        <v>29170.522504142991</v>
      </c>
      <c r="AH16" s="23">
        <v>34727.567116249535</v>
      </c>
      <c r="AI16" s="23">
        <v>777772.88875042135</v>
      </c>
      <c r="AJ16">
        <v>777772.68051732809</v>
      </c>
      <c r="AK16" t="s">
        <v>44</v>
      </c>
      <c r="AL16">
        <v>56286.080350114615</v>
      </c>
      <c r="AM16">
        <v>834058.7608674427</v>
      </c>
      <c r="AN16">
        <v>45447.531394167228</v>
      </c>
      <c r="AO16">
        <v>788611.22947327548</v>
      </c>
      <c r="AP16">
        <v>643746.44976152002</v>
      </c>
      <c r="AQ16">
        <v>62861.803777124776</v>
      </c>
      <c r="AR16">
        <v>134718.89603249443</v>
      </c>
      <c r="AS16">
        <v>159940.37783162607</v>
      </c>
      <c r="AT16">
        <v>6535.6336565790616</v>
      </c>
      <c r="AV16">
        <v>31609.578396215762</v>
      </c>
      <c r="AW16">
        <v>48029.530619462203</v>
      </c>
      <c r="AX16">
        <v>-3986.727009669085</v>
      </c>
      <c r="AY16">
        <v>830072.03385777422</v>
      </c>
      <c r="AZ16">
        <v>784624.502463607</v>
      </c>
      <c r="BA16" t="s">
        <v>44</v>
      </c>
      <c r="BB16">
        <v>464</v>
      </c>
      <c r="BC16">
        <v>17975.404329039713</v>
      </c>
      <c r="BD16">
        <v>17889.483488314097</v>
      </c>
      <c r="BE16">
        <v>16910.010828957049</v>
      </c>
      <c r="BF16">
        <v>13873.84590003276</v>
      </c>
    </row>
    <row r="17" spans="1:58" x14ac:dyDescent="0.35">
      <c r="A17" s="23" t="s">
        <v>45</v>
      </c>
      <c r="C17" s="23">
        <v>437020.47105962888</v>
      </c>
      <c r="D17" s="23">
        <v>279241.89760939265</v>
      </c>
      <c r="E17" s="23">
        <v>80191.364201968812</v>
      </c>
      <c r="F17" s="23">
        <v>100828.24189805653</v>
      </c>
      <c r="G17" s="23">
        <v>9807.0946341674753</v>
      </c>
      <c r="H17" s="23">
        <v>29889.410746949849</v>
      </c>
      <c r="I17" s="23"/>
      <c r="J17" s="23">
        <v>107652.00610627394</v>
      </c>
      <c r="K17" s="23">
        <v>12624.122947763037</v>
      </c>
      <c r="L17" s="23">
        <v>16290.727760098403</v>
      </c>
      <c r="M17" s="23">
        <v>32056.104910737537</v>
      </c>
      <c r="N17" s="23">
        <v>9103.2355856173981</v>
      </c>
      <c r="O17" s="23">
        <v>35178.033841931865</v>
      </c>
      <c r="P17" s="23">
        <v>6525.9582506378847</v>
      </c>
      <c r="Q17" s="23">
        <v>61557.424658811178</v>
      </c>
      <c r="R17" s="23"/>
      <c r="S17" s="23">
        <v>56842.668472971171</v>
      </c>
      <c r="T17" s="23">
        <v>52023.881122354527</v>
      </c>
      <c r="U17" s="23">
        <v>4519.4712257405199</v>
      </c>
      <c r="V17" s="23">
        <v>20652.718240130507</v>
      </c>
      <c r="W17" s="23">
        <v>7518.2668403545404</v>
      </c>
      <c r="X17" s="23">
        <v>13032.562805132744</v>
      </c>
      <c r="Y17" s="23"/>
      <c r="Z17" s="23"/>
      <c r="AA17" s="23"/>
      <c r="AB17" s="23"/>
      <c r="AC17" s="23">
        <v>414.26252882010795</v>
      </c>
      <c r="AD17" s="23">
        <v>1836.9036221291428</v>
      </c>
      <c r="AE17" s="23">
        <v>11551.056405386003</v>
      </c>
      <c r="AF17" s="23">
        <v>78101.377868192867</v>
      </c>
      <c r="AG17" s="23">
        <v>32303.20065312348</v>
      </c>
      <c r="AH17" s="23">
        <v>36238.469179661821</v>
      </c>
      <c r="AI17" s="23">
        <v>836758.9270933019</v>
      </c>
      <c r="AJ17">
        <v>836758.70306787966</v>
      </c>
      <c r="AK17" t="s">
        <v>45</v>
      </c>
      <c r="AL17">
        <v>59462.041237937869</v>
      </c>
      <c r="AM17">
        <v>896220.74430581753</v>
      </c>
      <c r="AN17">
        <v>48355.343320766828</v>
      </c>
      <c r="AO17">
        <v>847865.40098505071</v>
      </c>
      <c r="AP17">
        <v>682202.46650173108</v>
      </c>
      <c r="AQ17">
        <v>65672.047299586295</v>
      </c>
      <c r="AR17">
        <v>148734.82492143364</v>
      </c>
      <c r="AS17">
        <v>172265.82000868313</v>
      </c>
      <c r="AT17">
        <v>11042.877049599691</v>
      </c>
      <c r="AV17">
        <v>29551.146952816824</v>
      </c>
      <c r="AW17">
        <v>49652.80520962584</v>
      </c>
      <c r="AX17">
        <v>-5109.9440106541133</v>
      </c>
      <c r="AY17">
        <v>891110.80029516399</v>
      </c>
      <c r="AZ17">
        <v>842755.45697439718</v>
      </c>
      <c r="BA17" t="s">
        <v>45</v>
      </c>
      <c r="BB17">
        <v>474</v>
      </c>
      <c r="BC17">
        <v>18907.61063936324</v>
      </c>
      <c r="BD17">
        <v>18799.805913400087</v>
      </c>
      <c r="BE17">
        <v>17779.650991021037</v>
      </c>
      <c r="BF17">
        <v>14392.457099192638</v>
      </c>
    </row>
    <row r="18" spans="1:58" x14ac:dyDescent="0.35">
      <c r="A18" s="23" t="s">
        <v>46</v>
      </c>
      <c r="C18" s="23">
        <v>388763.80933604465</v>
      </c>
      <c r="D18" s="23">
        <v>241628.71433609488</v>
      </c>
      <c r="E18" s="23">
        <v>69417.214975086245</v>
      </c>
      <c r="F18" s="23">
        <v>114297.66352565949</v>
      </c>
      <c r="G18" s="23">
        <v>9807.0946341674753</v>
      </c>
      <c r="H18" s="23">
        <v>33402.644795566783</v>
      </c>
      <c r="I18" s="23"/>
      <c r="J18" s="23">
        <v>108651.78628346576</v>
      </c>
      <c r="K18" s="23">
        <v>13346.767625354514</v>
      </c>
      <c r="L18" s="23">
        <v>16006.411811893893</v>
      </c>
      <c r="M18" s="23">
        <v>30984.363527103647</v>
      </c>
      <c r="N18" s="23">
        <v>9287.3474021947077</v>
      </c>
      <c r="O18" s="23">
        <v>36700.788093500021</v>
      </c>
      <c r="P18" s="23">
        <v>7210.5305083805215</v>
      </c>
      <c r="Q18" s="23">
        <v>65665.135211287517</v>
      </c>
      <c r="R18" s="23"/>
      <c r="S18" s="23">
        <v>57204.079132132989</v>
      </c>
      <c r="T18" s="23">
        <v>52344.950996510925</v>
      </c>
      <c r="U18" s="23">
        <v>4569.9328723642802</v>
      </c>
      <c r="V18" s="23">
        <v>21745.536477222151</v>
      </c>
      <c r="W18" s="23">
        <v>8094.7543150923739</v>
      </c>
      <c r="X18" s="23">
        <v>13527.426964948991</v>
      </c>
      <c r="Y18" s="23"/>
      <c r="Z18" s="23"/>
      <c r="AA18" s="23"/>
      <c r="AB18" s="23"/>
      <c r="AC18" s="23">
        <v>444.57442117279868</v>
      </c>
      <c r="AD18" s="23">
        <v>1950.5882111208487</v>
      </c>
      <c r="AE18" s="23">
        <v>12063.320645972688</v>
      </c>
      <c r="AF18" s="23">
        <v>80283.695425809608</v>
      </c>
      <c r="AG18" s="23">
        <v>33453.452015972282</v>
      </c>
      <c r="AH18" s="23">
        <v>37751.085622874874</v>
      </c>
      <c r="AI18" s="23">
        <v>806176.05786720361</v>
      </c>
      <c r="AJ18">
        <v>806175.84202973126</v>
      </c>
      <c r="AK18" t="s">
        <v>46</v>
      </c>
      <c r="AL18">
        <v>66422.583779366338</v>
      </c>
      <c r="AM18">
        <v>872598.42580909759</v>
      </c>
      <c r="AN18">
        <v>50624.541936572074</v>
      </c>
      <c r="AO18">
        <v>821973.88387252553</v>
      </c>
      <c r="AP18">
        <v>682806.35250250704</v>
      </c>
      <c r="AQ18">
        <v>72037.953433183633</v>
      </c>
      <c r="AR18">
        <v>164177.38193372535</v>
      </c>
      <c r="AS18">
        <v>177802.27951146383</v>
      </c>
      <c r="AT18">
        <v>8337.2214507129702</v>
      </c>
      <c r="AV18">
        <v>25454.123790985424</v>
      </c>
      <c r="AW18">
        <v>44163.087891952746</v>
      </c>
      <c r="AX18">
        <v>-5433.5330711264933</v>
      </c>
      <c r="AY18">
        <v>867164.89273797174</v>
      </c>
      <c r="AZ18">
        <v>816540.35080139968</v>
      </c>
      <c r="BA18" t="s">
        <v>46</v>
      </c>
      <c r="BB18">
        <v>485</v>
      </c>
      <c r="BC18">
        <v>17991.720119775211</v>
      </c>
      <c r="BD18">
        <v>17879.688510061274</v>
      </c>
      <c r="BE18">
        <v>16835.883521678345</v>
      </c>
      <c r="BF18">
        <v>14078.481494897052</v>
      </c>
    </row>
    <row r="19" spans="1:58" x14ac:dyDescent="0.35">
      <c r="A19" s="23" t="s">
        <v>47</v>
      </c>
      <c r="C19" s="23">
        <v>383233.33615998219</v>
      </c>
      <c r="D19" s="23">
        <v>236100.22109141666</v>
      </c>
      <c r="E19" s="23">
        <v>67847.598092476459</v>
      </c>
      <c r="F19" s="23">
        <v>119930.33075174801</v>
      </c>
      <c r="G19" s="23">
        <v>10161.141371863052</v>
      </c>
      <c r="H19" s="23">
        <v>34190.093806463679</v>
      </c>
      <c r="I19" s="23"/>
      <c r="J19" s="23">
        <v>109507.45400268394</v>
      </c>
      <c r="K19" s="23">
        <v>13114.972032574582</v>
      </c>
      <c r="L19" s="23">
        <v>16140.013620454441</v>
      </c>
      <c r="M19" s="23">
        <v>29765.709061841735</v>
      </c>
      <c r="N19" s="23">
        <v>9512.3551196786357</v>
      </c>
      <c r="O19" s="23">
        <v>38165.434319854954</v>
      </c>
      <c r="P19" s="23">
        <v>7838.9101213895956</v>
      </c>
      <c r="Q19" s="23">
        <v>71062.944606853489</v>
      </c>
      <c r="R19" s="23"/>
      <c r="S19" s="23">
        <v>58599.124276497612</v>
      </c>
      <c r="T19" s="23">
        <v>53639.792002154813</v>
      </c>
      <c r="U19" s="23">
        <v>4667.7023126978156</v>
      </c>
      <c r="V19" s="23">
        <v>22431.125276907002</v>
      </c>
      <c r="W19" s="23">
        <v>8220.9289322048062</v>
      </c>
      <c r="X19" s="23">
        <v>13985.53365450729</v>
      </c>
      <c r="Y19" s="23"/>
      <c r="Z19" s="23"/>
      <c r="AA19" s="23"/>
      <c r="AB19" s="23"/>
      <c r="AC19" s="23">
        <v>464.78234940792601</v>
      </c>
      <c r="AD19" s="23">
        <v>2064.2728001125547</v>
      </c>
      <c r="AE19" s="23">
        <v>11905.958428276124</v>
      </c>
      <c r="AF19" s="23">
        <v>82480.230035918983</v>
      </c>
      <c r="AG19" s="23">
        <v>35583.821099576489</v>
      </c>
      <c r="AH19" s="23">
        <v>39104.186513408189</v>
      </c>
      <c r="AI19" s="23">
        <v>814380.67263765528</v>
      </c>
      <c r="AJ19">
        <v>814380.4546035619</v>
      </c>
      <c r="AK19" t="s">
        <v>47</v>
      </c>
      <c r="AL19">
        <v>57735.173230966786</v>
      </c>
      <c r="AM19">
        <v>872115.62783452868</v>
      </c>
      <c r="AN19">
        <v>53866.109762273227</v>
      </c>
      <c r="AO19">
        <v>818249.51807225542</v>
      </c>
      <c r="AP19">
        <v>691679.90107312158</v>
      </c>
      <c r="AQ19">
        <v>73274.257417648361</v>
      </c>
      <c r="AR19">
        <v>171965.43115336925</v>
      </c>
      <c r="AS19">
        <v>180330.46499930316</v>
      </c>
      <c r="AT19">
        <v>11758.93388297122</v>
      </c>
      <c r="AV19">
        <v>32031.561575640189</v>
      </c>
      <c r="AW19">
        <v>56803.568700587079</v>
      </c>
      <c r="AX19">
        <v>-5297.146844151619</v>
      </c>
      <c r="AY19">
        <v>866818.4809903776</v>
      </c>
      <c r="AZ19">
        <v>812952.37122810434</v>
      </c>
      <c r="BA19" t="s">
        <v>47</v>
      </c>
      <c r="BB19">
        <v>495</v>
      </c>
      <c r="BC19">
        <v>17618.497532010679</v>
      </c>
      <c r="BD19">
        <v>17511.484464452074</v>
      </c>
      <c r="BE19">
        <v>16423.280226830389</v>
      </c>
      <c r="BF19">
        <v>13973.331334810537</v>
      </c>
    </row>
    <row r="20" spans="1:58" x14ac:dyDescent="0.35">
      <c r="A20" s="23" t="s">
        <v>48</v>
      </c>
      <c r="C20" s="23">
        <v>440223.47597294202</v>
      </c>
      <c r="D20" s="23">
        <v>276406.99931619508</v>
      </c>
      <c r="E20" s="23">
        <v>79414.505669403879</v>
      </c>
      <c r="F20" s="23">
        <v>119405.54809093231</v>
      </c>
      <c r="G20" s="23">
        <v>10601.732867661993</v>
      </c>
      <c r="H20" s="23">
        <v>35226.565154139942</v>
      </c>
      <c r="I20" s="23"/>
      <c r="J20" s="23">
        <v>109930.78434798137</v>
      </c>
      <c r="K20" s="23">
        <v>11736.740951381562</v>
      </c>
      <c r="L20" s="23">
        <v>16416.720627024351</v>
      </c>
      <c r="M20" s="23">
        <v>26856.045120452443</v>
      </c>
      <c r="N20" s="23">
        <v>9648.0661591719036</v>
      </c>
      <c r="O20" s="23">
        <v>39654.064234484555</v>
      </c>
      <c r="P20" s="23">
        <v>8706.0090694164301</v>
      </c>
      <c r="Q20" s="23">
        <v>76174.065370621742</v>
      </c>
      <c r="R20" s="23"/>
      <c r="S20" s="23">
        <v>60731.447165552374</v>
      </c>
      <c r="T20" s="23">
        <v>55574.660454307821</v>
      </c>
      <c r="U20" s="23">
        <v>4863.2411933648864</v>
      </c>
      <c r="V20" s="23">
        <v>23811.323781535717</v>
      </c>
      <c r="W20" s="23">
        <v>8462.4010442648032</v>
      </c>
      <c r="X20" s="23">
        <v>15105.450773479395</v>
      </c>
      <c r="Y20" s="23"/>
      <c r="Z20" s="23"/>
      <c r="AA20" s="23"/>
      <c r="AB20" s="23"/>
      <c r="AC20" s="23">
        <v>484.9902776430531</v>
      </c>
      <c r="AD20" s="23">
        <v>2171.9739896836445</v>
      </c>
      <c r="AE20" s="23">
        <v>12224.030995960667</v>
      </c>
      <c r="AF20" s="23">
        <v>84847.369275939753</v>
      </c>
      <c r="AG20" s="23">
        <v>37155.708010221948</v>
      </c>
      <c r="AH20" s="23">
        <v>40523.70448591985</v>
      </c>
      <c r="AI20" s="23">
        <v>880654.7339101471</v>
      </c>
      <c r="AJ20">
        <v>880654.49813250289</v>
      </c>
      <c r="AK20" t="s">
        <v>48</v>
      </c>
      <c r="AL20">
        <v>59712.576318090432</v>
      </c>
      <c r="AM20">
        <v>940367.07445059333</v>
      </c>
      <c r="AN20">
        <v>57221.832640072927</v>
      </c>
      <c r="AO20">
        <v>883145.24181052041</v>
      </c>
      <c r="AP20">
        <v>730811.31662999012</v>
      </c>
      <c r="AQ20">
        <v>75251.074499198992</v>
      </c>
      <c r="AR20">
        <v>164821.32545101576</v>
      </c>
      <c r="AS20">
        <v>191983.95029482531</v>
      </c>
      <c r="AT20">
        <v>9927.9728967000665</v>
      </c>
      <c r="AV20">
        <v>33619.089175143919</v>
      </c>
      <c r="AW20">
        <v>54563.452910507855</v>
      </c>
      <c r="AX20">
        <v>-6517.4319810242432</v>
      </c>
      <c r="AY20">
        <v>933849.64246956969</v>
      </c>
      <c r="AZ20">
        <v>876627.80982949678</v>
      </c>
      <c r="BA20" t="s">
        <v>48</v>
      </c>
      <c r="BB20">
        <v>506</v>
      </c>
      <c r="BC20">
        <v>18584.329534596705</v>
      </c>
      <c r="BD20">
        <v>18455.526531019164</v>
      </c>
      <c r="BE20">
        <v>17324.660273310212</v>
      </c>
      <c r="BF20">
        <v>14442.911395849607</v>
      </c>
    </row>
    <row r="21" spans="1:58" x14ac:dyDescent="0.35">
      <c r="A21" s="23" t="s">
        <v>49</v>
      </c>
      <c r="C21" s="23">
        <v>439526.6947218682</v>
      </c>
      <c r="D21" s="23">
        <v>275453.20175960526</v>
      </c>
      <c r="E21" s="23">
        <v>79080.498079874145</v>
      </c>
      <c r="F21" s="23">
        <v>119895.34524102697</v>
      </c>
      <c r="G21" s="23">
        <v>11242.950848155093</v>
      </c>
      <c r="H21" s="23">
        <v>36222.654501257392</v>
      </c>
      <c r="I21" s="23"/>
      <c r="J21" s="23">
        <v>116019.5356973657</v>
      </c>
      <c r="K21" s="23">
        <v>12372.566203740833</v>
      </c>
      <c r="L21" s="23">
        <v>16907.074795920613</v>
      </c>
      <c r="M21" s="23">
        <v>27938.920783397632</v>
      </c>
      <c r="N21" s="23">
        <v>9729.6724538692106</v>
      </c>
      <c r="O21" s="23">
        <v>42810.586857807481</v>
      </c>
      <c r="P21" s="23">
        <v>9827.7172662540488</v>
      </c>
      <c r="Q21" s="23">
        <v>78839.373744365919</v>
      </c>
      <c r="R21" s="23"/>
      <c r="S21" s="23">
        <v>63355.288551067184</v>
      </c>
      <c r="T21" s="23">
        <v>57982.684510480802</v>
      </c>
      <c r="U21" s="23">
        <v>5068.241632773912</v>
      </c>
      <c r="V21" s="23">
        <v>25035.589495258664</v>
      </c>
      <c r="W21" s="23">
        <v>8760.4341915820987</v>
      </c>
      <c r="X21" s="23">
        <v>16044.436384438874</v>
      </c>
      <c r="Y21" s="23"/>
      <c r="Z21" s="23"/>
      <c r="AA21" s="23"/>
      <c r="AB21" s="23"/>
      <c r="AC21" s="23">
        <v>535.51009823087111</v>
      </c>
      <c r="AD21" s="23">
        <v>2237.7913833104217</v>
      </c>
      <c r="AE21" s="23">
        <v>13878.008347920288</v>
      </c>
      <c r="AF21" s="23">
        <v>87100.772096019587</v>
      </c>
      <c r="AG21" s="23">
        <v>39463.607850793174</v>
      </c>
      <c r="AH21" s="23">
        <v>41913.822941367907</v>
      </c>
      <c r="AI21" s="23">
        <v>903636.59762683511</v>
      </c>
      <c r="AJ21">
        <v>903636.3556962579</v>
      </c>
      <c r="AK21" t="s">
        <v>49</v>
      </c>
      <c r="AL21">
        <v>68589.689231171971</v>
      </c>
      <c r="AM21">
        <v>972226.04492742987</v>
      </c>
      <c r="AN21">
        <v>60129.810098149101</v>
      </c>
      <c r="AO21">
        <v>912096.23482928076</v>
      </c>
      <c r="AP21">
        <v>750008.53475992451</v>
      </c>
      <c r="AQ21">
        <v>79199.080873640516</v>
      </c>
      <c r="AR21">
        <v>161422.31200552097</v>
      </c>
      <c r="AS21">
        <v>202242.20426445847</v>
      </c>
      <c r="AT21">
        <v>2548.4353033292405</v>
      </c>
      <c r="AV21">
        <v>34674.069902385883</v>
      </c>
      <c r="AW21">
        <v>46727.608463883342</v>
      </c>
      <c r="AX21">
        <v>-6212.3606968060867</v>
      </c>
      <c r="AY21">
        <v>966013.68423062447</v>
      </c>
      <c r="AZ21">
        <v>905883.87413247535</v>
      </c>
      <c r="BA21" t="s">
        <v>49</v>
      </c>
      <c r="BB21">
        <v>518</v>
      </c>
      <c r="BC21">
        <v>18768.842566166597</v>
      </c>
      <c r="BD21">
        <v>18648.912822985028</v>
      </c>
      <c r="BE21">
        <v>17488.105678233114</v>
      </c>
      <c r="BF21">
        <v>14478.929242469587</v>
      </c>
    </row>
    <row r="22" spans="1:58" x14ac:dyDescent="0.35">
      <c r="A22" s="23" t="s">
        <v>50</v>
      </c>
      <c r="C22" s="23">
        <v>467777.34398006572</v>
      </c>
      <c r="D22" s="23">
        <v>295421.1302359908</v>
      </c>
      <c r="E22" s="23">
        <v>84778.035376648142</v>
      </c>
      <c r="F22" s="23">
        <v>119580.47564453754</v>
      </c>
      <c r="G22" s="23">
        <v>11514.386680388368</v>
      </c>
      <c r="H22" s="23">
        <v>38012.92319269821</v>
      </c>
      <c r="I22" s="23"/>
      <c r="J22" s="23">
        <v>128467.24925483477</v>
      </c>
      <c r="K22" s="23">
        <v>16582.692858703162</v>
      </c>
      <c r="L22" s="23">
        <v>18220.504577247259</v>
      </c>
      <c r="M22" s="23">
        <v>30663.537737681025</v>
      </c>
      <c r="N22" s="23">
        <v>11035.472475146715</v>
      </c>
      <c r="O22" s="23">
        <v>47655.40741395946</v>
      </c>
      <c r="P22" s="23">
        <v>10710.741192304511</v>
      </c>
      <c r="Q22" s="23">
        <v>81289.665644261855</v>
      </c>
      <c r="R22" s="23"/>
      <c r="S22" s="23">
        <v>66738.09232082183</v>
      </c>
      <c r="T22" s="23">
        <v>61113.115783505666</v>
      </c>
      <c r="U22" s="23">
        <v>5314.2421600647422</v>
      </c>
      <c r="V22" s="23">
        <v>26440.273314161841</v>
      </c>
      <c r="W22" s="23">
        <v>9071.5198854972314</v>
      </c>
      <c r="X22" s="23">
        <v>17133.098261979954</v>
      </c>
      <c r="Y22" s="23"/>
      <c r="Z22" s="23"/>
      <c r="AA22" s="23"/>
      <c r="AB22" s="23"/>
      <c r="AC22" s="23">
        <v>545.6140623484348</v>
      </c>
      <c r="AD22" s="23">
        <v>2357.4593717227435</v>
      </c>
      <c r="AE22" s="23">
        <v>15160.343015532704</v>
      </c>
      <c r="AF22" s="23">
        <v>89517.671019764515</v>
      </c>
      <c r="AG22" s="23">
        <v>42906.96482446594</v>
      </c>
      <c r="AH22" s="23">
        <v>43415.885148453744</v>
      </c>
      <c r="AI22" s="23">
        <v>962522.0344262087</v>
      </c>
      <c r="AJ22">
        <v>962521.77673023648</v>
      </c>
      <c r="AK22" t="s">
        <v>50</v>
      </c>
      <c r="AL22">
        <v>73284.937737827189</v>
      </c>
      <c r="AM22">
        <v>1035806.7144680637</v>
      </c>
      <c r="AN22">
        <v>63950.844060386953</v>
      </c>
      <c r="AO22">
        <v>971855.87040767667</v>
      </c>
      <c r="AP22">
        <v>777864.76301282912</v>
      </c>
      <c r="AQ22">
        <v>86684.135480887096</v>
      </c>
      <c r="AR22">
        <v>179241.35943590742</v>
      </c>
      <c r="AS22">
        <v>202380.02640366377</v>
      </c>
      <c r="AT22">
        <v>12865.924737101272</v>
      </c>
      <c r="AV22">
        <v>34002.084932767742</v>
      </c>
      <c r="AW22">
        <v>40636.601581756826</v>
      </c>
      <c r="AX22">
        <v>-6656.1007465779494</v>
      </c>
      <c r="AY22">
        <v>1029150.6137214864</v>
      </c>
      <c r="AZ22">
        <v>965199.76966109942</v>
      </c>
      <c r="BA22" t="s">
        <v>50</v>
      </c>
      <c r="BB22">
        <v>529</v>
      </c>
      <c r="BC22">
        <v>19580.467192212924</v>
      </c>
      <c r="BD22">
        <v>19454.642981502577</v>
      </c>
      <c r="BE22">
        <v>18245.742337638931</v>
      </c>
      <c r="BF22">
        <v>14704.437864136657</v>
      </c>
    </row>
    <row r="23" spans="1:58" x14ac:dyDescent="0.35">
      <c r="A23" s="23" t="s">
        <v>51</v>
      </c>
      <c r="C23" s="23">
        <v>500952.88689768547</v>
      </c>
      <c r="D23" s="23">
        <v>317314.31674327079</v>
      </c>
      <c r="E23" s="23">
        <v>90942.225497546591</v>
      </c>
      <c r="F23" s="23">
        <v>125388.07042423128</v>
      </c>
      <c r="G23" s="23">
        <v>11817.293333750138</v>
      </c>
      <c r="H23" s="23">
        <v>35408.284156654612</v>
      </c>
      <c r="I23" s="23"/>
      <c r="J23" s="23">
        <v>131484.60384365686</v>
      </c>
      <c r="K23" s="23">
        <v>13539.771733820446</v>
      </c>
      <c r="L23" s="23">
        <v>16464.809627552953</v>
      </c>
      <c r="M23" s="23">
        <v>35440.684253370724</v>
      </c>
      <c r="N23" s="23">
        <v>11014.870991614829</v>
      </c>
      <c r="O23" s="23">
        <v>50384.400597318105</v>
      </c>
      <c r="P23" s="23">
        <v>11376.738312703948</v>
      </c>
      <c r="Q23" s="23">
        <v>81110.485249388294</v>
      </c>
      <c r="R23" s="23"/>
      <c r="S23" s="23">
        <v>70323.286059707098</v>
      </c>
      <c r="T23" s="23">
        <v>64393.52048459043</v>
      </c>
      <c r="U23" s="23">
        <v>5607.5504810653483</v>
      </c>
      <c r="V23" s="23">
        <v>27378.447461099004</v>
      </c>
      <c r="W23" s="23">
        <v>9347.7987884847971</v>
      </c>
      <c r="X23" s="23">
        <v>17641.667370816114</v>
      </c>
      <c r="Y23" s="23"/>
      <c r="Z23" s="23"/>
      <c r="AA23" s="23"/>
      <c r="AB23" s="23"/>
      <c r="AC23" s="23">
        <v>515.30216999574395</v>
      </c>
      <c r="AD23" s="23">
        <v>2554.9115526030751</v>
      </c>
      <c r="AE23" s="23">
        <v>16523.032858139115</v>
      </c>
      <c r="AF23" s="23">
        <v>91785.290892336983</v>
      </c>
      <c r="AG23" s="23">
        <v>46527.852555105725</v>
      </c>
      <c r="AH23" s="23">
        <v>45077.680968154833</v>
      </c>
      <c r="AI23" s="23">
        <v>1010777.2414616863</v>
      </c>
      <c r="AJ23">
        <v>1010776.9708463503</v>
      </c>
      <c r="AK23" t="s">
        <v>51</v>
      </c>
      <c r="AL23">
        <v>78448.675508601358</v>
      </c>
      <c r="AM23">
        <v>1089225.6463549517</v>
      </c>
      <c r="AN23">
        <v>70583.504783493161</v>
      </c>
      <c r="AO23">
        <v>1018642.1415714585</v>
      </c>
      <c r="AP23">
        <v>804280.8026125672</v>
      </c>
      <c r="AQ23">
        <v>94911.441369237727</v>
      </c>
      <c r="AR23">
        <v>178944.66774841171</v>
      </c>
      <c r="AS23">
        <v>191154.69449232449</v>
      </c>
      <c r="AT23">
        <v>15327.56459913722</v>
      </c>
      <c r="AV23">
        <v>44732.400450828987</v>
      </c>
      <c r="AW23">
        <v>47916.632428520905</v>
      </c>
      <c r="AX23">
        <v>-6885.1854926257593</v>
      </c>
      <c r="AY23">
        <v>1082340.4608623267</v>
      </c>
      <c r="AZ23">
        <v>1011756.9560788336</v>
      </c>
      <c r="BA23" t="s">
        <v>51</v>
      </c>
      <c r="BB23">
        <v>541</v>
      </c>
      <c r="BC23">
        <v>20133.560930775446</v>
      </c>
      <c r="BD23">
        <v>20006.293176752803</v>
      </c>
      <c r="BE23">
        <v>18701.607321235369</v>
      </c>
      <c r="BF23">
        <v>14866.558273799765</v>
      </c>
    </row>
    <row r="24" spans="1:58" x14ac:dyDescent="0.35">
      <c r="A24" s="23" t="s">
        <v>52</v>
      </c>
      <c r="C24" s="23">
        <v>491548.1640428775</v>
      </c>
      <c r="D24" s="23">
        <v>308862.6106168218</v>
      </c>
      <c r="E24" s="23">
        <v>88545.600806115137</v>
      </c>
      <c r="F24" s="23">
        <v>130880.79560743563</v>
      </c>
      <c r="G24" s="23">
        <v>12576.526893475098</v>
      </c>
      <c r="H24" s="23">
        <v>36343.800502933838</v>
      </c>
      <c r="I24" s="23"/>
      <c r="J24" s="23">
        <v>135780.95649699462</v>
      </c>
      <c r="K24" s="23">
        <v>12400.177387411004</v>
      </c>
      <c r="L24" s="23">
        <v>16512.980379039353</v>
      </c>
      <c r="M24" s="23">
        <v>36308.059924211244</v>
      </c>
      <c r="N24" s="23">
        <v>12304.586488943867</v>
      </c>
      <c r="O24" s="23">
        <v>52359.841596917657</v>
      </c>
      <c r="P24" s="23">
        <v>12301.302388778226</v>
      </c>
      <c r="Q24" s="23">
        <v>81464.366529263571</v>
      </c>
      <c r="R24" s="23"/>
      <c r="S24" s="23">
        <v>71696.646564522016</v>
      </c>
      <c r="T24" s="23">
        <v>65633.441643339131</v>
      </c>
      <c r="U24" s="23">
        <v>5724.2430388827934</v>
      </c>
      <c r="V24" s="23">
        <v>28254.763971974378</v>
      </c>
      <c r="W24" s="23">
        <v>9761.1294307496592</v>
      </c>
      <c r="X24" s="23">
        <v>18035.58533664143</v>
      </c>
      <c r="Y24" s="23"/>
      <c r="Z24" s="23"/>
      <c r="AA24" s="23"/>
      <c r="AB24" s="23"/>
      <c r="AC24" s="23">
        <v>525.40613411330764</v>
      </c>
      <c r="AD24" s="23">
        <v>2704.4965381184775</v>
      </c>
      <c r="AE24" s="23">
        <v>18314.283634046798</v>
      </c>
      <c r="AF24" s="23">
        <v>94877.499809481218</v>
      </c>
      <c r="AG24" s="23">
        <v>49782.58309950104</v>
      </c>
      <c r="AH24" s="23">
        <v>46229.066256341852</v>
      </c>
      <c r="AI24" s="23">
        <v>1020982.7091529977</v>
      </c>
      <c r="AJ24">
        <v>1020982.4358053524</v>
      </c>
      <c r="AK24" t="s">
        <v>52</v>
      </c>
      <c r="AL24">
        <v>86138.429642659379</v>
      </c>
      <c r="AM24">
        <v>1107120.8654480118</v>
      </c>
      <c r="AN24">
        <v>73540.614920530468</v>
      </c>
      <c r="AO24">
        <v>1033580.2505274813</v>
      </c>
      <c r="AP24">
        <v>819930.19048794208</v>
      </c>
      <c r="AQ24">
        <v>104214.45639313517</v>
      </c>
      <c r="AR24">
        <v>193906.81951112798</v>
      </c>
      <c r="AS24">
        <v>211029.17366417922</v>
      </c>
      <c r="AT24">
        <v>20343.80095602031</v>
      </c>
      <c r="AV24">
        <v>45203.001947443852</v>
      </c>
      <c r="AW24">
        <v>56555.274597382551</v>
      </c>
      <c r="AX24">
        <v>-6757.9651844024129</v>
      </c>
      <c r="AY24">
        <v>1100362.9002636103</v>
      </c>
      <c r="AZ24">
        <v>1026822.2853430798</v>
      </c>
      <c r="BA24" t="s">
        <v>52</v>
      </c>
      <c r="BB24">
        <v>554</v>
      </c>
      <c r="BC24">
        <v>19984.131145270971</v>
      </c>
      <c r="BD24">
        <v>19862.146214144592</v>
      </c>
      <c r="BE24">
        <v>18534.698291391334</v>
      </c>
      <c r="BF24">
        <v>14800.18394382567</v>
      </c>
    </row>
    <row r="25" spans="1:58" x14ac:dyDescent="0.35">
      <c r="A25" s="23" t="s">
        <v>53</v>
      </c>
      <c r="C25" s="23">
        <v>466879.91891323758</v>
      </c>
      <c r="D25" s="23">
        <v>291482.29958562902</v>
      </c>
      <c r="E25" s="23">
        <v>83522.663942038198</v>
      </c>
      <c r="F25" s="23">
        <v>129761.25926436212</v>
      </c>
      <c r="G25" s="23">
        <v>12914.838220606427</v>
      </c>
      <c r="H25" s="23">
        <v>38490.776865977525</v>
      </c>
      <c r="I25" s="23"/>
      <c r="J25" s="23">
        <v>141104.1104133942</v>
      </c>
      <c r="K25" s="23">
        <v>12818.560392437976</v>
      </c>
      <c r="L25" s="23">
        <v>17796.423209134591</v>
      </c>
      <c r="M25" s="23">
        <v>34098.024468737196</v>
      </c>
      <c r="N25" s="23">
        <v>13125.07768204636</v>
      </c>
      <c r="O25" s="23">
        <v>53345.238353157489</v>
      </c>
      <c r="P25" s="23">
        <v>12868.927841271434</v>
      </c>
      <c r="Q25" s="23">
        <v>83377.117244538822</v>
      </c>
      <c r="R25" s="23"/>
      <c r="S25" s="23">
        <v>71964.090452301738</v>
      </c>
      <c r="T25" s="23">
        <v>65848.896427312517</v>
      </c>
      <c r="U25" s="23">
        <v>5743.1661563667039</v>
      </c>
      <c r="V25" s="23">
        <v>30311.53037102893</v>
      </c>
      <c r="W25" s="23">
        <v>10163.582950849655</v>
      </c>
      <c r="X25" s="23">
        <v>19733.865348879383</v>
      </c>
      <c r="Y25" s="23"/>
      <c r="Z25" s="23"/>
      <c r="AA25" s="23"/>
      <c r="AB25" s="23"/>
      <c r="AC25" s="23">
        <v>545.61406234843491</v>
      </c>
      <c r="AD25" s="23">
        <v>2854.0815236338804</v>
      </c>
      <c r="AE25" s="23">
        <v>19469.389274585399</v>
      </c>
      <c r="AF25" s="23">
        <v>97720.910308004663</v>
      </c>
      <c r="AG25" s="23">
        <v>51598.574800976159</v>
      </c>
      <c r="AH25" s="23">
        <v>47631.166341981145</v>
      </c>
      <c r="AI25" s="23">
        <v>1017729.9259129411</v>
      </c>
      <c r="AJ25">
        <v>1017729.6534361633</v>
      </c>
      <c r="AK25" t="s">
        <v>53</v>
      </c>
      <c r="AL25">
        <v>83265.497733717202</v>
      </c>
      <c r="AM25">
        <v>1100995.1511698805</v>
      </c>
      <c r="AN25">
        <v>76341.534444471268</v>
      </c>
      <c r="AO25">
        <v>1024653.6167254093</v>
      </c>
      <c r="AP25">
        <v>825422.77204105351</v>
      </c>
      <c r="AQ25">
        <v>105213.31862541882</v>
      </c>
      <c r="AR25">
        <v>185023.96003814289</v>
      </c>
      <c r="AS25">
        <v>220098.86454961903</v>
      </c>
      <c r="AT25">
        <v>5758.4303378773475</v>
      </c>
      <c r="AV25">
        <v>48926.759452811588</v>
      </c>
      <c r="AW25">
        <v>55487.27704027843</v>
      </c>
      <c r="AX25">
        <v>-6200.2821529371649</v>
      </c>
      <c r="AY25">
        <v>1094794.869016944</v>
      </c>
      <c r="AZ25">
        <v>1018453.3345724727</v>
      </c>
      <c r="BA25" t="s">
        <v>53</v>
      </c>
      <c r="BB25">
        <v>567</v>
      </c>
      <c r="BC25">
        <v>19417.903900703361</v>
      </c>
      <c r="BD25">
        <v>19308.551481780316</v>
      </c>
      <c r="BE25">
        <v>17962.139939549787</v>
      </c>
      <c r="BF25">
        <v>14557.720847284894</v>
      </c>
    </row>
    <row r="26" spans="1:58" x14ac:dyDescent="0.35">
      <c r="A26" s="23" t="s">
        <v>54</v>
      </c>
      <c r="C26" s="23">
        <v>500504.17436427146</v>
      </c>
      <c r="D26" s="23">
        <v>316042.58666781761</v>
      </c>
      <c r="E26" s="23">
        <v>90517.33074762272</v>
      </c>
      <c r="F26" s="23">
        <v>126122.76614937329</v>
      </c>
      <c r="G26" s="23">
        <v>13284.62036886625</v>
      </c>
      <c r="H26" s="23">
        <v>38975.360872683304</v>
      </c>
      <c r="I26" s="23"/>
      <c r="J26" s="23">
        <v>147382.00936386886</v>
      </c>
      <c r="K26" s="23">
        <v>11311.453988472258</v>
      </c>
      <c r="L26" s="23">
        <v>20019.084173658677</v>
      </c>
      <c r="M26" s="23">
        <v>37701.82419033171</v>
      </c>
      <c r="N26" s="23">
        <v>12316.622499281813</v>
      </c>
      <c r="O26" s="23">
        <v>52503.699120962396</v>
      </c>
      <c r="P26" s="23">
        <v>13157.200571316664</v>
      </c>
      <c r="Q26" s="23">
        <v>77961.38980948551</v>
      </c>
      <c r="R26" s="23"/>
      <c r="S26" s="23">
        <v>75007.1682024443</v>
      </c>
      <c r="T26" s="23">
        <v>68662.482429788302</v>
      </c>
      <c r="U26" s="23">
        <v>5989.166683657535</v>
      </c>
      <c r="V26" s="23">
        <v>31560.281399026342</v>
      </c>
      <c r="W26" s="23">
        <v>9439.1666146696607</v>
      </c>
      <c r="X26" s="23">
        <v>21416.458353343212</v>
      </c>
      <c r="Y26" s="23"/>
      <c r="Z26" s="23"/>
      <c r="AA26" s="23"/>
      <c r="AB26" s="23"/>
      <c r="AC26" s="23">
        <v>515.30216999574395</v>
      </c>
      <c r="AD26" s="23">
        <v>3063.5005033554435</v>
      </c>
      <c r="AE26" s="23">
        <v>19596.618301659215</v>
      </c>
      <c r="AF26" s="23">
        <v>100798.90217265629</v>
      </c>
      <c r="AG26" s="23">
        <v>54120.990972882522</v>
      </c>
      <c r="AH26" s="23">
        <v>48130.958132062326</v>
      </c>
      <c r="AI26" s="23">
        <v>1064051.3477232307</v>
      </c>
      <c r="AJ26">
        <v>1064051.062844821</v>
      </c>
      <c r="AK26" t="s">
        <v>54</v>
      </c>
      <c r="AL26">
        <v>73227.616229652427</v>
      </c>
      <c r="AM26">
        <v>1137278.6790744734</v>
      </c>
      <c r="AN26">
        <v>79511.146244653064</v>
      </c>
      <c r="AO26">
        <v>1057767.5328298204</v>
      </c>
      <c r="AP26">
        <v>845678.77713945392</v>
      </c>
      <c r="AQ26">
        <v>105065.60160812273</v>
      </c>
      <c r="AR26">
        <v>220993.52354505827</v>
      </c>
      <c r="AS26">
        <v>214295.21598406645</v>
      </c>
      <c r="AT26">
        <v>20946.756401344865</v>
      </c>
      <c r="AV26">
        <v>51355.217568992375</v>
      </c>
      <c r="AW26">
        <v>59967.927889972038</v>
      </c>
      <c r="AX26">
        <v>-5645.8007733946633</v>
      </c>
      <c r="AY26">
        <v>1131632.8783010794</v>
      </c>
      <c r="AZ26">
        <v>1052121.7320564264</v>
      </c>
      <c r="BA26" t="s">
        <v>54</v>
      </c>
      <c r="BB26">
        <v>580</v>
      </c>
      <c r="BC26">
        <v>19608.253087490921</v>
      </c>
      <c r="BD26">
        <v>19510.911694846196</v>
      </c>
      <c r="BE26">
        <v>18140.029863041833</v>
      </c>
      <c r="BF26">
        <v>14580.668571369895</v>
      </c>
    </row>
    <row r="27" spans="1:58" x14ac:dyDescent="0.35">
      <c r="A27" s="23" t="s">
        <v>55</v>
      </c>
      <c r="C27" s="23">
        <v>492879.70936561021</v>
      </c>
      <c r="D27" s="23">
        <v>307334.7682345066</v>
      </c>
      <c r="E27" s="23">
        <v>88065.868408472626</v>
      </c>
      <c r="F27" s="23">
        <v>137108.21651578194</v>
      </c>
      <c r="G27" s="23">
        <v>14299.554350260238</v>
      </c>
      <c r="H27" s="23">
        <v>40906.966566079973</v>
      </c>
      <c r="I27" s="23"/>
      <c r="J27" s="23">
        <v>151678.36201720661</v>
      </c>
      <c r="K27" s="23">
        <v>12197.625161965243</v>
      </c>
      <c r="L27" s="23">
        <v>20838.392352999392</v>
      </c>
      <c r="M27" s="23">
        <v>41529.706855392185</v>
      </c>
      <c r="N27" s="23">
        <v>12195.863251295799</v>
      </c>
      <c r="O27" s="23">
        <v>54247.852656001007</v>
      </c>
      <c r="P27" s="23">
        <v>13753.224250635774</v>
      </c>
      <c r="Q27" s="23">
        <v>75479.741340486711</v>
      </c>
      <c r="R27" s="23"/>
      <c r="S27" s="23">
        <v>78433.341251298334</v>
      </c>
      <c r="T27" s="23">
        <v>71847.833549708346</v>
      </c>
      <c r="U27" s="23">
        <v>6266.7057400882159</v>
      </c>
      <c r="V27" s="23">
        <v>34641.564895354306</v>
      </c>
      <c r="W27" s="23">
        <v>9887.3040478620896</v>
      </c>
      <c r="X27" s="23">
        <v>23893.778846458146</v>
      </c>
      <c r="Y27" s="23"/>
      <c r="Z27" s="23"/>
      <c r="AA27" s="23"/>
      <c r="AB27" s="23"/>
      <c r="AC27" s="23">
        <v>555.71802646599849</v>
      </c>
      <c r="AD27" s="23">
        <v>3189.1518911883813</v>
      </c>
      <c r="AE27" s="23">
        <v>17735.056747631792</v>
      </c>
      <c r="AF27" s="23">
        <v>103898.21961604686</v>
      </c>
      <c r="AG27" s="23">
        <v>56225.470154429036</v>
      </c>
      <c r="AH27" s="23">
        <v>50676.651163947012</v>
      </c>
      <c r="AI27" s="23">
        <v>1076402.9816760225</v>
      </c>
      <c r="AJ27">
        <v>1076402.6934907103</v>
      </c>
      <c r="AK27" t="s">
        <v>55</v>
      </c>
      <c r="AL27">
        <v>74356.56214794633</v>
      </c>
      <c r="AM27">
        <v>1150759.2556386567</v>
      </c>
      <c r="AN27">
        <v>84080.092044096105</v>
      </c>
      <c r="AO27">
        <v>1066679.1635945605</v>
      </c>
      <c r="AP27">
        <v>845041.12119784486</v>
      </c>
      <c r="AQ27">
        <v>101140.38293330571</v>
      </c>
      <c r="AR27">
        <v>209618.89000524764</v>
      </c>
      <c r="AS27">
        <v>222538.27674673716</v>
      </c>
      <c r="AT27">
        <v>26395.294992193376</v>
      </c>
      <c r="AV27">
        <v>55566.241312186234</v>
      </c>
      <c r="AW27">
        <v>52317.168131151906</v>
      </c>
      <c r="AX27">
        <v>-4420.484672505846</v>
      </c>
      <c r="AY27">
        <v>1146338.7709661517</v>
      </c>
      <c r="AZ27">
        <v>1062258.6789220555</v>
      </c>
      <c r="BA27" t="s">
        <v>55</v>
      </c>
      <c r="BB27">
        <v>593</v>
      </c>
      <c r="BC27">
        <v>19405.721005710908</v>
      </c>
      <c r="BD27">
        <v>19331.176576157701</v>
      </c>
      <c r="BE27">
        <v>17913.299813188118</v>
      </c>
      <c r="BF27">
        <v>14250.271858311044</v>
      </c>
    </row>
    <row r="28" spans="1:58" x14ac:dyDescent="0.35">
      <c r="A28" s="23" t="s">
        <v>56</v>
      </c>
      <c r="C28" s="23">
        <v>556410.83757215831</v>
      </c>
      <c r="D28" s="23">
        <v>350962.17498963483</v>
      </c>
      <c r="E28" s="23">
        <v>100429.84274128037</v>
      </c>
      <c r="F28" s="23">
        <v>140886.65167365497</v>
      </c>
      <c r="G28" s="23">
        <v>15176.803489217058</v>
      </c>
      <c r="H28" s="23">
        <v>45867.222301387796</v>
      </c>
      <c r="I28" s="23"/>
      <c r="J28" s="23">
        <v>154875.8571784957</v>
      </c>
      <c r="K28" s="23">
        <v>13920.728447137888</v>
      </c>
      <c r="L28" s="23">
        <v>20589.057756405087</v>
      </c>
      <c r="M28" s="23">
        <v>41901.690709789662</v>
      </c>
      <c r="N28" s="23">
        <v>11487.989486874922</v>
      </c>
      <c r="O28" s="23">
        <v>55421.513218053617</v>
      </c>
      <c r="P28" s="23">
        <v>15743.167302599821</v>
      </c>
      <c r="Q28" s="23">
        <v>86239.524052643916</v>
      </c>
      <c r="R28" s="23"/>
      <c r="S28" s="23">
        <v>85769.977632283306</v>
      </c>
      <c r="T28" s="23">
        <v>78674.792979139092</v>
      </c>
      <c r="U28" s="23">
        <v>6862.7839408313821</v>
      </c>
      <c r="V28" s="23">
        <v>37521.811074481455</v>
      </c>
      <c r="W28" s="23">
        <v>11105.541730326946</v>
      </c>
      <c r="X28" s="23">
        <v>25612.353163435819</v>
      </c>
      <c r="Y28" s="23"/>
      <c r="Z28" s="23"/>
      <c r="AA28" s="23"/>
      <c r="AB28" s="23"/>
      <c r="AC28" s="23">
        <v>798.21316528752504</v>
      </c>
      <c r="AD28" s="23">
        <v>3404.5542703305614</v>
      </c>
      <c r="AE28" s="23">
        <v>21059.752113008111</v>
      </c>
      <c r="AF28" s="23">
        <v>107217.90137307301</v>
      </c>
      <c r="AG28" s="23">
        <v>59058.565151027673</v>
      </c>
      <c r="AH28" s="23">
        <v>51816.509758965272</v>
      </c>
      <c r="AI28" s="23">
        <v>1173326.9798702837</v>
      </c>
      <c r="AJ28">
        <v>1173326.6657355151</v>
      </c>
      <c r="AK28" t="s">
        <v>56</v>
      </c>
      <c r="AL28">
        <v>82726.049296315992</v>
      </c>
      <c r="AM28">
        <v>1256052.7150318311</v>
      </c>
      <c r="AN28">
        <v>88173.574153828769</v>
      </c>
      <c r="AO28">
        <v>1167879.1408780024</v>
      </c>
      <c r="AP28">
        <v>893030.19358846545</v>
      </c>
      <c r="AQ28">
        <v>110909.32075997375</v>
      </c>
      <c r="AR28">
        <v>188514.67180680207</v>
      </c>
      <c r="AS28">
        <v>218545.27191938198</v>
      </c>
      <c r="AT28">
        <v>3853.1136878841467</v>
      </c>
      <c r="AV28">
        <v>64706.242507118252</v>
      </c>
      <c r="AW28">
        <v>52986.546039900648</v>
      </c>
      <c r="AX28">
        <v>-3812.6949023962015</v>
      </c>
      <c r="AY28">
        <v>1252240.0201294355</v>
      </c>
      <c r="AZ28">
        <v>1164066.4459756068</v>
      </c>
      <c r="BA28" t="s">
        <v>56</v>
      </c>
      <c r="BB28">
        <v>607</v>
      </c>
      <c r="BC28">
        <v>20692.795964280576</v>
      </c>
      <c r="BD28">
        <v>20629.983857157091</v>
      </c>
      <c r="BE28">
        <v>19177.371432876556</v>
      </c>
      <c r="BF28">
        <v>14712.194293055443</v>
      </c>
    </row>
    <row r="29" spans="1:58" x14ac:dyDescent="0.35">
      <c r="A29" s="23" t="s">
        <v>57</v>
      </c>
      <c r="C29" s="23">
        <v>524260.4021495739</v>
      </c>
      <c r="D29" s="23">
        <v>329617.68324024312</v>
      </c>
      <c r="E29" s="23">
        <v>94262.058192624667</v>
      </c>
      <c r="F29" s="23">
        <v>136198.59323703471</v>
      </c>
      <c r="G29" s="23">
        <v>14669.336498520064</v>
      </c>
      <c r="H29" s="23">
        <v>47495.962990593354</v>
      </c>
      <c r="I29" s="23"/>
      <c r="J29" s="23">
        <v>168458.4563425068</v>
      </c>
      <c r="K29" s="23">
        <v>15418.552567217357</v>
      </c>
      <c r="L29" s="23">
        <v>20806.923134800723</v>
      </c>
      <c r="M29" s="23">
        <v>47128.0754480002</v>
      </c>
      <c r="N29" s="23">
        <v>13341.439939912367</v>
      </c>
      <c r="O29" s="23">
        <v>62567.388673763075</v>
      </c>
      <c r="P29" s="23">
        <v>17550.581770288736</v>
      </c>
      <c r="Q29" s="23">
        <v>94674.441141316725</v>
      </c>
      <c r="R29" s="23"/>
      <c r="S29" s="23">
        <v>88682.518715020371</v>
      </c>
      <c r="T29" s="23">
        <v>81446.220729286419</v>
      </c>
      <c r="U29" s="23">
        <v>7117.9780905313482</v>
      </c>
      <c r="V29" s="23">
        <v>40203.59733791036</v>
      </c>
      <c r="W29" s="23">
        <v>11888.694526197211</v>
      </c>
      <c r="X29" s="23">
        <v>27112.523486223799</v>
      </c>
      <c r="Y29" s="23"/>
      <c r="Z29" s="23"/>
      <c r="AA29" s="23"/>
      <c r="AB29" s="23"/>
      <c r="AC29" s="23">
        <v>1085.0309635929395</v>
      </c>
      <c r="AD29" s="23">
        <v>3691.7574425201342</v>
      </c>
      <c r="AE29" s="23">
        <v>25512.768060591701</v>
      </c>
      <c r="AF29" s="23">
        <v>110566.01723508435</v>
      </c>
      <c r="AG29" s="23">
        <v>61551.392863439549</v>
      </c>
      <c r="AH29" s="23">
        <v>52607.750963123202</v>
      </c>
      <c r="AI29" s="23">
        <v>1187992.4493237347</v>
      </c>
      <c r="AJ29">
        <v>1187992.1312625806</v>
      </c>
      <c r="AK29" t="s">
        <v>57</v>
      </c>
      <c r="AL29">
        <v>88950.042150721885</v>
      </c>
      <c r="AM29">
        <v>1276942.1734133025</v>
      </c>
      <c r="AN29">
        <v>93510.857072544619</v>
      </c>
      <c r="AO29">
        <v>1183431.316340758</v>
      </c>
      <c r="AP29">
        <v>910836.88474292867</v>
      </c>
      <c r="AQ29">
        <v>119212.67246302956</v>
      </c>
      <c r="AR29">
        <v>222975.02667898714</v>
      </c>
      <c r="AS29">
        <v>242436.45208681267</v>
      </c>
      <c r="AT29">
        <v>13509.38881626369</v>
      </c>
      <c r="AV29">
        <v>77530.267184539553</v>
      </c>
      <c r="AW29">
        <v>53991.28722721673</v>
      </c>
      <c r="AX29">
        <v>-3506.086332556295</v>
      </c>
      <c r="AY29">
        <v>1273436.0870807471</v>
      </c>
      <c r="AZ29">
        <v>1179925.2300082026</v>
      </c>
      <c r="BA29" t="s">
        <v>57</v>
      </c>
      <c r="BB29">
        <v>620</v>
      </c>
      <c r="BC29">
        <v>20595.841506666169</v>
      </c>
      <c r="BD29">
        <v>20539.291727108823</v>
      </c>
      <c r="BE29">
        <v>19031.052096906493</v>
      </c>
      <c r="BF29">
        <v>14690.917495853688</v>
      </c>
    </row>
    <row r="30" spans="1:58" x14ac:dyDescent="0.35">
      <c r="A30" s="23" t="s">
        <v>58</v>
      </c>
      <c r="C30" s="23">
        <v>576876.5067790912</v>
      </c>
      <c r="D30" s="23">
        <v>370868.28325401933</v>
      </c>
      <c r="E30" s="23">
        <v>105903.56378295644</v>
      </c>
      <c r="F30" s="23">
        <v>120560.06994472686</v>
      </c>
      <c r="G30" s="23">
        <v>14669.336498520064</v>
      </c>
      <c r="H30" s="23">
        <v>48983.366677843056</v>
      </c>
      <c r="I30" s="23"/>
      <c r="J30" s="23">
        <v>178942.63766008566</v>
      </c>
      <c r="K30" s="23">
        <v>16692.120503414109</v>
      </c>
      <c r="L30" s="23">
        <v>22660.1421464495</v>
      </c>
      <c r="M30" s="23">
        <v>47846.565830770603</v>
      </c>
      <c r="N30" s="23">
        <v>13857.663297154302</v>
      </c>
      <c r="O30" s="23">
        <v>62982.222764841994</v>
      </c>
      <c r="P30" s="23">
        <v>18387.911616200759</v>
      </c>
      <c r="Q30" s="23">
        <v>104256.11275718028</v>
      </c>
      <c r="R30" s="23"/>
      <c r="S30" s="23">
        <v>96084.637844761659</v>
      </c>
      <c r="T30" s="23">
        <v>88184.753464864043</v>
      </c>
      <c r="U30" s="23">
        <v>7716.9420290153066</v>
      </c>
      <c r="V30" s="23">
        <v>41226.825734432488</v>
      </c>
      <c r="W30" s="23">
        <v>12473.883698666938</v>
      </c>
      <c r="X30" s="23">
        <v>27455.196114379632</v>
      </c>
      <c r="Y30" s="23"/>
      <c r="Z30" s="23"/>
      <c r="AA30" s="23"/>
      <c r="AB30" s="23"/>
      <c r="AC30" s="23">
        <v>1083.9757543806693</v>
      </c>
      <c r="AD30" s="23">
        <v>3865.2760257180007</v>
      </c>
      <c r="AE30" s="23">
        <v>27749.320431257747</v>
      </c>
      <c r="AF30" s="23">
        <v>114162.93151571651</v>
      </c>
      <c r="AG30" s="23">
        <v>64114.493167150868</v>
      </c>
      <c r="AH30" s="23">
        <v>53417.683893587673</v>
      </c>
      <c r="AI30" s="23">
        <v>1276734.1886461014</v>
      </c>
      <c r="AJ30">
        <v>1276733.8468261261</v>
      </c>
      <c r="AK30" t="s">
        <v>58</v>
      </c>
      <c r="AL30">
        <v>92847.4751655648</v>
      </c>
      <c r="AM30">
        <v>1369581.3219916909</v>
      </c>
      <c r="AN30">
        <v>97302.339326134374</v>
      </c>
      <c r="AO30">
        <v>1272278.9826655565</v>
      </c>
      <c r="AP30">
        <v>985108.90343706321</v>
      </c>
      <c r="AQ30">
        <v>123289.13916671816</v>
      </c>
      <c r="AR30">
        <v>260055.91744972093</v>
      </c>
      <c r="AS30">
        <v>275224.83584245399</v>
      </c>
      <c r="AT30">
        <v>19996.376640336624</v>
      </c>
      <c r="AV30">
        <v>74764.486354858163</v>
      </c>
      <c r="AW30">
        <v>68782.531616006774</v>
      </c>
      <c r="AX30">
        <v>-2926.7787303412197</v>
      </c>
      <c r="AY30">
        <v>1366654.5432613506</v>
      </c>
      <c r="AZ30">
        <v>1269352.2039352162</v>
      </c>
      <c r="BA30" t="s">
        <v>58</v>
      </c>
      <c r="BB30">
        <v>634</v>
      </c>
      <c r="BC30">
        <v>21602.229053496703</v>
      </c>
      <c r="BD30">
        <v>21556.065351125406</v>
      </c>
      <c r="BE30">
        <v>20021.328137779434</v>
      </c>
      <c r="BF30">
        <v>15537.995322351157</v>
      </c>
    </row>
    <row r="31" spans="1:58" x14ac:dyDescent="0.35">
      <c r="A31" s="23" t="s">
        <v>59</v>
      </c>
      <c r="C31" s="23">
        <v>590159.1273820221</v>
      </c>
      <c r="D31" s="23">
        <v>378260.21431759064</v>
      </c>
      <c r="E31" s="23">
        <v>107894.02210074563</v>
      </c>
      <c r="F31" s="23">
        <v>127102.36044956256</v>
      </c>
      <c r="G31" s="23">
        <v>15377.429973911216</v>
      </c>
      <c r="H31" s="23">
        <v>50312.122270135493</v>
      </c>
      <c r="I31" s="23"/>
      <c r="J31" s="23">
        <v>201045.88590178551</v>
      </c>
      <c r="K31" s="23">
        <v>18932.934133621471</v>
      </c>
      <c r="L31" s="23">
        <v>26956.700633778491</v>
      </c>
      <c r="M31" s="23">
        <v>51109.536071761533</v>
      </c>
      <c r="N31" s="23">
        <v>16320.929134075755</v>
      </c>
      <c r="O31" s="23">
        <v>65268.929974902072</v>
      </c>
      <c r="P31" s="23">
        <v>20484.572692254791</v>
      </c>
      <c r="Q31" s="23">
        <v>101931.24713369586</v>
      </c>
      <c r="R31" s="23"/>
      <c r="S31" s="23">
        <v>104462.13692413268</v>
      </c>
      <c r="T31" s="23">
        <v>95869.221103303003</v>
      </c>
      <c r="U31" s="23">
        <v>8383.0098112298328</v>
      </c>
      <c r="V31" s="23">
        <v>44056.812584259431</v>
      </c>
      <c r="W31" s="23">
        <v>12382.515872482074</v>
      </c>
      <c r="X31" s="23">
        <v>30033.258542577372</v>
      </c>
      <c r="Y31" s="23"/>
      <c r="Z31" s="23"/>
      <c r="AA31" s="23"/>
      <c r="AB31" s="23"/>
      <c r="AC31" s="23">
        <v>1179.6489092561537</v>
      </c>
      <c r="AD31" s="23">
        <v>4122.5622008044929</v>
      </c>
      <c r="AE31" s="23">
        <v>32121.981203847346</v>
      </c>
      <c r="AF31" s="23">
        <v>117909.12484752116</v>
      </c>
      <c r="AG31" s="23">
        <v>68848.646686271313</v>
      </c>
      <c r="AH31" s="23">
        <v>54337.046110628951</v>
      </c>
      <c r="AI31" s="23">
        <v>1346987.5998617548</v>
      </c>
      <c r="AJ31">
        <v>1346987.2392328379</v>
      </c>
      <c r="AK31" t="s">
        <v>59</v>
      </c>
      <c r="AL31">
        <v>100831.85526259802</v>
      </c>
      <c r="AM31">
        <v>1447819.0944954359</v>
      </c>
      <c r="AN31">
        <v>101188.06779659544</v>
      </c>
      <c r="AO31">
        <v>1346631.0266988405</v>
      </c>
      <c r="AP31">
        <v>1045316.7350078603</v>
      </c>
      <c r="AQ31">
        <v>132411.18153561366</v>
      </c>
      <c r="AR31">
        <v>309462.00388890679</v>
      </c>
      <c r="AS31">
        <v>289459.54785148759</v>
      </c>
      <c r="AT31">
        <v>38635.336068948382</v>
      </c>
      <c r="AV31">
        <v>80598.381881032692</v>
      </c>
      <c r="AW31">
        <v>68816.333979042727</v>
      </c>
      <c r="AX31">
        <v>-2789.7167366221711</v>
      </c>
      <c r="AY31">
        <v>1445029.3777588147</v>
      </c>
      <c r="AZ31">
        <v>1343841.3099622193</v>
      </c>
      <c r="BA31" t="s">
        <v>59</v>
      </c>
      <c r="BB31">
        <v>648</v>
      </c>
      <c r="BC31">
        <v>22342.887260732037</v>
      </c>
      <c r="BD31">
        <v>22299.83607652492</v>
      </c>
      <c r="BE31">
        <v>20738.291820404618</v>
      </c>
      <c r="BF31">
        <v>16131.431095800313</v>
      </c>
    </row>
    <row r="32" spans="1:58" x14ac:dyDescent="0.35">
      <c r="A32" s="23" t="s">
        <v>60</v>
      </c>
      <c r="C32" s="23">
        <v>514768.12562970945</v>
      </c>
      <c r="D32" s="23">
        <v>327717.77527718595</v>
      </c>
      <c r="E32" s="23">
        <v>93534.578641579647</v>
      </c>
      <c r="F32" s="23">
        <v>115802.04048666451</v>
      </c>
      <c r="G32" s="23">
        <v>15275.149805243605</v>
      </c>
      <c r="H32" s="23">
        <v>50854.399370401494</v>
      </c>
      <c r="I32" s="23"/>
      <c r="J32" s="23">
        <v>194569.83232159721</v>
      </c>
      <c r="K32" s="23">
        <v>16624.690586296347</v>
      </c>
      <c r="L32" s="23">
        <v>27284.48795486856</v>
      </c>
      <c r="M32" s="23">
        <v>48529.646220057533</v>
      </c>
      <c r="N32" s="23">
        <v>16066.621305186707</v>
      </c>
      <c r="O32" s="23">
        <v>64067.398795960471</v>
      </c>
      <c r="P32" s="23">
        <v>20737.372096586529</v>
      </c>
      <c r="Q32" s="23">
        <v>96551.355777617238</v>
      </c>
      <c r="R32" s="23"/>
      <c r="S32" s="23">
        <v>101086.56136756127</v>
      </c>
      <c r="T32" s="23">
        <v>92674.88027114344</v>
      </c>
      <c r="U32" s="23">
        <v>8089.7411608517941</v>
      </c>
      <c r="V32" s="23">
        <v>46546.582435746524</v>
      </c>
      <c r="W32" s="23">
        <v>12565.251524851799</v>
      </c>
      <c r="X32" s="23">
        <v>32106.521687545799</v>
      </c>
      <c r="Y32" s="23"/>
      <c r="Z32" s="23"/>
      <c r="AA32" s="23"/>
      <c r="AB32" s="23"/>
      <c r="AC32" s="23">
        <v>1284.3850555931776</v>
      </c>
      <c r="AD32" s="23">
        <v>4457.6325683589948</v>
      </c>
      <c r="AE32" s="23">
        <v>31013.749415388578</v>
      </c>
      <c r="AF32" s="23">
        <v>121897.00807170029</v>
      </c>
      <c r="AG32" s="23">
        <v>73715.948273117028</v>
      </c>
      <c r="AH32" s="23">
        <v>58412.960241036293</v>
      </c>
      <c r="AI32" s="23">
        <v>1276924.2137838365</v>
      </c>
      <c r="AJ32">
        <v>1276923.871912986</v>
      </c>
      <c r="AK32" t="s">
        <v>60</v>
      </c>
      <c r="AL32">
        <v>95055.813206911786</v>
      </c>
      <c r="AM32">
        <v>1371979.6851198978</v>
      </c>
      <c r="AN32">
        <v>105937.7605494678</v>
      </c>
      <c r="AO32">
        <v>1266041.9245704301</v>
      </c>
      <c r="AP32">
        <v>1021870.4637343073</v>
      </c>
      <c r="AQ32">
        <v>140696.75944068489</v>
      </c>
      <c r="AR32">
        <v>273463.39157463127</v>
      </c>
      <c r="AS32">
        <v>289271.47820710111</v>
      </c>
      <c r="AT32">
        <v>27577.589354966087</v>
      </c>
      <c r="AV32">
        <v>89588.479339011057</v>
      </c>
      <c r="AW32">
        <v>82112.226069570912</v>
      </c>
      <c r="AX32">
        <v>-519.47007766297963</v>
      </c>
      <c r="AY32">
        <v>1371460.2150422358</v>
      </c>
      <c r="AZ32">
        <v>1265522.454492768</v>
      </c>
      <c r="BA32" t="s">
        <v>60</v>
      </c>
      <c r="BB32">
        <v>664</v>
      </c>
      <c r="BC32">
        <v>20662.344655420147</v>
      </c>
      <c r="BD32">
        <v>20654.521310877044</v>
      </c>
      <c r="BE32">
        <v>19059.073109830846</v>
      </c>
      <c r="BF32">
        <v>15389.615417685351</v>
      </c>
    </row>
    <row r="33" spans="1:58" x14ac:dyDescent="0.35">
      <c r="A33" s="23" t="s">
        <v>61</v>
      </c>
      <c r="C33" s="23">
        <v>581112.60158340738</v>
      </c>
      <c r="D33" s="23">
        <v>375036.73183467117</v>
      </c>
      <c r="E33" s="23">
        <v>106366.86249184853</v>
      </c>
      <c r="F33" s="23">
        <v>114122.73597205427</v>
      </c>
      <c r="G33" s="23">
        <v>15546.585637476881</v>
      </c>
      <c r="H33" s="23">
        <v>57053.03645617966</v>
      </c>
      <c r="I33" s="23"/>
      <c r="J33" s="23">
        <v>194948.12752377786</v>
      </c>
      <c r="K33" s="23">
        <v>14693.298224730115</v>
      </c>
      <c r="L33" s="23">
        <v>28305.441587608155</v>
      </c>
      <c r="M33" s="23">
        <v>51987.940025661403</v>
      </c>
      <c r="N33" s="23">
        <v>16559.258472372792</v>
      </c>
      <c r="O33" s="23">
        <v>59895.703625026625</v>
      </c>
      <c r="P33" s="23">
        <v>21929.423135932891</v>
      </c>
      <c r="Q33" s="23">
        <v>109277.64332351177</v>
      </c>
      <c r="R33" s="23"/>
      <c r="S33" s="23">
        <v>106348.7005649574</v>
      </c>
      <c r="T33" s="23">
        <v>97527.114077929247</v>
      </c>
      <c r="U33" s="23">
        <v>8553.2547481018282</v>
      </c>
      <c r="V33" s="23">
        <v>49670.87290136185</v>
      </c>
      <c r="W33" s="23">
        <v>12910.418495221877</v>
      </c>
      <c r="X33" s="23">
        <v>34981.841169477688</v>
      </c>
      <c r="Y33" s="23"/>
      <c r="Z33" s="23"/>
      <c r="AA33" s="23"/>
      <c r="AB33" s="23"/>
      <c r="AC33" s="23">
        <v>1241.4122454457749</v>
      </c>
      <c r="AD33" s="23">
        <v>4774.7527376516473</v>
      </c>
      <c r="AE33" s="23">
        <v>30976.919960182993</v>
      </c>
      <c r="AF33" s="23">
        <v>125572.11614104187</v>
      </c>
      <c r="AG33" s="23">
        <v>75526.086826147221</v>
      </c>
      <c r="AH33" s="23">
        <v>59505.546495096103</v>
      </c>
      <c r="AI33" s="23">
        <v>1368481.4943773565</v>
      </c>
      <c r="AJ33">
        <v>1368481.1279938801</v>
      </c>
      <c r="AK33" t="s">
        <v>61</v>
      </c>
      <c r="AL33">
        <v>95912.660116085317</v>
      </c>
      <c r="AM33">
        <v>1464393.7881099654</v>
      </c>
      <c r="AN33">
        <v>111458.59200020018</v>
      </c>
      <c r="AO33">
        <v>1352935.1961097652</v>
      </c>
      <c r="AP33">
        <v>1113847.8637604066</v>
      </c>
      <c r="AQ33">
        <v>147225.02159259794</v>
      </c>
      <c r="AR33">
        <v>296884.73781334044</v>
      </c>
      <c r="AS33">
        <v>296163.13419755391</v>
      </c>
      <c r="AT33">
        <v>1782.2377573120377</v>
      </c>
      <c r="AV33">
        <v>94280.523365644462</v>
      </c>
      <c r="AW33">
        <v>93898.77762701652</v>
      </c>
      <c r="AX33">
        <v>-4.1612384543562806</v>
      </c>
      <c r="AY33">
        <v>1464389.626871512</v>
      </c>
      <c r="AZ33">
        <v>1352931.0348713119</v>
      </c>
      <c r="BA33" t="s">
        <v>61</v>
      </c>
      <c r="BB33">
        <v>679</v>
      </c>
      <c r="BC33">
        <v>21566.918823416279</v>
      </c>
      <c r="BD33">
        <v>21566.857538608427</v>
      </c>
      <c r="BE33">
        <v>19925.346610770426</v>
      </c>
      <c r="BF33">
        <v>16404.239525190082</v>
      </c>
    </row>
    <row r="34" spans="1:58" x14ac:dyDescent="0.35">
      <c r="A34" s="23" t="s">
        <v>62</v>
      </c>
      <c r="C34" s="23">
        <v>607853.50502011436</v>
      </c>
      <c r="D34" s="23">
        <v>393219.03403796762</v>
      </c>
      <c r="E34" s="23">
        <v>111580.0095099897</v>
      </c>
      <c r="F34" s="23">
        <v>117337.52588346835</v>
      </c>
      <c r="G34" s="23">
        <v>15680.496207201657</v>
      </c>
      <c r="H34" s="23">
        <v>64848.611321839155</v>
      </c>
      <c r="I34" s="23"/>
      <c r="J34" s="23">
        <v>210874.66273645291</v>
      </c>
      <c r="K34" s="23">
        <v>17482.900823960186</v>
      </c>
      <c r="L34" s="23">
        <v>27655.052102227259</v>
      </c>
      <c r="M34" s="23">
        <v>56461.374597980001</v>
      </c>
      <c r="N34" s="23">
        <v>18251.405357799529</v>
      </c>
      <c r="O34" s="23">
        <v>64485.226319451111</v>
      </c>
      <c r="P34" s="23">
        <v>24008.404832636774</v>
      </c>
      <c r="Q34" s="23">
        <v>115262.26851228863</v>
      </c>
      <c r="R34" s="23"/>
      <c r="S34" s="23">
        <v>112408.42794746732</v>
      </c>
      <c r="T34" s="23">
        <v>103713.0158219648</v>
      </c>
      <c r="U34" s="23">
        <v>8319.6339588176288</v>
      </c>
      <c r="V34" s="23">
        <v>53157.015614192351</v>
      </c>
      <c r="W34" s="23">
        <v>14082.408503597479</v>
      </c>
      <c r="X34" s="23">
        <v>37062.157058780467</v>
      </c>
      <c r="Y34" s="23"/>
      <c r="Z34" s="23"/>
      <c r="AA34" s="23"/>
      <c r="AB34" s="23"/>
      <c r="AC34" s="23">
        <v>1334.2285357188819</v>
      </c>
      <c r="AD34" s="23">
        <v>5145.7936831100269</v>
      </c>
      <c r="AE34" s="23">
        <v>33226.340654669199</v>
      </c>
      <c r="AF34" s="23">
        <v>136293.08500706081</v>
      </c>
      <c r="AG34" s="23">
        <v>77220.565119514416</v>
      </c>
      <c r="AH34" s="23">
        <v>60703.476478946352</v>
      </c>
      <c r="AI34" s="23">
        <v>1445465.7456893392</v>
      </c>
      <c r="AJ34">
        <v>1445465.3586948735</v>
      </c>
      <c r="AK34" t="s">
        <v>62</v>
      </c>
      <c r="AL34">
        <v>106882.90218351269</v>
      </c>
      <c r="AM34">
        <v>1552348.2608783862</v>
      </c>
      <c r="AN34">
        <v>116844.50179992586</v>
      </c>
      <c r="AO34">
        <v>1435503.7590784603</v>
      </c>
      <c r="AP34">
        <v>1162284.3355714066</v>
      </c>
      <c r="AQ34">
        <v>153421.87008595886</v>
      </c>
      <c r="AR34">
        <v>280613.01132699673</v>
      </c>
      <c r="AS34">
        <v>295789.46171376889</v>
      </c>
      <c r="AT34">
        <v>41894.965449645679</v>
      </c>
      <c r="AV34">
        <v>93510.313665295762</v>
      </c>
      <c r="AW34">
        <v>103316.2808023769</v>
      </c>
      <c r="AX34">
        <v>-1844.3137394719622</v>
      </c>
      <c r="AY34">
        <v>1550503.9471389153</v>
      </c>
      <c r="AZ34">
        <v>1433659.4453389894</v>
      </c>
      <c r="BA34" t="s">
        <v>62</v>
      </c>
      <c r="BB34">
        <v>692</v>
      </c>
      <c r="BC34">
        <v>22432.778336392865</v>
      </c>
      <c r="BD34">
        <v>22406.126403741549</v>
      </c>
      <c r="BE34">
        <v>20717.622042470946</v>
      </c>
      <c r="BF34">
        <v>16796.016409991425</v>
      </c>
    </row>
    <row r="35" spans="1:58" x14ac:dyDescent="0.35">
      <c r="A35" s="23" t="s">
        <v>63</v>
      </c>
      <c r="C35" s="23">
        <v>606146.44002161152</v>
      </c>
      <c r="D35" s="23">
        <v>392668.56026882399</v>
      </c>
      <c r="E35" s="23">
        <v>111388.42986266286</v>
      </c>
      <c r="F35" s="23">
        <v>115074.41320400618</v>
      </c>
      <c r="G35" s="23">
        <v>15507.286534127388</v>
      </c>
      <c r="H35" s="23">
        <v>72558.882340752869</v>
      </c>
      <c r="I35" s="23"/>
      <c r="J35" s="23">
        <v>217808.5438017135</v>
      </c>
      <c r="K35" s="23">
        <v>20544.234980050413</v>
      </c>
      <c r="L35" s="23">
        <v>27590.203481266384</v>
      </c>
      <c r="M35" s="23">
        <v>55051.582215511386</v>
      </c>
      <c r="N35" s="23">
        <v>21013.957677601014</v>
      </c>
      <c r="O35" s="23">
        <v>70830.580751196321</v>
      </c>
      <c r="P35" s="23">
        <v>25589.060997794368</v>
      </c>
      <c r="Q35" s="23">
        <v>107167.79417387562</v>
      </c>
      <c r="R35" s="23"/>
      <c r="S35" s="23">
        <v>119243.07711191878</v>
      </c>
      <c r="T35" s="23">
        <v>109117.88062029268</v>
      </c>
      <c r="U35" s="23">
        <v>9858.0517095295363</v>
      </c>
      <c r="V35" s="23">
        <v>55392.493732964009</v>
      </c>
      <c r="W35" s="23">
        <v>14345.274960111514</v>
      </c>
      <c r="X35" s="23">
        <v>39015.618072418132</v>
      </c>
      <c r="Y35" s="23"/>
      <c r="Z35" s="23"/>
      <c r="AA35" s="23"/>
      <c r="AB35" s="23"/>
      <c r="AC35" s="23">
        <v>1358.2861263824293</v>
      </c>
      <c r="AD35" s="23">
        <v>5387.0244065713514</v>
      </c>
      <c r="AE35" s="23">
        <v>37745.799096060837</v>
      </c>
      <c r="AF35" s="23">
        <v>146664.06988054578</v>
      </c>
      <c r="AG35" s="23">
        <v>84913.173664040005</v>
      </c>
      <c r="AH35" s="23">
        <v>64503.675544526224</v>
      </c>
      <c r="AI35" s="23">
        <v>1487737.085456151</v>
      </c>
      <c r="AJ35">
        <v>1487736.6871443819</v>
      </c>
      <c r="AK35" t="s">
        <v>63</v>
      </c>
      <c r="AL35">
        <v>118567.05824276432</v>
      </c>
      <c r="AM35">
        <v>1606303.7453871462</v>
      </c>
      <c r="AN35">
        <v>123206.55382281033</v>
      </c>
      <c r="AO35">
        <v>1483097.191564336</v>
      </c>
      <c r="AP35">
        <v>1173908.7003560956</v>
      </c>
      <c r="AQ35">
        <v>168181.14453307833</v>
      </c>
      <c r="AR35">
        <v>289066.64529491437</v>
      </c>
      <c r="AS35">
        <v>312490.58136527083</v>
      </c>
      <c r="AT35">
        <v>31713.124147498042</v>
      </c>
      <c r="AV35">
        <v>99140.109601057891</v>
      </c>
      <c r="AW35">
        <v>106885.00090109548</v>
      </c>
      <c r="AX35">
        <v>-6364.0056643903226</v>
      </c>
      <c r="AY35">
        <v>1599939.7397227571</v>
      </c>
      <c r="AZ35">
        <v>1476733.1858999468</v>
      </c>
      <c r="BA35" t="s">
        <v>63</v>
      </c>
      <c r="BB35">
        <v>708</v>
      </c>
      <c r="BC35">
        <v>22687.906008293026</v>
      </c>
      <c r="BD35">
        <v>22598.01892263781</v>
      </c>
      <c r="BE35">
        <v>20857.81336016874</v>
      </c>
      <c r="BF35">
        <v>16580.631360961805</v>
      </c>
    </row>
    <row r="36" spans="1:58" x14ac:dyDescent="0.35">
      <c r="A36" s="23" t="s">
        <v>64</v>
      </c>
      <c r="C36" s="23">
        <v>667494.36413041397</v>
      </c>
      <c r="D36" s="23">
        <v>434893.90542049601</v>
      </c>
      <c r="E36" s="23">
        <v>123623.47495834575</v>
      </c>
      <c r="F36" s="23">
        <v>111373.80015256107</v>
      </c>
      <c r="G36" s="23">
        <v>18549.741269293529</v>
      </c>
      <c r="H36" s="23">
        <v>74659.249594634326</v>
      </c>
      <c r="I36" s="23"/>
      <c r="J36" s="23">
        <v>240094.68938542248</v>
      </c>
      <c r="K36" s="23">
        <v>25009.599228486106</v>
      </c>
      <c r="L36" s="23">
        <v>30370.340964377727</v>
      </c>
      <c r="M36" s="23">
        <v>60381.938346185932</v>
      </c>
      <c r="N36" s="23">
        <v>22848.466865415587</v>
      </c>
      <c r="O36" s="23">
        <v>79600.709261023963</v>
      </c>
      <c r="P36" s="23">
        <v>27355.846970852341</v>
      </c>
      <c r="Q36" s="23">
        <v>112955.32092829158</v>
      </c>
      <c r="R36" s="23"/>
      <c r="S36" s="23">
        <v>125407.29110983008</v>
      </c>
      <c r="T36" s="23">
        <v>115126.62847792663</v>
      </c>
      <c r="U36" s="23">
        <v>9946.2808373975058</v>
      </c>
      <c r="V36" s="23">
        <v>58120.503842252045</v>
      </c>
      <c r="W36" s="23">
        <v>14216.585275185866</v>
      </c>
      <c r="X36" s="23">
        <v>41905.776521215164</v>
      </c>
      <c r="Y36" s="23"/>
      <c r="Z36" s="23"/>
      <c r="AA36" s="23"/>
      <c r="AB36" s="23"/>
      <c r="AC36" s="23">
        <v>1405.2681748603093</v>
      </c>
      <c r="AD36" s="23">
        <v>5693.1462674688501</v>
      </c>
      <c r="AE36" s="23">
        <v>41299.295724283882</v>
      </c>
      <c r="AF36" s="23">
        <v>161340.38480371362</v>
      </c>
      <c r="AG36" s="23">
        <v>87815.227589987931</v>
      </c>
      <c r="AH36" s="23">
        <v>67085.594998666653</v>
      </c>
      <c r="AI36" s="23">
        <v>1604580.6013005362</v>
      </c>
      <c r="AJ36">
        <v>1604580.1717062588</v>
      </c>
      <c r="AK36" t="s">
        <v>64</v>
      </c>
      <c r="AL36">
        <v>118805.33335086587</v>
      </c>
      <c r="AM36">
        <v>1723385.5050571247</v>
      </c>
      <c r="AN36">
        <v>128445.62512338132</v>
      </c>
      <c r="AO36">
        <v>1594939.8799337433</v>
      </c>
      <c r="AP36">
        <v>1265022.873454018</v>
      </c>
      <c r="AQ36">
        <v>175705.73426434194</v>
      </c>
      <c r="AR36">
        <v>308649.82865124475</v>
      </c>
      <c r="AS36">
        <v>335400.3746232331</v>
      </c>
      <c r="AT36">
        <v>13289.058741791145</v>
      </c>
      <c r="AV36">
        <v>98233.058621648117</v>
      </c>
      <c r="AW36">
        <v>130382.78878621799</v>
      </c>
      <c r="AX36">
        <v>-7058.1426330790991</v>
      </c>
      <c r="AY36">
        <v>1716327.3624240465</v>
      </c>
      <c r="AZ36">
        <v>1587881.7373006651</v>
      </c>
      <c r="BA36" t="s">
        <v>64</v>
      </c>
      <c r="BB36">
        <v>723</v>
      </c>
      <c r="BC36">
        <v>23836.590664690524</v>
      </c>
      <c r="BD36">
        <v>23738.967668382385</v>
      </c>
      <c r="BE36">
        <v>21962.403005541702</v>
      </c>
      <c r="BF36">
        <v>17496.858553997481</v>
      </c>
    </row>
    <row r="37" spans="1:58" x14ac:dyDescent="0.35">
      <c r="A37" s="23" t="s">
        <v>65</v>
      </c>
      <c r="C37" s="23">
        <v>678074.76634560106</v>
      </c>
      <c r="D37" s="23">
        <v>441346.6307412936</v>
      </c>
      <c r="E37" s="23">
        <v>125464.83204655994</v>
      </c>
      <c r="F37" s="23">
        <v>111840.0890306267</v>
      </c>
      <c r="G37" s="23">
        <v>19818.855550358257</v>
      </c>
      <c r="H37" s="23">
        <v>75534.473092521075</v>
      </c>
      <c r="I37" s="23"/>
      <c r="J37" s="23">
        <v>250197.80431801587</v>
      </c>
      <c r="K37" s="23">
        <v>24264.103935093473</v>
      </c>
      <c r="L37" s="23">
        <v>31169.189731687035</v>
      </c>
      <c r="M37" s="23">
        <v>64243.022118436216</v>
      </c>
      <c r="N37" s="23">
        <v>25963.045119001868</v>
      </c>
      <c r="O37" s="23">
        <v>85811.504689219102</v>
      </c>
      <c r="P37" s="23">
        <v>30321.336373423441</v>
      </c>
      <c r="Q37" s="23">
        <v>116865.93304640699</v>
      </c>
      <c r="R37" s="23"/>
      <c r="S37" s="23">
        <v>130879.02807157479</v>
      </c>
      <c r="T37" s="23">
        <v>120040.14193095198</v>
      </c>
      <c r="U37" s="23">
        <v>10506.722198925027</v>
      </c>
      <c r="V37" s="23">
        <v>61434.682364160755</v>
      </c>
      <c r="W37" s="23">
        <v>14451.745067467715</v>
      </c>
      <c r="X37" s="23">
        <v>44753.095316872008</v>
      </c>
      <c r="Y37" s="23"/>
      <c r="Z37" s="23"/>
      <c r="AA37" s="23"/>
      <c r="AB37" s="23"/>
      <c r="AC37" s="23">
        <v>1524.7017754829239</v>
      </c>
      <c r="AD37" s="23">
        <v>6157.9287741934986</v>
      </c>
      <c r="AE37" s="23">
        <v>44493.048787844666</v>
      </c>
      <c r="AF37" s="23">
        <v>173192.25716761162</v>
      </c>
      <c r="AG37" s="23">
        <v>96073.98259730835</v>
      </c>
      <c r="AH37" s="23">
        <v>70576.674246813738</v>
      </c>
      <c r="AI37" s="23">
        <v>1668141.636706586</v>
      </c>
      <c r="AJ37">
        <v>1668141.1900951159</v>
      </c>
      <c r="AK37" t="s">
        <v>65</v>
      </c>
      <c r="AL37">
        <v>121090.35735808173</v>
      </c>
      <c r="AM37">
        <v>1789231.5474531977</v>
      </c>
      <c r="AN37">
        <v>136778.65607251582</v>
      </c>
      <c r="AO37">
        <v>1652452.8913806819</v>
      </c>
      <c r="AP37">
        <v>1301485.3755243986</v>
      </c>
      <c r="AQ37">
        <v>188769.65393309473</v>
      </c>
      <c r="AR37">
        <v>324193.80503890372</v>
      </c>
      <c r="AS37">
        <v>340990.19400460919</v>
      </c>
      <c r="AT37">
        <v>30854.966632189306</v>
      </c>
      <c r="AV37">
        <v>105401.96181308561</v>
      </c>
      <c r="AW37">
        <v>111698.85445147054</v>
      </c>
      <c r="AX37">
        <v>-9825.3756505302008</v>
      </c>
      <c r="AY37">
        <v>1779406.1718026686</v>
      </c>
      <c r="AZ37">
        <v>1642627.5157301528</v>
      </c>
      <c r="BA37" t="s">
        <v>65</v>
      </c>
      <c r="BB37">
        <v>739</v>
      </c>
      <c r="BC37">
        <v>24211.522969596725</v>
      </c>
      <c r="BD37">
        <v>24078.567954027993</v>
      </c>
      <c r="BE37">
        <v>22227.706572803152</v>
      </c>
      <c r="BF37">
        <v>17611.43945229227</v>
      </c>
    </row>
    <row r="38" spans="1:58" x14ac:dyDescent="0.35">
      <c r="A38" s="23" t="s">
        <v>66</v>
      </c>
      <c r="C38" s="23">
        <v>680205.7740959879</v>
      </c>
      <c r="D38" s="23">
        <v>442208.13231221127</v>
      </c>
      <c r="E38" s="23">
        <v>125735.36869726153</v>
      </c>
      <c r="F38" s="23">
        <v>112500.65617610521</v>
      </c>
      <c r="G38" s="23">
        <v>20472.683689008842</v>
      </c>
      <c r="H38" s="23">
        <v>79654.976764149076</v>
      </c>
      <c r="I38" s="23"/>
      <c r="J38" s="23">
        <v>258172.83372070448</v>
      </c>
      <c r="K38" s="23">
        <v>24413.112910105519</v>
      </c>
      <c r="L38" s="23">
        <v>33374.051702405406</v>
      </c>
      <c r="M38" s="23">
        <v>68113.727171573511</v>
      </c>
      <c r="N38" s="23">
        <v>22989.161262233039</v>
      </c>
      <c r="O38" s="23">
        <v>90715.498207436729</v>
      </c>
      <c r="P38" s="23">
        <v>32727.509985785935</v>
      </c>
      <c r="Q38" s="23">
        <v>123482.16912711314</v>
      </c>
      <c r="R38" s="23"/>
      <c r="S38" s="23">
        <v>141566.74554198576</v>
      </c>
      <c r="T38" s="23">
        <v>130162.42531433867</v>
      </c>
      <c r="U38" s="23">
        <v>10997.574389176403</v>
      </c>
      <c r="V38" s="23">
        <v>66049.761882009974</v>
      </c>
      <c r="W38" s="23">
        <v>16306.704495174528</v>
      </c>
      <c r="X38" s="23">
        <v>47704.365683070107</v>
      </c>
      <c r="Y38" s="23"/>
      <c r="Z38" s="23"/>
      <c r="AA38" s="23"/>
      <c r="AB38" s="23"/>
      <c r="AC38" s="23">
        <v>1609.5836639761706</v>
      </c>
      <c r="AD38" s="23">
        <v>6258.4866737259144</v>
      </c>
      <c r="AE38" s="23">
        <v>50612.535278187024</v>
      </c>
      <c r="AF38" s="23">
        <v>186663.91207925507</v>
      </c>
      <c r="AG38" s="23">
        <v>103097.52078909065</v>
      </c>
      <c r="AH38" s="23">
        <v>73822.339672713031</v>
      </c>
      <c r="AI38" s="23">
        <v>1737565.2836422531</v>
      </c>
      <c r="AJ38">
        <v>1737564.8184439938</v>
      </c>
      <c r="AK38" t="s">
        <v>66</v>
      </c>
      <c r="AL38">
        <v>145678.30831023585</v>
      </c>
      <c r="AM38">
        <v>1883243.1267542297</v>
      </c>
      <c r="AN38">
        <v>145216.21020049736</v>
      </c>
      <c r="AO38">
        <v>1738026.9165537322</v>
      </c>
      <c r="AP38">
        <v>1355803.6270106365</v>
      </c>
      <c r="AQ38">
        <v>208665.37403990398</v>
      </c>
      <c r="AR38">
        <v>350028.63961810101</v>
      </c>
      <c r="AS38">
        <v>356695.87382686784</v>
      </c>
      <c r="AT38">
        <v>48440.227807994081</v>
      </c>
      <c r="AV38">
        <v>98745.921863205309</v>
      </c>
      <c r="AW38">
        <v>127192.50116437132</v>
      </c>
      <c r="AX38">
        <v>-9817.751228448833</v>
      </c>
      <c r="AY38">
        <v>1873425.3755257819</v>
      </c>
      <c r="AZ38">
        <v>1728209.1653252845</v>
      </c>
      <c r="BA38" t="s">
        <v>66</v>
      </c>
      <c r="BB38">
        <v>755</v>
      </c>
      <c r="BC38">
        <v>24943.617572903702</v>
      </c>
      <c r="BD38">
        <v>24813.581132791813</v>
      </c>
      <c r="BE38">
        <v>22890.187620202443</v>
      </c>
      <c r="BF38">
        <v>17957.663933915715</v>
      </c>
    </row>
    <row r="39" spans="1:58" x14ac:dyDescent="0.35">
      <c r="A39" s="23" t="s">
        <v>67</v>
      </c>
      <c r="C39" s="23">
        <v>677420.43722777779</v>
      </c>
      <c r="D39" s="23">
        <v>440478.47937426367</v>
      </c>
      <c r="E39" s="23">
        <v>125121.87527950872</v>
      </c>
      <c r="F39" s="23">
        <v>111101.35678420002</v>
      </c>
      <c r="G39" s="23">
        <v>20571.384059388653</v>
      </c>
      <c r="H39" s="23">
        <v>89409.669373507902</v>
      </c>
      <c r="I39" s="23"/>
      <c r="J39" s="23">
        <v>272357.46756041556</v>
      </c>
      <c r="K39" s="23">
        <v>25267.220635111167</v>
      </c>
      <c r="L39" s="23">
        <v>35665.724146534812</v>
      </c>
      <c r="M39" s="23">
        <v>63452.99063953889</v>
      </c>
      <c r="N39" s="23">
        <v>26655.877624150933</v>
      </c>
      <c r="O39" s="23">
        <v>101924.23705147365</v>
      </c>
      <c r="P39" s="23">
        <v>36103.99303448834</v>
      </c>
      <c r="Q39" s="23">
        <v>126434.16613265504</v>
      </c>
      <c r="R39" s="23"/>
      <c r="S39" s="23">
        <v>149689.84483753075</v>
      </c>
      <c r="T39" s="23">
        <v>137715.42025720916</v>
      </c>
      <c r="U39" s="23">
        <v>11531.919811475369</v>
      </c>
      <c r="V39" s="23">
        <v>70429.442509496323</v>
      </c>
      <c r="W39" s="23">
        <v>17766.703157969427</v>
      </c>
      <c r="X39" s="23">
        <v>50475.161273044294</v>
      </c>
      <c r="Y39" s="23"/>
      <c r="Z39" s="23"/>
      <c r="AA39" s="23"/>
      <c r="AB39" s="23"/>
      <c r="AC39" s="23">
        <v>1676.8665105018904</v>
      </c>
      <c r="AD39" s="23">
        <v>6649.0805295906457</v>
      </c>
      <c r="AE39" s="23">
        <v>57655.654959948486</v>
      </c>
      <c r="AF39" s="23">
        <v>203016.86410972686</v>
      </c>
      <c r="AG39" s="23">
        <v>112577.55472096741</v>
      </c>
      <c r="AH39" s="23">
        <v>78500.695838631887</v>
      </c>
      <c r="AI39" s="23">
        <v>1812537.7261791776</v>
      </c>
      <c r="AJ39">
        <v>1812537.2409085503</v>
      </c>
      <c r="AK39" t="s">
        <v>67</v>
      </c>
      <c r="AL39">
        <v>160660.20228142617</v>
      </c>
      <c r="AM39">
        <v>1973197.4431899765</v>
      </c>
      <c r="AN39">
        <v>153473.09948164612</v>
      </c>
      <c r="AO39">
        <v>1819724.3437083303</v>
      </c>
      <c r="AP39">
        <v>1398588.1520340936</v>
      </c>
      <c r="AQ39">
        <v>228284.04574551401</v>
      </c>
      <c r="AR39">
        <v>362585.28029794409</v>
      </c>
      <c r="AS39">
        <v>390688.29673140845</v>
      </c>
      <c r="AT39">
        <v>37655.542558985573</v>
      </c>
      <c r="AV39">
        <v>104110.17657983319</v>
      </c>
      <c r="AW39">
        <v>148922.02854990042</v>
      </c>
      <c r="AX39">
        <v>-10945.961164014572</v>
      </c>
      <c r="AY39">
        <v>1962251.4820259633</v>
      </c>
      <c r="AZ39">
        <v>1808778.382544317</v>
      </c>
      <c r="BA39" t="s">
        <v>67</v>
      </c>
      <c r="BB39">
        <v>771</v>
      </c>
      <c r="BC39">
        <v>25592.703543320058</v>
      </c>
      <c r="BD39">
        <v>25450.732581400298</v>
      </c>
      <c r="BE39">
        <v>23460.16060368764</v>
      </c>
      <c r="BF39">
        <v>18139.924150896157</v>
      </c>
    </row>
    <row r="40" spans="1:58" x14ac:dyDescent="0.35">
      <c r="A40" s="23" t="s">
        <v>68</v>
      </c>
      <c r="C40" s="23">
        <v>666664.37857418659</v>
      </c>
      <c r="D40" s="23">
        <v>432871.43069343356</v>
      </c>
      <c r="E40" s="23">
        <v>122871.6439032674</v>
      </c>
      <c r="F40" s="23">
        <v>109066.94796731445</v>
      </c>
      <c r="G40" s="23">
        <v>21128.851679480736</v>
      </c>
      <c r="H40" s="23">
        <v>92782.590341984964</v>
      </c>
      <c r="I40" s="23"/>
      <c r="J40" s="23">
        <v>287609.54489559599</v>
      </c>
      <c r="K40" s="23">
        <v>26585.527561663715</v>
      </c>
      <c r="L40" s="23">
        <v>34400.367902934559</v>
      </c>
      <c r="M40" s="23">
        <v>68974.313665356676</v>
      </c>
      <c r="N40" s="23">
        <v>27150.00339910281</v>
      </c>
      <c r="O40" s="23">
        <v>111310.59271821151</v>
      </c>
      <c r="P40" s="23">
        <v>38905.263951623776</v>
      </c>
      <c r="Q40" s="23">
        <v>133682.01310529051</v>
      </c>
      <c r="R40" s="23"/>
      <c r="S40" s="23">
        <v>156238.27448134089</v>
      </c>
      <c r="T40" s="23">
        <v>143570.41191155114</v>
      </c>
      <c r="U40" s="23">
        <v>12231.53951555518</v>
      </c>
      <c r="V40" s="23">
        <v>75306.988038074778</v>
      </c>
      <c r="W40" s="23">
        <v>18486.95741438261</v>
      </c>
      <c r="X40" s="23">
        <v>54798.428778632195</v>
      </c>
      <c r="Y40" s="23"/>
      <c r="Z40" s="23"/>
      <c r="AA40" s="23"/>
      <c r="AB40" s="23"/>
      <c r="AC40" s="23">
        <v>1667.2165441476623</v>
      </c>
      <c r="AD40" s="23">
        <v>7039.9988296421388</v>
      </c>
      <c r="AE40" s="23">
        <v>61259.327195371472</v>
      </c>
      <c r="AF40" s="23">
        <v>219112.81806001125</v>
      </c>
      <c r="AG40" s="23">
        <v>123493.55499111458</v>
      </c>
      <c r="AH40" s="23">
        <v>82689.660539706601</v>
      </c>
      <c r="AI40" s="23">
        <v>1876600.6422417315</v>
      </c>
      <c r="AJ40">
        <v>1876600.1398195429</v>
      </c>
      <c r="AK40" t="s">
        <v>68</v>
      </c>
      <c r="AL40">
        <v>174841.59935205686</v>
      </c>
      <c r="AM40">
        <v>2051441.7391715997</v>
      </c>
      <c r="AN40">
        <v>164017.43705809073</v>
      </c>
      <c r="AO40">
        <v>1887424.302113509</v>
      </c>
      <c r="AP40">
        <v>1446522.8759916748</v>
      </c>
      <c r="AQ40">
        <v>246989.65020773883</v>
      </c>
      <c r="AR40">
        <v>410346.01860210503</v>
      </c>
      <c r="AS40">
        <v>433844.73037692136</v>
      </c>
      <c r="AT40">
        <v>10671.055692418726</v>
      </c>
      <c r="AV40">
        <v>117360.56871229708</v>
      </c>
      <c r="AW40">
        <v>146437.68232911947</v>
      </c>
      <c r="AX40">
        <v>-14697.246726658757</v>
      </c>
      <c r="AY40">
        <v>2036744.4924449425</v>
      </c>
      <c r="AZ40">
        <v>1872727.0553868518</v>
      </c>
      <c r="BA40" t="s">
        <v>68</v>
      </c>
      <c r="BB40">
        <v>788</v>
      </c>
      <c r="BC40">
        <v>26033.524608776646</v>
      </c>
      <c r="BD40">
        <v>25847.011325443433</v>
      </c>
      <c r="BE40">
        <v>23765.571768868678</v>
      </c>
      <c r="BF40">
        <v>18356.889289234452</v>
      </c>
    </row>
    <row r="41" spans="1:58" x14ac:dyDescent="0.35">
      <c r="A41" s="23" t="s">
        <v>69</v>
      </c>
      <c r="C41" s="23">
        <v>770928.33724682743</v>
      </c>
      <c r="D41" s="23">
        <v>505790.63151526317</v>
      </c>
      <c r="E41" s="23">
        <v>143882.7600166901</v>
      </c>
      <c r="F41" s="23">
        <v>108466.52422246554</v>
      </c>
      <c r="G41" s="23">
        <v>23042.099191196576</v>
      </c>
      <c r="H41" s="23">
        <v>107787.09494338634</v>
      </c>
      <c r="I41" s="23"/>
      <c r="J41" s="23">
        <v>312045.75031526509</v>
      </c>
      <c r="K41" s="23">
        <v>34242.325425197589</v>
      </c>
      <c r="L41" s="23">
        <v>34869.596177779604</v>
      </c>
      <c r="M41" s="23">
        <v>82326.687187638498</v>
      </c>
      <c r="N41" s="23">
        <v>29220.534981977089</v>
      </c>
      <c r="O41" s="23">
        <v>117846.81616397921</v>
      </c>
      <c r="P41" s="23">
        <v>42678.452430213707</v>
      </c>
      <c r="Q41" s="23">
        <v>143080.02481640867</v>
      </c>
      <c r="R41" s="23"/>
      <c r="S41" s="23">
        <v>166617.92017842617</v>
      </c>
      <c r="T41" s="23">
        <v>153109.98156796908</v>
      </c>
      <c r="U41" s="23">
        <v>13041.756295413146</v>
      </c>
      <c r="V41" s="23">
        <v>78590.554057673697</v>
      </c>
      <c r="W41" s="23">
        <v>18301.04862143916</v>
      </c>
      <c r="X41" s="23">
        <v>58468.378683948322</v>
      </c>
      <c r="Y41" s="23"/>
      <c r="Z41" s="23"/>
      <c r="AA41" s="23"/>
      <c r="AB41" s="23"/>
      <c r="AC41" s="23">
        <v>1613.4548099360413</v>
      </c>
      <c r="AD41" s="23">
        <v>7360.9466630540574</v>
      </c>
      <c r="AE41" s="23">
        <v>68103.037370863763</v>
      </c>
      <c r="AF41" s="23">
        <v>238814.36221882392</v>
      </c>
      <c r="AG41" s="23">
        <v>131180.4567968068</v>
      </c>
      <c r="AH41" s="23">
        <v>87667.258241792355</v>
      </c>
      <c r="AI41" s="23">
        <v>2067262.1341279072</v>
      </c>
      <c r="AJ41">
        <v>2067261.5806599283</v>
      </c>
      <c r="AK41" t="s">
        <v>69</v>
      </c>
      <c r="AL41">
        <v>181688.51588627463</v>
      </c>
      <c r="AM41">
        <v>2248950.0965462029</v>
      </c>
      <c r="AN41">
        <v>172019.24132522586</v>
      </c>
      <c r="AO41">
        <v>2076930.855220977</v>
      </c>
      <c r="AP41">
        <v>1536811.5929436502</v>
      </c>
      <c r="AQ41">
        <v>260526.81960506176</v>
      </c>
      <c r="AR41">
        <v>460831.28151001583</v>
      </c>
      <c r="AS41">
        <v>448865.95820934768</v>
      </c>
      <c r="AT41">
        <v>42926.372492396484</v>
      </c>
      <c r="AV41">
        <v>126130.99836676038</v>
      </c>
      <c r="AW41">
        <v>159901.8560942678</v>
      </c>
      <c r="AX41">
        <v>-20994.098296733577</v>
      </c>
      <c r="AY41">
        <v>2227955.9982494712</v>
      </c>
      <c r="AZ41">
        <v>2055936.7569242453</v>
      </c>
      <c r="BA41" t="s">
        <v>69</v>
      </c>
      <c r="BB41">
        <v>805</v>
      </c>
      <c r="BC41">
        <v>27937.268280077056</v>
      </c>
      <c r="BD41">
        <v>27676.472027943742</v>
      </c>
      <c r="BE41">
        <v>25539.587042537205</v>
      </c>
      <c r="BF41">
        <v>19090.827241536026</v>
      </c>
    </row>
    <row r="42" spans="1:58" x14ac:dyDescent="0.35">
      <c r="A42" s="23" t="s">
        <v>70</v>
      </c>
      <c r="C42" s="23">
        <v>780095.86813094118</v>
      </c>
      <c r="D42" s="23">
        <v>507790.33802032127</v>
      </c>
      <c r="E42" s="23">
        <v>144417.22343632311</v>
      </c>
      <c r="F42" s="23">
        <v>119202.27115670116</v>
      </c>
      <c r="G42" s="23">
        <v>25657.724509436975</v>
      </c>
      <c r="H42" s="23">
        <v>115973.47899975239</v>
      </c>
      <c r="I42" s="23"/>
      <c r="J42" s="23">
        <v>339628.7762050521</v>
      </c>
      <c r="K42" s="23">
        <v>37119.530807136165</v>
      </c>
      <c r="L42" s="23">
        <v>40868.871237899846</v>
      </c>
      <c r="M42" s="23">
        <v>81510.286377244862</v>
      </c>
      <c r="N42" s="23">
        <v>32646.613601214471</v>
      </c>
      <c r="O42" s="23">
        <v>134037.30863085936</v>
      </c>
      <c r="P42" s="23">
        <v>46832.733675665324</v>
      </c>
      <c r="Q42" s="23">
        <v>153145.48349843084</v>
      </c>
      <c r="R42" s="23"/>
      <c r="S42" s="23">
        <v>179784.62227250924</v>
      </c>
      <c r="T42" s="23">
        <v>164694.06305801545</v>
      </c>
      <c r="U42" s="23">
        <v>14663.432518901871</v>
      </c>
      <c r="V42" s="23">
        <v>83594.676571206292</v>
      </c>
      <c r="W42" s="23">
        <v>19025.261261491913</v>
      </c>
      <c r="X42" s="23">
        <v>62652.454233388569</v>
      </c>
      <c r="Y42" s="23"/>
      <c r="Z42" s="23"/>
      <c r="AA42" s="23"/>
      <c r="AB42" s="23"/>
      <c r="AC42" s="23">
        <v>1668.7693465287875</v>
      </c>
      <c r="AD42" s="23">
        <v>7881.3764339816826</v>
      </c>
      <c r="AE42" s="23">
        <v>83455.038798920112</v>
      </c>
      <c r="AF42" s="23">
        <v>255172.1852403165</v>
      </c>
      <c r="AG42" s="23">
        <v>141737.48057512238</v>
      </c>
      <c r="AH42" s="23">
        <v>94659.113744701157</v>
      </c>
      <c r="AI42" s="23">
        <v>2194057.0673735966</v>
      </c>
      <c r="AJ42">
        <v>2194056.4799588164</v>
      </c>
      <c r="AK42" t="s">
        <v>70</v>
      </c>
      <c r="AL42">
        <v>188646.40011033369</v>
      </c>
      <c r="AM42">
        <v>2382702.8800691501</v>
      </c>
      <c r="AN42">
        <v>181799.08755229498</v>
      </c>
      <c r="AO42">
        <v>2200903.7925168551</v>
      </c>
      <c r="AP42">
        <v>1613074.0295803775</v>
      </c>
      <c r="AQ42">
        <v>274449.59142484242</v>
      </c>
      <c r="AR42">
        <v>498293.07760960516</v>
      </c>
      <c r="AS42">
        <v>488046.08893298946</v>
      </c>
      <c r="AT42">
        <v>28521.242072180718</v>
      </c>
      <c r="AV42">
        <v>141240.39892223178</v>
      </c>
      <c r="AW42">
        <v>163234.80372887856</v>
      </c>
      <c r="AX42">
        <v>-22524.78698169046</v>
      </c>
      <c r="AY42">
        <v>2360178.0930874613</v>
      </c>
      <c r="AZ42">
        <v>2178379.0055351662</v>
      </c>
      <c r="BA42" t="s">
        <v>70</v>
      </c>
      <c r="BB42">
        <v>822</v>
      </c>
      <c r="BC42">
        <v>28986.653042203772</v>
      </c>
      <c r="BD42">
        <v>28712.628869677144</v>
      </c>
      <c r="BE42">
        <v>26500.9611378974</v>
      </c>
      <c r="BF42">
        <v>19623.77164939632</v>
      </c>
    </row>
    <row r="43" spans="1:58" x14ac:dyDescent="0.35">
      <c r="A43" s="23" t="s">
        <v>71</v>
      </c>
      <c r="C43" s="23">
        <v>811417.46460505808</v>
      </c>
      <c r="D43" s="23">
        <v>529514.8858609309</v>
      </c>
      <c r="E43" s="23">
        <v>150741.44985806177</v>
      </c>
      <c r="F43" s="23">
        <v>117621.94110599812</v>
      </c>
      <c r="G43" s="23">
        <v>26899.07231035826</v>
      </c>
      <c r="H43" s="23">
        <v>128109.28304369199</v>
      </c>
      <c r="I43" s="23"/>
      <c r="J43" s="23">
        <v>355841.11041593173</v>
      </c>
      <c r="K43" s="23">
        <v>33938.780976927424</v>
      </c>
      <c r="L43" s="23">
        <v>44027.687299578138</v>
      </c>
      <c r="M43" s="23">
        <v>90524.763273404096</v>
      </c>
      <c r="N43" s="23">
        <v>35306.179267248015</v>
      </c>
      <c r="O43" s="23">
        <v>145277.97855033219</v>
      </c>
      <c r="P43" s="23">
        <v>49964.576685055385</v>
      </c>
      <c r="Q43" s="23">
        <v>171197.90828194193</v>
      </c>
      <c r="R43" s="23"/>
      <c r="S43" s="23">
        <v>189201.3448838506</v>
      </c>
      <c r="T43" s="23">
        <v>173016.95319273189</v>
      </c>
      <c r="U43" s="23">
        <v>15779.344586865758</v>
      </c>
      <c r="V43" s="23">
        <v>87748.026780524509</v>
      </c>
      <c r="W43" s="23">
        <v>19887.972095433339</v>
      </c>
      <c r="X43" s="23">
        <v>65627.885181358753</v>
      </c>
      <c r="Y43" s="23"/>
      <c r="Z43" s="23"/>
      <c r="AA43" s="23"/>
      <c r="AB43" s="23"/>
      <c r="AC43" s="23">
        <v>1732.3561001871042</v>
      </c>
      <c r="AD43" s="23">
        <v>8402.6426325648008</v>
      </c>
      <c r="AE43" s="23">
        <v>85097.459287511228</v>
      </c>
      <c r="AF43" s="23">
        <v>277887.24065233266</v>
      </c>
      <c r="AG43" s="23">
        <v>143540.29441191387</v>
      </c>
      <c r="AH43" s="23">
        <v>101456.86921519235</v>
      </c>
      <c r="AI43" s="23">
        <v>2310015.3051884975</v>
      </c>
      <c r="AJ43">
        <v>2310014.6867282256</v>
      </c>
      <c r="AK43" t="s">
        <v>71</v>
      </c>
      <c r="AL43">
        <v>204533.97458239412</v>
      </c>
      <c r="AM43">
        <v>2514548.6613106197</v>
      </c>
      <c r="AN43">
        <v>194275.06223305428</v>
      </c>
      <c r="AO43">
        <v>2320273.5990775656</v>
      </c>
      <c r="AP43">
        <v>1685121.7842483867</v>
      </c>
      <c r="AQ43">
        <v>283770.74210833979</v>
      </c>
      <c r="AR43">
        <v>591420.52007752366</v>
      </c>
      <c r="AS43">
        <v>568474.50128470897</v>
      </c>
      <c r="AT43">
        <v>26750.4528072473</v>
      </c>
      <c r="AV43">
        <v>156924.32350359816</v>
      </c>
      <c r="AW43">
        <v>168728.99789777424</v>
      </c>
      <c r="AX43">
        <v>-28195.23031413151</v>
      </c>
      <c r="AY43">
        <v>2486353.4309964897</v>
      </c>
      <c r="AZ43">
        <v>2292078.3687634356</v>
      </c>
      <c r="BA43" t="s">
        <v>71</v>
      </c>
      <c r="BB43">
        <v>839</v>
      </c>
      <c r="BC43">
        <v>29970.78261395256</v>
      </c>
      <c r="BD43">
        <v>29634.725041674486</v>
      </c>
      <c r="BE43">
        <v>27319.170068694108</v>
      </c>
      <c r="BF43">
        <v>20084.884198431308</v>
      </c>
    </row>
    <row r="44" spans="1:58" x14ac:dyDescent="0.35">
      <c r="A44" s="23" t="s">
        <v>72</v>
      </c>
      <c r="C44" s="23">
        <v>795574.6340739252</v>
      </c>
      <c r="D44" s="23">
        <v>517277.76739395503</v>
      </c>
      <c r="E44" s="23">
        <v>146923.16552943099</v>
      </c>
      <c r="F44" s="23">
        <v>118535.54642294948</v>
      </c>
      <c r="G44" s="23">
        <v>27867.196379029334</v>
      </c>
      <c r="H44" s="23">
        <v>132410.43469521616</v>
      </c>
      <c r="I44" s="23"/>
      <c r="J44" s="23">
        <v>347306.39019541687</v>
      </c>
      <c r="K44" s="23">
        <v>33782.882441255919</v>
      </c>
      <c r="L44" s="23">
        <v>42507.675996001592</v>
      </c>
      <c r="M44" s="23">
        <v>91492.15523712759</v>
      </c>
      <c r="N44" s="23">
        <v>33282.798133215758</v>
      </c>
      <c r="O44" s="23">
        <v>143369.4250758969</v>
      </c>
      <c r="P44" s="23">
        <v>54809.543449374702</v>
      </c>
      <c r="Q44" s="23">
        <v>174723.28255107917</v>
      </c>
      <c r="R44" s="23"/>
      <c r="S44" s="23">
        <v>190277.56624034417</v>
      </c>
      <c r="T44" s="23">
        <v>173970.68732329644</v>
      </c>
      <c r="U44" s="23">
        <v>15902.3683003718</v>
      </c>
      <c r="V44" s="23">
        <v>93396.767749614752</v>
      </c>
      <c r="W44" s="23">
        <v>21331.683963152504</v>
      </c>
      <c r="X44" s="23">
        <v>69537.587363777668</v>
      </c>
      <c r="Y44" s="23"/>
      <c r="Z44" s="23"/>
      <c r="AA44" s="23"/>
      <c r="AB44" s="23"/>
      <c r="AC44" s="23">
        <v>1722.2555409185466</v>
      </c>
      <c r="AD44" s="23">
        <v>9023.9353524997769</v>
      </c>
      <c r="AE44" s="23">
        <v>98578.27716978341</v>
      </c>
      <c r="AF44" s="23">
        <v>299688.75291679241</v>
      </c>
      <c r="AG44" s="23">
        <v>146550.82545181774</v>
      </c>
      <c r="AH44" s="23">
        <v>104471.15502394502</v>
      </c>
      <c r="AI44" s="23">
        <v>2343060.1269222116</v>
      </c>
      <c r="AJ44">
        <v>2343059.4996148506</v>
      </c>
      <c r="AK44" t="s">
        <v>72</v>
      </c>
      <c r="AL44">
        <v>198063.7023486346</v>
      </c>
      <c r="AM44">
        <v>2541123.2019634852</v>
      </c>
      <c r="AN44">
        <v>207667.79629241535</v>
      </c>
      <c r="AO44">
        <v>2333455.4056710699</v>
      </c>
      <c r="AP44">
        <v>1721474.2254993077</v>
      </c>
      <c r="AQ44">
        <v>283295.20755983889</v>
      </c>
      <c r="AR44">
        <v>493742.17460587819</v>
      </c>
      <c r="AS44">
        <v>524681.31546714599</v>
      </c>
      <c r="AT44">
        <v>-3181.5133942658335</v>
      </c>
      <c r="AV44">
        <v>172086.80095770009</v>
      </c>
      <c r="AW44">
        <v>168754.6455244009</v>
      </c>
      <c r="AX44">
        <v>-29501.278247687686</v>
      </c>
      <c r="AY44">
        <v>2511621.9237157996</v>
      </c>
      <c r="AZ44">
        <v>2303954.1274233842</v>
      </c>
      <c r="BA44" t="s">
        <v>72</v>
      </c>
      <c r="BB44">
        <v>856</v>
      </c>
      <c r="BC44">
        <v>29686.018714526694</v>
      </c>
      <c r="BD44">
        <v>29341.377613502333</v>
      </c>
      <c r="BE44">
        <v>26915.351955880655</v>
      </c>
      <c r="BF44">
        <v>20110.680204431166</v>
      </c>
    </row>
    <row r="45" spans="1:58" x14ac:dyDescent="0.35">
      <c r="A45" s="23" t="s">
        <v>73</v>
      </c>
      <c r="C45" s="23">
        <v>848488.35695330519</v>
      </c>
      <c r="D45" s="23">
        <v>553784.45974038064</v>
      </c>
      <c r="E45" s="23">
        <v>157547.87557782597</v>
      </c>
      <c r="F45" s="23">
        <v>115763.79970357368</v>
      </c>
      <c r="G45" s="23">
        <v>30249.177469068691</v>
      </c>
      <c r="H45" s="23">
        <v>133629.35981568712</v>
      </c>
      <c r="I45" s="23"/>
      <c r="J45" s="23">
        <v>358038.79483941238</v>
      </c>
      <c r="K45" s="23">
        <v>34319.441413985565</v>
      </c>
      <c r="L45" s="23">
        <v>43481.158028553866</v>
      </c>
      <c r="M45" s="23">
        <v>90787.719243592466</v>
      </c>
      <c r="N45" s="23">
        <v>32787.392836622115</v>
      </c>
      <c r="O45" s="23">
        <v>147100.3508566111</v>
      </c>
      <c r="P45" s="23">
        <v>58612.252890297081</v>
      </c>
      <c r="Q45" s="23">
        <v>180806.45695703645</v>
      </c>
      <c r="R45" s="23"/>
      <c r="S45" s="23">
        <v>201733.9258559758</v>
      </c>
      <c r="T45" s="23">
        <v>184389.34135940528</v>
      </c>
      <c r="U45" s="23">
        <v>16925.080585376567</v>
      </c>
      <c r="V45" s="23">
        <v>97858.005351499407</v>
      </c>
      <c r="W45" s="23">
        <v>20806.906203616811</v>
      </c>
      <c r="X45" s="23">
        <v>73560.631173234695</v>
      </c>
      <c r="Y45" s="23"/>
      <c r="Z45" s="23"/>
      <c r="AA45" s="23"/>
      <c r="AB45" s="23"/>
      <c r="AC45" s="23">
        <v>1760.3369146908383</v>
      </c>
      <c r="AD45" s="23">
        <v>10172.804674113519</v>
      </c>
      <c r="AE45" s="23">
        <v>101202.55648345385</v>
      </c>
      <c r="AF45" s="23">
        <v>321321.28917205933</v>
      </c>
      <c r="AG45" s="23">
        <v>153947.59370959963</v>
      </c>
      <c r="AH45" s="23">
        <v>111716.26010721925</v>
      </c>
      <c r="AI45" s="23">
        <v>2468738.161638306</v>
      </c>
      <c r="AJ45">
        <v>2468737.5006831717</v>
      </c>
      <c r="AK45" t="s">
        <v>73</v>
      </c>
      <c r="AL45">
        <v>211700.13860675925</v>
      </c>
      <c r="AM45">
        <v>2680437.6392899309</v>
      </c>
      <c r="AN45">
        <v>219478.53376454476</v>
      </c>
      <c r="AO45">
        <v>2460959.1055253861</v>
      </c>
      <c r="AP45">
        <v>1765867.5807366301</v>
      </c>
      <c r="AQ45">
        <v>293073.09597306181</v>
      </c>
      <c r="AR45">
        <v>557555.70740683074</v>
      </c>
      <c r="AS45">
        <v>580297.55989349901</v>
      </c>
      <c r="AT45">
        <v>32554.890574272642</v>
      </c>
      <c r="AV45">
        <v>180507.42846191578</v>
      </c>
      <c r="AW45">
        <v>204409.26087686029</v>
      </c>
      <c r="AX45">
        <v>-29805.53618760849</v>
      </c>
      <c r="AY45">
        <v>2650632.1031023245</v>
      </c>
      <c r="AZ45">
        <v>2431153.5693377797</v>
      </c>
      <c r="BA45" t="s">
        <v>73</v>
      </c>
      <c r="BB45">
        <v>872</v>
      </c>
      <c r="BC45">
        <v>30738.963753324893</v>
      </c>
      <c r="BD45">
        <v>30397.157145668858</v>
      </c>
      <c r="BE45">
        <v>27880.20148323142</v>
      </c>
      <c r="BF45">
        <v>20250.775008447592</v>
      </c>
    </row>
    <row r="46" spans="1:58" x14ac:dyDescent="0.35">
      <c r="A46" s="23" t="s">
        <v>146</v>
      </c>
      <c r="C46" s="23">
        <v>876681.13755299139</v>
      </c>
      <c r="D46" s="23">
        <v>571394.01267346588</v>
      </c>
      <c r="E46" s="23">
        <v>162603.18156278098</v>
      </c>
      <c r="F46" s="23">
        <v>115208.45185123936</v>
      </c>
      <c r="G46" s="23">
        <v>33640.723211268341</v>
      </c>
      <c r="H46" s="23">
        <v>135487.40298436416</v>
      </c>
      <c r="I46" s="23"/>
      <c r="J46" s="23">
        <v>388799.12888441538</v>
      </c>
      <c r="K46" s="23">
        <v>40166.067456526536</v>
      </c>
      <c r="L46" s="23">
        <v>54529.519999918506</v>
      </c>
      <c r="M46" s="23">
        <v>91778.865723726223</v>
      </c>
      <c r="N46" s="23">
        <v>34739.430026197719</v>
      </c>
      <c r="O46" s="23">
        <v>160251.4365938897</v>
      </c>
      <c r="P46" s="23">
        <v>63009.645651670711</v>
      </c>
      <c r="Q46" s="23">
        <v>181836.74422755942</v>
      </c>
      <c r="R46" s="23"/>
      <c r="S46" s="23">
        <v>215894.75967834226</v>
      </c>
      <c r="T46" s="23">
        <v>197144.42118032009</v>
      </c>
      <c r="U46" s="23">
        <v>18328.047984854551</v>
      </c>
      <c r="V46" s="23">
        <v>104415.55674495365</v>
      </c>
      <c r="W46" s="23">
        <v>20456.724839085822</v>
      </c>
      <c r="X46" s="23">
        <v>79451.983805297015</v>
      </c>
      <c r="Y46" s="23"/>
      <c r="Z46" s="23"/>
      <c r="AA46" s="23"/>
      <c r="AB46" s="23"/>
      <c r="AC46" s="23">
        <v>1822.9933111856028</v>
      </c>
      <c r="AD46" s="23">
        <v>11524.132641335405</v>
      </c>
      <c r="AE46" s="23">
        <v>115640.85907485391</v>
      </c>
      <c r="AF46" s="23">
        <v>351127.12328336394</v>
      </c>
      <c r="AG46" s="23">
        <v>157905.41191855018</v>
      </c>
      <c r="AH46" s="23">
        <v>119340.35308860421</v>
      </c>
      <c r="AI46" s="23">
        <v>2608995.2176173571</v>
      </c>
      <c r="AJ46">
        <v>2608994.5191112091</v>
      </c>
      <c r="AK46" t="s">
        <v>146</v>
      </c>
      <c r="AL46">
        <v>198784.71413002815</v>
      </c>
      <c r="AM46">
        <v>2807779.2332412372</v>
      </c>
      <c r="AN46">
        <v>228862.82614715141</v>
      </c>
      <c r="AO46">
        <v>2578916.4070940856</v>
      </c>
      <c r="AP46">
        <v>1842628.5281438506</v>
      </c>
      <c r="AQ46">
        <v>310469.16794698004</v>
      </c>
      <c r="AR46">
        <v>570397.56245843973</v>
      </c>
      <c r="AS46">
        <v>575503.36655883607</v>
      </c>
      <c r="AT46">
        <v>-6776.5066776748563</v>
      </c>
      <c r="AV46">
        <v>205380.61881415709</v>
      </c>
      <c r="AW46">
        <v>243793.33445072634</v>
      </c>
      <c r="AX46">
        <v>-27116.40620167516</v>
      </c>
      <c r="AY46">
        <v>2780662.827039564</v>
      </c>
      <c r="AZ46">
        <v>2551800.0008924128</v>
      </c>
      <c r="BA46" t="s">
        <v>146</v>
      </c>
      <c r="BB46">
        <v>892</v>
      </c>
      <c r="BC46">
        <v>31477.345664139433</v>
      </c>
      <c r="BD46">
        <v>31173.35007891888</v>
      </c>
      <c r="BE46">
        <v>28607.623328390277</v>
      </c>
      <c r="BF46">
        <v>20657.270494886219</v>
      </c>
    </row>
    <row r="47" spans="1:58" x14ac:dyDescent="0.35">
      <c r="A47" s="23" t="s">
        <v>147</v>
      </c>
      <c r="C47" s="23">
        <v>918025.24584947003</v>
      </c>
      <c r="D47" s="23">
        <v>598478.52957685897</v>
      </c>
      <c r="E47" s="23">
        <v>170444.19238297475</v>
      </c>
      <c r="F47" s="23">
        <v>118268.69779687656</v>
      </c>
      <c r="G47" s="23">
        <v>35776.720214156405</v>
      </c>
      <c r="H47" s="23">
        <v>148071.59297063563</v>
      </c>
      <c r="I47" s="23"/>
      <c r="J47" s="23">
        <v>430871.79507154616</v>
      </c>
      <c r="K47" s="23">
        <v>46492.748025382913</v>
      </c>
      <c r="L47" s="23">
        <v>57445.792682167157</v>
      </c>
      <c r="M47" s="23">
        <v>109227.96774722936</v>
      </c>
      <c r="N47" s="23">
        <v>45052.973691671228</v>
      </c>
      <c r="O47" s="23">
        <v>169490.37524261116</v>
      </c>
      <c r="P47" s="23">
        <v>68917.970942628977</v>
      </c>
      <c r="Q47" s="23">
        <v>191622.25794473168</v>
      </c>
      <c r="R47" s="23"/>
      <c r="S47" s="23">
        <v>238212.72831502109</v>
      </c>
      <c r="T47" s="23">
        <v>218528.789367149</v>
      </c>
      <c r="U47" s="23">
        <v>19071.160920981951</v>
      </c>
      <c r="V47" s="23">
        <v>113849.30514327962</v>
      </c>
      <c r="W47" s="23">
        <v>20904.94735771426</v>
      </c>
      <c r="X47" s="23">
        <v>87429.236205920024</v>
      </c>
      <c r="Y47" s="23"/>
      <c r="Z47" s="23"/>
      <c r="AA47" s="23"/>
      <c r="AB47" s="23"/>
      <c r="AC47" s="23">
        <v>1864.6250728385085</v>
      </c>
      <c r="AD47" s="23">
        <v>13301.839253815693</v>
      </c>
      <c r="AE47" s="23">
        <v>121081.54891883607</v>
      </c>
      <c r="AF47" s="23">
        <v>362939.65224089008</v>
      </c>
      <c r="AG47" s="23">
        <v>160049.7149844903</v>
      </c>
      <c r="AH47" s="23">
        <v>121963.19004244723</v>
      </c>
      <c r="AI47" s="23">
        <v>2775835.2413363541</v>
      </c>
      <c r="AJ47">
        <v>2775834.4981621355</v>
      </c>
      <c r="AK47" t="s">
        <v>147</v>
      </c>
      <c r="AL47">
        <v>218912.62219935143</v>
      </c>
      <c r="AM47">
        <v>2994747.1203614869</v>
      </c>
      <c r="AN47">
        <v>243289.23224812941</v>
      </c>
      <c r="AO47">
        <v>2751457.8881133576</v>
      </c>
      <c r="AP47">
        <v>1932182.4272717871</v>
      </c>
      <c r="AQ47">
        <v>314765.01028092875</v>
      </c>
      <c r="AR47">
        <v>681493.32782715152</v>
      </c>
      <c r="AS47">
        <v>608646.58681054367</v>
      </c>
      <c r="AT47">
        <v>38234.346117784167</v>
      </c>
      <c r="AV47">
        <v>232169.77888319295</v>
      </c>
      <c r="AW47">
        <v>298894.51245826372</v>
      </c>
      <c r="AX47">
        <v>-27493.442042623828</v>
      </c>
      <c r="AY47">
        <v>2967253.6783188651</v>
      </c>
      <c r="AZ47">
        <v>2723964.4460707358</v>
      </c>
      <c r="BA47" t="s">
        <v>147</v>
      </c>
      <c r="BB47">
        <v>910</v>
      </c>
      <c r="BC47">
        <v>32909.309014961393</v>
      </c>
      <c r="BD47">
        <v>32607.183278229288</v>
      </c>
      <c r="BE47">
        <v>29933.675231546549</v>
      </c>
      <c r="BF47">
        <v>21232.773926063594</v>
      </c>
    </row>
    <row r="48" spans="1:58" x14ac:dyDescent="0.35">
      <c r="A48" s="23" t="s">
        <v>148</v>
      </c>
      <c r="C48" s="23">
        <v>911641.50881337316</v>
      </c>
      <c r="D48" s="23">
        <v>592625.24572108814</v>
      </c>
      <c r="E48" s="23">
        <v>168608.1756978941</v>
      </c>
      <c r="F48" s="23">
        <v>117814.6386699521</v>
      </c>
      <c r="G48" s="23">
        <v>37624.591693600902</v>
      </c>
      <c r="H48" s="23">
        <v>156757.8441593399</v>
      </c>
      <c r="I48" s="23"/>
      <c r="J48" s="23">
        <v>497490.87791941379</v>
      </c>
      <c r="K48" s="23">
        <v>46963.331815322352</v>
      </c>
      <c r="L48" s="23">
        <v>53954.123653122675</v>
      </c>
      <c r="M48" s="23">
        <v>136146.8610631733</v>
      </c>
      <c r="N48" s="23">
        <v>61518.645147834686</v>
      </c>
      <c r="O48" s="23">
        <v>202838.96643158732</v>
      </c>
      <c r="P48" s="23">
        <v>73601.748506158387</v>
      </c>
      <c r="Q48" s="23">
        <v>203081.78041237534</v>
      </c>
      <c r="R48" s="23"/>
      <c r="S48" s="23">
        <v>273508.80382230232</v>
      </c>
      <c r="T48" s="23">
        <v>249140.75810226725</v>
      </c>
      <c r="U48" s="23">
        <v>23923.762953720237</v>
      </c>
      <c r="V48" s="23">
        <v>125419.05456472551</v>
      </c>
      <c r="W48" s="23">
        <v>22593.668322550529</v>
      </c>
      <c r="X48" s="23">
        <v>95859.124272571309</v>
      </c>
      <c r="Y48" s="23"/>
      <c r="Z48" s="23"/>
      <c r="AA48" s="23"/>
      <c r="AB48" s="23"/>
      <c r="AC48" s="23">
        <v>1996.8774355154815</v>
      </c>
      <c r="AD48" s="23">
        <v>15489.633432022481</v>
      </c>
      <c r="AE48" s="23">
        <v>134950.88121373026</v>
      </c>
      <c r="AF48" s="23">
        <v>384431.65772950457</v>
      </c>
      <c r="AG48" s="23">
        <v>170768.70045992048</v>
      </c>
      <c r="AH48" s="23">
        <v>131525.01226662344</v>
      </c>
      <c r="AI48" s="23">
        <v>2978143.4685080457</v>
      </c>
      <c r="AJ48">
        <v>2978142.6711698566</v>
      </c>
      <c r="AK48" t="s">
        <v>148</v>
      </c>
      <c r="AL48">
        <v>243441.32546203677</v>
      </c>
      <c r="AM48">
        <v>3221583.9966318933</v>
      </c>
      <c r="AN48">
        <v>257714.68165112668</v>
      </c>
      <c r="AO48">
        <v>2963869.3149807667</v>
      </c>
      <c r="AP48">
        <v>2049811.5466106972</v>
      </c>
      <c r="AQ48">
        <v>339329.73499109596</v>
      </c>
      <c r="AR48">
        <v>734516.69368129899</v>
      </c>
      <c r="AS48">
        <v>682415.29855771456</v>
      </c>
      <c r="AT48">
        <v>60870.092749093899</v>
      </c>
      <c r="AV48">
        <v>305061.97236671881</v>
      </c>
      <c r="AW48">
        <v>382961.21933695098</v>
      </c>
      <c r="AX48">
        <v>-29571.09573641669</v>
      </c>
      <c r="AY48">
        <v>3192012.9008954787</v>
      </c>
      <c r="AZ48">
        <v>2934298.2192443521</v>
      </c>
      <c r="BA48" t="s">
        <v>148</v>
      </c>
      <c r="BB48">
        <v>928</v>
      </c>
      <c r="BC48">
        <v>34715.344791291958</v>
      </c>
      <c r="BD48">
        <v>34396.690742408173</v>
      </c>
      <c r="BE48">
        <v>31619.592879788277</v>
      </c>
      <c r="BF48">
        <v>22088.486493649754</v>
      </c>
    </row>
    <row r="49" spans="1:58" x14ac:dyDescent="0.35">
      <c r="A49" s="23" t="s">
        <v>74</v>
      </c>
      <c r="C49" s="23">
        <v>1002079.0744803654</v>
      </c>
      <c r="D49" s="23">
        <v>654264.30727668095</v>
      </c>
      <c r="E49" s="23">
        <v>186584.71988420069</v>
      </c>
      <c r="F49" s="23">
        <v>119593.70487788197</v>
      </c>
      <c r="G49" s="23">
        <v>40680.953342021028</v>
      </c>
      <c r="H49" s="23">
        <v>157627.72090191816</v>
      </c>
      <c r="I49" s="23"/>
      <c r="J49" s="23">
        <v>544758.8631860452</v>
      </c>
      <c r="K49" s="23">
        <v>48138.827977827328</v>
      </c>
      <c r="L49" s="23">
        <v>65275.707975683836</v>
      </c>
      <c r="M49" s="23">
        <v>146607.17934664423</v>
      </c>
      <c r="N49" s="23">
        <v>59952.490836335812</v>
      </c>
      <c r="O49" s="23">
        <v>239865.25096501524</v>
      </c>
      <c r="P49" s="23">
        <v>77607.40631250212</v>
      </c>
      <c r="Q49" s="23">
        <v>206888.21114549862</v>
      </c>
      <c r="R49" s="23"/>
      <c r="S49" s="23">
        <v>295722.58020920411</v>
      </c>
      <c r="T49" s="23">
        <v>268391.48042457382</v>
      </c>
      <c r="U49" s="23">
        <v>26994.385136280114</v>
      </c>
      <c r="V49" s="23">
        <v>135409.7304113046</v>
      </c>
      <c r="W49" s="23">
        <v>23474.177010126397</v>
      </c>
      <c r="X49" s="23">
        <v>104319.45509298106</v>
      </c>
      <c r="Y49" s="23"/>
      <c r="Z49" s="23"/>
      <c r="AA49" s="23"/>
      <c r="AB49" s="23"/>
      <c r="AC49" s="23">
        <v>1939.3733958160781</v>
      </c>
      <c r="AD49" s="23">
        <v>17152.457925605882</v>
      </c>
      <c r="AE49" s="23">
        <v>146394.82326858517</v>
      </c>
      <c r="AF49" s="23">
        <v>402230.79959625163</v>
      </c>
      <c r="AG49" s="23">
        <v>177816.80276101557</v>
      </c>
      <c r="AH49" s="23">
        <v>145492.07997438274</v>
      </c>
      <c r="AI49" s="23">
        <v>3215639.2748017614</v>
      </c>
      <c r="AJ49">
        <v>3215638.4138788325</v>
      </c>
      <c r="AK49" t="s">
        <v>74</v>
      </c>
      <c r="AL49">
        <v>249159.78334466275</v>
      </c>
      <c r="AM49">
        <v>3464798.1972234952</v>
      </c>
      <c r="AN49">
        <v>273399.62188005686</v>
      </c>
      <c r="AO49">
        <v>3191398.5753434384</v>
      </c>
      <c r="AP49">
        <v>2209156.9536077213</v>
      </c>
      <c r="AQ49">
        <v>355075.62718449987</v>
      </c>
      <c r="AR49">
        <v>741194.04993293306</v>
      </c>
      <c r="AS49">
        <v>714509.66727662494</v>
      </c>
      <c r="AT49">
        <v>-40056.573691994352</v>
      </c>
      <c r="AV49">
        <v>324249.54809720424</v>
      </c>
      <c r="AW49">
        <v>373617.01261156803</v>
      </c>
      <c r="AX49">
        <v>-28361.755719695069</v>
      </c>
      <c r="AY49">
        <v>3436436.4415038023</v>
      </c>
      <c r="AZ49">
        <v>3163036.8196237455</v>
      </c>
      <c r="BA49" t="s">
        <v>74</v>
      </c>
      <c r="BB49">
        <v>946</v>
      </c>
      <c r="BC49">
        <v>36625.773755005233</v>
      </c>
      <c r="BD49">
        <v>36325.966612090931</v>
      </c>
      <c r="BE49">
        <v>33435.907184183357</v>
      </c>
      <c r="BF49">
        <v>23352.610503252869</v>
      </c>
    </row>
    <row r="50" spans="1:58" x14ac:dyDescent="0.35">
      <c r="A50" s="23" t="s">
        <v>75</v>
      </c>
      <c r="C50" s="23">
        <v>976488.70218761009</v>
      </c>
      <c r="D50" s="23">
        <v>634816.39186850935</v>
      </c>
      <c r="E50" s="23">
        <v>180710.5228355462</v>
      </c>
      <c r="F50" s="23">
        <v>122526.37551850919</v>
      </c>
      <c r="G50" s="23">
        <v>41381.11400033439</v>
      </c>
      <c r="H50" s="23">
        <v>173091.08544825276</v>
      </c>
      <c r="I50" s="23"/>
      <c r="J50" s="23">
        <v>545037.70840585476</v>
      </c>
      <c r="K50" s="23">
        <v>54685.160814846648</v>
      </c>
      <c r="L50" s="23">
        <v>68594.687492068653</v>
      </c>
      <c r="M50" s="23">
        <v>137513.05883567926</v>
      </c>
      <c r="N50" s="23">
        <v>60644.552035522946</v>
      </c>
      <c r="O50" s="23">
        <v>218880.30090155371</v>
      </c>
      <c r="P50" s="23">
        <v>83597.984607439546</v>
      </c>
      <c r="Q50" s="23">
        <v>228554.86778172897</v>
      </c>
      <c r="R50" s="23"/>
      <c r="S50" s="23">
        <v>318392.45797522302</v>
      </c>
      <c r="T50" s="23">
        <v>288874.48072398838</v>
      </c>
      <c r="U50" s="23">
        <v>29167.804074886841</v>
      </c>
      <c r="V50" s="23">
        <v>145197.08031701535</v>
      </c>
      <c r="W50" s="23">
        <v>23993.031662175643</v>
      </c>
      <c r="X50" s="23">
        <v>110348.03131476423</v>
      </c>
      <c r="Y50" s="23"/>
      <c r="Z50" s="23"/>
      <c r="AA50" s="23"/>
      <c r="AB50" s="23"/>
      <c r="AC50" s="23">
        <v>1841.8043987279232</v>
      </c>
      <c r="AD50" s="23">
        <v>20605.28382196532</v>
      </c>
      <c r="AE50" s="23">
        <v>173869.91738104785</v>
      </c>
      <c r="AF50" s="23">
        <v>429311.66120014054</v>
      </c>
      <c r="AG50" s="23">
        <v>203197.75827616532</v>
      </c>
      <c r="AH50" s="23">
        <v>150322.1991344823</v>
      </c>
      <c r="AI50" s="23">
        <v>3353964.7966852929</v>
      </c>
      <c r="AJ50">
        <v>3353963.8987284796</v>
      </c>
      <c r="AK50" t="s">
        <v>75</v>
      </c>
      <c r="AL50">
        <v>251152.4182642852</v>
      </c>
      <c r="AM50">
        <v>3605116.3169927648</v>
      </c>
      <c r="AN50">
        <v>294068.58925583842</v>
      </c>
      <c r="AO50">
        <v>3311047.7277369266</v>
      </c>
      <c r="AP50">
        <v>2275203.1565322573</v>
      </c>
      <c r="AQ50">
        <v>395030.39145072515</v>
      </c>
      <c r="AR50">
        <v>851485.214644772</v>
      </c>
      <c r="AS50">
        <v>779518.78629919828</v>
      </c>
      <c r="AT50">
        <v>30064.440313796968</v>
      </c>
      <c r="AV50">
        <v>316700.44716106751</v>
      </c>
      <c r="AW50">
        <v>422937.01424279565</v>
      </c>
      <c r="AX50">
        <v>-23132.265002209147</v>
      </c>
      <c r="AY50">
        <v>3581984.0519905584</v>
      </c>
      <c r="AZ50">
        <v>3287915.4627347197</v>
      </c>
      <c r="BA50" t="s">
        <v>75</v>
      </c>
      <c r="BB50">
        <v>964</v>
      </c>
      <c r="BC50">
        <v>37397.472167974738</v>
      </c>
      <c r="BD50">
        <v>37157.510912765123</v>
      </c>
      <c r="BE50">
        <v>34107.006874841492</v>
      </c>
      <c r="BF50">
        <v>23601.692495147898</v>
      </c>
    </row>
    <row r="51" spans="1:58" x14ac:dyDescent="0.35">
      <c r="A51" s="23" t="s">
        <v>76</v>
      </c>
      <c r="C51" s="23">
        <v>1038207.2259073968</v>
      </c>
      <c r="D51" s="23">
        <v>680006.02846900781</v>
      </c>
      <c r="E51" s="23">
        <v>193998.42186068755</v>
      </c>
      <c r="F51" s="23">
        <v>123973.15300449882</v>
      </c>
      <c r="G51" s="23">
        <v>39313.653279211663</v>
      </c>
      <c r="H51" s="23">
        <v>177981.49184695439</v>
      </c>
      <c r="I51" s="23"/>
      <c r="J51" s="23">
        <v>562107.43695886154</v>
      </c>
      <c r="K51" s="23">
        <v>55107.389514156413</v>
      </c>
      <c r="L51" s="23">
        <v>64044.377711863359</v>
      </c>
      <c r="M51" s="23">
        <v>145304.37358749582</v>
      </c>
      <c r="N51" s="23">
        <v>55931.188040726345</v>
      </c>
      <c r="O51" s="23">
        <v>230003.60472094332</v>
      </c>
      <c r="P51" s="23">
        <v>89476.205311948739</v>
      </c>
      <c r="Q51" s="23">
        <v>242897.23105657546</v>
      </c>
      <c r="R51" s="23"/>
      <c r="S51" s="23">
        <v>343068.82878786349</v>
      </c>
      <c r="T51" s="23">
        <v>309681.7060607794</v>
      </c>
      <c r="U51" s="23">
        <v>33242.498585859656</v>
      </c>
      <c r="V51" s="23">
        <v>156009.39957004768</v>
      </c>
      <c r="W51" s="23">
        <v>24285.868578570044</v>
      </c>
      <c r="X51" s="23">
        <v>116794.47467264226</v>
      </c>
      <c r="Y51" s="23"/>
      <c r="Z51" s="23"/>
      <c r="AA51" s="23"/>
      <c r="AB51" s="23"/>
      <c r="AC51" s="23">
        <v>1926.1514609693884</v>
      </c>
      <c r="AD51" s="23">
        <v>24621.633595611354</v>
      </c>
      <c r="AE51" s="23">
        <v>189786.55043693757</v>
      </c>
      <c r="AF51" s="23">
        <v>458246.94132357975</v>
      </c>
      <c r="AG51" s="23">
        <v>224656.36333675691</v>
      </c>
      <c r="AH51" s="23">
        <v>165192.66912510115</v>
      </c>
      <c r="AI51" s="23">
        <v>3578123.4839091636</v>
      </c>
      <c r="AJ51">
        <v>3578122.5259383577</v>
      </c>
      <c r="AK51" t="s">
        <v>76</v>
      </c>
      <c r="AL51">
        <v>249949.17491749767</v>
      </c>
      <c r="AM51">
        <v>3828071.7008558554</v>
      </c>
      <c r="AN51">
        <v>314176.56501970196</v>
      </c>
      <c r="AO51">
        <v>3513895.1358361533</v>
      </c>
      <c r="AP51">
        <v>2423118.4237201093</v>
      </c>
      <c r="AQ51">
        <v>443195.09394066239</v>
      </c>
      <c r="AR51">
        <v>883664.40657236089</v>
      </c>
      <c r="AS51">
        <v>862295.08272540302</v>
      </c>
      <c r="AT51">
        <v>-9272.6642564854483</v>
      </c>
      <c r="AV51">
        <v>360672.15650634136</v>
      </c>
      <c r="AW51">
        <v>511100.73581761785</v>
      </c>
      <c r="AX51">
        <v>-24576.977965479058</v>
      </c>
      <c r="AY51">
        <v>3803494.7228903784</v>
      </c>
      <c r="AZ51">
        <v>3489318.1578706764</v>
      </c>
      <c r="BA51" t="s">
        <v>76</v>
      </c>
      <c r="BB51">
        <v>983</v>
      </c>
      <c r="BC51">
        <v>38942.743650619079</v>
      </c>
      <c r="BD51">
        <v>38692.723528895003</v>
      </c>
      <c r="BE51">
        <v>35496.624189935668</v>
      </c>
      <c r="BF51">
        <v>24650.238288098775</v>
      </c>
    </row>
    <row r="52" spans="1:58" x14ac:dyDescent="0.35">
      <c r="A52" s="23" t="s">
        <v>77</v>
      </c>
      <c r="C52" s="23">
        <v>1065918.298857114</v>
      </c>
      <c r="D52" s="23">
        <v>696376.65067703463</v>
      </c>
      <c r="E52" s="23">
        <v>198706.71256307446</v>
      </c>
      <c r="F52" s="23">
        <v>129441.95338517858</v>
      </c>
      <c r="G52" s="23">
        <v>42057.901751697733</v>
      </c>
      <c r="H52" s="23">
        <v>185438.85075286307</v>
      </c>
      <c r="I52" s="23"/>
      <c r="J52" s="23">
        <v>592426.24464279844</v>
      </c>
      <c r="K52" s="23">
        <v>56406.987805590383</v>
      </c>
      <c r="L52" s="23">
        <v>67459.051583251246</v>
      </c>
      <c r="M52" s="23">
        <v>150090.62854363106</v>
      </c>
      <c r="N52" s="23">
        <v>63469.694826215156</v>
      </c>
      <c r="O52" s="23">
        <v>236076.13620993777</v>
      </c>
      <c r="P52" s="23">
        <v>94275.536902967273</v>
      </c>
      <c r="Q52" s="23">
        <v>263280.53299808869</v>
      </c>
      <c r="R52" s="23"/>
      <c r="S52" s="23">
        <v>368022.22286235605</v>
      </c>
      <c r="T52" s="23">
        <v>331489.46089435427</v>
      </c>
      <c r="U52" s="23">
        <v>36492.064351701047</v>
      </c>
      <c r="V52" s="23">
        <v>189791.81944688538</v>
      </c>
      <c r="W52" s="23">
        <v>26532.377463991223</v>
      </c>
      <c r="X52" s="23">
        <v>124657.32053261691</v>
      </c>
      <c r="Y52" s="23"/>
      <c r="Z52" s="23"/>
      <c r="AA52" s="23"/>
      <c r="AB52" s="23"/>
      <c r="AC52" s="23">
        <v>2023.5593262960226</v>
      </c>
      <c r="AD52" s="23">
        <v>30071.107729690215</v>
      </c>
      <c r="AE52" s="23">
        <v>214542.90696782051</v>
      </c>
      <c r="AF52" s="23">
        <v>519554.73307380429</v>
      </c>
      <c r="AG52" s="23">
        <v>254845.86150189905</v>
      </c>
      <c r="AH52" s="23">
        <v>182245.66087532192</v>
      </c>
      <c r="AI52" s="23">
        <v>3864523.8726705685</v>
      </c>
      <c r="AJ52">
        <v>3864524.1385667739</v>
      </c>
      <c r="AK52" t="s">
        <v>77</v>
      </c>
      <c r="AL52">
        <v>302169.4276503846</v>
      </c>
      <c r="AM52">
        <v>4166693.5662171585</v>
      </c>
      <c r="AN52">
        <v>338732.37820452033</v>
      </c>
      <c r="AO52">
        <v>3827961.1880126381</v>
      </c>
      <c r="AP52">
        <v>2570428.3564009336</v>
      </c>
      <c r="AQ52">
        <v>495387.44227946165</v>
      </c>
      <c r="AR52">
        <v>1039497.5945446584</v>
      </c>
      <c r="AS52">
        <v>1006653.5884126382</v>
      </c>
      <c r="AT52">
        <v>93929.082308176032</v>
      </c>
      <c r="AU52">
        <v>35662.528168790574</v>
      </c>
      <c r="AV52">
        <v>425591.23123855342</v>
      </c>
      <c r="AW52">
        <v>546839.49087157659</v>
      </c>
      <c r="AX52">
        <v>-27401.602154936514</v>
      </c>
      <c r="AY52">
        <v>4139291.9640622246</v>
      </c>
      <c r="AZ52">
        <v>3800559.5858577043</v>
      </c>
      <c r="BA52" t="s">
        <v>77</v>
      </c>
      <c r="BB52">
        <v>1001</v>
      </c>
      <c r="BC52">
        <v>41625.310351819768</v>
      </c>
      <c r="BD52">
        <v>41351.568072549693</v>
      </c>
      <c r="BE52">
        <v>37967.628230346694</v>
      </c>
      <c r="BF52">
        <v>25678.604959050284</v>
      </c>
    </row>
    <row r="53" spans="1:58" x14ac:dyDescent="0.35">
      <c r="A53" s="23" t="s">
        <v>78</v>
      </c>
      <c r="C53" s="23">
        <v>1065837.0956476151</v>
      </c>
      <c r="D53" s="23">
        <v>692154.83022804104</v>
      </c>
      <c r="E53" s="23">
        <v>196942.27479828577</v>
      </c>
      <c r="F53" s="23">
        <v>132927.20415196707</v>
      </c>
      <c r="G53" s="23">
        <v>44032.107077071792</v>
      </c>
      <c r="H53" s="23">
        <v>189727.30335885563</v>
      </c>
      <c r="I53" s="23"/>
      <c r="J53" s="23">
        <v>635668.01592408388</v>
      </c>
      <c r="K53" s="23">
        <v>61880.435776787235</v>
      </c>
      <c r="L53" s="23">
        <v>74324.477026825916</v>
      </c>
      <c r="M53" s="23">
        <v>157127.63916193132</v>
      </c>
      <c r="N53" s="23">
        <v>66847.846468386299</v>
      </c>
      <c r="O53" s="23">
        <v>255613.55081555716</v>
      </c>
      <c r="P53" s="23">
        <v>96385.608676195247</v>
      </c>
      <c r="Q53" s="23">
        <v>279464.55281342345</v>
      </c>
      <c r="R53" s="23"/>
      <c r="S53" s="23">
        <v>387009.29201885342</v>
      </c>
      <c r="T53" s="23">
        <v>348000.45281865995</v>
      </c>
      <c r="U53" s="23">
        <v>39034.76885404448</v>
      </c>
      <c r="V53" s="23">
        <v>207206.87193448347</v>
      </c>
      <c r="W53" s="23">
        <v>27630.251619067843</v>
      </c>
      <c r="X53" s="23">
        <v>134229.89366519122</v>
      </c>
      <c r="Y53" s="23"/>
      <c r="Z53" s="23"/>
      <c r="AA53" s="23"/>
      <c r="AB53" s="23"/>
      <c r="AC53" s="23">
        <v>2147.1545736687285</v>
      </c>
      <c r="AD53" s="23">
        <v>37596.689929389606</v>
      </c>
      <c r="AE53" s="23">
        <v>209410.84399711364</v>
      </c>
      <c r="AF53" s="23">
        <v>558605.87475508242</v>
      </c>
      <c r="AG53" s="23">
        <v>259566.34848356043</v>
      </c>
      <c r="AH53" s="23">
        <v>195480.52955002419</v>
      </c>
      <c r="AI53" s="23">
        <v>4024830.4089581668</v>
      </c>
      <c r="AJ53">
        <v>4024830.6858841656</v>
      </c>
      <c r="AK53" t="s">
        <v>78</v>
      </c>
      <c r="AL53">
        <v>301905.21174643654</v>
      </c>
      <c r="AM53">
        <v>4326735.8976306021</v>
      </c>
      <c r="AN53">
        <v>362211.61680837546</v>
      </c>
      <c r="AO53">
        <v>3964524.2808222268</v>
      </c>
      <c r="AP53">
        <v>2658840.5370871816</v>
      </c>
      <c r="AQ53">
        <v>502203.29801731254</v>
      </c>
      <c r="AR53">
        <v>982057.90462034021</v>
      </c>
      <c r="AS53">
        <v>988594.40579135774</v>
      </c>
      <c r="AT53">
        <v>30759.261274711258</v>
      </c>
      <c r="AU53">
        <v>32759.698107308428</v>
      </c>
      <c r="AV53">
        <v>502850.982325505</v>
      </c>
      <c r="AW53">
        <v>571937.87300420122</v>
      </c>
      <c r="AX53">
        <v>-39826.248904593362</v>
      </c>
      <c r="AY53">
        <v>4286909.6487260116</v>
      </c>
      <c r="AZ53">
        <v>3924698.0319176363</v>
      </c>
      <c r="BA53" t="s">
        <v>78</v>
      </c>
      <c r="BB53">
        <v>1019</v>
      </c>
      <c r="BC53">
        <v>42460.607435040256</v>
      </c>
      <c r="BD53">
        <v>42069.770841275873</v>
      </c>
      <c r="BE53">
        <v>38515.191677307521</v>
      </c>
      <c r="BF53">
        <v>26092.6451137113</v>
      </c>
    </row>
    <row r="54" spans="1:58" x14ac:dyDescent="0.35">
      <c r="A54" s="23" t="s">
        <v>79</v>
      </c>
      <c r="C54" s="23">
        <v>1129862.8846559937</v>
      </c>
      <c r="D54" s="23">
        <v>736859.97265067557</v>
      </c>
      <c r="E54" s="23">
        <v>210031.75520332932</v>
      </c>
      <c r="F54" s="23">
        <v>137010.66960260706</v>
      </c>
      <c r="G54" s="23">
        <v>46212.837818936045</v>
      </c>
      <c r="H54" s="23">
        <v>193260.14444501561</v>
      </c>
      <c r="I54" s="23"/>
      <c r="J54" s="23">
        <v>650099.74704187538</v>
      </c>
      <c r="K54" s="23">
        <v>62323.280229157586</v>
      </c>
      <c r="L54" s="23">
        <v>73128.483511683589</v>
      </c>
      <c r="M54" s="23">
        <v>158247.78092474883</v>
      </c>
      <c r="N54" s="23">
        <v>74290.037080919414</v>
      </c>
      <c r="O54" s="23">
        <v>273407.10544555489</v>
      </c>
      <c r="P54" s="23">
        <v>98163.168207000403</v>
      </c>
      <c r="Q54" s="23">
        <v>290607.15917458123</v>
      </c>
      <c r="R54" s="23"/>
      <c r="S54" s="23">
        <v>424313.16070765414</v>
      </c>
      <c r="T54" s="23">
        <v>382170.52193937456</v>
      </c>
      <c r="U54" s="23">
        <v>42098.845754386799</v>
      </c>
      <c r="V54" s="23">
        <v>220661.11930999774</v>
      </c>
      <c r="W54" s="23">
        <v>29563.464805181018</v>
      </c>
      <c r="X54" s="23">
        <v>139700.2902610228</v>
      </c>
      <c r="Y54" s="23"/>
      <c r="Z54" s="23"/>
      <c r="AA54" s="23"/>
      <c r="AB54" s="23"/>
      <c r="AC54" s="23">
        <v>2159.8414133296474</v>
      </c>
      <c r="AD54" s="23">
        <v>44896.662880771422</v>
      </c>
      <c r="AE54" s="23">
        <v>226160.6067969065</v>
      </c>
      <c r="AF54" s="23">
        <v>587171.7972280531</v>
      </c>
      <c r="AG54" s="23">
        <v>266931.9973825863</v>
      </c>
      <c r="AH54" s="23">
        <v>205587.64065623583</v>
      </c>
      <c r="AI54" s="23">
        <v>4241594.7669398235</v>
      </c>
      <c r="AJ54">
        <v>4241595.0587801617</v>
      </c>
      <c r="AK54" t="s">
        <v>79</v>
      </c>
      <c r="AL54">
        <v>293861.11888400465</v>
      </c>
      <c r="AM54">
        <v>4535456.1776641663</v>
      </c>
      <c r="AN54">
        <v>386836.15929148532</v>
      </c>
      <c r="AO54">
        <v>4148620.018372681</v>
      </c>
      <c r="AP54">
        <v>2817118.5861359085</v>
      </c>
      <c r="AQ54">
        <v>514021.65218949615</v>
      </c>
      <c r="AR54">
        <v>1026902.4022613078</v>
      </c>
      <c r="AS54">
        <v>1207965.7341476711</v>
      </c>
      <c r="AT54">
        <v>-6181.6174021194756</v>
      </c>
      <c r="AU54">
        <v>30998.281303182248</v>
      </c>
      <c r="AV54">
        <v>524521.46869546059</v>
      </c>
      <c r="AW54">
        <v>588777.14567751996</v>
      </c>
      <c r="AX54">
        <v>-35761.628795801036</v>
      </c>
      <c r="AY54">
        <v>4499694.5488683684</v>
      </c>
      <c r="AZ54">
        <v>4112858.3895768831</v>
      </c>
      <c r="BA54" t="s">
        <v>79</v>
      </c>
      <c r="BB54">
        <v>1040</v>
      </c>
      <c r="BC54">
        <v>43610.155554463141</v>
      </c>
      <c r="BD54">
        <v>43266.293739118926</v>
      </c>
      <c r="BE54">
        <v>39546.715284393104</v>
      </c>
      <c r="BF54">
        <v>27087.678712845274</v>
      </c>
    </row>
    <row r="55" spans="1:58" x14ac:dyDescent="0.35">
      <c r="A55" s="23" t="s">
        <v>80</v>
      </c>
      <c r="C55" s="23">
        <v>1055244.0901475046</v>
      </c>
      <c r="D55" s="23">
        <v>676906.79061577911</v>
      </c>
      <c r="E55" s="23">
        <v>192429.94701181588</v>
      </c>
      <c r="F55" s="23">
        <v>137920.99629542496</v>
      </c>
      <c r="G55" s="23">
        <v>48122.642745619611</v>
      </c>
      <c r="H55" s="23">
        <v>209524.69107366205</v>
      </c>
      <c r="I55" s="23"/>
      <c r="J55" s="23">
        <v>694740.55988594354</v>
      </c>
      <c r="K55" s="23">
        <v>71009.074881807755</v>
      </c>
      <c r="L55" s="23">
        <v>78305.616853059939</v>
      </c>
      <c r="M55" s="23">
        <v>175677.82354002813</v>
      </c>
      <c r="N55" s="23">
        <v>79579.227497924134</v>
      </c>
      <c r="O55" s="23">
        <v>286790.78365360625</v>
      </c>
      <c r="P55" s="23">
        <v>102820.07074287906</v>
      </c>
      <c r="Q55" s="23">
        <v>314683.02717366617</v>
      </c>
      <c r="R55" s="23"/>
      <c r="S55" s="23">
        <v>453442.15633557405</v>
      </c>
      <c r="T55" s="23">
        <v>408842.63250662619</v>
      </c>
      <c r="U55" s="23">
        <v>44502.421553469976</v>
      </c>
      <c r="V55" s="23">
        <v>245725.8646129001</v>
      </c>
      <c r="W55" s="23">
        <v>31232.886718335281</v>
      </c>
      <c r="X55" s="23">
        <v>153968.85373137929</v>
      </c>
      <c r="Y55" s="23"/>
      <c r="Z55" s="23"/>
      <c r="AA55" s="23"/>
      <c r="AB55" s="23"/>
      <c r="AC55" s="23">
        <v>2015.296093294397</v>
      </c>
      <c r="AD55" s="23">
        <v>55318.182555055726</v>
      </c>
      <c r="AE55" s="23">
        <v>251374.24263843149</v>
      </c>
      <c r="AF55" s="23">
        <v>615109.52806571289</v>
      </c>
      <c r="AG55" s="23">
        <v>270871.85583016754</v>
      </c>
      <c r="AH55" s="23">
        <v>216880.42909905085</v>
      </c>
      <c r="AI55" s="23">
        <v>4406073.2872557156</v>
      </c>
      <c r="AJ55">
        <v>4406073.5904128971</v>
      </c>
      <c r="AK55" t="s">
        <v>80</v>
      </c>
      <c r="AL55">
        <v>301910.22095675487</v>
      </c>
      <c r="AM55">
        <v>4707983.8113696519</v>
      </c>
      <c r="AN55">
        <v>408026.96113626129</v>
      </c>
      <c r="AO55">
        <v>4299956.8502333909</v>
      </c>
      <c r="AP55">
        <v>2897983.3710883423</v>
      </c>
      <c r="AQ55">
        <v>513069.43345029384</v>
      </c>
      <c r="AR55">
        <v>1104540.3354726725</v>
      </c>
      <c r="AS55">
        <v>1199300.3396143948</v>
      </c>
      <c r="AT55">
        <v>35605.522200971864</v>
      </c>
      <c r="AU55">
        <v>29712.769362173327</v>
      </c>
      <c r="AV55">
        <v>635116.83513588458</v>
      </c>
      <c r="AW55">
        <v>659411.67638134491</v>
      </c>
      <c r="AX55">
        <v>-31727.129379457569</v>
      </c>
      <c r="AY55">
        <v>4676256.6819901969</v>
      </c>
      <c r="AZ55">
        <v>4268229.7208539359</v>
      </c>
      <c r="BA55" t="s">
        <v>80</v>
      </c>
      <c r="BB55">
        <v>1056</v>
      </c>
      <c r="BC55">
        <v>44583.180031909578</v>
      </c>
      <c r="BD55">
        <v>44282.733730967775</v>
      </c>
      <c r="BE55">
        <v>40418.842053541062</v>
      </c>
      <c r="BF55">
        <v>27443.024347427483</v>
      </c>
    </row>
    <row r="56" spans="1:58" x14ac:dyDescent="0.35">
      <c r="A56" s="23" t="s">
        <v>81</v>
      </c>
      <c r="C56" s="23">
        <v>1150728.7080616241</v>
      </c>
      <c r="D56" s="23">
        <v>750263.77301083284</v>
      </c>
      <c r="E56" s="23">
        <v>213954.78505510234</v>
      </c>
      <c r="F56" s="23">
        <v>136344.25178882323</v>
      </c>
      <c r="G56" s="23">
        <v>49843.687883037936</v>
      </c>
      <c r="H56" s="23">
        <v>215181.34824144555</v>
      </c>
      <c r="I56" s="23"/>
      <c r="J56" s="23">
        <v>738763.56191373535</v>
      </c>
      <c r="K56" s="23">
        <v>73376.498321721883</v>
      </c>
      <c r="L56" s="23">
        <v>76919.238143141614</v>
      </c>
      <c r="M56" s="23">
        <v>190242.91437175334</v>
      </c>
      <c r="N56" s="23">
        <v>93566.184528736354</v>
      </c>
      <c r="O56" s="23">
        <v>304538.75032933563</v>
      </c>
      <c r="P56" s="23">
        <v>107560.39056494695</v>
      </c>
      <c r="Q56" s="23">
        <v>353800.87367455428</v>
      </c>
      <c r="R56" s="23"/>
      <c r="S56" s="23">
        <v>499126.51620552369</v>
      </c>
      <c r="T56" s="23">
        <v>450615.642708575</v>
      </c>
      <c r="U56" s="23">
        <v>48336.864287428092</v>
      </c>
      <c r="V56" s="23">
        <v>278671.84145540703</v>
      </c>
      <c r="W56" s="23">
        <v>33081.937926885374</v>
      </c>
      <c r="X56" s="23">
        <v>172391.2558352768</v>
      </c>
      <c r="Y56" s="23"/>
      <c r="Z56" s="23"/>
      <c r="AA56" s="23"/>
      <c r="AB56" s="23"/>
      <c r="AC56" s="23">
        <v>2117.4281017384983</v>
      </c>
      <c r="AD56" s="23">
        <v>69590.101693822347</v>
      </c>
      <c r="AE56" s="23">
        <v>258122.05394543541</v>
      </c>
      <c r="AF56" s="23">
        <v>658415.67121376307</v>
      </c>
      <c r="AG56" s="23">
        <v>277229.08804452751</v>
      </c>
      <c r="AH56" s="23">
        <v>232788.5216684241</v>
      </c>
      <c r="AI56" s="23">
        <v>4757083.744439926</v>
      </c>
      <c r="AJ56">
        <v>4757084.0717481682</v>
      </c>
      <c r="AK56" t="s">
        <v>81</v>
      </c>
      <c r="AL56">
        <v>320965.22699771356</v>
      </c>
      <c r="AM56">
        <v>5078049.2987458818</v>
      </c>
      <c r="AN56">
        <v>434341.28355511063</v>
      </c>
      <c r="AO56">
        <v>4643708.0151907708</v>
      </c>
      <c r="AP56">
        <v>3069698.1706830761</v>
      </c>
      <c r="AQ56">
        <v>527311.51510111231</v>
      </c>
      <c r="AR56">
        <v>1278002.6208748757</v>
      </c>
      <c r="AS56">
        <v>1260656.5949411844</v>
      </c>
      <c r="AT56">
        <v>38480.503125566072</v>
      </c>
      <c r="AU56">
        <v>49501.689905406092</v>
      </c>
      <c r="AV56">
        <v>695975.12702873908</v>
      </c>
      <c r="AW56">
        <v>750963.84589137556</v>
      </c>
      <c r="AX56">
        <v>-34627.082713560943</v>
      </c>
      <c r="AY56">
        <v>5043422.2160323234</v>
      </c>
      <c r="AZ56">
        <v>4609080.9324772125</v>
      </c>
      <c r="BA56" t="s">
        <v>81</v>
      </c>
      <c r="BB56">
        <v>1072</v>
      </c>
      <c r="BC56">
        <v>47369.862861435467</v>
      </c>
      <c r="BD56">
        <v>47046.849030152269</v>
      </c>
      <c r="BE56">
        <v>42995.157952212809</v>
      </c>
      <c r="BF56">
        <v>28635.244129506307</v>
      </c>
    </row>
    <row r="57" spans="1:58" x14ac:dyDescent="0.35">
      <c r="A57" s="23" t="s">
        <v>82</v>
      </c>
      <c r="C57" s="23">
        <v>1152840.6722833845</v>
      </c>
      <c r="D57" s="23">
        <v>750751.63526161306</v>
      </c>
      <c r="E57" s="23">
        <v>213999.80063730545</v>
      </c>
      <c r="F57" s="23">
        <v>139262.63066005713</v>
      </c>
      <c r="G57" s="23">
        <v>48826.605724408786</v>
      </c>
      <c r="H57" s="23">
        <v>232211.88303152146</v>
      </c>
      <c r="I57" s="23"/>
      <c r="J57" s="23">
        <v>793308.34705875709</v>
      </c>
      <c r="K57" s="23">
        <v>97294.592469882729</v>
      </c>
      <c r="L57" s="23">
        <v>81612.165858061358</v>
      </c>
      <c r="M57" s="23">
        <v>132348.15020457981</v>
      </c>
      <c r="N57" s="23">
        <v>139788.31557261819</v>
      </c>
      <c r="O57" s="23">
        <v>342265.12295361503</v>
      </c>
      <c r="P57" s="23">
        <v>116105.41613392935</v>
      </c>
      <c r="Q57" s="23">
        <v>411620.19114698766</v>
      </c>
      <c r="R57" s="23"/>
      <c r="S57" s="23">
        <v>537367.42706913</v>
      </c>
      <c r="T57" s="23">
        <v>483515.34981157648</v>
      </c>
      <c r="U57" s="23">
        <v>53852.077257553516</v>
      </c>
      <c r="V57" s="23">
        <v>315336.60237755714</v>
      </c>
      <c r="W57" s="23">
        <v>35495</v>
      </c>
      <c r="X57" s="23">
        <v>193264.79959217514</v>
      </c>
      <c r="Y57" s="23">
        <v>150600.00341314261</v>
      </c>
      <c r="Z57" s="23">
        <v>6094.8876611368323</v>
      </c>
      <c r="AA57" s="23">
        <v>1587.3752405210389</v>
      </c>
      <c r="AB57" s="23">
        <v>34982.533277374656</v>
      </c>
      <c r="AC57" s="23">
        <v>2404.4805193925636</v>
      </c>
      <c r="AD57" s="23">
        <v>84172.322265989424</v>
      </c>
      <c r="AE57" s="23">
        <v>278995.43875777564</v>
      </c>
      <c r="AF57" s="23">
        <v>706974.35095938854</v>
      </c>
      <c r="AG57" s="23">
        <v>295461.90852938988</v>
      </c>
      <c r="AH57" s="23">
        <v>252280.41940807807</v>
      </c>
      <c r="AI57" s="23">
        <v>5092502.6567558991</v>
      </c>
      <c r="AJ57">
        <v>5092502.6567558991</v>
      </c>
      <c r="AK57" t="s">
        <v>82</v>
      </c>
      <c r="AL57">
        <v>387877.26910672709</v>
      </c>
      <c r="AM57">
        <v>5480379.9258626262</v>
      </c>
      <c r="AN57">
        <v>475848.32877361873</v>
      </c>
      <c r="AO57">
        <v>5004531.5970890075</v>
      </c>
      <c r="AP57">
        <v>3228436.1186352349</v>
      </c>
      <c r="AQ57">
        <v>548276.32231550431</v>
      </c>
      <c r="AR57">
        <v>1629848</v>
      </c>
      <c r="AS57">
        <v>1405051.8462301465</v>
      </c>
      <c r="AT57">
        <v>142341.31066214922</v>
      </c>
      <c r="AU57">
        <v>77839.704884528823</v>
      </c>
      <c r="AV57">
        <v>885116.19372141804</v>
      </c>
      <c r="AW57">
        <v>917642.03428995609</v>
      </c>
      <c r="AX57">
        <v>-37441.694085725947</v>
      </c>
      <c r="AY57">
        <v>5442938.2317769006</v>
      </c>
      <c r="AZ57">
        <v>4967089.9030032819</v>
      </c>
      <c r="BA57" t="s">
        <v>82</v>
      </c>
      <c r="BB57">
        <v>1089</v>
      </c>
      <c r="BC57">
        <v>50324.884535010337</v>
      </c>
      <c r="BD57">
        <v>49981.067325775031</v>
      </c>
      <c r="BE57">
        <v>45611.477529874035</v>
      </c>
      <c r="BF57">
        <v>29645.878040727595</v>
      </c>
    </row>
    <row r="58" spans="1:58" x14ac:dyDescent="0.35">
      <c r="A58" s="23" t="s">
        <v>83</v>
      </c>
      <c r="C58" s="23">
        <v>1208284.9771248514</v>
      </c>
      <c r="D58" s="23">
        <v>796925.60160883295</v>
      </c>
      <c r="E58" s="23">
        <v>223792.53529786677</v>
      </c>
      <c r="F58" s="23">
        <v>137099.73654719209</v>
      </c>
      <c r="G58" s="23">
        <v>50467.103670959659</v>
      </c>
      <c r="H58" s="23">
        <v>246421.61407356666</v>
      </c>
      <c r="I58" s="23"/>
      <c r="J58" s="23">
        <v>867475.44801676623</v>
      </c>
      <c r="K58" s="23">
        <v>108847.14056375358</v>
      </c>
      <c r="L58" s="23">
        <v>95017.113191516124</v>
      </c>
      <c r="M58" s="23">
        <v>151518.55293890202</v>
      </c>
      <c r="N58" s="23">
        <v>159114.24904445108</v>
      </c>
      <c r="O58" s="23">
        <v>352978.39227814344</v>
      </c>
      <c r="P58" s="23">
        <v>123440.20393582512</v>
      </c>
      <c r="Q58" s="23">
        <v>464605.25517475978</v>
      </c>
      <c r="R58" s="23"/>
      <c r="S58" s="23">
        <v>593353.75600797194</v>
      </c>
      <c r="T58" s="23">
        <v>531753.4179885044</v>
      </c>
      <c r="U58" s="23">
        <v>61600.338019467497</v>
      </c>
      <c r="V58" s="23">
        <v>340028.22427679464</v>
      </c>
      <c r="W58" s="23">
        <v>38271</v>
      </c>
      <c r="X58" s="23">
        <v>212710.18046906148</v>
      </c>
      <c r="Y58" s="23">
        <v>164499.90720687245</v>
      </c>
      <c r="Z58" s="23">
        <v>6460.9296677592729</v>
      </c>
      <c r="AA58" s="23">
        <v>1961.4352270444249</v>
      </c>
      <c r="AB58" s="23">
        <v>39787.908367385324</v>
      </c>
      <c r="AC58" s="23">
        <v>2439.5091672972362</v>
      </c>
      <c r="AD58" s="23">
        <v>86607.534640435901</v>
      </c>
      <c r="AE58" s="23">
        <v>312009.30834529741</v>
      </c>
      <c r="AF58" s="23">
        <v>767646.94470744557</v>
      </c>
      <c r="AG58" s="23">
        <v>308660.36604788661</v>
      </c>
      <c r="AH58" s="23">
        <v>282302.18493926903</v>
      </c>
      <c r="AI58" s="23">
        <v>5514228.2826504344</v>
      </c>
      <c r="AJ58">
        <v>5514228.2826504344</v>
      </c>
      <c r="AK58" t="s">
        <v>83</v>
      </c>
      <c r="AL58">
        <v>400385.74442554079</v>
      </c>
      <c r="AM58">
        <v>5914614.0270759752</v>
      </c>
      <c r="AN58">
        <v>521311.7945505965</v>
      </c>
      <c r="AO58">
        <v>5393302.2325253785</v>
      </c>
      <c r="AP58">
        <v>3469138.4814290893</v>
      </c>
      <c r="AQ58">
        <v>596646.21129302308</v>
      </c>
      <c r="AR58">
        <v>1943997</v>
      </c>
      <c r="AS58">
        <v>1636059.6785551033</v>
      </c>
      <c r="AT58">
        <v>180277.47290487142</v>
      </c>
      <c r="AU58">
        <v>76626.708936036914</v>
      </c>
      <c r="AV58">
        <v>1115999.4116251054</v>
      </c>
      <c r="AW58">
        <v>1213761.8602299856</v>
      </c>
      <c r="AX58">
        <v>-41678.140332679723</v>
      </c>
      <c r="AY58">
        <v>5872935.8867432959</v>
      </c>
      <c r="AZ58">
        <v>5351624.0921926992</v>
      </c>
      <c r="BA58" t="s">
        <v>83</v>
      </c>
      <c r="BB58">
        <v>1106</v>
      </c>
      <c r="BC58">
        <v>53477.522848788205</v>
      </c>
      <c r="BD58">
        <v>53100.686136919496</v>
      </c>
      <c r="BE58">
        <v>48387.197940259488</v>
      </c>
      <c r="BF58">
        <v>31366.532381818171</v>
      </c>
    </row>
    <row r="59" spans="1:58" x14ac:dyDescent="0.35">
      <c r="A59" s="23" t="s">
        <v>84</v>
      </c>
      <c r="C59" s="23">
        <v>1243794.001468244</v>
      </c>
      <c r="D59" s="23">
        <v>815267.60186068492</v>
      </c>
      <c r="E59" s="23">
        <v>237725.61537943452</v>
      </c>
      <c r="F59" s="23">
        <v>136274.75990394116</v>
      </c>
      <c r="G59" s="23">
        <v>54526.024324183571</v>
      </c>
      <c r="H59" s="23">
        <v>257981.86173354811</v>
      </c>
      <c r="I59" s="23"/>
      <c r="J59" s="23">
        <v>1021780.1791196457</v>
      </c>
      <c r="K59" s="23">
        <v>143456.811887466</v>
      </c>
      <c r="L59" s="23">
        <v>113475.21819834286</v>
      </c>
      <c r="M59" s="23">
        <v>175676.48946314241</v>
      </c>
      <c r="N59" s="23">
        <v>190104.16873897548</v>
      </c>
      <c r="O59" s="23">
        <v>399067.4908317189</v>
      </c>
      <c r="P59" s="23">
        <v>133351.001767056</v>
      </c>
      <c r="Q59" s="23">
        <v>514180.85559751489</v>
      </c>
      <c r="R59" s="23"/>
      <c r="S59" s="23">
        <v>653714.08251958864</v>
      </c>
      <c r="T59" s="23">
        <v>584720.20350826706</v>
      </c>
      <c r="U59" s="23">
        <v>68993.879011321624</v>
      </c>
      <c r="V59" s="23">
        <v>366054.53850366757</v>
      </c>
      <c r="W59" s="23">
        <v>42443</v>
      </c>
      <c r="X59" s="23">
        <v>232644.30814492752</v>
      </c>
      <c r="Y59" s="23">
        <v>181439.40590201647</v>
      </c>
      <c r="Z59" s="23">
        <v>6449.5306867598774</v>
      </c>
      <c r="AA59" s="23">
        <v>2577.1913909092486</v>
      </c>
      <c r="AB59" s="23">
        <v>42178.180165241916</v>
      </c>
      <c r="AC59" s="23">
        <v>2688.8303018066349</v>
      </c>
      <c r="AD59" s="23">
        <v>88278.400056933402</v>
      </c>
      <c r="AE59" s="23">
        <v>351907.37878196879</v>
      </c>
      <c r="AF59" s="23">
        <v>807555.23094214476</v>
      </c>
      <c r="AG59" s="23">
        <v>315269.66481521132</v>
      </c>
      <c r="AH59" s="23">
        <v>292777.83761617378</v>
      </c>
      <c r="AI59" s="23">
        <v>5958366.632864764</v>
      </c>
      <c r="AJ59">
        <v>5958366.632864764</v>
      </c>
      <c r="AK59" t="s">
        <v>84</v>
      </c>
      <c r="AL59">
        <v>433008.61366228014</v>
      </c>
      <c r="AM59">
        <v>6391375.2465270441</v>
      </c>
      <c r="AN59">
        <v>571823.31681459548</v>
      </c>
      <c r="AO59">
        <v>5819551.9297124483</v>
      </c>
      <c r="AP59">
        <v>3640367.3690726436</v>
      </c>
      <c r="AQ59">
        <v>620830.66980746971</v>
      </c>
      <c r="AR59">
        <v>2140999</v>
      </c>
      <c r="AS59">
        <v>1863048.4182422238</v>
      </c>
      <c r="AT59">
        <v>237188.26587318588</v>
      </c>
      <c r="AU59">
        <v>87090.886371995512</v>
      </c>
      <c r="AV59">
        <v>1343594.1609866815</v>
      </c>
      <c r="AW59">
        <v>1474777.029888723</v>
      </c>
      <c r="AX59">
        <v>-48986.437068726991</v>
      </c>
      <c r="AY59">
        <v>6342388.8094583172</v>
      </c>
      <c r="AZ59">
        <v>5770565.4926437214</v>
      </c>
      <c r="BA59" t="s">
        <v>84</v>
      </c>
      <c r="BB59">
        <v>1122</v>
      </c>
      <c r="BC59">
        <v>56964.128756925529</v>
      </c>
      <c r="BD59">
        <v>56527.529496063427</v>
      </c>
      <c r="BE59">
        <v>51431.064996824614</v>
      </c>
      <c r="BF59">
        <v>32445.341970344416</v>
      </c>
    </row>
    <row r="60" spans="1:58" x14ac:dyDescent="0.35">
      <c r="A60" s="23" t="s">
        <v>85</v>
      </c>
      <c r="C60" s="23">
        <v>1312283.2275361093</v>
      </c>
      <c r="D60" s="23">
        <v>871091.05316202831</v>
      </c>
      <c r="E60" s="23">
        <v>250633.4695226746</v>
      </c>
      <c r="F60" s="23">
        <v>133454.07646189636</v>
      </c>
      <c r="G60" s="23">
        <v>57104.628389510086</v>
      </c>
      <c r="H60" s="23">
        <v>269872.08219872194</v>
      </c>
      <c r="I60" s="23"/>
      <c r="J60" s="23">
        <v>1093106.4511673399</v>
      </c>
      <c r="K60" s="23">
        <v>148089.26487202034</v>
      </c>
      <c r="L60" s="23">
        <v>110146.73827989068</v>
      </c>
      <c r="M60" s="23">
        <v>183518.58463631972</v>
      </c>
      <c r="N60" s="23">
        <v>207550.18038186917</v>
      </c>
      <c r="O60" s="23">
        <v>443801.68299723999</v>
      </c>
      <c r="P60" s="23">
        <v>144508.04276885523</v>
      </c>
      <c r="Q60" s="23">
        <v>574450.88842970575</v>
      </c>
      <c r="R60" s="23"/>
      <c r="S60" s="23">
        <v>694462.95193494309</v>
      </c>
      <c r="T60" s="23">
        <v>618540.41150510719</v>
      </c>
      <c r="U60" s="23">
        <v>75922.540429835863</v>
      </c>
      <c r="V60" s="23">
        <v>398563.64048616629</v>
      </c>
      <c r="W60" s="23">
        <v>46377</v>
      </c>
      <c r="X60" s="23">
        <v>253807.92278068975</v>
      </c>
      <c r="Y60" s="23">
        <v>196984.31723821934</v>
      </c>
      <c r="Z60" s="23">
        <v>6962.6038829787312</v>
      </c>
      <c r="AA60" s="23">
        <v>3149.6324695812996</v>
      </c>
      <c r="AB60" s="23">
        <v>46711.369189910394</v>
      </c>
      <c r="AC60" s="23">
        <v>2967.6492477769225</v>
      </c>
      <c r="AD60" s="23">
        <v>95411.06845769957</v>
      </c>
      <c r="AE60" s="23">
        <v>386281.78918885603</v>
      </c>
      <c r="AF60" s="23">
        <v>863401.83583514055</v>
      </c>
      <c r="AG60" s="23">
        <v>339456.57424763561</v>
      </c>
      <c r="AH60" s="23">
        <v>321907.73813466245</v>
      </c>
      <c r="AI60" s="23">
        <v>6398295.2219281364</v>
      </c>
      <c r="AJ60">
        <v>6398295.2219281364</v>
      </c>
      <c r="AK60" t="s">
        <v>85</v>
      </c>
      <c r="AL60">
        <v>482711.4623473417</v>
      </c>
      <c r="AM60">
        <v>6881006.6842754781</v>
      </c>
      <c r="AN60">
        <v>633674.99971992767</v>
      </c>
      <c r="AO60">
        <v>6247331.6845555501</v>
      </c>
      <c r="AP60">
        <v>3905443.0650827927</v>
      </c>
      <c r="AQ60">
        <v>679341.87860316283</v>
      </c>
      <c r="AR60">
        <v>2663579</v>
      </c>
      <c r="AS60">
        <v>2167263.7058082903</v>
      </c>
      <c r="AT60">
        <v>311521.50057552557</v>
      </c>
      <c r="AU60">
        <v>89612.334244934827</v>
      </c>
      <c r="AV60">
        <v>1422416.6371219216</v>
      </c>
      <c r="AW60">
        <v>1621540.7521258532</v>
      </c>
      <c r="AX60">
        <v>-28267.158516001546</v>
      </c>
      <c r="AY60">
        <v>6852739.5257594762</v>
      </c>
      <c r="AZ60">
        <v>6219064.5260395482</v>
      </c>
      <c r="BA60" t="s">
        <v>85</v>
      </c>
      <c r="BB60">
        <v>1138</v>
      </c>
      <c r="BC60">
        <v>60465.788086779248</v>
      </c>
      <c r="BD60">
        <v>60217.394778202783</v>
      </c>
      <c r="BE60">
        <v>54649.073163792164</v>
      </c>
      <c r="BF60">
        <v>34318.480361008726</v>
      </c>
    </row>
    <row r="61" spans="1:58" x14ac:dyDescent="0.35">
      <c r="A61" s="23" t="s">
        <v>86</v>
      </c>
      <c r="C61" s="23">
        <v>1309078.7072208144</v>
      </c>
      <c r="D61" s="23">
        <v>849406.93040984438</v>
      </c>
      <c r="E61" s="23">
        <v>269776.63879535312</v>
      </c>
      <c r="F61" s="23">
        <v>130713.28216651062</v>
      </c>
      <c r="G61" s="23">
        <v>59181.85584910636</v>
      </c>
      <c r="H61" s="23">
        <v>263136.7463226486</v>
      </c>
      <c r="I61" s="23"/>
      <c r="J61" s="23">
        <v>1144084.7328608437</v>
      </c>
      <c r="K61" s="23">
        <v>153623.54758000499</v>
      </c>
      <c r="L61" s="23">
        <v>124602.79178436358</v>
      </c>
      <c r="M61" s="23">
        <v>189641.06113143123</v>
      </c>
      <c r="N61" s="23">
        <v>238515.55129948875</v>
      </c>
      <c r="O61" s="23">
        <v>437701.78106555494</v>
      </c>
      <c r="P61" s="23">
        <v>151538.93431716689</v>
      </c>
      <c r="Q61" s="23">
        <v>606438.44981624733</v>
      </c>
      <c r="R61" s="23"/>
      <c r="S61" s="23">
        <v>701527.36268959823</v>
      </c>
      <c r="T61" s="23">
        <v>628896.53022816649</v>
      </c>
      <c r="U61" s="23">
        <v>72630.832461431797</v>
      </c>
      <c r="V61" s="23">
        <v>418102.99400558788</v>
      </c>
      <c r="W61" s="23">
        <v>49696</v>
      </c>
      <c r="X61" s="23">
        <v>267052.4510463177</v>
      </c>
      <c r="Y61" s="23">
        <v>208272.56976953693</v>
      </c>
      <c r="Z61" s="23">
        <v>7423.3275800066449</v>
      </c>
      <c r="AA61" s="23">
        <v>2933.4170682885047</v>
      </c>
      <c r="AB61" s="23">
        <v>48423.136628485583</v>
      </c>
      <c r="AC61" s="23">
        <v>2982.7629138507818</v>
      </c>
      <c r="AD61" s="23">
        <v>98371.780045419466</v>
      </c>
      <c r="AE61" s="23">
        <v>405932.38865966559</v>
      </c>
      <c r="AF61" s="23">
        <v>908597.40918430698</v>
      </c>
      <c r="AG61" s="23">
        <v>403443.52004393982</v>
      </c>
      <c r="AH61" s="23">
        <v>362333.93469954917</v>
      </c>
      <c r="AI61" s="23">
        <v>6674215.179820369</v>
      </c>
      <c r="AJ61">
        <v>6674215.179820369</v>
      </c>
      <c r="AK61" t="s">
        <v>86</v>
      </c>
      <c r="AL61">
        <v>419187.4042547578</v>
      </c>
      <c r="AM61">
        <v>7093402.5840751268</v>
      </c>
      <c r="AN61">
        <v>693547.24746726104</v>
      </c>
      <c r="AO61">
        <v>6399855.336607866</v>
      </c>
      <c r="AP61">
        <v>4079321.0980053931</v>
      </c>
      <c r="AQ61">
        <v>756542.40582500317</v>
      </c>
      <c r="AR61">
        <v>2456984</v>
      </c>
      <c r="AS61">
        <v>2236601.8420033706</v>
      </c>
      <c r="AT61">
        <v>151471.42938692792</v>
      </c>
      <c r="AU61">
        <v>113738.26139473247</v>
      </c>
      <c r="AV61">
        <v>1632623.2898832345</v>
      </c>
      <c r="AW61">
        <v>1985554.3675929001</v>
      </c>
      <c r="AX61">
        <v>-41211.628302653597</v>
      </c>
      <c r="AY61">
        <v>7052190.9557724735</v>
      </c>
      <c r="AZ61">
        <v>6358643.7083052127</v>
      </c>
      <c r="BA61" t="s">
        <v>86</v>
      </c>
      <c r="BB61">
        <v>1154</v>
      </c>
      <c r="BC61">
        <v>61467.960000651008</v>
      </c>
      <c r="BD61">
        <v>61110.84017133859</v>
      </c>
      <c r="BE61">
        <v>55100.898685487111</v>
      </c>
      <c r="BF61">
        <v>35349.402928989541</v>
      </c>
    </row>
    <row r="62" spans="1:58" x14ac:dyDescent="0.35">
      <c r="A62" s="23" t="s">
        <v>87</v>
      </c>
      <c r="C62" s="23">
        <v>1297555.7643773283</v>
      </c>
      <c r="D62" s="23">
        <v>822186.2653728025</v>
      </c>
      <c r="E62" s="23">
        <v>283776.61569988844</v>
      </c>
      <c r="F62" s="23">
        <v>130323.74290066713</v>
      </c>
      <c r="G62" s="23">
        <v>61269.140403970363</v>
      </c>
      <c r="H62" s="23">
        <v>278970.04989556927</v>
      </c>
      <c r="I62" s="23"/>
      <c r="J62" s="23">
        <v>1269563.7107134406</v>
      </c>
      <c r="K62" s="23">
        <v>160538.93136060421</v>
      </c>
      <c r="L62" s="23">
        <v>141876.49322793566</v>
      </c>
      <c r="M62" s="23">
        <v>208608.58576863003</v>
      </c>
      <c r="N62" s="23">
        <v>282541.02775624942</v>
      </c>
      <c r="O62" s="23">
        <v>475998.67260002124</v>
      </c>
      <c r="P62" s="23">
        <v>160528.59794762067</v>
      </c>
      <c r="Q62" s="23">
        <v>647639.14436793677</v>
      </c>
      <c r="R62" s="23"/>
      <c r="S62" s="23">
        <v>723045.39337267692</v>
      </c>
      <c r="T62" s="23">
        <v>650620.60095539177</v>
      </c>
      <c r="U62" s="23">
        <v>72424.792417285134</v>
      </c>
      <c r="V62" s="23">
        <v>465802.09126490966</v>
      </c>
      <c r="W62" s="23">
        <v>54151</v>
      </c>
      <c r="X62" s="23">
        <v>288930.27457731694</v>
      </c>
      <c r="Y62" s="23">
        <v>225445.77034737635</v>
      </c>
      <c r="Z62" s="23">
        <v>7391.0137390108875</v>
      </c>
      <c r="AA62" s="23">
        <v>3386.4867196265109</v>
      </c>
      <c r="AB62" s="23">
        <v>52707.003771303192</v>
      </c>
      <c r="AC62" s="23">
        <v>4093.338229395546</v>
      </c>
      <c r="AD62" s="23">
        <v>118627.47845819715</v>
      </c>
      <c r="AE62" s="23">
        <v>435088.98878796335</v>
      </c>
      <c r="AF62" s="23">
        <v>964439.65105743951</v>
      </c>
      <c r="AG62" s="23">
        <v>471451.12422698451</v>
      </c>
      <c r="AH62" s="23">
        <v>417751.98175897653</v>
      </c>
      <c r="AI62" s="23">
        <v>7131836.4977708478</v>
      </c>
      <c r="AJ62">
        <v>7131836.4977708478</v>
      </c>
      <c r="AK62" t="s">
        <v>87</v>
      </c>
      <c r="AL62">
        <v>519241.51194757223</v>
      </c>
      <c r="AM62">
        <v>7651078.00971842</v>
      </c>
      <c r="AN62">
        <v>768600.80954970163</v>
      </c>
      <c r="AO62">
        <v>6882477.2001687186</v>
      </c>
      <c r="AP62">
        <v>4283318.8595603239</v>
      </c>
      <c r="AQ62">
        <v>863898.68985733087</v>
      </c>
      <c r="AR62">
        <v>2772552</v>
      </c>
      <c r="AS62">
        <v>2408303.0758304177</v>
      </c>
      <c r="AT62">
        <v>254051.06033920791</v>
      </c>
      <c r="AU62">
        <v>179220.73260055637</v>
      </c>
      <c r="AV62">
        <v>1553698.6008705427</v>
      </c>
      <c r="AW62">
        <v>1947316.2403259312</v>
      </c>
      <c r="AX62">
        <v>-44758.635992449861</v>
      </c>
      <c r="AY62">
        <v>7606319.3737259703</v>
      </c>
      <c r="AZ62">
        <v>6837718.5641762689</v>
      </c>
      <c r="BA62" t="s">
        <v>87</v>
      </c>
      <c r="BB62">
        <v>1170</v>
      </c>
      <c r="BC62">
        <v>65393.829142892479</v>
      </c>
      <c r="BD62">
        <v>65011.276698512564</v>
      </c>
      <c r="BE62">
        <v>58442.039010053581</v>
      </c>
      <c r="BF62">
        <v>36609.562902224992</v>
      </c>
    </row>
    <row r="63" spans="1:58" x14ac:dyDescent="0.35">
      <c r="A63" s="23" t="s">
        <v>88</v>
      </c>
      <c r="C63" s="23">
        <v>1411633.7308399591</v>
      </c>
      <c r="D63" s="23">
        <v>916216.19054741261</v>
      </c>
      <c r="E63" s="23">
        <v>304474.80903694342</v>
      </c>
      <c r="F63" s="23">
        <v>126279.37607244846</v>
      </c>
      <c r="G63" s="23">
        <v>64663.355183154497</v>
      </c>
      <c r="H63" s="23">
        <v>316533.49660333397</v>
      </c>
      <c r="I63" s="23"/>
      <c r="J63" s="23">
        <v>1367257.9898888278</v>
      </c>
      <c r="K63" s="23">
        <v>143177.92562196654</v>
      </c>
      <c r="L63" s="23">
        <v>151320.64705984271</v>
      </c>
      <c r="M63" s="23">
        <v>232509.94789348464</v>
      </c>
      <c r="N63" s="23">
        <v>307612.39637786034</v>
      </c>
      <c r="O63" s="23">
        <v>532637.07293567341</v>
      </c>
      <c r="P63" s="23">
        <v>171946.78734101582</v>
      </c>
      <c r="Q63" s="23">
        <v>687071.48080215428</v>
      </c>
      <c r="R63" s="23"/>
      <c r="S63" s="23">
        <v>834969.68421660271</v>
      </c>
      <c r="T63" s="23">
        <v>750536.26261304796</v>
      </c>
      <c r="U63" s="23">
        <v>84433.421603554685</v>
      </c>
      <c r="V63" s="23">
        <v>493652.10095773824</v>
      </c>
      <c r="W63" s="23">
        <v>57021</v>
      </c>
      <c r="X63" s="23">
        <v>312567.26892759814</v>
      </c>
      <c r="Y63" s="23">
        <v>244325.48583988956</v>
      </c>
      <c r="Z63" s="23">
        <v>7747.3177144353022</v>
      </c>
      <c r="AA63" s="23">
        <v>3961.0587491642859</v>
      </c>
      <c r="AB63" s="23">
        <v>56533.406624109019</v>
      </c>
      <c r="AC63" s="23">
        <v>4716.105678796609</v>
      </c>
      <c r="AD63" s="23">
        <v>119347.72635134347</v>
      </c>
      <c r="AE63" s="23">
        <v>464305.27612510679</v>
      </c>
      <c r="AF63" s="23">
        <v>1000758.9872468801</v>
      </c>
      <c r="AG63" s="23">
        <v>470838.87080170616</v>
      </c>
      <c r="AH63" s="23">
        <v>485545.80414221477</v>
      </c>
      <c r="AI63" s="23">
        <v>7704514.2089655399</v>
      </c>
      <c r="AJ63">
        <v>7704514.2089655399</v>
      </c>
      <c r="AK63" t="s">
        <v>88</v>
      </c>
      <c r="AL63">
        <v>596720.63521316927</v>
      </c>
      <c r="AM63">
        <v>8301234.8441787092</v>
      </c>
      <c r="AN63">
        <v>838431.91222221288</v>
      </c>
      <c r="AO63">
        <v>7462802.9319564961</v>
      </c>
      <c r="AP63">
        <v>4571175.3839879753</v>
      </c>
      <c r="AQ63">
        <v>909010.49948412832</v>
      </c>
      <c r="AR63">
        <v>3330444</v>
      </c>
      <c r="AS63">
        <v>2674327.7468268322</v>
      </c>
      <c r="AT63">
        <v>367536.52176870801</v>
      </c>
      <c r="AU63">
        <v>237367.10439707316</v>
      </c>
      <c r="AV63">
        <v>1856330.1189589407</v>
      </c>
      <c r="AW63">
        <v>2255223.7707274682</v>
      </c>
      <c r="AX63">
        <v>-89418.918301448241</v>
      </c>
      <c r="AY63">
        <v>8211815.925877261</v>
      </c>
      <c r="AZ63">
        <v>7373384.0136550479</v>
      </c>
      <c r="BA63" t="s">
        <v>88</v>
      </c>
      <c r="BB63">
        <v>1186</v>
      </c>
      <c r="BC63">
        <v>69993.548433210031</v>
      </c>
      <c r="BD63">
        <v>69239.594653265274</v>
      </c>
      <c r="BE63">
        <v>62170.185612605805</v>
      </c>
      <c r="BF63">
        <v>38542.794131433177</v>
      </c>
    </row>
    <row r="64" spans="1:58" x14ac:dyDescent="0.35">
      <c r="A64" s="23" t="s">
        <v>89</v>
      </c>
      <c r="C64" s="23">
        <v>1501947.2919545979</v>
      </c>
      <c r="D64" s="23">
        <v>982151.03913562989</v>
      </c>
      <c r="E64" s="23">
        <v>327333.71211591654</v>
      </c>
      <c r="F64" s="23">
        <v>124435.75267007475</v>
      </c>
      <c r="G64" s="23">
        <v>68026.788032976649</v>
      </c>
      <c r="H64" s="23">
        <v>261035.36902221516</v>
      </c>
      <c r="I64" s="23"/>
      <c r="J64" s="23">
        <v>1409985.5710054673</v>
      </c>
      <c r="K64" s="23">
        <v>167524.26127061233</v>
      </c>
      <c r="L64" s="23">
        <v>153237.52548529636</v>
      </c>
      <c r="M64" s="23">
        <v>229627.39439834229</v>
      </c>
      <c r="N64" s="23">
        <v>334669.51228540164</v>
      </c>
      <c r="O64" s="23">
        <v>524926.87756581476</v>
      </c>
      <c r="P64" s="23">
        <v>186668.30093039598</v>
      </c>
      <c r="Q64" s="23">
        <v>777334.46238417132</v>
      </c>
      <c r="R64" s="23"/>
      <c r="S64" s="23">
        <v>883582.94192675408</v>
      </c>
      <c r="T64" s="23">
        <v>793681.82843549934</v>
      </c>
      <c r="U64" s="23">
        <v>89901.113491254684</v>
      </c>
      <c r="V64" s="23">
        <v>529534.88288191124</v>
      </c>
      <c r="W64" s="23">
        <v>61151</v>
      </c>
      <c r="X64" s="23">
        <v>337346.74673919327</v>
      </c>
      <c r="Y64" s="23">
        <v>262441.24886906834</v>
      </c>
      <c r="Z64" s="23">
        <v>6910.9358522080402</v>
      </c>
      <c r="AA64" s="23">
        <v>4392.6975393992889</v>
      </c>
      <c r="AB64" s="23">
        <v>63601.8644785176</v>
      </c>
      <c r="AC64" s="23">
        <v>5107.3189835876283</v>
      </c>
      <c r="AD64" s="23">
        <v>125929.81715913037</v>
      </c>
      <c r="AE64" s="23">
        <v>480225.89</v>
      </c>
      <c r="AF64" s="23">
        <v>1050652.4513343426</v>
      </c>
      <c r="AG64" s="23">
        <v>491154.63998833444</v>
      </c>
      <c r="AH64" s="23">
        <v>534826.45240488451</v>
      </c>
      <c r="AI64" s="23">
        <v>8106948.2038330752</v>
      </c>
      <c r="AJ64">
        <v>8106948.2038330752</v>
      </c>
      <c r="AK64" t="s">
        <v>89</v>
      </c>
      <c r="AL64">
        <v>629382.97644676454</v>
      </c>
      <c r="AM64">
        <v>8736331.1802798398</v>
      </c>
      <c r="AN64">
        <v>917174.94081105897</v>
      </c>
      <c r="AO64">
        <v>7819156.2394687813</v>
      </c>
      <c r="AP64">
        <v>4910447.3018157864</v>
      </c>
      <c r="AQ64">
        <v>968374.87163872633</v>
      </c>
      <c r="AR64">
        <v>3403008</v>
      </c>
      <c r="AS64">
        <v>2997732.8703773078</v>
      </c>
      <c r="AT64">
        <v>207983.16698312815</v>
      </c>
      <c r="AU64">
        <v>253033.33328727999</v>
      </c>
      <c r="AV64">
        <v>2143931.1201615306</v>
      </c>
      <c r="AW64">
        <v>2715554.0656202338</v>
      </c>
      <c r="AX64">
        <v>-76824</v>
      </c>
      <c r="AY64">
        <v>8659507.1802798398</v>
      </c>
      <c r="AZ64">
        <v>7742332.2394687813</v>
      </c>
      <c r="BA64" t="s">
        <v>89</v>
      </c>
      <c r="BB64">
        <v>1220</v>
      </c>
      <c r="BC64">
        <v>71609.271969506881</v>
      </c>
      <c r="BD64">
        <v>70979.567051474092</v>
      </c>
      <c r="BE64">
        <v>63461.739667776899</v>
      </c>
      <c r="BF64">
        <v>40249.568047670378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85BC-5268-493F-A261-23445202FC0F}">
  <dimension ref="A1:A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5" x14ac:dyDescent="0.35"/>
  <cols>
    <col min="2" max="2" width="10.1796875" bestFit="1" customWidth="1"/>
    <col min="3" max="3" width="16.36328125" customWidth="1"/>
    <col min="4" max="4" width="19.6328125" bestFit="1" customWidth="1"/>
    <col min="5" max="5" width="10.6328125" bestFit="1" customWidth="1"/>
    <col min="6" max="6" width="16" bestFit="1" customWidth="1"/>
    <col min="7" max="7" width="16.1796875" customWidth="1"/>
    <col min="8" max="8" width="14.7265625" bestFit="1" customWidth="1"/>
    <col min="9" max="9" width="10.1796875" bestFit="1" customWidth="1"/>
    <col min="10" max="10" width="13.453125" customWidth="1"/>
    <col min="11" max="11" width="17.08984375" customWidth="1"/>
    <col min="12" max="12" width="18.6328125" customWidth="1"/>
    <col min="13" max="13" width="20.36328125" bestFit="1" customWidth="1"/>
    <col min="14" max="14" width="13.36328125" customWidth="1"/>
    <col min="15" max="15" width="12.453125" customWidth="1"/>
    <col min="16" max="16" width="16.81640625" customWidth="1"/>
    <col min="19" max="19" width="15.08984375" customWidth="1"/>
    <col min="20" max="21" width="12.7265625" customWidth="1"/>
    <col min="22" max="22" width="12.453125" customWidth="1"/>
    <col min="23" max="23" width="11.90625" customWidth="1"/>
    <col min="24" max="24" width="10.1796875" bestFit="1" customWidth="1"/>
    <col min="25" max="25" width="8.6328125" bestFit="1" customWidth="1"/>
    <col min="26" max="26" width="13" bestFit="1" customWidth="1"/>
    <col min="27" max="27" width="14.26953125" customWidth="1"/>
    <col min="28" max="28" width="14.7265625" customWidth="1"/>
    <col min="29" max="29" width="10" customWidth="1"/>
    <col min="30" max="30" width="12.81640625" customWidth="1"/>
  </cols>
  <sheetData>
    <row r="1" spans="1:35" x14ac:dyDescent="0.35">
      <c r="A1" s="19" t="s">
        <v>101</v>
      </c>
      <c r="B1" s="19"/>
      <c r="C1" s="20" t="s">
        <v>172</v>
      </c>
      <c r="D1" s="20" t="s">
        <v>173</v>
      </c>
      <c r="E1" s="20"/>
      <c r="F1" s="20" t="s">
        <v>174</v>
      </c>
      <c r="G1" s="20" t="s">
        <v>175</v>
      </c>
      <c r="H1" s="20" t="s">
        <v>176</v>
      </c>
      <c r="I1" s="20"/>
      <c r="J1" s="20" t="s">
        <v>177</v>
      </c>
      <c r="K1" s="20" t="s">
        <v>178</v>
      </c>
      <c r="L1" s="20" t="s">
        <v>179</v>
      </c>
      <c r="M1" s="20" t="s">
        <v>180</v>
      </c>
      <c r="N1" s="20" t="s">
        <v>181</v>
      </c>
      <c r="O1" s="20" t="s">
        <v>182</v>
      </c>
      <c r="P1" s="20" t="s">
        <v>183</v>
      </c>
      <c r="Q1" s="20" t="s">
        <v>184</v>
      </c>
      <c r="R1" s="19" t="s">
        <v>101</v>
      </c>
      <c r="S1" s="20" t="s">
        <v>185</v>
      </c>
      <c r="T1" s="20" t="s">
        <v>186</v>
      </c>
      <c r="U1" s="20"/>
      <c r="V1" s="20" t="s">
        <v>188</v>
      </c>
      <c r="W1" s="20" t="s">
        <v>187</v>
      </c>
      <c r="X1" s="20" t="s">
        <v>189</v>
      </c>
      <c r="Y1" s="20" t="s">
        <v>190</v>
      </c>
      <c r="Z1" s="20" t="s">
        <v>191</v>
      </c>
      <c r="AA1" s="20" t="s">
        <v>192</v>
      </c>
      <c r="AB1" s="20" t="s">
        <v>193</v>
      </c>
      <c r="AC1" s="20" t="s">
        <v>194</v>
      </c>
      <c r="AD1" s="20" t="s">
        <v>195</v>
      </c>
      <c r="AE1" s="20" t="s">
        <v>240</v>
      </c>
      <c r="AF1" s="20" t="s">
        <v>199</v>
      </c>
      <c r="AG1" s="20" t="s">
        <v>200</v>
      </c>
      <c r="AH1" s="20" t="s">
        <v>201</v>
      </c>
      <c r="AI1" s="20" t="s">
        <v>202</v>
      </c>
    </row>
    <row r="2" spans="1:35" x14ac:dyDescent="0.35">
      <c r="A2" s="19"/>
      <c r="B2" s="20" t="s">
        <v>168</v>
      </c>
      <c r="C2" s="20" t="s">
        <v>106</v>
      </c>
      <c r="D2" s="20" t="s">
        <v>107</v>
      </c>
      <c r="E2" s="20" t="s">
        <v>169</v>
      </c>
      <c r="F2" s="20" t="s">
        <v>108</v>
      </c>
      <c r="G2" s="20" t="s">
        <v>109</v>
      </c>
      <c r="H2" s="20" t="s">
        <v>110</v>
      </c>
      <c r="I2" s="20" t="s">
        <v>170</v>
      </c>
      <c r="J2" s="20" t="s">
        <v>111</v>
      </c>
      <c r="K2" s="20" t="s">
        <v>112</v>
      </c>
      <c r="L2" s="20" t="s">
        <v>113</v>
      </c>
      <c r="M2" s="20" t="s">
        <v>114</v>
      </c>
      <c r="N2" s="20"/>
      <c r="O2" s="20"/>
      <c r="P2" s="20"/>
      <c r="Q2" s="20"/>
      <c r="R2" s="19"/>
      <c r="S2" s="20" t="s">
        <v>121</v>
      </c>
      <c r="T2" s="20" t="s">
        <v>19</v>
      </c>
      <c r="U2" s="20" t="s">
        <v>135</v>
      </c>
      <c r="V2" s="6" t="s">
        <v>97</v>
      </c>
      <c r="W2" s="6" t="s">
        <v>98</v>
      </c>
      <c r="X2" s="6" t="s">
        <v>99</v>
      </c>
      <c r="Y2" s="6" t="s">
        <v>100</v>
      </c>
      <c r="Z2" s="6" t="s">
        <v>142</v>
      </c>
      <c r="AA2" s="6" t="s">
        <v>143</v>
      </c>
      <c r="AB2" s="6" t="s">
        <v>144</v>
      </c>
      <c r="AC2" s="6" t="s">
        <v>145</v>
      </c>
      <c r="AD2" s="6" t="s">
        <v>19</v>
      </c>
    </row>
    <row r="3" spans="1:35" x14ac:dyDescent="0.35">
      <c r="A3" s="19" t="s">
        <v>89</v>
      </c>
      <c r="B3" s="19"/>
      <c r="C3" s="20">
        <v>1501947.3219546</v>
      </c>
      <c r="D3" s="20">
        <v>261035.36902221511</v>
      </c>
      <c r="E3" s="20"/>
      <c r="F3" s="20">
        <v>1409985.5710054673</v>
      </c>
      <c r="G3" s="20">
        <v>186668</v>
      </c>
      <c r="H3" s="20">
        <v>777334.54894568422</v>
      </c>
      <c r="I3" s="20"/>
      <c r="J3" s="20">
        <v>1413116.0624336903</v>
      </c>
      <c r="K3" s="20">
        <v>1530877.3723525754</v>
      </c>
      <c r="L3" s="20">
        <v>1025981.7478185788</v>
      </c>
      <c r="M3" s="20">
        <v>8106945.9935328104</v>
      </c>
      <c r="N3" s="20">
        <v>7189771.05272175</v>
      </c>
      <c r="O3" s="20">
        <v>8659504.8108910192</v>
      </c>
      <c r="P3" s="20">
        <v>7742329.8700799597</v>
      </c>
      <c r="Q3" s="20">
        <v>63461.720246557044</v>
      </c>
      <c r="R3" s="19" t="s">
        <v>89</v>
      </c>
      <c r="S3" s="20">
        <v>629382.81735820964</v>
      </c>
      <c r="T3" s="20">
        <v>8736328.8108910192</v>
      </c>
      <c r="U3" s="20"/>
      <c r="V3" s="20">
        <v>4910447.3750458453</v>
      </c>
      <c r="W3" s="20">
        <v>968375</v>
      </c>
      <c r="X3" s="20">
        <v>2997732.868869198</v>
      </c>
      <c r="Y3" s="20">
        <v>207983.18781535595</v>
      </c>
      <c r="Z3" s="20">
        <v>253033.33328727999</v>
      </c>
      <c r="AA3" s="20">
        <v>2143931</v>
      </c>
      <c r="AB3" s="20">
        <v>2715554</v>
      </c>
      <c r="AC3" s="20">
        <v>-29619.954126659781</v>
      </c>
      <c r="AD3" s="20">
        <v>8736328.8108910192</v>
      </c>
    </row>
    <row r="4" spans="1:35" x14ac:dyDescent="0.35">
      <c r="A4" s="19" t="s">
        <v>91</v>
      </c>
      <c r="B4" s="19"/>
      <c r="C4" s="20">
        <v>1524288.1950162868</v>
      </c>
      <c r="D4" s="20">
        <v>262608.79840786877</v>
      </c>
      <c r="E4" s="20"/>
      <c r="F4" s="20">
        <v>1486873.2588041215</v>
      </c>
      <c r="G4" s="20">
        <v>191635</v>
      </c>
      <c r="H4" s="20">
        <v>780050.10696120071</v>
      </c>
      <c r="I4" s="20"/>
      <c r="J4" s="20">
        <v>1551143</v>
      </c>
      <c r="K4" s="20">
        <v>1680031.4000722948</v>
      </c>
      <c r="L4" s="20">
        <v>1069645.696913725</v>
      </c>
      <c r="M4" s="20">
        <v>8546275.4561754968</v>
      </c>
      <c r="N4" s="20">
        <v>7535614.3803494032</v>
      </c>
      <c r="O4" s="20">
        <v>9104662.3018654976</v>
      </c>
      <c r="P4" s="20">
        <v>8094001.226039404</v>
      </c>
      <c r="Q4" s="20">
        <v>65538.471465906099</v>
      </c>
      <c r="R4" s="19" t="s">
        <v>91</v>
      </c>
      <c r="S4" s="20">
        <v>666741.31242392911</v>
      </c>
      <c r="T4" s="20">
        <v>9213016.7685994264</v>
      </c>
      <c r="U4" s="20"/>
      <c r="V4" s="20">
        <v>5179090.9213165045</v>
      </c>
      <c r="W4" s="20">
        <v>974262.96967922815</v>
      </c>
      <c r="X4" s="20">
        <v>3145793.194808742</v>
      </c>
      <c r="Y4" s="20">
        <v>201528</v>
      </c>
      <c r="Z4" s="20">
        <v>259949.27926297623</v>
      </c>
      <c r="AA4" s="20">
        <v>2289835.9840442948</v>
      </c>
      <c r="AB4" s="20">
        <v>2879079.1394529636</v>
      </c>
      <c r="AC4" s="20">
        <v>41635.558940644376</v>
      </c>
      <c r="AD4" s="20">
        <v>9213016.7685994264</v>
      </c>
    </row>
    <row r="5" spans="1:35" x14ac:dyDescent="0.35">
      <c r="A5" s="19" t="s">
        <v>92</v>
      </c>
      <c r="B5" s="19"/>
      <c r="C5" s="20">
        <v>1609198.2978524086</v>
      </c>
      <c r="D5" s="20">
        <v>263106.61499319767</v>
      </c>
      <c r="E5" s="20"/>
      <c r="F5" s="20">
        <v>1560709.1164566837</v>
      </c>
      <c r="G5" s="20">
        <v>199601</v>
      </c>
      <c r="H5" s="20">
        <v>800770.88009581284</v>
      </c>
      <c r="I5" s="20"/>
      <c r="J5" s="20">
        <v>1652062</v>
      </c>
      <c r="K5" s="20">
        <v>1867406.8603845816</v>
      </c>
      <c r="L5" s="20">
        <v>1110793.8441824019</v>
      </c>
      <c r="M5" s="20">
        <v>9063648.6139650866</v>
      </c>
      <c r="N5" s="20">
        <v>7963038.7299235463</v>
      </c>
      <c r="O5" s="20">
        <v>9679026.9637087267</v>
      </c>
      <c r="P5" s="20">
        <v>8578417.0796671864</v>
      </c>
      <c r="Q5" s="20">
        <v>68572.478654413964</v>
      </c>
      <c r="R5" s="19" t="s">
        <v>92</v>
      </c>
      <c r="S5" s="20">
        <v>737721.20821202267</v>
      </c>
      <c r="T5" s="20">
        <v>9801369.8221771102</v>
      </c>
      <c r="U5" s="20"/>
      <c r="V5" s="20">
        <v>5557329.1237661792</v>
      </c>
      <c r="W5" s="20">
        <v>979825.11834806716</v>
      </c>
      <c r="X5" s="20">
        <v>3194924.3100268743</v>
      </c>
      <c r="Y5" s="20">
        <v>129758</v>
      </c>
      <c r="Z5" s="20">
        <v>148879.09376988799</v>
      </c>
      <c r="AA5" s="20">
        <v>2468268.9168375726</v>
      </c>
      <c r="AB5" s="20">
        <v>2644555.0835005837</v>
      </c>
      <c r="AC5" s="20">
        <v>-33059.657070887741</v>
      </c>
      <c r="AD5" s="20">
        <v>9801369.8221771102</v>
      </c>
    </row>
    <row r="6" spans="1:35" x14ac:dyDescent="0.35">
      <c r="A6" s="19" t="s">
        <v>93</v>
      </c>
      <c r="B6" s="19"/>
      <c r="C6" s="20">
        <v>1605715.2172435536</v>
      </c>
      <c r="D6" s="20">
        <v>288685.45623932855</v>
      </c>
      <c r="E6" s="20"/>
      <c r="F6" s="20">
        <v>1683937.5543031949</v>
      </c>
      <c r="G6" s="20">
        <v>214047</v>
      </c>
      <c r="H6" s="20">
        <v>835228.62470332487</v>
      </c>
      <c r="I6" s="20"/>
      <c r="J6" s="20">
        <v>1807689.3407191434</v>
      </c>
      <c r="K6" s="20">
        <v>2073714.4383434048</v>
      </c>
      <c r="L6" s="20">
        <v>1203115.1586025092</v>
      </c>
      <c r="M6" s="20">
        <v>9712132.7901544608</v>
      </c>
      <c r="N6" s="20">
        <v>8533488.5521866847</v>
      </c>
      <c r="O6" s="20">
        <v>10402987.092729114</v>
      </c>
      <c r="P6" s="20">
        <v>9224342.8547613379</v>
      </c>
      <c r="Q6" s="20">
        <v>72804.600274359414</v>
      </c>
      <c r="R6" s="19" t="s">
        <v>93</v>
      </c>
      <c r="S6" s="20">
        <v>815540.84426985891</v>
      </c>
      <c r="T6" s="20">
        <v>10527673.634424319</v>
      </c>
      <c r="U6" s="20"/>
      <c r="V6" s="20">
        <v>5912656.720889831</v>
      </c>
      <c r="W6" s="20">
        <v>1054150.8794761004</v>
      </c>
      <c r="X6" s="20">
        <v>3278096.0953679522</v>
      </c>
      <c r="Y6" s="20">
        <v>274751.21124216384</v>
      </c>
      <c r="Z6" s="20">
        <v>187956.78973047694</v>
      </c>
      <c r="AA6" s="20">
        <v>2512144.6363840215</v>
      </c>
      <c r="AB6" s="20">
        <v>2667595.2609596159</v>
      </c>
      <c r="AC6" s="20">
        <v>-24487.437706610188</v>
      </c>
      <c r="AD6" s="20">
        <v>10527673.634424319</v>
      </c>
    </row>
    <row r="7" spans="1:35" x14ac:dyDescent="0.35">
      <c r="A7" s="19" t="s">
        <v>94</v>
      </c>
      <c r="B7" s="19"/>
      <c r="C7" s="20">
        <v>1616145.932247055</v>
      </c>
      <c r="D7" s="20">
        <v>317973.81015943486</v>
      </c>
      <c r="E7" s="20"/>
      <c r="F7" s="20">
        <v>1903849.5871895216</v>
      </c>
      <c r="G7" s="20">
        <v>224158</v>
      </c>
      <c r="H7" s="20">
        <v>865334.93095375167</v>
      </c>
      <c r="I7" s="20"/>
      <c r="J7" s="20">
        <v>1992824.7454404458</v>
      </c>
      <c r="K7" s="20">
        <v>2294786.6214556252</v>
      </c>
      <c r="L7" s="20">
        <v>1276796.7191299535</v>
      </c>
      <c r="M7" s="20">
        <v>10491870.346575787</v>
      </c>
      <c r="N7" s="20">
        <v>9220979.9483368453</v>
      </c>
      <c r="O7" s="20">
        <v>11234571.048793321</v>
      </c>
      <c r="P7" s="20">
        <v>9963680.6505543794</v>
      </c>
      <c r="Q7" s="20">
        <v>77659.241235809663</v>
      </c>
      <c r="R7" s="19" t="s">
        <v>94</v>
      </c>
      <c r="S7" s="20">
        <v>877622.78938366915</v>
      </c>
      <c r="T7" s="20">
        <v>11369493.135959458</v>
      </c>
      <c r="U7" s="20"/>
      <c r="V7" s="20">
        <v>6381418.7159350393</v>
      </c>
      <c r="W7" s="20">
        <v>1132802.4979806724</v>
      </c>
      <c r="X7" s="20">
        <v>3492183.0576453321</v>
      </c>
      <c r="Y7" s="20">
        <v>239556.84248567934</v>
      </c>
      <c r="Z7" s="20">
        <v>185986.40581570793</v>
      </c>
      <c r="AA7" s="20">
        <v>2370281.6363036134</v>
      </c>
      <c r="AB7" s="20">
        <v>2511539.7729509925</v>
      </c>
      <c r="AC7" s="20">
        <v>78803.752744405065</v>
      </c>
      <c r="AD7" s="20">
        <v>11369493.135959458</v>
      </c>
    </row>
    <row r="8" spans="1:35" x14ac:dyDescent="0.35">
      <c r="A8" s="19" t="s">
        <v>95</v>
      </c>
      <c r="B8" s="19"/>
      <c r="C8" s="20">
        <v>1726004.3995504885</v>
      </c>
      <c r="D8" s="20">
        <v>349247.71135668084</v>
      </c>
      <c r="E8" s="20"/>
      <c r="F8" s="20">
        <v>2054764.3440882822</v>
      </c>
      <c r="G8" s="20">
        <v>246496</v>
      </c>
      <c r="H8" s="20">
        <v>916444.67422549217</v>
      </c>
      <c r="I8" s="20"/>
      <c r="J8" s="20">
        <v>2146378.6318937722</v>
      </c>
      <c r="K8" s="20">
        <v>2492966.5548218414</v>
      </c>
      <c r="L8" s="20">
        <v>1395982.3084359388</v>
      </c>
      <c r="M8" s="20">
        <v>11328284.624372497</v>
      </c>
      <c r="N8" s="20">
        <v>9946758.2906436305</v>
      </c>
      <c r="O8" s="20">
        <v>12163618.553256417</v>
      </c>
      <c r="P8" s="20">
        <v>10782092.219527548</v>
      </c>
      <c r="Q8" s="20">
        <v>83003.019395901065</v>
      </c>
      <c r="R8" s="19" t="s">
        <v>95</v>
      </c>
      <c r="S8" s="20">
        <v>979908.598895918</v>
      </c>
      <c r="T8" s="20">
        <v>12308193.223268416</v>
      </c>
      <c r="U8" s="20"/>
      <c r="V8" s="20">
        <v>6900236.0052664652</v>
      </c>
      <c r="W8" s="20">
        <v>1201598.0730067303</v>
      </c>
      <c r="X8" s="20">
        <v>3787567.6197661813</v>
      </c>
      <c r="Y8" s="20">
        <v>122639.33392112993</v>
      </c>
      <c r="Z8" s="20">
        <v>151478.87261200362</v>
      </c>
      <c r="AA8" s="20">
        <v>2488422.5793993687</v>
      </c>
      <c r="AB8" s="20">
        <v>2621592.7811504621</v>
      </c>
      <c r="AC8" s="20">
        <v>277843.52044699853</v>
      </c>
      <c r="AD8" s="20">
        <v>12308193.223268416</v>
      </c>
    </row>
    <row r="9" spans="1:35" x14ac:dyDescent="0.35">
      <c r="A9" s="19" t="s">
        <v>96</v>
      </c>
      <c r="B9" s="19"/>
      <c r="C9" s="20">
        <v>1840022.895598083</v>
      </c>
      <c r="D9" s="20">
        <v>329612.05334518506</v>
      </c>
      <c r="E9" s="20"/>
      <c r="F9" s="20">
        <v>2209427.7631577016</v>
      </c>
      <c r="G9" s="20">
        <v>272650.01959262486</v>
      </c>
      <c r="H9" s="20">
        <v>964305.66771724727</v>
      </c>
      <c r="I9" s="20"/>
      <c r="J9" s="20">
        <v>2368419.4030769793</v>
      </c>
      <c r="K9" s="20">
        <v>2537190.258621037</v>
      </c>
      <c r="L9" s="20">
        <v>1512542.4526216551</v>
      </c>
      <c r="M9" s="20">
        <v>12034170.513730513</v>
      </c>
      <c r="N9" s="20">
        <v>10544249.697948094</v>
      </c>
      <c r="O9" s="20">
        <v>12998694.534035861</v>
      </c>
      <c r="P9" s="20">
        <v>11508773.718253443</v>
      </c>
      <c r="Q9" s="20">
        <v>87585.796942568064</v>
      </c>
      <c r="R9" s="19" t="s">
        <v>96</v>
      </c>
      <c r="S9" s="20">
        <v>1110411.6310086048</v>
      </c>
      <c r="T9" s="20">
        <v>13144582.144739117</v>
      </c>
      <c r="U9" s="20"/>
      <c r="V9" s="20">
        <v>7330728.4856083756</v>
      </c>
      <c r="W9" s="20">
        <v>1344842.6330827463</v>
      </c>
      <c r="X9" s="20">
        <v>4083079.0909149661</v>
      </c>
      <c r="Y9" s="20">
        <v>206436.26637395783</v>
      </c>
      <c r="Z9" s="20">
        <v>212306.51545419579</v>
      </c>
      <c r="AA9" s="20">
        <v>2602011.7980648126</v>
      </c>
      <c r="AB9" s="20">
        <v>3078273.8077992043</v>
      </c>
      <c r="AC9" s="20">
        <v>443451.16303926706</v>
      </c>
      <c r="AD9" s="20">
        <v>13144582.144739117</v>
      </c>
    </row>
    <row r="10" spans="1:35" x14ac:dyDescent="0.35">
      <c r="A10" s="19" t="s">
        <v>29</v>
      </c>
      <c r="B10" s="19"/>
      <c r="C10" s="20">
        <v>1878598.3500557509</v>
      </c>
      <c r="D10" s="20">
        <v>326814.56922619388</v>
      </c>
      <c r="E10" s="20"/>
      <c r="F10" s="20">
        <v>2328992.2033938267</v>
      </c>
      <c r="G10" s="20">
        <v>294147</v>
      </c>
      <c r="H10" s="20">
        <v>1026789.1901083292</v>
      </c>
      <c r="I10" s="20"/>
      <c r="J10" s="20">
        <v>2538757.2863096315</v>
      </c>
      <c r="K10" s="20">
        <v>2714221.7207895825</v>
      </c>
      <c r="L10" s="20">
        <v>1625477.4494628999</v>
      </c>
      <c r="M10" s="20">
        <v>12733797.769346213</v>
      </c>
      <c r="N10" s="20">
        <v>11119342.707146874</v>
      </c>
      <c r="O10" s="20">
        <v>13840473.746402103</v>
      </c>
      <c r="P10" s="20">
        <v>12226018.684202764</v>
      </c>
      <c r="Q10" s="20">
        <v>92132.770792786469</v>
      </c>
      <c r="R10" s="19" t="s">
        <v>29</v>
      </c>
      <c r="S10" s="20">
        <v>1259116.1669326867</v>
      </c>
      <c r="T10" s="20">
        <v>13992913.9362789</v>
      </c>
      <c r="U10" s="20"/>
      <c r="V10" s="20">
        <v>7850443.8994780332</v>
      </c>
      <c r="W10" s="20">
        <v>1434945.1971102508</v>
      </c>
      <c r="X10" s="20">
        <v>4540509.2416288499</v>
      </c>
      <c r="Y10" s="20">
        <v>262770.79382472462</v>
      </c>
      <c r="Z10" s="20">
        <v>191704.43408337122</v>
      </c>
      <c r="AA10" s="20">
        <v>2912480.4826216483</v>
      </c>
      <c r="AB10" s="20">
        <v>3349860.5710605457</v>
      </c>
      <c r="AC10" s="20">
        <v>149920.45859256946</v>
      </c>
      <c r="AD10" s="20">
        <v>13992913.9362789</v>
      </c>
    </row>
    <row r="11" spans="1:35" x14ac:dyDescent="0.35">
      <c r="A11" s="19" t="s">
        <v>6</v>
      </c>
      <c r="B11" s="19"/>
      <c r="C11" s="20">
        <v>1994325.8161831554</v>
      </c>
      <c r="D11" s="20">
        <v>317134.34945368115</v>
      </c>
      <c r="E11" s="20"/>
      <c r="F11" s="20">
        <v>2259705.548420351</v>
      </c>
      <c r="G11" s="20">
        <v>300797.95134307077</v>
      </c>
      <c r="H11" s="20">
        <v>1043429.4099776248</v>
      </c>
      <c r="I11" s="20"/>
      <c r="J11" s="20">
        <v>2690059.5439780029</v>
      </c>
      <c r="K11" s="20">
        <v>2898243.4308306221</v>
      </c>
      <c r="L11" s="20">
        <v>1732404.360970981</v>
      </c>
      <c r="M11" s="20">
        <v>13236100.411157489</v>
      </c>
      <c r="N11" s="20">
        <v>11504921.91767304</v>
      </c>
      <c r="O11" s="20">
        <v>14392900.063993318</v>
      </c>
      <c r="P11" s="20">
        <v>12661721.570508869</v>
      </c>
      <c r="Q11" s="20">
        <v>94419.996797232438</v>
      </c>
      <c r="R11" s="19" t="s">
        <v>6</v>
      </c>
      <c r="S11" s="20">
        <v>1298540.3643322098</v>
      </c>
      <c r="T11" s="20">
        <v>14534640.775489697</v>
      </c>
      <c r="U11" s="20"/>
      <c r="V11" s="20">
        <v>8256217.7135214061</v>
      </c>
      <c r="W11" s="20">
        <v>1491606.0534603945</v>
      </c>
      <c r="X11" s="20">
        <v>4592578.9651552802</v>
      </c>
      <c r="Y11" s="20">
        <v>108537.22068623301</v>
      </c>
      <c r="Z11" s="20">
        <v>164526.75787595959</v>
      </c>
      <c r="AA11" s="20">
        <v>2813893.6543017616</v>
      </c>
      <c r="AB11" s="20">
        <v>3321756.7053864533</v>
      </c>
      <c r="AC11" s="20">
        <v>429037.11587511562</v>
      </c>
      <c r="AD11" s="20">
        <v>14534640.775489697</v>
      </c>
      <c r="AE11" s="6">
        <v>1341</v>
      </c>
      <c r="AF11" s="6">
        <v>108247.26068405558</v>
      </c>
      <c r="AG11" s="6">
        <v>107190.55378057365</v>
      </c>
      <c r="AH11" s="6">
        <v>94270.194021344621</v>
      </c>
      <c r="AI11" s="6">
        <v>61593.619276266174</v>
      </c>
    </row>
    <row r="12" spans="1:35" x14ac:dyDescent="0.35">
      <c r="A12" s="19" t="s">
        <v>5</v>
      </c>
      <c r="B12" s="19"/>
      <c r="C12" s="20">
        <v>2076327.1413544253</v>
      </c>
      <c r="D12" s="20">
        <v>289904.82591675466</v>
      </c>
      <c r="E12" s="20"/>
      <c r="F12" s="20">
        <v>2325438.4602952623</v>
      </c>
      <c r="G12" s="20">
        <v>287756.67937657068</v>
      </c>
      <c r="H12" s="20">
        <v>983618.52989162935</v>
      </c>
      <c r="I12" s="20"/>
      <c r="J12" s="20">
        <v>2159494.7864176892</v>
      </c>
      <c r="K12" s="20">
        <v>2958851.9926739833</v>
      </c>
      <c r="L12" s="20">
        <v>1600089.7708394879</v>
      </c>
      <c r="M12" s="20">
        <v>12681482.186765803</v>
      </c>
      <c r="N12" s="20">
        <v>10848514.938903354</v>
      </c>
      <c r="O12" s="20">
        <v>13496925.276386941</v>
      </c>
      <c r="P12" s="20">
        <v>11663958.028524492</v>
      </c>
      <c r="Q12" s="20">
        <v>86054.387900730871</v>
      </c>
      <c r="R12" s="19" t="s">
        <v>5</v>
      </c>
      <c r="S12" s="20">
        <v>1005635.9497266185</v>
      </c>
      <c r="T12" s="20">
        <v>13687118.136492422</v>
      </c>
      <c r="U12" s="20"/>
      <c r="V12" s="20">
        <v>7824496.3174513103</v>
      </c>
      <c r="W12" s="20">
        <v>1478221.7263653865</v>
      </c>
      <c r="X12" s="20">
        <v>4255689.3145334441</v>
      </c>
      <c r="Y12" s="20">
        <v>15760.607134793758</v>
      </c>
      <c r="Z12" s="20">
        <v>208018.26960814855</v>
      </c>
      <c r="AA12" s="20">
        <v>2556836.4307005908</v>
      </c>
      <c r="AB12" s="20">
        <v>2867503.1503650565</v>
      </c>
      <c r="AC12" s="20">
        <v>215598.62106380425</v>
      </c>
      <c r="AD12" s="20">
        <v>13687118.136492422</v>
      </c>
      <c r="AE12" s="6">
        <v>1355.4169999999999</v>
      </c>
      <c r="AF12" s="6">
        <v>100980.86519862466</v>
      </c>
      <c r="AG12" s="6">
        <v>99577.659689873617</v>
      </c>
      <c r="AH12" s="6">
        <v>86054.387900730871</v>
      </c>
      <c r="AI12" s="6">
        <v>57727.594662390329</v>
      </c>
    </row>
    <row r="13" spans="1:35" x14ac:dyDescent="0.35">
      <c r="A13" s="19" t="s">
        <v>4</v>
      </c>
      <c r="B13" s="19"/>
      <c r="C13" s="20">
        <v>2149122.0574886338</v>
      </c>
      <c r="D13" s="20">
        <v>310415.08741361432</v>
      </c>
      <c r="E13" s="20"/>
      <c r="F13" s="20">
        <v>2582473.1207824112</v>
      </c>
      <c r="G13" s="20">
        <v>316110.21753978392</v>
      </c>
      <c r="H13" s="20">
        <v>1129367.6395695263</v>
      </c>
      <c r="I13" s="20"/>
      <c r="J13" s="20">
        <v>2456447.1842845008</v>
      </c>
      <c r="K13" s="20">
        <v>3098826.806900085</v>
      </c>
      <c r="L13" s="20">
        <v>1755262.8184959795</v>
      </c>
      <c r="M13" s="20">
        <v>13798024.932474533</v>
      </c>
      <c r="N13" s="20">
        <v>11849327.021591457</v>
      </c>
      <c r="O13" s="20">
        <v>14619531.554613033</v>
      </c>
      <c r="P13" s="20">
        <v>12670833.643729957</v>
      </c>
      <c r="Q13" s="20">
        <v>92583.32604160317</v>
      </c>
      <c r="R13" s="19" t="s">
        <v>4</v>
      </c>
      <c r="S13" s="20">
        <v>1127815.4329285459</v>
      </c>
      <c r="T13" s="20">
        <v>14925840.365403078</v>
      </c>
      <c r="U13" s="20"/>
      <c r="V13" s="20">
        <v>8703540.5266548544</v>
      </c>
      <c r="W13" s="20">
        <v>1575280.6733677958</v>
      </c>
      <c r="X13" s="20">
        <v>4878773.1711377604</v>
      </c>
      <c r="Y13" s="20">
        <v>124162.17689137359</v>
      </c>
      <c r="Z13" s="20">
        <v>278758.95439205377</v>
      </c>
      <c r="AA13" s="20">
        <v>3305833.3503996851</v>
      </c>
      <c r="AB13" s="20">
        <v>3493326.0301391701</v>
      </c>
      <c r="AC13" s="20">
        <v>-447182.45730127394</v>
      </c>
      <c r="AD13" s="20">
        <v>14925840.365403078</v>
      </c>
      <c r="AE13" s="6">
        <v>1368.587</v>
      </c>
      <c r="AF13" s="6">
        <v>109761.71968918614</v>
      </c>
      <c r="AG13" s="6">
        <v>108344.73634687185</v>
      </c>
      <c r="AH13" s="6">
        <v>94054.171477534663</v>
      </c>
      <c r="AI13" s="6">
        <v>63807.221613695794</v>
      </c>
    </row>
    <row r="14" spans="1:35" x14ac:dyDescent="0.35">
      <c r="A14" t="s">
        <v>103</v>
      </c>
      <c r="B14" s="20">
        <v>2587506.7463385304</v>
      </c>
      <c r="C14" s="20">
        <v>2272250.4748694743</v>
      </c>
      <c r="D14" s="20">
        <v>315256.2714690562</v>
      </c>
      <c r="E14" s="20">
        <v>4158892.5994474236</v>
      </c>
      <c r="F14" s="20">
        <v>2504663.3301900397</v>
      </c>
      <c r="G14" s="20">
        <v>347973.41294833244</v>
      </c>
      <c r="H14" s="20">
        <v>1306255.8563090516</v>
      </c>
      <c r="I14" s="20">
        <v>8058501.2450647913</v>
      </c>
      <c r="J14" s="20">
        <v>2777723.3155248393</v>
      </c>
      <c r="K14" s="20">
        <v>3405473.9152002628</v>
      </c>
      <c r="L14" s="20">
        <v>1875304.0143396892</v>
      </c>
      <c r="M14" s="6">
        <v>14878028.25904854</v>
      </c>
      <c r="N14" s="20">
        <v>12687561.514673859</v>
      </c>
      <c r="O14" s="6">
        <v>15939375.753533915</v>
      </c>
      <c r="P14" s="6">
        <v>13851412.069565162</v>
      </c>
      <c r="Q14" s="20">
        <v>98373.830947810566</v>
      </c>
      <c r="R14" t="s">
        <v>103</v>
      </c>
      <c r="S14" s="6">
        <v>1286885.1161798199</v>
      </c>
      <c r="T14" s="6">
        <v>16164913.37522836</v>
      </c>
      <c r="U14" s="6">
        <v>14076949.691259608</v>
      </c>
      <c r="V14" s="6">
        <v>9384942.8619263191</v>
      </c>
      <c r="W14" s="6">
        <v>1543991.45406522</v>
      </c>
      <c r="X14" s="6">
        <v>5437724.7725316267</v>
      </c>
      <c r="Y14" s="6">
        <v>199176.92165251641</v>
      </c>
      <c r="Z14" s="6">
        <v>235146.1529325133</v>
      </c>
      <c r="AA14" s="6">
        <v>3743310.0513845244</v>
      </c>
      <c r="AB14" s="6">
        <v>3859868.6980246603</v>
      </c>
      <c r="AC14" s="6">
        <v>-519510.14123969898</v>
      </c>
      <c r="AD14" s="6">
        <v>16164913.37522836</v>
      </c>
      <c r="AE14" s="6">
        <v>1382.894</v>
      </c>
      <c r="AF14" s="6">
        <v>116891.919230457</v>
      </c>
      <c r="AG14" s="6">
        <v>115261.00882304729</v>
      </c>
      <c r="AH14" s="6">
        <v>100162.50030418212</v>
      </c>
      <c r="AI14" s="6">
        <v>67864.513563051965</v>
      </c>
    </row>
    <row r="15" spans="1:35" x14ac:dyDescent="0.35">
      <c r="A15" t="s">
        <v>105</v>
      </c>
      <c r="B15" s="20">
        <v>2642605.0712653901</v>
      </c>
      <c r="C15" s="20">
        <v>2304981.6751755904</v>
      </c>
      <c r="D15" s="20">
        <v>337623.39608979993</v>
      </c>
      <c r="E15" s="20">
        <v>4561935.60911885</v>
      </c>
      <c r="F15" s="20">
        <v>2751680.3194149006</v>
      </c>
      <c r="G15" s="20">
        <v>374174.38473048178</v>
      </c>
      <c r="H15" s="20">
        <v>1436080.9049734678</v>
      </c>
      <c r="I15" s="20">
        <v>8669210.0169585831</v>
      </c>
      <c r="J15" s="20">
        <v>2955766.6105047064</v>
      </c>
      <c r="K15" s="20">
        <v>3691644.946175117</v>
      </c>
      <c r="L15" s="20">
        <v>2021798.4602787595</v>
      </c>
      <c r="M15" s="6">
        <v>16151476.505008282</v>
      </c>
      <c r="O15" s="6">
        <v>17404637.981224492</v>
      </c>
      <c r="P15" s="6">
        <v>15175671.463908285</v>
      </c>
      <c r="R15" t="s">
        <v>105</v>
      </c>
      <c r="S15" s="6">
        <v>1499114.4432301</v>
      </c>
      <c r="T15" s="6">
        <v>17650590.948238384</v>
      </c>
      <c r="U15" s="6">
        <v>15421624.430922177</v>
      </c>
      <c r="V15" s="6">
        <v>9906774.488123063</v>
      </c>
      <c r="W15" s="6">
        <v>1669675.2545137131</v>
      </c>
      <c r="X15" s="6">
        <v>5915288.1692281719</v>
      </c>
      <c r="Y15" s="6">
        <v>305610</v>
      </c>
      <c r="Z15" s="6">
        <v>269106.23715537833</v>
      </c>
      <c r="AA15" s="6">
        <v>3825494.3355227308</v>
      </c>
      <c r="AB15" s="6">
        <v>4390614.4177852347</v>
      </c>
      <c r="AC15" s="6">
        <v>149256.88148056343</v>
      </c>
      <c r="AD15" s="6">
        <v>17650590.948238384</v>
      </c>
      <c r="AE15" s="6">
        <v>1395</v>
      </c>
      <c r="AF15" s="6">
        <v>126527.53367912819</v>
      </c>
      <c r="AG15" s="6">
        <v>124764.42997293544</v>
      </c>
      <c r="AH15" s="6">
        <v>108786.17536851818</v>
      </c>
      <c r="AI15" s="6">
        <v>71016.304574358874</v>
      </c>
    </row>
    <row r="16" spans="1:35" x14ac:dyDescent="0.35">
      <c r="A16" t="s">
        <v>197</v>
      </c>
      <c r="B16" s="20">
        <v>2739035.7261742251</v>
      </c>
      <c r="C16" s="20">
        <v>2391764.3915126077</v>
      </c>
      <c r="D16" s="20">
        <v>347271.33466161764</v>
      </c>
      <c r="E16" s="20">
        <v>4857102.8643339332</v>
      </c>
      <c r="F16" s="20">
        <v>2898161.5522745522</v>
      </c>
      <c r="G16" s="20">
        <v>399781.03151993285</v>
      </c>
      <c r="H16" s="20">
        <v>1559160.2805394486</v>
      </c>
      <c r="I16" s="20">
        <v>9295056.4937554225</v>
      </c>
      <c r="J16" s="20">
        <v>3128534.0625885744</v>
      </c>
      <c r="K16" s="20">
        <v>3960232.4615123086</v>
      </c>
      <c r="L16" s="20">
        <v>2206289.9696545396</v>
      </c>
      <c r="M16" s="6">
        <v>17179841.849417608</v>
      </c>
      <c r="O16" s="6">
        <v>18521328.399111114</v>
      </c>
      <c r="P16" s="6">
        <v>16150443.468357848</v>
      </c>
      <c r="R16" t="s">
        <v>197</v>
      </c>
      <c r="S16" s="6">
        <v>1615252.8879791333</v>
      </c>
      <c r="T16" s="6">
        <v>18795094.737396743</v>
      </c>
      <c r="U16" s="6">
        <v>16424209.806643477</v>
      </c>
      <c r="V16" s="6">
        <v>10661785.407938071</v>
      </c>
      <c r="W16" s="6">
        <v>1732611.1278270073</v>
      </c>
      <c r="X16" s="6">
        <v>6278171.0246220399</v>
      </c>
      <c r="Y16" s="6">
        <v>318839.43346885405</v>
      </c>
      <c r="Z16" s="6">
        <v>271781.68490188336</v>
      </c>
      <c r="AA16" s="6">
        <v>4097741.522691431</v>
      </c>
      <c r="AB16" s="6">
        <v>4341194.354453424</v>
      </c>
      <c r="AC16" s="6">
        <v>-224641.10959912464</v>
      </c>
      <c r="AD16" s="6">
        <v>18795094.737396743</v>
      </c>
      <c r="AE16" s="6">
        <v>1408</v>
      </c>
      <c r="AF16" s="6">
        <v>133487.88875992005</v>
      </c>
      <c r="AG16" s="6">
        <v>131543.52556186871</v>
      </c>
      <c r="AH16" s="6">
        <v>114704.85417867791</v>
      </c>
      <c r="AI16" s="6">
        <v>75722.907726832898</v>
      </c>
    </row>
    <row r="17" spans="1:21" ht="15.5" customHeight="1" x14ac:dyDescent="0.35">
      <c r="T17" s="20"/>
      <c r="U17" s="20"/>
    </row>
    <row r="18" spans="1:21" ht="15.5" customHeight="1" x14ac:dyDescent="0.35">
      <c r="A18" t="s">
        <v>103</v>
      </c>
      <c r="N18" s="6"/>
    </row>
    <row r="19" spans="1:21" x14ac:dyDescent="0.35">
      <c r="A19" t="s">
        <v>105</v>
      </c>
      <c r="N19" s="6"/>
    </row>
    <row r="20" spans="1:21" x14ac:dyDescent="0.35">
      <c r="A20" t="s">
        <v>197</v>
      </c>
      <c r="N20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F6FC-31A9-4EE5-86A0-2A9789B1F345}">
  <dimension ref="A1:J76"/>
  <sheetViews>
    <sheetView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2" max="2" width="10" customWidth="1"/>
    <col min="3" max="3" width="11" customWidth="1"/>
    <col min="4" max="4" width="13.26953125" customWidth="1"/>
    <col min="5" max="5" width="11.81640625" bestFit="1" customWidth="1"/>
    <col min="6" max="6" width="11.36328125" customWidth="1"/>
    <col min="7" max="7" width="12" customWidth="1"/>
    <col min="9" max="9" width="12.36328125" customWidth="1"/>
    <col min="10" max="10" width="13.7265625" customWidth="1"/>
  </cols>
  <sheetData>
    <row r="1" spans="1:10" x14ac:dyDescent="0.35">
      <c r="A1" t="s">
        <v>101</v>
      </c>
      <c r="B1" t="s">
        <v>196</v>
      </c>
      <c r="C1" t="s">
        <v>133</v>
      </c>
      <c r="D1" t="s">
        <v>97</v>
      </c>
      <c r="E1" t="s">
        <v>98</v>
      </c>
      <c r="F1" t="s">
        <v>99</v>
      </c>
      <c r="G1" t="s">
        <v>100</v>
      </c>
      <c r="H1" t="s">
        <v>15</v>
      </c>
      <c r="I1" t="s">
        <v>16</v>
      </c>
      <c r="J1" t="s">
        <v>17</v>
      </c>
    </row>
    <row r="2" spans="1:10" x14ac:dyDescent="0.35">
      <c r="A2" t="s">
        <v>31</v>
      </c>
      <c r="B2">
        <v>17638.387449745554</v>
      </c>
      <c r="C2">
        <v>496848.12267140619</v>
      </c>
      <c r="D2">
        <v>412309.12643119396</v>
      </c>
      <c r="E2">
        <v>27805.229082867441</v>
      </c>
      <c r="F2">
        <v>80759.1630669031</v>
      </c>
      <c r="G2">
        <v>7468.4982713114459</v>
      </c>
      <c r="I2">
        <v>31816.381074450281</v>
      </c>
      <c r="J2">
        <v>33843.264663321774</v>
      </c>
    </row>
    <row r="3" spans="1:10" x14ac:dyDescent="0.35">
      <c r="A3" t="s">
        <v>32</v>
      </c>
      <c r="B3">
        <v>21090.549916616292</v>
      </c>
      <c r="C3">
        <v>511489.40937043581</v>
      </c>
      <c r="D3">
        <v>438516.58698461129</v>
      </c>
      <c r="E3">
        <v>28094.431921651369</v>
      </c>
      <c r="F3">
        <v>78692.0897413731</v>
      </c>
      <c r="G3">
        <v>7014.0708138711043</v>
      </c>
      <c r="I3">
        <v>35447.595549102662</v>
      </c>
      <c r="J3">
        <v>47889.847764331345</v>
      </c>
    </row>
    <row r="4" spans="1:10" x14ac:dyDescent="0.35">
      <c r="A4" t="s">
        <v>33</v>
      </c>
      <c r="B4">
        <v>20604.082158721692</v>
      </c>
      <c r="C4">
        <v>524919.48473845306</v>
      </c>
      <c r="D4">
        <v>456212.03598103678</v>
      </c>
      <c r="E4">
        <v>28126.909245792878</v>
      </c>
      <c r="F4">
        <v>74365.481259482171</v>
      </c>
      <c r="G4">
        <v>1857.9980860245823</v>
      </c>
      <c r="I4">
        <v>31240.531867027421</v>
      </c>
      <c r="J4">
        <v>33773.741389203431</v>
      </c>
    </row>
    <row r="5" spans="1:10" x14ac:dyDescent="0.35">
      <c r="A5" t="s">
        <v>34</v>
      </c>
      <c r="B5">
        <v>22193.348256983911</v>
      </c>
      <c r="C5">
        <v>557203.39133772254</v>
      </c>
      <c r="D5">
        <v>483639.18733865314</v>
      </c>
      <c r="E5">
        <v>28479.52019361499</v>
      </c>
      <c r="F5">
        <v>76722.574135383446</v>
      </c>
      <c r="G5">
        <v>-4231.1525337209114</v>
      </c>
      <c r="I5">
        <v>27414.184330450917</v>
      </c>
      <c r="J5">
        <v>30560.942316723798</v>
      </c>
    </row>
    <row r="6" spans="1:10" x14ac:dyDescent="0.35">
      <c r="A6" t="s">
        <v>35</v>
      </c>
      <c r="B6">
        <v>26287.144073547795</v>
      </c>
      <c r="C6">
        <v>584010.77400718024</v>
      </c>
      <c r="D6">
        <v>499505.10012878</v>
      </c>
      <c r="E6">
        <v>28646.546432057046</v>
      </c>
      <c r="F6">
        <v>87129.914204415429</v>
      </c>
      <c r="G6">
        <v>2053.4206785352835</v>
      </c>
      <c r="I6">
        <v>33303.456559937804</v>
      </c>
      <c r="J6">
        <v>39011.364579232322</v>
      </c>
    </row>
    <row r="7" spans="1:10" x14ac:dyDescent="0.35">
      <c r="A7" t="s">
        <v>36</v>
      </c>
      <c r="B7">
        <v>30902.086034735898</v>
      </c>
      <c r="C7">
        <v>602911.13132171403</v>
      </c>
      <c r="D7">
        <v>504280.56705596991</v>
      </c>
      <c r="E7">
        <v>29439.921064656799</v>
      </c>
      <c r="F7">
        <v>97704.478162464671</v>
      </c>
      <c r="G7">
        <v>2586.772419380733</v>
      </c>
      <c r="I7">
        <v>36094.570457868707</v>
      </c>
      <c r="J7">
        <v>44049.16125536662</v>
      </c>
    </row>
    <row r="8" spans="1:10" x14ac:dyDescent="0.35">
      <c r="A8" t="s">
        <v>37</v>
      </c>
      <c r="B8">
        <v>31973.893712286721</v>
      </c>
      <c r="C8">
        <v>636544.29653001286</v>
      </c>
      <c r="D8">
        <v>526588.59267674433</v>
      </c>
      <c r="E8">
        <v>31489.085564061625</v>
      </c>
      <c r="F8">
        <v>116847.77318581135</v>
      </c>
      <c r="G8">
        <v>7900.4043402626276</v>
      </c>
      <c r="I8">
        <v>32378.711455400975</v>
      </c>
      <c r="J8">
        <v>54571.008356671417</v>
      </c>
    </row>
    <row r="9" spans="1:10" x14ac:dyDescent="0.35">
      <c r="A9" t="s">
        <v>38</v>
      </c>
      <c r="B9">
        <v>36666.653802723624</v>
      </c>
      <c r="C9">
        <v>633926.67974948883</v>
      </c>
      <c r="D9">
        <v>516185.46443311148</v>
      </c>
      <c r="E9">
        <v>35460.598344794904</v>
      </c>
      <c r="F9">
        <v>105727.73599813813</v>
      </c>
      <c r="G9">
        <v>12659.632773467105</v>
      </c>
      <c r="I9">
        <v>32634.778651856304</v>
      </c>
      <c r="J9">
        <v>58573.066306148256</v>
      </c>
    </row>
    <row r="10" spans="1:10" x14ac:dyDescent="0.35">
      <c r="A10" t="s">
        <v>39</v>
      </c>
      <c r="B10">
        <v>38188.992917751544</v>
      </c>
      <c r="C10">
        <v>680775.59105373162</v>
      </c>
      <c r="D10">
        <v>563572.63729006378</v>
      </c>
      <c r="E10">
        <v>36717.934750844805</v>
      </c>
      <c r="F10">
        <v>105561.69103397582</v>
      </c>
      <c r="G10">
        <v>-853.15395282749694</v>
      </c>
      <c r="I10">
        <v>28209.530993074848</v>
      </c>
      <c r="J10">
        <v>47694.218050276904</v>
      </c>
    </row>
    <row r="11" spans="1:10" x14ac:dyDescent="0.35">
      <c r="A11" t="s">
        <v>40</v>
      </c>
      <c r="B11">
        <v>41995.643051798688</v>
      </c>
      <c r="C11">
        <v>698644.09761540708</v>
      </c>
      <c r="D11">
        <v>569982.96664698608</v>
      </c>
      <c r="E11">
        <v>37376.760469144021</v>
      </c>
      <c r="F11">
        <v>111299.65695124275</v>
      </c>
      <c r="G11">
        <v>7953.7378274069433</v>
      </c>
      <c r="I11">
        <v>29735.132812889755</v>
      </c>
      <c r="J11">
        <v>42450.565783266473</v>
      </c>
    </row>
    <row r="12" spans="1:10" x14ac:dyDescent="0.35">
      <c r="A12" t="s">
        <v>41</v>
      </c>
      <c r="B12">
        <v>33906.096252192161</v>
      </c>
      <c r="C12">
        <v>737043.62941874622</v>
      </c>
      <c r="D12">
        <v>602406.08278075978</v>
      </c>
      <c r="E12">
        <v>39395.014707587659</v>
      </c>
      <c r="F12">
        <v>118710.61671420264</v>
      </c>
      <c r="G12">
        <v>10882.725488569034</v>
      </c>
      <c r="I12">
        <v>29383.706404304598</v>
      </c>
      <c r="J12">
        <v>49539.152747415828</v>
      </c>
    </row>
    <row r="13" spans="1:10" x14ac:dyDescent="0.35">
      <c r="A13" t="s">
        <v>42</v>
      </c>
      <c r="B13">
        <v>39524.98177908198</v>
      </c>
      <c r="C13">
        <v>764481.86609566014</v>
      </c>
      <c r="D13">
        <v>612676.11772816896</v>
      </c>
      <c r="E13">
        <v>42398.200598972639</v>
      </c>
      <c r="F13">
        <v>134420.93107125256</v>
      </c>
      <c r="G13">
        <v>9242.5630542746076</v>
      </c>
      <c r="I13">
        <v>29329.089964872866</v>
      </c>
      <c r="J13">
        <v>44706.161996353803</v>
      </c>
    </row>
    <row r="14" spans="1:10" x14ac:dyDescent="0.35">
      <c r="A14" t="s">
        <v>43</v>
      </c>
      <c r="B14">
        <v>46596.779493729933</v>
      </c>
      <c r="C14">
        <v>786889.80611452577</v>
      </c>
      <c r="D14">
        <v>620657.74256737391</v>
      </c>
      <c r="E14">
        <v>51155.993896333966</v>
      </c>
      <c r="F14">
        <v>143252.27906046467</v>
      </c>
      <c r="G14">
        <v>8006.5088975558165</v>
      </c>
      <c r="I14">
        <v>29159.030738733058</v>
      </c>
      <c r="J14">
        <v>46453.822165974467</v>
      </c>
    </row>
    <row r="15" spans="1:10" x14ac:dyDescent="0.35">
      <c r="A15" t="s">
        <v>44</v>
      </c>
      <c r="B15">
        <v>56286.080350114615</v>
      </c>
      <c r="C15">
        <v>834058.7608674427</v>
      </c>
      <c r="D15">
        <v>643746.44976152002</v>
      </c>
      <c r="E15">
        <v>62861.803777124776</v>
      </c>
      <c r="F15">
        <v>159940.37783162607</v>
      </c>
      <c r="G15">
        <v>6535.6336565790616</v>
      </c>
      <c r="I15">
        <v>31609.578396215762</v>
      </c>
      <c r="J15">
        <v>48029.530619462203</v>
      </c>
    </row>
    <row r="16" spans="1:10" x14ac:dyDescent="0.35">
      <c r="A16" t="s">
        <v>45</v>
      </c>
      <c r="B16">
        <v>59462.041237937869</v>
      </c>
      <c r="C16">
        <v>896220.74430581753</v>
      </c>
      <c r="D16">
        <v>682202.46650173108</v>
      </c>
      <c r="E16">
        <v>65672.047299586295</v>
      </c>
      <c r="F16">
        <v>172265.82000868313</v>
      </c>
      <c r="G16">
        <v>11042.877049599691</v>
      </c>
      <c r="I16">
        <v>29551.146952816824</v>
      </c>
      <c r="J16">
        <v>49652.80520962584</v>
      </c>
    </row>
    <row r="17" spans="1:10" x14ac:dyDescent="0.35">
      <c r="A17" t="s">
        <v>46</v>
      </c>
      <c r="B17">
        <v>66422.583779366338</v>
      </c>
      <c r="C17">
        <v>872598.42580909759</v>
      </c>
      <c r="D17">
        <v>682806.35250250704</v>
      </c>
      <c r="E17">
        <v>72037.953433183633</v>
      </c>
      <c r="F17">
        <v>177802.27951146383</v>
      </c>
      <c r="G17">
        <v>8337.2214507129702</v>
      </c>
      <c r="I17">
        <v>25454.123790985424</v>
      </c>
      <c r="J17">
        <v>44163.087891952746</v>
      </c>
    </row>
    <row r="18" spans="1:10" x14ac:dyDescent="0.35">
      <c r="A18" t="s">
        <v>47</v>
      </c>
      <c r="B18">
        <v>57735.173230966786</v>
      </c>
      <c r="C18">
        <v>872115.62783452868</v>
      </c>
      <c r="D18">
        <v>691679.90107312158</v>
      </c>
      <c r="E18">
        <v>73274.257417648361</v>
      </c>
      <c r="F18">
        <v>180330.46499930316</v>
      </c>
      <c r="G18">
        <v>11758.93388297122</v>
      </c>
      <c r="I18">
        <v>32031.561575640189</v>
      </c>
      <c r="J18">
        <v>56803.568700587079</v>
      </c>
    </row>
    <row r="19" spans="1:10" x14ac:dyDescent="0.35">
      <c r="A19" t="s">
        <v>48</v>
      </c>
      <c r="B19">
        <v>59712.576318090432</v>
      </c>
      <c r="C19">
        <v>940367.07445059333</v>
      </c>
      <c r="D19">
        <v>730811.31662999012</v>
      </c>
      <c r="E19">
        <v>75251.074499198992</v>
      </c>
      <c r="F19">
        <v>191983.95029482531</v>
      </c>
      <c r="G19">
        <v>9927.9728967000665</v>
      </c>
      <c r="I19">
        <v>33619.089175143919</v>
      </c>
      <c r="J19">
        <v>54563.452910507855</v>
      </c>
    </row>
    <row r="20" spans="1:10" x14ac:dyDescent="0.35">
      <c r="A20" t="s">
        <v>49</v>
      </c>
      <c r="B20">
        <v>68589.689231171971</v>
      </c>
      <c r="C20">
        <v>972226.04492742987</v>
      </c>
      <c r="D20">
        <v>750008.53475992451</v>
      </c>
      <c r="E20">
        <v>79199.080873640516</v>
      </c>
      <c r="F20">
        <v>202242.20426445847</v>
      </c>
      <c r="G20">
        <v>2548.4353033292405</v>
      </c>
      <c r="I20">
        <v>34674.069902385883</v>
      </c>
      <c r="J20">
        <v>46727.608463883342</v>
      </c>
    </row>
    <row r="21" spans="1:10" x14ac:dyDescent="0.35">
      <c r="A21" t="s">
        <v>50</v>
      </c>
      <c r="B21">
        <v>73284.937737827189</v>
      </c>
      <c r="C21">
        <v>1035806.7144680637</v>
      </c>
      <c r="D21">
        <v>777864.76301282912</v>
      </c>
      <c r="E21">
        <v>86684.135480887096</v>
      </c>
      <c r="F21">
        <v>202380.02640366377</v>
      </c>
      <c r="G21">
        <v>12865.924737101272</v>
      </c>
      <c r="I21">
        <v>34002.084932767742</v>
      </c>
      <c r="J21">
        <v>40636.601581756826</v>
      </c>
    </row>
    <row r="22" spans="1:10" x14ac:dyDescent="0.35">
      <c r="A22" t="s">
        <v>51</v>
      </c>
      <c r="B22">
        <v>78448.675508601358</v>
      </c>
      <c r="C22">
        <v>1089225.6463549517</v>
      </c>
      <c r="D22">
        <v>804280.8026125672</v>
      </c>
      <c r="E22">
        <v>94911.441369237727</v>
      </c>
      <c r="F22">
        <v>191154.69449232449</v>
      </c>
      <c r="G22">
        <v>15327.56459913722</v>
      </c>
      <c r="I22">
        <v>44732.400450828987</v>
      </c>
      <c r="J22">
        <v>47916.632428520905</v>
      </c>
    </row>
    <row r="23" spans="1:10" x14ac:dyDescent="0.35">
      <c r="A23" t="s">
        <v>52</v>
      </c>
      <c r="B23">
        <v>86138.429642659379</v>
      </c>
      <c r="C23">
        <v>1107120.8654480118</v>
      </c>
      <c r="D23">
        <v>819930.19048794208</v>
      </c>
      <c r="E23">
        <v>104214.45639313517</v>
      </c>
      <c r="F23">
        <v>211029.17366417922</v>
      </c>
      <c r="G23">
        <v>20343.80095602031</v>
      </c>
      <c r="I23">
        <v>45203.001947443852</v>
      </c>
      <c r="J23">
        <v>56555.274597382551</v>
      </c>
    </row>
    <row r="24" spans="1:10" x14ac:dyDescent="0.35">
      <c r="A24" t="s">
        <v>53</v>
      </c>
      <c r="B24">
        <v>83265.497733717202</v>
      </c>
      <c r="C24">
        <v>1100995.1511698805</v>
      </c>
      <c r="D24">
        <v>825422.77204105351</v>
      </c>
      <c r="E24">
        <v>105213.31862541882</v>
      </c>
      <c r="F24">
        <v>220098.86454961903</v>
      </c>
      <c r="G24">
        <v>5758.4303378773475</v>
      </c>
      <c r="I24">
        <v>48926.759452811588</v>
      </c>
      <c r="J24">
        <v>55487.27704027843</v>
      </c>
    </row>
    <row r="25" spans="1:10" x14ac:dyDescent="0.35">
      <c r="A25" t="s">
        <v>54</v>
      </c>
      <c r="B25">
        <v>73227.616229652427</v>
      </c>
      <c r="C25">
        <v>1137278.6790744734</v>
      </c>
      <c r="D25">
        <v>845678.77713945392</v>
      </c>
      <c r="E25">
        <v>105065.60160812273</v>
      </c>
      <c r="F25">
        <v>214295.21598406645</v>
      </c>
      <c r="G25">
        <v>20946.756401344865</v>
      </c>
      <c r="I25">
        <v>51355.217568992375</v>
      </c>
      <c r="J25">
        <v>59967.927889972038</v>
      </c>
    </row>
    <row r="26" spans="1:10" x14ac:dyDescent="0.35">
      <c r="A26" t="s">
        <v>55</v>
      </c>
      <c r="B26">
        <v>74356.56214794633</v>
      </c>
      <c r="C26">
        <v>1150759.2556386567</v>
      </c>
      <c r="D26">
        <v>845041.12119784486</v>
      </c>
      <c r="E26">
        <v>101140.38293330571</v>
      </c>
      <c r="F26">
        <v>222538.27674673716</v>
      </c>
      <c r="G26">
        <v>26395.294992193376</v>
      </c>
      <c r="I26">
        <v>55566.241312186234</v>
      </c>
      <c r="J26">
        <v>52317.168131151906</v>
      </c>
    </row>
    <row r="27" spans="1:10" x14ac:dyDescent="0.35">
      <c r="A27" t="s">
        <v>56</v>
      </c>
      <c r="B27">
        <v>82726.049296315992</v>
      </c>
      <c r="C27">
        <v>1256052.7150318311</v>
      </c>
      <c r="D27">
        <v>893030.19358846545</v>
      </c>
      <c r="E27">
        <v>110909.32075997375</v>
      </c>
      <c r="F27">
        <v>218545.27191938198</v>
      </c>
      <c r="G27">
        <v>3853.1136878841467</v>
      </c>
      <c r="I27">
        <v>64706.242507118252</v>
      </c>
      <c r="J27">
        <v>52986.546039900648</v>
      </c>
    </row>
    <row r="28" spans="1:10" x14ac:dyDescent="0.35">
      <c r="A28" t="s">
        <v>57</v>
      </c>
      <c r="B28">
        <v>88950.042150721885</v>
      </c>
      <c r="C28">
        <v>1276942.1734133025</v>
      </c>
      <c r="D28">
        <v>910836.88474292867</v>
      </c>
      <c r="E28">
        <v>119212.67246302956</v>
      </c>
      <c r="F28">
        <v>242436.45208681267</v>
      </c>
      <c r="G28">
        <v>13509.38881626369</v>
      </c>
      <c r="I28">
        <v>77530.267184539553</v>
      </c>
      <c r="J28">
        <v>53991.28722721673</v>
      </c>
    </row>
    <row r="29" spans="1:10" x14ac:dyDescent="0.35">
      <c r="A29" t="s">
        <v>58</v>
      </c>
      <c r="B29">
        <v>92847.4751655648</v>
      </c>
      <c r="C29">
        <v>1369581.3219916909</v>
      </c>
      <c r="D29">
        <v>985108.90343706321</v>
      </c>
      <c r="E29">
        <v>123289.13916671816</v>
      </c>
      <c r="F29">
        <v>275224.83584245399</v>
      </c>
      <c r="G29">
        <v>19996.376640336624</v>
      </c>
      <c r="I29">
        <v>74764.486354858163</v>
      </c>
      <c r="J29">
        <v>68782.531616006774</v>
      </c>
    </row>
    <row r="30" spans="1:10" x14ac:dyDescent="0.35">
      <c r="A30" t="s">
        <v>59</v>
      </c>
      <c r="B30">
        <v>100831.85526259802</v>
      </c>
      <c r="C30">
        <v>1447819.0944954359</v>
      </c>
      <c r="D30">
        <v>1045316.7350078603</v>
      </c>
      <c r="E30">
        <v>132411.18153561366</v>
      </c>
      <c r="F30">
        <v>289459.54785148759</v>
      </c>
      <c r="G30">
        <v>38635.336068948382</v>
      </c>
      <c r="I30">
        <v>80598.381881032692</v>
      </c>
      <c r="J30">
        <v>68816.333979042727</v>
      </c>
    </row>
    <row r="31" spans="1:10" x14ac:dyDescent="0.35">
      <c r="A31" t="s">
        <v>60</v>
      </c>
      <c r="B31">
        <v>95055.813206911786</v>
      </c>
      <c r="C31">
        <v>1371979.6851198978</v>
      </c>
      <c r="D31">
        <v>1021870.4637343073</v>
      </c>
      <c r="E31">
        <v>140696.75944068489</v>
      </c>
      <c r="F31">
        <v>289271.47820710111</v>
      </c>
      <c r="G31">
        <v>27577.589354966087</v>
      </c>
      <c r="I31">
        <v>89588.479339011057</v>
      </c>
      <c r="J31">
        <v>82112.226069570912</v>
      </c>
    </row>
    <row r="32" spans="1:10" x14ac:dyDescent="0.35">
      <c r="A32" t="s">
        <v>61</v>
      </c>
      <c r="B32">
        <v>95912.660116085317</v>
      </c>
      <c r="C32">
        <v>1464393.7881099654</v>
      </c>
      <c r="D32">
        <v>1113847.8637604066</v>
      </c>
      <c r="E32">
        <v>147225.02159259794</v>
      </c>
      <c r="F32">
        <v>296163.13419755391</v>
      </c>
      <c r="G32">
        <v>1782.2377573120377</v>
      </c>
      <c r="I32">
        <v>94280.523365644462</v>
      </c>
      <c r="J32">
        <v>93898.77762701652</v>
      </c>
    </row>
    <row r="33" spans="1:10" x14ac:dyDescent="0.35">
      <c r="A33" t="s">
        <v>62</v>
      </c>
      <c r="B33">
        <v>106882.90218351269</v>
      </c>
      <c r="C33">
        <v>1552348.2608783862</v>
      </c>
      <c r="D33">
        <v>1162284.3355714066</v>
      </c>
      <c r="E33">
        <v>153421.87008595886</v>
      </c>
      <c r="F33">
        <v>295789.46171376889</v>
      </c>
      <c r="G33">
        <v>41894.965449645679</v>
      </c>
      <c r="I33">
        <v>93510.313665295762</v>
      </c>
      <c r="J33">
        <v>103316.2808023769</v>
      </c>
    </row>
    <row r="34" spans="1:10" x14ac:dyDescent="0.35">
      <c r="A34" t="s">
        <v>63</v>
      </c>
      <c r="B34">
        <v>118567.05824276432</v>
      </c>
      <c r="C34">
        <v>1606303.7453871462</v>
      </c>
      <c r="D34">
        <v>1173908.7003560956</v>
      </c>
      <c r="E34">
        <v>168181.14453307833</v>
      </c>
      <c r="F34">
        <v>312490.58136527083</v>
      </c>
      <c r="G34">
        <v>31713.124147498042</v>
      </c>
      <c r="I34">
        <v>99140.109601057891</v>
      </c>
      <c r="J34">
        <v>106885.00090109548</v>
      </c>
    </row>
    <row r="35" spans="1:10" x14ac:dyDescent="0.35">
      <c r="A35" t="s">
        <v>64</v>
      </c>
      <c r="B35">
        <v>118805.33335086587</v>
      </c>
      <c r="C35">
        <v>1723385.5050571247</v>
      </c>
      <c r="D35">
        <v>1265022.873454018</v>
      </c>
      <c r="E35">
        <v>175705.73426434194</v>
      </c>
      <c r="F35">
        <v>335400.3746232331</v>
      </c>
      <c r="G35">
        <v>13289.058741791145</v>
      </c>
      <c r="I35">
        <v>98233.058621648117</v>
      </c>
      <c r="J35">
        <v>130382.78878621799</v>
      </c>
    </row>
    <row r="36" spans="1:10" x14ac:dyDescent="0.35">
      <c r="A36" t="s">
        <v>65</v>
      </c>
      <c r="B36">
        <v>121090.35735808173</v>
      </c>
      <c r="C36">
        <v>1789231.5474531977</v>
      </c>
      <c r="D36">
        <v>1301485.3755243986</v>
      </c>
      <c r="E36">
        <v>188769.65393309473</v>
      </c>
      <c r="F36">
        <v>340990.19400460919</v>
      </c>
      <c r="G36">
        <v>30854.966632189306</v>
      </c>
      <c r="I36">
        <v>105401.96181308561</v>
      </c>
      <c r="J36">
        <v>111698.85445147054</v>
      </c>
    </row>
    <row r="37" spans="1:10" x14ac:dyDescent="0.35">
      <c r="A37" t="s">
        <v>66</v>
      </c>
      <c r="B37">
        <v>145678.30831023585</v>
      </c>
      <c r="C37">
        <v>1883243.1267542297</v>
      </c>
      <c r="D37">
        <v>1355803.6270106365</v>
      </c>
      <c r="E37">
        <v>208665.37403990398</v>
      </c>
      <c r="F37">
        <v>356695.87382686784</v>
      </c>
      <c r="G37">
        <v>48440.227807994081</v>
      </c>
      <c r="I37">
        <v>98745.921863205309</v>
      </c>
      <c r="J37">
        <v>127192.50116437132</v>
      </c>
    </row>
    <row r="38" spans="1:10" x14ac:dyDescent="0.35">
      <c r="A38" t="s">
        <v>67</v>
      </c>
      <c r="B38">
        <v>160660.20228142617</v>
      </c>
      <c r="C38">
        <v>1973197.4431899765</v>
      </c>
      <c r="D38">
        <v>1398588.1520340936</v>
      </c>
      <c r="E38">
        <v>228284.04574551401</v>
      </c>
      <c r="F38">
        <v>390688.29673140845</v>
      </c>
      <c r="G38">
        <v>37655.542558985573</v>
      </c>
      <c r="I38">
        <v>104110.17657983319</v>
      </c>
      <c r="J38">
        <v>148922.02854990042</v>
      </c>
    </row>
    <row r="39" spans="1:10" x14ac:dyDescent="0.35">
      <c r="A39" t="s">
        <v>68</v>
      </c>
      <c r="B39">
        <v>174841.59935205686</v>
      </c>
      <c r="C39">
        <v>2051441.7391715997</v>
      </c>
      <c r="D39">
        <v>1446522.8759916748</v>
      </c>
      <c r="E39">
        <v>246989.65020773883</v>
      </c>
      <c r="F39">
        <v>433844.73037692136</v>
      </c>
      <c r="G39">
        <v>10671.055692418726</v>
      </c>
      <c r="I39">
        <v>117360.56871229708</v>
      </c>
      <c r="J39">
        <v>146437.68232911947</v>
      </c>
    </row>
    <row r="40" spans="1:10" x14ac:dyDescent="0.35">
      <c r="A40" t="s">
        <v>69</v>
      </c>
      <c r="B40">
        <v>181688.51588627463</v>
      </c>
      <c r="C40">
        <v>2248950.0965462029</v>
      </c>
      <c r="D40">
        <v>1536811.5929436502</v>
      </c>
      <c r="E40">
        <v>260526.81960506176</v>
      </c>
      <c r="F40">
        <v>448865.95820934768</v>
      </c>
      <c r="G40">
        <v>42926.372492396484</v>
      </c>
      <c r="I40">
        <v>126130.99836676038</v>
      </c>
      <c r="J40">
        <v>159901.8560942678</v>
      </c>
    </row>
    <row r="41" spans="1:10" x14ac:dyDescent="0.35">
      <c r="A41" t="s">
        <v>70</v>
      </c>
      <c r="B41">
        <v>188646.40011033369</v>
      </c>
      <c r="C41">
        <v>2382702.8800691501</v>
      </c>
      <c r="D41">
        <v>1613074.0295803775</v>
      </c>
      <c r="E41">
        <v>274449.59142484242</v>
      </c>
      <c r="F41">
        <v>488046.08893298946</v>
      </c>
      <c r="G41">
        <v>28521.242072180718</v>
      </c>
      <c r="I41">
        <v>141240.39892223178</v>
      </c>
      <c r="J41">
        <v>163234.80372887856</v>
      </c>
    </row>
    <row r="42" spans="1:10" x14ac:dyDescent="0.35">
      <c r="A42" t="s">
        <v>71</v>
      </c>
      <c r="B42">
        <v>204533.97458239412</v>
      </c>
      <c r="C42">
        <v>2514548.6613106197</v>
      </c>
      <c r="D42">
        <v>1685121.7842483867</v>
      </c>
      <c r="E42">
        <v>283770.74210833979</v>
      </c>
      <c r="F42">
        <v>568474.50128470897</v>
      </c>
      <c r="G42">
        <v>26750.4528072473</v>
      </c>
      <c r="I42">
        <v>156924.32350359816</v>
      </c>
      <c r="J42">
        <v>168728.99789777424</v>
      </c>
    </row>
    <row r="43" spans="1:10" x14ac:dyDescent="0.35">
      <c r="A43" t="s">
        <v>72</v>
      </c>
      <c r="B43">
        <v>198063.7023486346</v>
      </c>
      <c r="C43">
        <v>2541123.2019634852</v>
      </c>
      <c r="D43">
        <v>1721474.2254993077</v>
      </c>
      <c r="E43">
        <v>283295.20755983889</v>
      </c>
      <c r="F43">
        <v>524681.31546714599</v>
      </c>
      <c r="G43">
        <v>-3181.5133942658335</v>
      </c>
      <c r="I43">
        <v>172086.80095770009</v>
      </c>
      <c r="J43">
        <v>168754.6455244009</v>
      </c>
    </row>
    <row r="44" spans="1:10" x14ac:dyDescent="0.35">
      <c r="A44" t="s">
        <v>73</v>
      </c>
      <c r="B44">
        <v>211700.13860675925</v>
      </c>
      <c r="C44">
        <v>2680437.6392899309</v>
      </c>
      <c r="D44">
        <v>1765867.5807366301</v>
      </c>
      <c r="E44">
        <v>293073.09597306181</v>
      </c>
      <c r="F44">
        <v>580297.55989349901</v>
      </c>
      <c r="G44">
        <v>32554.890574272642</v>
      </c>
      <c r="I44">
        <v>180507.42846191578</v>
      </c>
      <c r="J44">
        <v>204409.26087686029</v>
      </c>
    </row>
    <row r="45" spans="1:10" x14ac:dyDescent="0.35">
      <c r="A45" t="s">
        <v>250</v>
      </c>
      <c r="B45">
        <v>198784.71413002815</v>
      </c>
      <c r="C45">
        <v>2807779.2332412372</v>
      </c>
      <c r="D45">
        <v>1842628.5281438506</v>
      </c>
      <c r="E45">
        <v>310469.16794698004</v>
      </c>
      <c r="F45">
        <v>575503.36655883607</v>
      </c>
      <c r="G45">
        <v>-6776.5066776748563</v>
      </c>
      <c r="I45">
        <v>205380.61881415709</v>
      </c>
      <c r="J45">
        <v>243793.33445072634</v>
      </c>
    </row>
    <row r="46" spans="1:10" x14ac:dyDescent="0.35">
      <c r="A46" t="s">
        <v>251</v>
      </c>
      <c r="B46">
        <v>218912.62219935143</v>
      </c>
      <c r="C46">
        <v>2994747.1203614869</v>
      </c>
      <c r="D46">
        <v>1932182.4272717871</v>
      </c>
      <c r="E46">
        <v>314765.01028092875</v>
      </c>
      <c r="F46">
        <v>608646.58681054367</v>
      </c>
      <c r="G46">
        <v>38234.346117784167</v>
      </c>
      <c r="I46">
        <v>232169.77888319295</v>
      </c>
      <c r="J46">
        <v>298894.51245826372</v>
      </c>
    </row>
    <row r="47" spans="1:10" x14ac:dyDescent="0.35">
      <c r="A47" t="s">
        <v>252</v>
      </c>
      <c r="B47">
        <v>243441.32546203677</v>
      </c>
      <c r="C47">
        <v>3221583.9966318933</v>
      </c>
      <c r="D47">
        <v>2049811.5466106972</v>
      </c>
      <c r="E47">
        <v>339329.73499109596</v>
      </c>
      <c r="F47">
        <v>682415.29855771456</v>
      </c>
      <c r="G47">
        <v>60870.092749093899</v>
      </c>
      <c r="I47">
        <v>305061.97236671881</v>
      </c>
      <c r="J47">
        <v>382961.21933695098</v>
      </c>
    </row>
    <row r="48" spans="1:10" x14ac:dyDescent="0.35">
      <c r="A48" t="s">
        <v>74</v>
      </c>
      <c r="B48">
        <v>249159.78334466275</v>
      </c>
      <c r="C48">
        <v>3464798.1972234952</v>
      </c>
      <c r="D48">
        <v>2209156.9536077213</v>
      </c>
      <c r="E48">
        <v>355075.62718449987</v>
      </c>
      <c r="F48">
        <v>714509.66727662494</v>
      </c>
      <c r="G48">
        <v>-40056.573691994352</v>
      </c>
      <c r="I48">
        <v>324249.54809720424</v>
      </c>
      <c r="J48">
        <v>373617.01261156803</v>
      </c>
    </row>
    <row r="49" spans="1:10" x14ac:dyDescent="0.35">
      <c r="A49" t="s">
        <v>75</v>
      </c>
      <c r="B49">
        <v>251152.4182642852</v>
      </c>
      <c r="C49">
        <v>3605116.3169927648</v>
      </c>
      <c r="D49">
        <v>2275203.1565322573</v>
      </c>
      <c r="E49">
        <v>395030.39145072515</v>
      </c>
      <c r="F49">
        <v>779518.78629919828</v>
      </c>
      <c r="G49">
        <v>30064.440313796968</v>
      </c>
      <c r="I49">
        <v>316700.44716106751</v>
      </c>
      <c r="J49">
        <v>422937.01424279565</v>
      </c>
    </row>
    <row r="50" spans="1:10" x14ac:dyDescent="0.35">
      <c r="A50" t="s">
        <v>76</v>
      </c>
      <c r="B50">
        <v>249949.17491749767</v>
      </c>
      <c r="C50">
        <v>3828071.7008558554</v>
      </c>
      <c r="D50">
        <v>2423118.4237201093</v>
      </c>
      <c r="E50">
        <v>443195.09394066239</v>
      </c>
      <c r="F50">
        <v>862295.08272540302</v>
      </c>
      <c r="G50">
        <v>-9272.6642564854483</v>
      </c>
      <c r="I50">
        <v>360672.15650634136</v>
      </c>
      <c r="J50">
        <v>511100.73581761785</v>
      </c>
    </row>
    <row r="51" spans="1:10" x14ac:dyDescent="0.35">
      <c r="A51" t="s">
        <v>77</v>
      </c>
      <c r="B51">
        <v>302169.4276503846</v>
      </c>
      <c r="C51">
        <v>4166693.5662171585</v>
      </c>
      <c r="D51">
        <v>2570428.3564009336</v>
      </c>
      <c r="E51">
        <v>495387.44227946165</v>
      </c>
      <c r="F51">
        <v>1006653.5884126382</v>
      </c>
      <c r="G51">
        <v>93929.082308176032</v>
      </c>
      <c r="H51">
        <v>35662.528168790574</v>
      </c>
      <c r="I51">
        <v>425591.23123855342</v>
      </c>
      <c r="J51">
        <v>546839.49087157659</v>
      </c>
    </row>
    <row r="52" spans="1:10" x14ac:dyDescent="0.35">
      <c r="A52" t="s">
        <v>78</v>
      </c>
      <c r="B52">
        <v>301905.21174643654</v>
      </c>
      <c r="C52">
        <v>4326735.8976306021</v>
      </c>
      <c r="D52">
        <v>2658840.5370871816</v>
      </c>
      <c r="E52">
        <v>502203.29801731254</v>
      </c>
      <c r="F52">
        <v>988594.40579135774</v>
      </c>
      <c r="G52">
        <v>30759.261274711258</v>
      </c>
      <c r="H52">
        <v>32759.698107308428</v>
      </c>
      <c r="I52">
        <v>502850.982325505</v>
      </c>
      <c r="J52">
        <v>571937.87300420122</v>
      </c>
    </row>
    <row r="53" spans="1:10" x14ac:dyDescent="0.35">
      <c r="A53" t="s">
        <v>79</v>
      </c>
      <c r="B53">
        <v>293861.11888400465</v>
      </c>
      <c r="C53">
        <v>4535456.1776641663</v>
      </c>
      <c r="D53">
        <v>2817118.5861359085</v>
      </c>
      <c r="E53">
        <v>514021.65218949615</v>
      </c>
      <c r="F53">
        <v>1207965.7341476711</v>
      </c>
      <c r="G53">
        <v>-6181.6174021194756</v>
      </c>
      <c r="H53">
        <v>30998.281303182248</v>
      </c>
      <c r="I53">
        <v>524521.46869546059</v>
      </c>
      <c r="J53">
        <v>588777.14567751996</v>
      </c>
    </row>
    <row r="54" spans="1:10" x14ac:dyDescent="0.35">
      <c r="A54" t="s">
        <v>80</v>
      </c>
      <c r="B54">
        <v>301910.22095675487</v>
      </c>
      <c r="C54">
        <v>4707983.8113696519</v>
      </c>
      <c r="D54">
        <v>2897983.3710883423</v>
      </c>
      <c r="E54">
        <v>513069.43345029384</v>
      </c>
      <c r="F54">
        <v>1199300.3396143948</v>
      </c>
      <c r="G54">
        <v>35605.522200971864</v>
      </c>
      <c r="H54">
        <v>29712.769362173327</v>
      </c>
      <c r="I54">
        <v>635116.83513588458</v>
      </c>
      <c r="J54">
        <v>659411.67638134491</v>
      </c>
    </row>
    <row r="55" spans="1:10" x14ac:dyDescent="0.35">
      <c r="A55" t="s">
        <v>81</v>
      </c>
      <c r="B55">
        <v>320965.22699771356</v>
      </c>
      <c r="C55">
        <v>5078049.2987458818</v>
      </c>
      <c r="D55">
        <v>3069698.1706830761</v>
      </c>
      <c r="E55">
        <v>527311.51510111231</v>
      </c>
      <c r="F55">
        <v>1260656.5949411844</v>
      </c>
      <c r="G55">
        <v>38480.503125566072</v>
      </c>
      <c r="H55">
        <v>49501.689905406092</v>
      </c>
      <c r="I55">
        <v>695975.12702873908</v>
      </c>
      <c r="J55">
        <v>750963.84589137556</v>
      </c>
    </row>
    <row r="56" spans="1:10" x14ac:dyDescent="0.35">
      <c r="A56" t="s">
        <v>82</v>
      </c>
      <c r="B56">
        <v>387877.26910672709</v>
      </c>
      <c r="C56">
        <v>5480379.9258626262</v>
      </c>
      <c r="D56">
        <v>3228436.1186352349</v>
      </c>
      <c r="E56">
        <v>548276.32231550431</v>
      </c>
      <c r="F56">
        <v>1405051.8462301465</v>
      </c>
      <c r="G56">
        <v>142341.31066214922</v>
      </c>
      <c r="H56">
        <v>77839.704884528823</v>
      </c>
      <c r="I56">
        <v>885116.19372141804</v>
      </c>
      <c r="J56">
        <v>917642.03428995609</v>
      </c>
    </row>
    <row r="57" spans="1:10" x14ac:dyDescent="0.35">
      <c r="A57" t="s">
        <v>83</v>
      </c>
      <c r="B57">
        <v>400385.74442554079</v>
      </c>
      <c r="C57">
        <v>5914614.0270759752</v>
      </c>
      <c r="D57">
        <v>3469138.4814290893</v>
      </c>
      <c r="E57">
        <v>596646.21129302308</v>
      </c>
      <c r="F57">
        <v>1636059.6785551033</v>
      </c>
      <c r="G57">
        <v>180277.47290487142</v>
      </c>
      <c r="H57">
        <v>76626.708936036914</v>
      </c>
      <c r="I57">
        <v>1115999.4116251054</v>
      </c>
      <c r="J57">
        <v>1213761.8602299856</v>
      </c>
    </row>
    <row r="58" spans="1:10" x14ac:dyDescent="0.35">
      <c r="A58" t="s">
        <v>84</v>
      </c>
      <c r="B58">
        <v>433008.61366228014</v>
      </c>
      <c r="C58">
        <v>6391375.2465270441</v>
      </c>
      <c r="D58">
        <v>3640367.3690726436</v>
      </c>
      <c r="E58">
        <v>620830.66980746971</v>
      </c>
      <c r="F58">
        <v>1863048.4182422238</v>
      </c>
      <c r="G58">
        <v>237188.26587318588</v>
      </c>
      <c r="H58">
        <v>87090.886371995512</v>
      </c>
      <c r="I58">
        <v>1343594.1609866815</v>
      </c>
      <c r="J58">
        <v>1474777.029888723</v>
      </c>
    </row>
    <row r="59" spans="1:10" x14ac:dyDescent="0.35">
      <c r="A59" t="s">
        <v>85</v>
      </c>
      <c r="B59">
        <v>482711.4623473417</v>
      </c>
      <c r="C59">
        <v>6881006.6842754781</v>
      </c>
      <c r="D59">
        <v>3905443.0650827927</v>
      </c>
      <c r="E59">
        <v>679341.87860316283</v>
      </c>
      <c r="F59">
        <v>2167263.7058082903</v>
      </c>
      <c r="G59">
        <v>311521.50057552557</v>
      </c>
      <c r="H59">
        <v>89612.334244934827</v>
      </c>
      <c r="I59">
        <v>1422416.6371219216</v>
      </c>
      <c r="J59">
        <v>1621540.7521258532</v>
      </c>
    </row>
    <row r="60" spans="1:10" x14ac:dyDescent="0.35">
      <c r="A60" t="s">
        <v>86</v>
      </c>
      <c r="B60">
        <v>419187.4042547578</v>
      </c>
      <c r="C60">
        <v>7093402.5840751268</v>
      </c>
      <c r="D60">
        <v>4079321.0980053931</v>
      </c>
      <c r="E60">
        <v>756542.40582500317</v>
      </c>
      <c r="F60">
        <v>2236601.8420033706</v>
      </c>
      <c r="G60">
        <v>151471.42938692792</v>
      </c>
      <c r="H60">
        <v>113738.26139473247</v>
      </c>
      <c r="I60">
        <v>1632623.2898832345</v>
      </c>
      <c r="J60">
        <v>1985554.3675929001</v>
      </c>
    </row>
    <row r="61" spans="1:10" x14ac:dyDescent="0.35">
      <c r="A61" t="s">
        <v>87</v>
      </c>
      <c r="B61">
        <v>519241.51194757223</v>
      </c>
      <c r="C61">
        <v>7651078.00971842</v>
      </c>
      <c r="D61">
        <v>4283318.8595603239</v>
      </c>
      <c r="E61">
        <v>863898.68985733087</v>
      </c>
      <c r="F61">
        <v>2408303.0758304177</v>
      </c>
      <c r="G61">
        <v>254051.06033920791</v>
      </c>
      <c r="H61">
        <v>179220.73260055637</v>
      </c>
      <c r="I61">
        <v>1553698.6008705427</v>
      </c>
      <c r="J61">
        <v>1947316.2403259312</v>
      </c>
    </row>
    <row r="62" spans="1:10" x14ac:dyDescent="0.35">
      <c r="A62" t="s">
        <v>88</v>
      </c>
      <c r="B62">
        <v>596720.63521316927</v>
      </c>
      <c r="C62">
        <v>8301234.8441787092</v>
      </c>
      <c r="D62">
        <v>4571175.3839879753</v>
      </c>
      <c r="E62">
        <v>909010.49948412832</v>
      </c>
      <c r="F62">
        <v>2674327.7468268322</v>
      </c>
      <c r="G62">
        <v>367536.52176870801</v>
      </c>
      <c r="H62">
        <v>237367.10439707316</v>
      </c>
      <c r="I62">
        <v>1856330.1189589407</v>
      </c>
      <c r="J62">
        <v>2255223.7707274682</v>
      </c>
    </row>
    <row r="63" spans="1:10" x14ac:dyDescent="0.35">
      <c r="A63" t="s">
        <v>89</v>
      </c>
      <c r="B63">
        <v>629382.81735820964</v>
      </c>
      <c r="C63">
        <v>8736328.8108910192</v>
      </c>
      <c r="D63">
        <v>4910447.3750458453</v>
      </c>
      <c r="E63">
        <v>968375</v>
      </c>
      <c r="F63">
        <v>2997732.868869198</v>
      </c>
      <c r="G63">
        <v>207983.18781535595</v>
      </c>
      <c r="H63">
        <v>253033.33328727999</v>
      </c>
      <c r="I63">
        <v>2143931</v>
      </c>
      <c r="J63">
        <v>2715554</v>
      </c>
    </row>
    <row r="64" spans="1:10" x14ac:dyDescent="0.35">
      <c r="A64" t="s">
        <v>91</v>
      </c>
      <c r="B64">
        <v>666741.31242392911</v>
      </c>
      <c r="C64">
        <v>9213016.7685994264</v>
      </c>
      <c r="D64">
        <v>5179090.9213165045</v>
      </c>
      <c r="E64">
        <v>974262.96967922815</v>
      </c>
      <c r="F64">
        <v>3145793.194808742</v>
      </c>
      <c r="G64">
        <v>201528</v>
      </c>
      <c r="H64">
        <v>259949.27926297623</v>
      </c>
      <c r="I64">
        <v>2289835.9840442948</v>
      </c>
      <c r="J64">
        <v>2879079.1394529636</v>
      </c>
    </row>
    <row r="65" spans="1:10" x14ac:dyDescent="0.35">
      <c r="A65" t="s">
        <v>92</v>
      </c>
      <c r="B65">
        <v>737721.20821202267</v>
      </c>
      <c r="C65">
        <v>9801369.8221771102</v>
      </c>
      <c r="D65">
        <v>5557329.1237661792</v>
      </c>
      <c r="E65">
        <v>979825.11834806716</v>
      </c>
      <c r="F65">
        <v>3194924.3100268743</v>
      </c>
      <c r="G65">
        <v>129758</v>
      </c>
      <c r="H65">
        <v>148879.09376988799</v>
      </c>
      <c r="I65">
        <v>2468268.9168375726</v>
      </c>
      <c r="J65">
        <v>2644555.0835005837</v>
      </c>
    </row>
    <row r="66" spans="1:10" x14ac:dyDescent="0.35">
      <c r="A66" t="s">
        <v>93</v>
      </c>
      <c r="B66">
        <v>815540.84426985891</v>
      </c>
      <c r="C66">
        <v>10527673.634424319</v>
      </c>
      <c r="D66">
        <v>5912656.720889831</v>
      </c>
      <c r="E66">
        <v>1054150.8794761004</v>
      </c>
      <c r="F66">
        <v>3278096.0953679522</v>
      </c>
      <c r="G66">
        <v>274751.21124216384</v>
      </c>
      <c r="H66">
        <v>187956.78973047694</v>
      </c>
      <c r="I66">
        <v>2512144.6363840215</v>
      </c>
      <c r="J66">
        <v>2667595.2609596159</v>
      </c>
    </row>
    <row r="67" spans="1:10" x14ac:dyDescent="0.35">
      <c r="A67" t="s">
        <v>94</v>
      </c>
      <c r="B67">
        <v>877622.78938366915</v>
      </c>
      <c r="C67">
        <v>11369493.135959458</v>
      </c>
      <c r="D67">
        <v>6381418.7159350393</v>
      </c>
      <c r="E67">
        <v>1132802.4979806724</v>
      </c>
      <c r="F67">
        <v>3492183.0576453321</v>
      </c>
      <c r="G67">
        <v>239556.84248567934</v>
      </c>
      <c r="H67">
        <v>185986.40581570793</v>
      </c>
      <c r="I67">
        <v>2370281.6363036134</v>
      </c>
      <c r="J67">
        <v>2511539.7729509925</v>
      </c>
    </row>
    <row r="68" spans="1:10" x14ac:dyDescent="0.35">
      <c r="A68" t="s">
        <v>95</v>
      </c>
      <c r="B68">
        <v>979908.598895918</v>
      </c>
      <c r="C68">
        <v>12308193.223268416</v>
      </c>
      <c r="D68">
        <v>6900236.0052664652</v>
      </c>
      <c r="E68">
        <v>1201598.0730067303</v>
      </c>
      <c r="F68">
        <v>3787567.6197661813</v>
      </c>
      <c r="G68">
        <v>122639.33392112993</v>
      </c>
      <c r="H68">
        <v>151478.87261200362</v>
      </c>
      <c r="I68">
        <v>2488422.5793993687</v>
      </c>
      <c r="J68">
        <v>2621592.7811504621</v>
      </c>
    </row>
    <row r="69" spans="1:10" x14ac:dyDescent="0.35">
      <c r="A69" t="s">
        <v>96</v>
      </c>
      <c r="B69">
        <v>1110411.6310086048</v>
      </c>
      <c r="C69">
        <v>13144582.144739117</v>
      </c>
      <c r="D69">
        <v>7330728.4856083756</v>
      </c>
      <c r="E69">
        <v>1344842.6330827463</v>
      </c>
      <c r="F69">
        <v>4083079.0909149661</v>
      </c>
      <c r="G69">
        <v>206436.26637395783</v>
      </c>
      <c r="H69">
        <v>212306.51545419579</v>
      </c>
      <c r="I69">
        <v>2602011.7980648126</v>
      </c>
      <c r="J69">
        <v>3078273.8077992043</v>
      </c>
    </row>
    <row r="70" spans="1:10" x14ac:dyDescent="0.35">
      <c r="A70" t="s">
        <v>29</v>
      </c>
      <c r="B70">
        <v>1259116.1669326867</v>
      </c>
      <c r="C70">
        <v>13992913.9362789</v>
      </c>
      <c r="D70">
        <v>7850443.8994780332</v>
      </c>
      <c r="E70">
        <v>1434945.1971102508</v>
      </c>
      <c r="F70">
        <v>4540509.2416288499</v>
      </c>
      <c r="G70">
        <v>262770.79382472462</v>
      </c>
      <c r="H70">
        <v>191704.43408337122</v>
      </c>
      <c r="I70">
        <v>2912480.4826216483</v>
      </c>
      <c r="J70">
        <v>3349860.5710605457</v>
      </c>
    </row>
    <row r="71" spans="1:10" x14ac:dyDescent="0.35">
      <c r="A71" t="s">
        <v>6</v>
      </c>
      <c r="B71">
        <v>1298540.3643322098</v>
      </c>
      <c r="C71">
        <v>14534640.775489697</v>
      </c>
      <c r="D71">
        <v>8256217.7135214061</v>
      </c>
      <c r="E71">
        <v>1491606.0534603945</v>
      </c>
      <c r="F71">
        <v>4592578.9651552802</v>
      </c>
      <c r="G71">
        <v>108537.22068623301</v>
      </c>
      <c r="H71">
        <v>164526.75787595959</v>
      </c>
      <c r="I71">
        <v>2813893.6543017616</v>
      </c>
      <c r="J71">
        <v>3321756.7053864533</v>
      </c>
    </row>
    <row r="72" spans="1:10" x14ac:dyDescent="0.35">
      <c r="A72" t="s">
        <v>5</v>
      </c>
      <c r="B72">
        <v>1005635.9497266185</v>
      </c>
      <c r="C72">
        <v>13687118.136492422</v>
      </c>
      <c r="D72">
        <v>7824496.3174513103</v>
      </c>
      <c r="E72">
        <v>1478221.7263653865</v>
      </c>
      <c r="F72">
        <v>4255689.3145334441</v>
      </c>
      <c r="G72">
        <v>15760.607134793758</v>
      </c>
      <c r="H72">
        <v>208018.26960814855</v>
      </c>
      <c r="I72">
        <v>2556836.4307005908</v>
      </c>
      <c r="J72">
        <v>2867503.1503650565</v>
      </c>
    </row>
    <row r="73" spans="1:10" x14ac:dyDescent="0.35">
      <c r="A73" t="s">
        <v>4</v>
      </c>
      <c r="B73">
        <v>1127815.4329285459</v>
      </c>
      <c r="C73">
        <v>14925840.365403078</v>
      </c>
      <c r="D73">
        <v>8703540.5266548544</v>
      </c>
      <c r="E73">
        <v>1575280.6733677958</v>
      </c>
      <c r="F73">
        <v>4878773.1711377604</v>
      </c>
      <c r="G73">
        <v>124162.17689137359</v>
      </c>
      <c r="H73">
        <v>278758.95439205377</v>
      </c>
      <c r="I73">
        <v>3305833.3503996851</v>
      </c>
      <c r="J73">
        <v>3493326.0301391701</v>
      </c>
    </row>
    <row r="74" spans="1:10" x14ac:dyDescent="0.35">
      <c r="A74" t="s">
        <v>103</v>
      </c>
      <c r="B74">
        <v>1266527.9816661053</v>
      </c>
      <c r="C74">
        <v>16071428.572516853</v>
      </c>
      <c r="D74">
        <v>9323824.5409895703</v>
      </c>
      <c r="E74">
        <v>1613725.5080985017</v>
      </c>
      <c r="F74">
        <v>5346422.6127019953</v>
      </c>
      <c r="G74">
        <v>183464.09139930713</v>
      </c>
      <c r="H74">
        <v>229167.30854895522</v>
      </c>
      <c r="I74">
        <v>3847741.9309139512</v>
      </c>
      <c r="J74">
        <v>3919020.7899508881</v>
      </c>
    </row>
    <row r="75" spans="1:10" x14ac:dyDescent="0.35">
      <c r="A75" t="s">
        <v>105</v>
      </c>
      <c r="B75">
        <v>1507971.210951481</v>
      </c>
      <c r="C75">
        <v>17381721.908294305</v>
      </c>
      <c r="D75">
        <v>9699214.0703188553</v>
      </c>
      <c r="E75">
        <v>1653333.135987551</v>
      </c>
      <c r="F75">
        <v>5826879.7860287037</v>
      </c>
      <c r="G75">
        <v>194348.90293852572</v>
      </c>
      <c r="H75">
        <v>277856.67249624518</v>
      </c>
      <c r="I75">
        <v>3948947.2696707235</v>
      </c>
      <c r="J75">
        <v>4347869.8696414167</v>
      </c>
    </row>
    <row r="76" spans="1:10" x14ac:dyDescent="0.35">
      <c r="A76" t="s">
        <v>197</v>
      </c>
      <c r="B76">
        <v>1597185.8283669599</v>
      </c>
      <c r="C76">
        <v>18488380.912630539</v>
      </c>
      <c r="D76">
        <v>10405037.50649656</v>
      </c>
      <c r="E76">
        <v>1721191.5493258019</v>
      </c>
      <c r="F76">
        <v>6201182.8257901678</v>
      </c>
      <c r="G76">
        <v>203100.69404325588</v>
      </c>
      <c r="H76">
        <v>280787.13076931523</v>
      </c>
      <c r="I76">
        <v>4182169.4376739562</v>
      </c>
      <c r="J76">
        <v>4290923.8045787094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27"/>
  <sheetViews>
    <sheetView workbookViewId="0">
      <pane xSplit="1" ySplit="3" topLeftCell="AV8" activePane="bottomRight" state="frozen"/>
      <selection pane="topRight" activeCell="B1" sqref="B1"/>
      <selection pane="bottomLeft" activeCell="A4" sqref="A4"/>
      <selection pane="bottomRight" activeCell="AT2" sqref="AT2:BD26"/>
    </sheetView>
  </sheetViews>
  <sheetFormatPr defaultRowHeight="14.5" x14ac:dyDescent="0.35"/>
  <cols>
    <col min="1" max="1" width="44.54296875" bestFit="1" customWidth="1"/>
    <col min="2" max="2" width="12.54296875" bestFit="1" customWidth="1"/>
    <col min="3" max="33" width="9.81640625" customWidth="1"/>
    <col min="34" max="37" width="12.54296875" bestFit="1" customWidth="1"/>
    <col min="38" max="39" width="10.453125" customWidth="1"/>
    <col min="40" max="41" width="9.81640625" customWidth="1"/>
    <col min="42" max="43" width="10.453125" customWidth="1"/>
    <col min="44" max="44" width="10" bestFit="1" customWidth="1"/>
    <col min="45" max="45" width="9.81640625" customWidth="1"/>
    <col min="46" max="47" width="10.453125" customWidth="1"/>
    <col min="48" max="49" width="12.54296875" bestFit="1" customWidth="1"/>
    <col min="50" max="51" width="12.54296875" style="3" bestFit="1" customWidth="1"/>
    <col min="52" max="53" width="12.54296875" bestFit="1" customWidth="1"/>
    <col min="54" max="54" width="11.81640625" bestFit="1" customWidth="1"/>
    <col min="55" max="55" width="12.453125" bestFit="1" customWidth="1"/>
    <col min="56" max="56" width="11.81640625" bestFit="1" customWidth="1"/>
  </cols>
  <sheetData>
    <row r="1" spans="1:56" x14ac:dyDescent="0.35">
      <c r="A1" t="s">
        <v>10</v>
      </c>
      <c r="AH1" s="2">
        <v>44712</v>
      </c>
      <c r="AI1" s="2">
        <v>44712</v>
      </c>
      <c r="AJ1" s="2">
        <v>44712</v>
      </c>
      <c r="AK1" s="2">
        <v>44712</v>
      </c>
      <c r="AL1" s="4">
        <v>45077</v>
      </c>
      <c r="AM1" s="4">
        <v>45077</v>
      </c>
      <c r="AN1" s="4">
        <v>45077</v>
      </c>
      <c r="AO1" s="4">
        <v>45077</v>
      </c>
      <c r="AP1" s="2">
        <v>45443</v>
      </c>
      <c r="AQ1" s="2">
        <v>45443</v>
      </c>
      <c r="AR1" s="2">
        <v>45443</v>
      </c>
      <c r="AS1" s="2">
        <v>45443</v>
      </c>
      <c r="AT1" s="2">
        <v>45716</v>
      </c>
      <c r="AU1" s="2">
        <v>45716</v>
      </c>
      <c r="AV1" s="2">
        <v>45716</v>
      </c>
      <c r="AW1" s="2">
        <v>45443</v>
      </c>
      <c r="AX1" s="2">
        <v>45716</v>
      </c>
      <c r="AY1" s="2">
        <v>45716</v>
      </c>
      <c r="AZ1" s="2">
        <v>45716</v>
      </c>
      <c r="BA1" s="2">
        <v>45443</v>
      </c>
      <c r="BB1" s="2">
        <v>45716</v>
      </c>
      <c r="BC1" s="2">
        <v>45716</v>
      </c>
      <c r="BD1" s="2">
        <v>45716</v>
      </c>
    </row>
    <row r="2" spans="1:56" x14ac:dyDescent="0.35">
      <c r="A2" t="s">
        <v>101</v>
      </c>
      <c r="B2" t="s">
        <v>89</v>
      </c>
      <c r="C2" t="s">
        <v>89</v>
      </c>
      <c r="D2" t="s">
        <v>89</v>
      </c>
      <c r="E2" t="s">
        <v>89</v>
      </c>
      <c r="F2" t="s">
        <v>91</v>
      </c>
      <c r="G2" t="s">
        <v>91</v>
      </c>
      <c r="H2" t="s">
        <v>91</v>
      </c>
      <c r="I2" t="s">
        <v>91</v>
      </c>
      <c r="J2" t="s">
        <v>92</v>
      </c>
      <c r="K2" t="s">
        <v>92</v>
      </c>
      <c r="L2" t="s">
        <v>92</v>
      </c>
      <c r="M2" t="s">
        <v>92</v>
      </c>
      <c r="N2" t="s">
        <v>93</v>
      </c>
      <c r="O2" t="s">
        <v>93</v>
      </c>
      <c r="P2" t="s">
        <v>93</v>
      </c>
      <c r="Q2" t="s">
        <v>93</v>
      </c>
      <c r="R2" t="s">
        <v>94</v>
      </c>
      <c r="S2" t="s">
        <v>94</v>
      </c>
      <c r="T2" t="s">
        <v>94</v>
      </c>
      <c r="U2" t="s">
        <v>94</v>
      </c>
      <c r="V2" t="s">
        <v>95</v>
      </c>
      <c r="W2" t="s">
        <v>95</v>
      </c>
      <c r="X2" t="s">
        <v>95</v>
      </c>
      <c r="Y2" t="s">
        <v>95</v>
      </c>
      <c r="Z2" t="s">
        <v>96</v>
      </c>
      <c r="AA2" t="s">
        <v>96</v>
      </c>
      <c r="AB2" t="s">
        <v>96</v>
      </c>
      <c r="AC2" t="s">
        <v>96</v>
      </c>
      <c r="AD2" t="s">
        <v>29</v>
      </c>
      <c r="AE2" t="s">
        <v>29</v>
      </c>
      <c r="AF2" t="s">
        <v>29</v>
      </c>
      <c r="AG2" t="s">
        <v>29</v>
      </c>
      <c r="AH2" t="s">
        <v>6</v>
      </c>
      <c r="AI2" t="s">
        <v>6</v>
      </c>
      <c r="AJ2" t="s">
        <v>6</v>
      </c>
      <c r="AK2" t="s">
        <v>6</v>
      </c>
      <c r="AL2" t="s">
        <v>5</v>
      </c>
      <c r="AM2" t="s">
        <v>5</v>
      </c>
      <c r="AN2" t="s">
        <v>5</v>
      </c>
      <c r="AO2" t="s">
        <v>5</v>
      </c>
      <c r="AP2" t="s">
        <v>4</v>
      </c>
      <c r="AQ2" t="s">
        <v>4</v>
      </c>
      <c r="AR2" t="s">
        <v>4</v>
      </c>
      <c r="AS2" t="s">
        <v>4</v>
      </c>
      <c r="AT2" s="24" t="s">
        <v>103</v>
      </c>
      <c r="AU2" s="24" t="s">
        <v>103</v>
      </c>
      <c r="AV2" s="24" t="s">
        <v>103</v>
      </c>
      <c r="AW2" s="3" t="s">
        <v>103</v>
      </c>
      <c r="AX2" s="24" t="s">
        <v>105</v>
      </c>
      <c r="AY2" s="24" t="s">
        <v>105</v>
      </c>
      <c r="AZ2" s="24" t="s">
        <v>105</v>
      </c>
      <c r="BA2" s="3" t="s">
        <v>105</v>
      </c>
      <c r="BB2" s="24" t="s">
        <v>197</v>
      </c>
      <c r="BC2" s="24" t="s">
        <v>197</v>
      </c>
      <c r="BD2" s="24" t="s">
        <v>197</v>
      </c>
    </row>
    <row r="3" spans="1:56" x14ac:dyDescent="0.35">
      <c r="A3" t="s">
        <v>102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1</v>
      </c>
      <c r="K3">
        <v>2</v>
      </c>
      <c r="L3">
        <v>3</v>
      </c>
      <c r="M3">
        <v>4</v>
      </c>
      <c r="N3">
        <v>1</v>
      </c>
      <c r="O3">
        <v>2</v>
      </c>
      <c r="P3">
        <v>3</v>
      </c>
      <c r="Q3">
        <v>4</v>
      </c>
      <c r="R3">
        <v>1</v>
      </c>
      <c r="S3">
        <v>2</v>
      </c>
      <c r="T3">
        <v>3</v>
      </c>
      <c r="U3">
        <v>4</v>
      </c>
      <c r="V3">
        <v>1</v>
      </c>
      <c r="W3">
        <v>2</v>
      </c>
      <c r="X3">
        <v>3</v>
      </c>
      <c r="Y3">
        <v>4</v>
      </c>
      <c r="Z3">
        <v>1</v>
      </c>
      <c r="AA3">
        <v>2</v>
      </c>
      <c r="AB3">
        <v>3</v>
      </c>
      <c r="AC3">
        <v>4</v>
      </c>
      <c r="AD3">
        <v>1</v>
      </c>
      <c r="AE3">
        <v>2</v>
      </c>
      <c r="AF3">
        <v>3</v>
      </c>
      <c r="AG3">
        <v>4</v>
      </c>
      <c r="AH3">
        <v>1</v>
      </c>
      <c r="AI3">
        <v>2</v>
      </c>
      <c r="AJ3">
        <v>3</v>
      </c>
      <c r="AK3">
        <v>4</v>
      </c>
      <c r="AL3">
        <v>1</v>
      </c>
      <c r="AM3">
        <v>2</v>
      </c>
      <c r="AN3">
        <v>3</v>
      </c>
      <c r="AO3">
        <v>4</v>
      </c>
      <c r="AP3">
        <v>1</v>
      </c>
      <c r="AQ3">
        <v>2</v>
      </c>
      <c r="AR3">
        <v>3</v>
      </c>
      <c r="AS3">
        <v>4</v>
      </c>
      <c r="AT3" s="24">
        <v>1</v>
      </c>
      <c r="AU3" s="24">
        <v>2</v>
      </c>
      <c r="AV3" s="24">
        <v>3</v>
      </c>
      <c r="AW3">
        <v>4</v>
      </c>
      <c r="AX3" s="24">
        <v>1</v>
      </c>
      <c r="AY3" s="24">
        <v>2</v>
      </c>
      <c r="AZ3" s="24">
        <v>3</v>
      </c>
      <c r="BA3" s="3">
        <v>4</v>
      </c>
      <c r="BB3" s="24">
        <v>1</v>
      </c>
      <c r="BC3" s="24">
        <v>2</v>
      </c>
      <c r="BD3" s="24">
        <v>3</v>
      </c>
    </row>
    <row r="4" spans="1:56" x14ac:dyDescent="0.35">
      <c r="A4" t="s">
        <v>149</v>
      </c>
      <c r="AL4" s="6">
        <f>SUM(AL5:AL6)</f>
        <v>536274.94328870124</v>
      </c>
      <c r="AM4" s="6">
        <f t="shared" ref="AM4:AN4" si="0">SUM(AM5:AM6)</f>
        <v>458952.71904024424</v>
      </c>
      <c r="AN4" s="6">
        <f t="shared" si="0"/>
        <v>725946.76206196321</v>
      </c>
      <c r="AO4" s="6"/>
      <c r="AP4" s="6">
        <v>564816.56344764924</v>
      </c>
      <c r="AQ4" s="6">
        <v>488552.63193753344</v>
      </c>
      <c r="AR4" s="6">
        <v>749477.45807262196</v>
      </c>
      <c r="AS4" s="6">
        <v>676535.86434322642</v>
      </c>
      <c r="AT4" s="24">
        <v>592111.9492195982</v>
      </c>
      <c r="AU4" s="24">
        <v>503356.30468238541</v>
      </c>
      <c r="AV4" s="24">
        <v>794803.12300606153</v>
      </c>
      <c r="AW4" s="6">
        <v>723730.64251692581</v>
      </c>
      <c r="AX4" s="25">
        <v>624534.32245103084</v>
      </c>
      <c r="AY4" s="25">
        <v>522188.0585771089</v>
      </c>
      <c r="AZ4" s="25">
        <v>808881.12703784846</v>
      </c>
      <c r="BA4" s="25">
        <v>731379.25891265948</v>
      </c>
      <c r="BB4" s="25">
        <v>639362.57269376435</v>
      </c>
      <c r="BC4" s="25">
        <v>540922.88326131785</v>
      </c>
      <c r="BD4" s="25">
        <v>850955.08133966895</v>
      </c>
    </row>
    <row r="5" spans="1:56" x14ac:dyDescent="0.35">
      <c r="A5" t="s">
        <v>150</v>
      </c>
      <c r="AL5" s="6">
        <v>468898.01509844919</v>
      </c>
      <c r="AM5" s="6">
        <v>400330.30493911606</v>
      </c>
      <c r="AN5" s="6">
        <v>653928.86834250262</v>
      </c>
      <c r="AO5" s="6"/>
      <c r="AP5" s="6">
        <v>489819.80493267812</v>
      </c>
      <c r="AQ5" s="6">
        <v>423817.45561532484</v>
      </c>
      <c r="AR5" s="6">
        <v>673640.00413362146</v>
      </c>
      <c r="AS5" s="6">
        <v>582829.19409105927</v>
      </c>
      <c r="AT5" s="24">
        <v>510890.23467308073</v>
      </c>
      <c r="AU5" s="24">
        <v>440718.48248453607</v>
      </c>
      <c r="AV5" s="24">
        <v>716977.20937705401</v>
      </c>
      <c r="AW5" s="6">
        <v>627335.55330746551</v>
      </c>
      <c r="AX5" s="25">
        <v>540008.11483105132</v>
      </c>
      <c r="AY5" s="25">
        <v>456997.7427181243</v>
      </c>
      <c r="AZ5" s="25">
        <v>727425.96566600096</v>
      </c>
      <c r="BA5" s="25">
        <v>630886.10347105667</v>
      </c>
      <c r="BB5" s="25">
        <v>549085.87470610568</v>
      </c>
      <c r="BC5" s="25">
        <v>475911.23767693812</v>
      </c>
      <c r="BD5" s="25">
        <v>768351.00587120571</v>
      </c>
    </row>
    <row r="6" spans="1:56" x14ac:dyDescent="0.35">
      <c r="A6" t="s">
        <v>151</v>
      </c>
      <c r="AL6" s="6">
        <v>67376.928190252074</v>
      </c>
      <c r="AM6" s="6">
        <v>58622.414101128204</v>
      </c>
      <c r="AN6" s="6">
        <v>72017.893719460597</v>
      </c>
      <c r="AO6" s="6"/>
      <c r="AP6" s="6">
        <v>74996.758514971109</v>
      </c>
      <c r="AQ6" s="6">
        <v>64735.176322208586</v>
      </c>
      <c r="AR6" s="6">
        <v>75837.453939000523</v>
      </c>
      <c r="AS6" s="6">
        <v>93706.670252167125</v>
      </c>
      <c r="AT6" s="24">
        <v>81221.714546517498</v>
      </c>
      <c r="AU6" s="24">
        <v>62637.822197849324</v>
      </c>
      <c r="AV6" s="24">
        <v>77825.913629007555</v>
      </c>
      <c r="AW6" s="6">
        <v>96395.089209460275</v>
      </c>
      <c r="AX6" s="25">
        <v>84526.20761997957</v>
      </c>
      <c r="AY6" s="25">
        <v>65190.315858984577</v>
      </c>
      <c r="AZ6" s="25">
        <v>81455.161371847527</v>
      </c>
      <c r="BA6" s="25">
        <v>100493.15544160279</v>
      </c>
      <c r="BB6" s="25">
        <v>90276.697987658699</v>
      </c>
      <c r="BC6" s="25">
        <v>65011.645584379694</v>
      </c>
      <c r="BD6" s="25">
        <v>82604.075468463197</v>
      </c>
    </row>
    <row r="7" spans="1:56" x14ac:dyDescent="0.35">
      <c r="A7" t="s">
        <v>152</v>
      </c>
      <c r="AL7" s="6">
        <f>SUM(AL8:AL10)</f>
        <v>598816.52765034116</v>
      </c>
      <c r="AM7" s="6">
        <f t="shared" ref="AM7:AN7" si="1">SUM(AM8:AM10)</f>
        <v>917489.12955561595</v>
      </c>
      <c r="AN7" s="6">
        <f t="shared" si="1"/>
        <v>965388.89253986313</v>
      </c>
      <c r="AO7" s="6"/>
      <c r="AP7" s="6">
        <v>944219.72061249299</v>
      </c>
      <c r="AQ7" s="6">
        <v>994668.76565568289</v>
      </c>
      <c r="AR7" s="6">
        <v>992496.90475414111</v>
      </c>
      <c r="AS7" s="6">
        <v>1141146.031766071</v>
      </c>
      <c r="AT7" s="24">
        <v>1012666.9502009343</v>
      </c>
      <c r="AU7" s="24">
        <v>973521.23125352827</v>
      </c>
      <c r="AV7" s="24">
        <v>1000898.3177231521</v>
      </c>
      <c r="AW7" s="6">
        <v>1180304.7595683406</v>
      </c>
      <c r="AX7" s="25">
        <v>1089236.6511063064</v>
      </c>
      <c r="AY7" s="25">
        <v>1127299.4809422367</v>
      </c>
      <c r="AZ7" s="25">
        <v>1124887.3688472842</v>
      </c>
      <c r="BA7" s="25">
        <v>1283777.7292731942</v>
      </c>
      <c r="BB7" s="25">
        <v>1181981.6157898707</v>
      </c>
      <c r="BC7" s="25">
        <v>1172716.7731312057</v>
      </c>
      <c r="BD7" s="25">
        <v>1178421.9179341525</v>
      </c>
    </row>
    <row r="8" spans="1:56" x14ac:dyDescent="0.35">
      <c r="A8" t="s">
        <v>153</v>
      </c>
      <c r="AL8" s="6">
        <v>396729.13270730333</v>
      </c>
      <c r="AM8" s="6">
        <v>612974.9986986143</v>
      </c>
      <c r="AN8" s="6">
        <v>613680.24665140046</v>
      </c>
      <c r="AO8" s="6"/>
      <c r="AP8" s="6">
        <v>596514.55246833502</v>
      </c>
      <c r="AQ8" s="6">
        <v>647821.48051385558</v>
      </c>
      <c r="AR8" s="6">
        <v>615672.90915973706</v>
      </c>
      <c r="AS8" s="6">
        <v>701024.1695465236</v>
      </c>
      <c r="AT8" s="24">
        <v>612446.3848729782</v>
      </c>
      <c r="AU8" s="24">
        <v>603249.61837620917</v>
      </c>
      <c r="AV8" s="24">
        <v>589265.29871595628</v>
      </c>
      <c r="AW8" s="6">
        <v>707663.7112134716</v>
      </c>
      <c r="AX8" s="25">
        <v>656921.80485297577</v>
      </c>
      <c r="AY8" s="25">
        <v>705592.32020171545</v>
      </c>
      <c r="AZ8" s="25">
        <v>671826.32094063447</v>
      </c>
      <c r="BA8" s="25">
        <v>770903.10339690023</v>
      </c>
      <c r="BB8" s="25">
        <v>706094.03202424699</v>
      </c>
      <c r="BC8" s="25">
        <v>720126.98972515378</v>
      </c>
      <c r="BD8" s="25">
        <v>695365.67897751066</v>
      </c>
    </row>
    <row r="9" spans="1:56" x14ac:dyDescent="0.35">
      <c r="A9" t="s">
        <v>154</v>
      </c>
      <c r="AL9" s="6">
        <v>67405.358904181368</v>
      </c>
      <c r="AM9" s="6">
        <v>74488.560124703654</v>
      </c>
      <c r="AN9" s="6">
        <v>71070.634456388143</v>
      </c>
      <c r="AO9" s="6"/>
      <c r="AP9" s="6">
        <v>78875.800903058451</v>
      </c>
      <c r="AQ9" s="6">
        <v>83053.680088645851</v>
      </c>
      <c r="AR9" s="6">
        <v>75733.759532079464</v>
      </c>
      <c r="AS9" s="6">
        <v>80302.955225407859</v>
      </c>
      <c r="AT9" s="24">
        <v>92377.40992628767</v>
      </c>
      <c r="AU9" s="24">
        <v>89516.324921844163</v>
      </c>
      <c r="AV9" s="24">
        <v>83214.694658892608</v>
      </c>
      <c r="AW9" s="6">
        <v>86161.949345758272</v>
      </c>
      <c r="AX9" s="25">
        <v>96203.003722461362</v>
      </c>
      <c r="AY9" s="25">
        <v>100019.18474370582</v>
      </c>
      <c r="AZ9" s="25">
        <v>91643.094131581427</v>
      </c>
      <c r="BA9" s="25">
        <v>92785.122457201302</v>
      </c>
      <c r="BB9" s="25">
        <v>105981.43238222269</v>
      </c>
      <c r="BC9" s="25">
        <v>102969.94128878057</v>
      </c>
      <c r="BD9" s="25">
        <v>96300.768705327835</v>
      </c>
    </row>
    <row r="10" spans="1:56" x14ac:dyDescent="0.35">
      <c r="A10" t="s">
        <v>155</v>
      </c>
      <c r="AL10" s="6">
        <v>134682.03603885649</v>
      </c>
      <c r="AM10" s="6">
        <v>230025.57073229796</v>
      </c>
      <c r="AN10" s="6">
        <v>280638.01143207448</v>
      </c>
      <c r="AO10" s="6"/>
      <c r="AP10" s="6">
        <v>268829.36724109948</v>
      </c>
      <c r="AQ10" s="6">
        <v>263793.60505318141</v>
      </c>
      <c r="AR10" s="6">
        <v>301090.23606232455</v>
      </c>
      <c r="AS10" s="6">
        <v>359818.90699413948</v>
      </c>
      <c r="AT10" s="24">
        <v>307843.15540166839</v>
      </c>
      <c r="AU10" s="24">
        <v>280755.28795547492</v>
      </c>
      <c r="AV10" s="24">
        <v>328418.32434830326</v>
      </c>
      <c r="AW10" s="6">
        <v>386479.09900911065</v>
      </c>
      <c r="AX10" s="25">
        <v>336111.84253086918</v>
      </c>
      <c r="AY10" s="25">
        <v>321687.97599681554</v>
      </c>
      <c r="AZ10" s="25">
        <v>361417.95377506828</v>
      </c>
      <c r="BA10" s="25">
        <v>420089.50341909262</v>
      </c>
      <c r="BB10" s="25">
        <v>369906.15138340101</v>
      </c>
      <c r="BC10" s="25">
        <v>349619.84211727144</v>
      </c>
      <c r="BD10" s="25">
        <v>386755.47025131399</v>
      </c>
    </row>
    <row r="11" spans="1:56" x14ac:dyDescent="0.35">
      <c r="A11" t="s">
        <v>156</v>
      </c>
      <c r="AL11" s="6">
        <f>SUM(AL12:AL14)</f>
        <v>1464770.0134675391</v>
      </c>
      <c r="AM11" s="6">
        <f t="shared" ref="AM11:AN11" si="2">SUM(AM12:AM14)</f>
        <v>1716404.3653025457</v>
      </c>
      <c r="AN11" s="6">
        <f t="shared" si="2"/>
        <v>1701204.3895531278</v>
      </c>
      <c r="AO11" s="6"/>
      <c r="AP11" s="6">
        <v>1653512.2899684072</v>
      </c>
      <c r="AQ11" s="6">
        <v>1913826.217317279</v>
      </c>
      <c r="AR11" s="6">
        <v>1827156.4213249441</v>
      </c>
      <c r="AS11" s="6">
        <v>1930431.1603192817</v>
      </c>
      <c r="AT11" s="24">
        <v>1935815.9043959132</v>
      </c>
      <c r="AU11" s="24">
        <v>2105860.8529380597</v>
      </c>
      <c r="AV11" s="24">
        <v>1963478.8223100665</v>
      </c>
      <c r="AW11" s="6">
        <v>2070101.7898306134</v>
      </c>
      <c r="AX11" s="25">
        <v>2178680.8585460256</v>
      </c>
      <c r="AY11" s="25">
        <v>2263703.3271371787</v>
      </c>
      <c r="AZ11" s="25">
        <v>2126108.1370107685</v>
      </c>
      <c r="BA11" s="25">
        <v>2208298.2965573831</v>
      </c>
      <c r="BB11" s="25">
        <v>2325966.0863552149</v>
      </c>
      <c r="BC11" s="25">
        <v>2427016.3173661958</v>
      </c>
      <c r="BD11" s="25">
        <v>2283208.0658796802</v>
      </c>
    </row>
    <row r="12" spans="1:56" x14ac:dyDescent="0.35">
      <c r="A12" t="s">
        <v>157</v>
      </c>
      <c r="AL12" s="6">
        <v>334525.357061852</v>
      </c>
      <c r="AM12" s="6">
        <v>519060.72618624073</v>
      </c>
      <c r="AN12" s="6">
        <v>598340.81694162311</v>
      </c>
      <c r="AO12" s="6"/>
      <c r="AP12" s="6">
        <v>481677.41456095094</v>
      </c>
      <c r="AQ12" s="6">
        <v>598187.07478002564</v>
      </c>
      <c r="AR12" s="6">
        <v>651509.61439638934</v>
      </c>
      <c r="AS12" s="6">
        <v>749006.16027177311</v>
      </c>
      <c r="AT12" s="24">
        <v>588836.94189879741</v>
      </c>
      <c r="AU12" s="24">
        <v>677211.76452489011</v>
      </c>
      <c r="AV12" s="24">
        <v>714577.521019815</v>
      </c>
      <c r="AW12" s="6">
        <v>801241.3036650148</v>
      </c>
      <c r="AX12" s="25">
        <v>653847.49675750779</v>
      </c>
      <c r="AY12" s="25">
        <v>713764.5479551598</v>
      </c>
      <c r="AZ12" s="25">
        <v>772070.90034311172</v>
      </c>
      <c r="BA12" s="25">
        <v>842354.40150843828</v>
      </c>
      <c r="BB12" s="25">
        <v>689143.8343028815</v>
      </c>
      <c r="BC12" s="25">
        <v>757306.98872134858</v>
      </c>
      <c r="BD12" s="25">
        <v>823895.35147887236</v>
      </c>
    </row>
    <row r="13" spans="1:56" x14ac:dyDescent="0.35">
      <c r="A13" t="s">
        <v>158</v>
      </c>
      <c r="AL13" s="6">
        <v>789708.86054299236</v>
      </c>
      <c r="AM13" s="6">
        <v>813959.95598155004</v>
      </c>
      <c r="AN13" s="6">
        <v>676212.6156137588</v>
      </c>
      <c r="AO13" s="6"/>
      <c r="AP13" s="6">
        <v>817426.0996684226</v>
      </c>
      <c r="AQ13" s="6">
        <v>876146.0631707476</v>
      </c>
      <c r="AR13" s="6">
        <v>712147.37867334625</v>
      </c>
      <c r="AS13" s="6">
        <v>717127.64680647384</v>
      </c>
      <c r="AT13" s="24">
        <v>917743.46209744515</v>
      </c>
      <c r="AU13" s="24">
        <v>967000.92492834793</v>
      </c>
      <c r="AV13" s="24">
        <v>779145.56073648203</v>
      </c>
      <c r="AW13" s="6">
        <v>782931.10517010139</v>
      </c>
      <c r="AX13" s="25">
        <v>1055656.9552476001</v>
      </c>
      <c r="AY13" s="25">
        <v>1047186.6135720322</v>
      </c>
      <c r="AZ13" s="25">
        <v>844745.10076703015</v>
      </c>
      <c r="BA13" s="25">
        <v>842256.46129475511</v>
      </c>
      <c r="BB13" s="25">
        <v>1125613.404766391</v>
      </c>
      <c r="BC13" s="25">
        <v>1122725.6675529422</v>
      </c>
      <c r="BD13" s="25">
        <v>905185.37829749403</v>
      </c>
    </row>
    <row r="14" spans="1:56" x14ac:dyDescent="0.35">
      <c r="A14" t="s">
        <v>159</v>
      </c>
      <c r="AL14" s="6">
        <v>340535.79586269468</v>
      </c>
      <c r="AM14" s="6">
        <v>383383.68313475483</v>
      </c>
      <c r="AN14" s="6">
        <v>426650.95699774579</v>
      </c>
      <c r="AO14" s="6"/>
      <c r="AP14" s="6">
        <v>354408.77573903359</v>
      </c>
      <c r="AQ14" s="6">
        <v>439493.0793665055</v>
      </c>
      <c r="AR14" s="6">
        <v>463499.42825520865</v>
      </c>
      <c r="AS14" s="6">
        <v>464297.35324103478</v>
      </c>
      <c r="AT14" s="24">
        <v>429235.50039967045</v>
      </c>
      <c r="AU14" s="24">
        <v>461648.16348482145</v>
      </c>
      <c r="AV14" s="24">
        <v>469755.74055376946</v>
      </c>
      <c r="AW14" s="6">
        <v>485929.38099549717</v>
      </c>
      <c r="AX14" s="25">
        <v>469176.40654091758</v>
      </c>
      <c r="AY14" s="25">
        <v>502752.16560998699</v>
      </c>
      <c r="AZ14" s="25">
        <v>509292.13590062683</v>
      </c>
      <c r="BA14" s="25">
        <v>523687.43375418987</v>
      </c>
      <c r="BB14" s="25">
        <v>511208.84728594217</v>
      </c>
      <c r="BC14" s="25">
        <v>546983.66109190485</v>
      </c>
      <c r="BD14" s="25">
        <v>554127.33610331395</v>
      </c>
    </row>
    <row r="15" spans="1:56" x14ac:dyDescent="0.35">
      <c r="A15" t="s">
        <v>120</v>
      </c>
      <c r="AL15" s="6">
        <v>2599861.4844065816</v>
      </c>
      <c r="AM15" s="6">
        <v>3092846.2138984054</v>
      </c>
      <c r="AN15" s="6">
        <v>3392540.0441549541</v>
      </c>
      <c r="AO15" s="6"/>
      <c r="AP15" s="6">
        <v>3162548.5740285497</v>
      </c>
      <c r="AQ15" s="6">
        <v>3397047.614910495</v>
      </c>
      <c r="AR15" s="6">
        <v>3569130.7841517078</v>
      </c>
      <c r="AS15" s="6">
        <v>3748113.0564285796</v>
      </c>
      <c r="AT15" s="24">
        <v>3540594.8038164456</v>
      </c>
      <c r="AU15" s="24">
        <v>3582738.3888739734</v>
      </c>
      <c r="AV15" s="24">
        <v>3759180.2630392797</v>
      </c>
      <c r="AW15" s="6">
        <v>3974137.19191588</v>
      </c>
      <c r="AX15" s="25">
        <v>3892451.8321033628</v>
      </c>
      <c r="AY15" s="25">
        <v>3913190.8666565251</v>
      </c>
      <c r="AZ15" s="25">
        <v>4059876.6328959018</v>
      </c>
      <c r="BA15" s="25">
        <v>4223455.2847432373</v>
      </c>
      <c r="BB15" s="25">
        <v>4147310.2748388494</v>
      </c>
      <c r="BC15" s="25">
        <v>4140655.9737587194</v>
      </c>
      <c r="BD15" s="25">
        <v>4312585.065153501</v>
      </c>
    </row>
    <row r="16" spans="1:56" x14ac:dyDescent="0.35">
      <c r="A16" t="s">
        <v>121</v>
      </c>
      <c r="AL16" s="6"/>
      <c r="AM16" s="6"/>
      <c r="AN16" s="6"/>
      <c r="AO16" s="6"/>
      <c r="AP16" s="6">
        <v>188181.5517640193</v>
      </c>
      <c r="AQ16" s="6">
        <v>275390.52291832492</v>
      </c>
      <c r="AR16" s="6">
        <v>300976.99671463901</v>
      </c>
      <c r="AS16" s="6">
        <v>380457.15264035435</v>
      </c>
      <c r="AT16" s="24">
        <v>262174.26742517226</v>
      </c>
      <c r="AU16" s="24">
        <v>308512.33621122554</v>
      </c>
      <c r="AV16" s="24">
        <v>298397.52014684369</v>
      </c>
      <c r="AW16" s="6">
        <v>409589.14511151798</v>
      </c>
      <c r="AX16" s="25">
        <v>277662.61143180082</v>
      </c>
      <c r="AY16" s="25">
        <v>341614.92690571316</v>
      </c>
      <c r="AZ16" s="25">
        <v>383761.60976539715</v>
      </c>
      <c r="BA16" s="25">
        <v>500328.871893242</v>
      </c>
      <c r="BB16" s="25">
        <v>294675.70090549509</v>
      </c>
      <c r="BC16" s="25">
        <v>351574.10837273416</v>
      </c>
      <c r="BD16" s="25">
        <v>404407.43314772483</v>
      </c>
    </row>
    <row r="17" spans="1:56" x14ac:dyDescent="0.35">
      <c r="A17" t="s">
        <v>115</v>
      </c>
      <c r="AL17" s="6"/>
      <c r="AM17" s="6"/>
      <c r="AN17" s="6"/>
      <c r="AO17" s="6"/>
      <c r="AP17" s="6">
        <v>3350730.125792569</v>
      </c>
      <c r="AQ17" s="6">
        <v>3672438.1378288199</v>
      </c>
      <c r="AR17" s="6">
        <v>3870107.7808663468</v>
      </c>
      <c r="AS17" s="6">
        <v>4128570.209068934</v>
      </c>
      <c r="AT17" s="24">
        <v>3802769.0712416181</v>
      </c>
      <c r="AU17" s="24">
        <v>3891250.7250851989</v>
      </c>
      <c r="AV17" s="24">
        <v>4057577.7831861232</v>
      </c>
      <c r="AW17" s="6">
        <v>4383726.3370273979</v>
      </c>
      <c r="AX17" s="25">
        <v>4170114.4435351635</v>
      </c>
      <c r="AY17" s="25">
        <v>4254805.7935622381</v>
      </c>
      <c r="AZ17" s="25">
        <v>4443638.2426612992</v>
      </c>
      <c r="BA17" s="25">
        <v>4723784.1566364793</v>
      </c>
      <c r="BB17" s="25">
        <v>4441985.9757443443</v>
      </c>
      <c r="BC17" s="25">
        <v>4492230.0821314538</v>
      </c>
      <c r="BD17" s="25">
        <v>4716992.4983012257</v>
      </c>
    </row>
    <row r="18" spans="1:56" x14ac:dyDescent="0.35">
      <c r="A18" t="s">
        <v>160</v>
      </c>
      <c r="B18" s="13">
        <v>1236604.3565237487</v>
      </c>
      <c r="C18" s="14">
        <v>1127292.9332339175</v>
      </c>
      <c r="D18" s="14">
        <v>1264939.5002329268</v>
      </c>
      <c r="E18" s="15">
        <v>1281610.4978207028</v>
      </c>
      <c r="F18" s="13">
        <v>1225156.8145791534</v>
      </c>
      <c r="G18" s="14">
        <v>1224958.8347969649</v>
      </c>
      <c r="H18" s="14">
        <v>1377374.4045737328</v>
      </c>
      <c r="I18" s="15">
        <v>1351601.6961786291</v>
      </c>
      <c r="J18" s="13">
        <v>1321378.6364285131</v>
      </c>
      <c r="K18" s="14">
        <v>1299202.942254232</v>
      </c>
      <c r="L18" s="14">
        <v>1473208.3458473037</v>
      </c>
      <c r="M18" s="14">
        <v>1463539.4214583512</v>
      </c>
      <c r="N18" s="13">
        <v>1417165.1441509046</v>
      </c>
      <c r="O18" s="14">
        <v>1412804.0170126571</v>
      </c>
      <c r="P18" s="14">
        <v>1504575.6093839898</v>
      </c>
      <c r="Q18" s="15">
        <v>1578111.9503422789</v>
      </c>
      <c r="R18" s="13">
        <v>1517932.6428573281</v>
      </c>
      <c r="S18" s="14">
        <v>1513130.3044957425</v>
      </c>
      <c r="T18" s="14">
        <v>1633448.3643559271</v>
      </c>
      <c r="U18" s="15">
        <v>1716907.4042260402</v>
      </c>
      <c r="V18" s="13">
        <v>1623632.8085153007</v>
      </c>
      <c r="W18" s="14">
        <v>1658457.3376242199</v>
      </c>
      <c r="X18" s="14">
        <v>1816561.2653988809</v>
      </c>
      <c r="Y18" s="15">
        <v>1801584.5937280632</v>
      </c>
      <c r="Z18" s="13">
        <v>1763224.9620190209</v>
      </c>
      <c r="AA18" s="14">
        <v>1738953.3228178818</v>
      </c>
      <c r="AB18" s="14">
        <v>1892042.0883111248</v>
      </c>
      <c r="AC18" s="14">
        <v>1936508.1124603476</v>
      </c>
      <c r="AD18" s="13">
        <v>1874397.6927834526</v>
      </c>
      <c r="AE18" s="14">
        <v>1888258.4873028484</v>
      </c>
      <c r="AF18" s="14">
        <v>2033402.7170318067</v>
      </c>
      <c r="AG18" s="14">
        <v>2054385.0023599239</v>
      </c>
      <c r="AH18" s="6">
        <v>2009312</v>
      </c>
      <c r="AI18" s="6">
        <v>2004859</v>
      </c>
      <c r="AJ18" s="6">
        <v>2157091</v>
      </c>
      <c r="AK18" s="6">
        <v>2088441.9740867193</v>
      </c>
      <c r="AL18" s="6">
        <v>1548900.8557491403</v>
      </c>
      <c r="AM18" s="6">
        <v>1857460.4726006333</v>
      </c>
      <c r="AN18" s="6">
        <v>2188867.9552100501</v>
      </c>
      <c r="AO18" s="6">
        <v>2229267.0338914902</v>
      </c>
      <c r="AP18" s="10">
        <v>1828295.7985473014</v>
      </c>
      <c r="AQ18" s="10">
        <v>2109195.7663911409</v>
      </c>
      <c r="AR18" s="10">
        <v>2429098.4302506298</v>
      </c>
      <c r="AS18" s="10">
        <v>2365983.405473236</v>
      </c>
      <c r="AT18" s="24">
        <v>2182105.2638357822</v>
      </c>
      <c r="AU18" s="24">
        <v>2298644.026772276</v>
      </c>
      <c r="AV18" s="24">
        <v>2487580.8264557626</v>
      </c>
      <c r="AW18" s="6">
        <v>2401394.6944655646</v>
      </c>
      <c r="AX18" s="25">
        <v>2343902.7814108147</v>
      </c>
      <c r="AY18" s="25">
        <v>2366538.7444699612</v>
      </c>
      <c r="AZ18" s="25">
        <v>2629134.9677002216</v>
      </c>
      <c r="BA18" s="25">
        <v>2497178.8400287875</v>
      </c>
      <c r="BB18" s="25">
        <v>2524318.3974590073</v>
      </c>
      <c r="BC18" s="25">
        <v>2505665.2738512796</v>
      </c>
      <c r="BD18" s="25">
        <v>2810687.2937349002</v>
      </c>
    </row>
    <row r="19" spans="1:56" x14ac:dyDescent="0.35">
      <c r="A19" t="s">
        <v>161</v>
      </c>
      <c r="B19" s="13">
        <v>204165.14586691101</v>
      </c>
      <c r="C19" s="14">
        <v>257146.70258303161</v>
      </c>
      <c r="D19" s="14">
        <v>220375.09845720782</v>
      </c>
      <c r="E19" s="15">
        <v>286688.05309284927</v>
      </c>
      <c r="F19" s="13">
        <v>228822.60250940011</v>
      </c>
      <c r="G19" s="14">
        <v>286153.23797594814</v>
      </c>
      <c r="H19" s="14">
        <v>189644.93813293581</v>
      </c>
      <c r="I19" s="15">
        <v>269642.19106094411</v>
      </c>
      <c r="J19" s="13">
        <v>272180.5898325367</v>
      </c>
      <c r="K19" s="14">
        <v>279484.7085333101</v>
      </c>
      <c r="L19" s="14">
        <v>195395.19570821707</v>
      </c>
      <c r="M19" s="14">
        <v>232764.62427400332</v>
      </c>
      <c r="N19" s="13">
        <v>278563.61302637722</v>
      </c>
      <c r="O19" s="14">
        <v>307608.73887731688</v>
      </c>
      <c r="P19" s="14">
        <v>251973.18591831814</v>
      </c>
      <c r="Q19" s="15">
        <v>216005.34165408812</v>
      </c>
      <c r="R19" s="13">
        <v>291843.21089343674</v>
      </c>
      <c r="S19" s="14">
        <v>335329.04858981288</v>
      </c>
      <c r="T19" s="14">
        <v>272799.17321777547</v>
      </c>
      <c r="U19" s="15">
        <v>232831.06527964724</v>
      </c>
      <c r="V19" s="13">
        <v>298932.95608064724</v>
      </c>
      <c r="W19" s="14">
        <v>343179.35067603074</v>
      </c>
      <c r="X19" s="14">
        <v>289775.40326933318</v>
      </c>
      <c r="Y19" s="15">
        <v>269710.36298071907</v>
      </c>
      <c r="Z19" s="13">
        <v>363307.4318805121</v>
      </c>
      <c r="AA19" s="14">
        <v>368364.43107638281</v>
      </c>
      <c r="AB19" s="14">
        <v>319987.05763617851</v>
      </c>
      <c r="AC19" s="14">
        <v>293183.71248967288</v>
      </c>
      <c r="AD19" s="13">
        <v>387340.68707232934</v>
      </c>
      <c r="AE19" s="14">
        <v>398077.81981652271</v>
      </c>
      <c r="AF19" s="14">
        <v>331282.77585026697</v>
      </c>
      <c r="AG19" s="14">
        <v>318243.91437113186</v>
      </c>
      <c r="AH19" s="6">
        <v>377951</v>
      </c>
      <c r="AI19" s="6">
        <v>418372</v>
      </c>
      <c r="AJ19" s="6">
        <v>345786</v>
      </c>
      <c r="AK19" s="6">
        <v>342163.1167145287</v>
      </c>
      <c r="AL19" s="6">
        <v>412663.50025206793</v>
      </c>
      <c r="AM19" s="6">
        <v>310074.04890331678</v>
      </c>
      <c r="AN19" s="6">
        <v>331300.03701504279</v>
      </c>
      <c r="AO19" s="6">
        <v>424184.14019495889</v>
      </c>
      <c r="AP19" s="10">
        <v>379484.77360412083</v>
      </c>
      <c r="AQ19" s="10">
        <v>325629.71617563971</v>
      </c>
      <c r="AR19" s="10">
        <v>329449.01735547901</v>
      </c>
      <c r="AS19" s="10">
        <v>445830.34499907715</v>
      </c>
      <c r="AT19" s="24">
        <v>398510.42969683715</v>
      </c>
      <c r="AU19" s="24">
        <v>322157.20117491437</v>
      </c>
      <c r="AV19" s="24">
        <v>337544.3115313751</v>
      </c>
      <c r="AW19" s="6">
        <v>507719.64262934338</v>
      </c>
      <c r="AX19" s="25">
        <v>419571.41714211408</v>
      </c>
      <c r="AY19" s="25">
        <v>387039.72118401999</v>
      </c>
      <c r="AZ19" s="25">
        <v>345292.44756121718</v>
      </c>
      <c r="BA19" s="25">
        <v>512261.26378921873</v>
      </c>
      <c r="BB19" s="25">
        <v>417388.85483422008</v>
      </c>
      <c r="BC19" s="25">
        <v>401801.71766542818</v>
      </c>
      <c r="BD19" s="25">
        <v>373879.57374122646</v>
      </c>
    </row>
    <row r="20" spans="1:56" x14ac:dyDescent="0.35">
      <c r="A20" t="s">
        <v>162</v>
      </c>
      <c r="B20" s="13">
        <v>696954.79095972958</v>
      </c>
      <c r="C20" s="14">
        <v>727748.91684036329</v>
      </c>
      <c r="D20" s="14">
        <v>752161.74158995016</v>
      </c>
      <c r="E20" s="15">
        <v>820867.22412656609</v>
      </c>
      <c r="F20" s="13">
        <v>763691.78543558961</v>
      </c>
      <c r="G20" s="14">
        <v>767235.01805717684</v>
      </c>
      <c r="H20" s="14">
        <v>769338.92851069639</v>
      </c>
      <c r="I20" s="15">
        <v>845527.46280527976</v>
      </c>
      <c r="J20" s="13">
        <v>785524.87674855185</v>
      </c>
      <c r="K20" s="14">
        <v>779670.09374413802</v>
      </c>
      <c r="L20" s="14">
        <v>787578.62430098862</v>
      </c>
      <c r="M20" s="14">
        <v>842150.71523319592</v>
      </c>
      <c r="N20" s="13">
        <v>808569.27134255995</v>
      </c>
      <c r="O20" s="14">
        <v>815553.1775705741</v>
      </c>
      <c r="P20" s="14">
        <v>793636.72311273171</v>
      </c>
      <c r="Q20" s="15">
        <v>860336.92334208649</v>
      </c>
      <c r="R20" s="13">
        <v>838302.19759244251</v>
      </c>
      <c r="S20" s="14">
        <v>844359.451346318</v>
      </c>
      <c r="T20" s="14">
        <v>874854.68297196319</v>
      </c>
      <c r="U20" s="15">
        <v>934666.72573460848</v>
      </c>
      <c r="V20" s="13">
        <v>953527.40408224484</v>
      </c>
      <c r="W20" s="14">
        <v>913934.7874018458</v>
      </c>
      <c r="X20" s="14">
        <v>933180.01797856903</v>
      </c>
      <c r="Y20" s="15">
        <v>986925.09098691435</v>
      </c>
      <c r="Z20" s="13">
        <v>963708.69843430084</v>
      </c>
      <c r="AA20" s="14">
        <v>972543.44585247408</v>
      </c>
      <c r="AB20" s="14">
        <v>1019643.7743293718</v>
      </c>
      <c r="AC20" s="14">
        <v>1127183.1722988193</v>
      </c>
      <c r="AD20" s="13">
        <v>1102111.838563357</v>
      </c>
      <c r="AE20" s="14">
        <v>1097684.6198217629</v>
      </c>
      <c r="AF20" s="14">
        <v>1150660.2960944392</v>
      </c>
      <c r="AG20" s="14">
        <v>1190052.4871492907</v>
      </c>
      <c r="AH20" s="6">
        <v>1197344</v>
      </c>
      <c r="AI20" s="6">
        <v>1093791</v>
      </c>
      <c r="AJ20" s="6">
        <v>1135023</v>
      </c>
      <c r="AK20" s="6">
        <v>1184862.2923605186</v>
      </c>
      <c r="AL20" s="6">
        <v>669321.47964440146</v>
      </c>
      <c r="AM20" s="6">
        <v>1075997.1255081138</v>
      </c>
      <c r="AN20" s="6">
        <v>1164823.5193796498</v>
      </c>
      <c r="AO20" s="6">
        <v>1345547.1900012791</v>
      </c>
      <c r="AP20" s="10">
        <v>1144394.7757280683</v>
      </c>
      <c r="AQ20" s="10">
        <v>1227683.54582922</v>
      </c>
      <c r="AR20" s="10">
        <v>1220748.5847948254</v>
      </c>
      <c r="AS20" s="10">
        <v>1421436.2140763965</v>
      </c>
      <c r="AT20" s="24">
        <v>1327515.3214477445</v>
      </c>
      <c r="AU20" s="24">
        <v>1306635.5157260359</v>
      </c>
      <c r="AV20" s="24">
        <v>1302885.2665382959</v>
      </c>
      <c r="AW20" s="25">
        <v>1474836.3994869953</v>
      </c>
      <c r="AX20" s="25">
        <v>1439563.7149368171</v>
      </c>
      <c r="AY20" s="25">
        <v>1459663.4190556062</v>
      </c>
      <c r="AZ20" s="25">
        <v>1424622.1059214305</v>
      </c>
      <c r="BA20" s="25">
        <v>1570194.2098695077</v>
      </c>
      <c r="BB20" s="25">
        <v>1535830.7306696498</v>
      </c>
      <c r="BC20" s="25">
        <v>1544032.2023939958</v>
      </c>
      <c r="BD20" s="25">
        <v>1505210.2358878939</v>
      </c>
    </row>
    <row r="21" spans="1:56" x14ac:dyDescent="0.35">
      <c r="A21" t="s">
        <v>163</v>
      </c>
      <c r="B21" s="13">
        <v>52515.895196527999</v>
      </c>
      <c r="C21" s="14">
        <v>49135.349825928395</v>
      </c>
      <c r="D21" s="14">
        <v>49219.423176915683</v>
      </c>
      <c r="E21" s="15">
        <v>57112.472341530418</v>
      </c>
      <c r="F21" s="13">
        <v>48568.685149327663</v>
      </c>
      <c r="G21" s="14">
        <v>50684.930059214646</v>
      </c>
      <c r="H21" s="14">
        <v>48221.464256153158</v>
      </c>
      <c r="I21" s="15">
        <v>54053.035437548584</v>
      </c>
      <c r="J21" s="13">
        <v>31849.08981382638</v>
      </c>
      <c r="K21" s="14">
        <v>32224.165970125214</v>
      </c>
      <c r="L21" s="14">
        <v>31359.36515141121</v>
      </c>
      <c r="M21" s="14">
        <v>34325.350384208163</v>
      </c>
      <c r="N21" s="13">
        <v>68881.009584907704</v>
      </c>
      <c r="O21" s="14">
        <v>69140.1689775009</v>
      </c>
      <c r="P21" s="14">
        <v>63605.11992025307</v>
      </c>
      <c r="Q21" s="15">
        <v>73124.774434021558</v>
      </c>
      <c r="R21" s="13">
        <v>58663.817446830239</v>
      </c>
      <c r="S21" s="14">
        <v>59498.160048766309</v>
      </c>
      <c r="T21" s="14">
        <v>56667.722530901905</v>
      </c>
      <c r="U21" s="15">
        <v>64727.142459180868</v>
      </c>
      <c r="V21" s="13">
        <v>30561.573897052156</v>
      </c>
      <c r="W21" s="14">
        <v>30378.286239289569</v>
      </c>
      <c r="X21" s="14">
        <v>29099.758376320475</v>
      </c>
      <c r="Y21" s="15">
        <v>32599.715408467742</v>
      </c>
      <c r="Z21" s="13">
        <v>47837.280429844621</v>
      </c>
      <c r="AA21" s="14">
        <v>51708.810155671032</v>
      </c>
      <c r="AB21" s="14">
        <v>50223.21898198151</v>
      </c>
      <c r="AC21" s="14">
        <v>56666.956806460665</v>
      </c>
      <c r="AD21" s="13">
        <v>63762.313445093489</v>
      </c>
      <c r="AE21" s="14">
        <v>65794.909510803016</v>
      </c>
      <c r="AF21" s="14">
        <v>63606.692842943259</v>
      </c>
      <c r="AG21" s="14">
        <v>69606.878025884915</v>
      </c>
      <c r="AH21" s="6">
        <v>27081</v>
      </c>
      <c r="AI21" s="6">
        <v>26951</v>
      </c>
      <c r="AJ21" s="6">
        <v>26083</v>
      </c>
      <c r="AK21" s="6">
        <v>28169.278736927954</v>
      </c>
      <c r="AL21" s="6">
        <v>2688.8228204212965</v>
      </c>
      <c r="AM21" s="6">
        <v>4154.4243388461591</v>
      </c>
      <c r="AN21" s="6">
        <v>4159.204141066798</v>
      </c>
      <c r="AO21" s="6">
        <v>4758.1558344595005</v>
      </c>
      <c r="AP21" s="10">
        <v>37314.401134196305</v>
      </c>
      <c r="AQ21" s="10">
        <v>40523.85727593147</v>
      </c>
      <c r="AR21" s="10">
        <v>38512.833936374991</v>
      </c>
      <c r="AS21" s="10">
        <v>43851.900945223621</v>
      </c>
      <c r="AT21" s="24">
        <v>48476.771281938309</v>
      </c>
      <c r="AU21" s="24">
        <v>47748.822587964496</v>
      </c>
      <c r="AV21" s="24">
        <v>46641.926241692177</v>
      </c>
      <c r="AW21" s="6">
        <v>51835.66119610591</v>
      </c>
      <c r="AX21" s="25">
        <v>71042.628633809887</v>
      </c>
      <c r="AY21" s="25">
        <v>76306.088183779473</v>
      </c>
      <c r="AZ21" s="25">
        <v>72654.473443283307</v>
      </c>
      <c r="BA21" s="25">
        <v>54448.247988687159</v>
      </c>
      <c r="BB21" s="25">
        <v>76388.34301231867</v>
      </c>
      <c r="BC21" s="25">
        <v>77906.48979973892</v>
      </c>
      <c r="BD21" s="25">
        <v>75227.702820895545</v>
      </c>
    </row>
    <row r="22" spans="1:56" x14ac:dyDescent="0.35">
      <c r="A22" t="s">
        <v>164</v>
      </c>
      <c r="B22" s="13">
        <v>59926.727766870819</v>
      </c>
      <c r="C22" s="14">
        <v>65430.202765869151</v>
      </c>
      <c r="D22" s="14">
        <v>60517.138877874466</v>
      </c>
      <c r="E22" s="15">
        <v>67159.263876665573</v>
      </c>
      <c r="F22" s="13">
        <v>69769.107581519129</v>
      </c>
      <c r="G22" s="14">
        <v>64580.46099683427</v>
      </c>
      <c r="H22" s="14">
        <v>60195.958901288745</v>
      </c>
      <c r="I22" s="15">
        <v>65403.751783334083</v>
      </c>
      <c r="J22" s="13">
        <v>37116.573563640777</v>
      </c>
      <c r="K22" s="14">
        <v>37741.669972561329</v>
      </c>
      <c r="L22" s="14">
        <v>32398.864817070607</v>
      </c>
      <c r="M22" s="14">
        <v>41621.985416615287</v>
      </c>
      <c r="N22" s="13">
        <v>49133.317955393803</v>
      </c>
      <c r="O22" s="14">
        <v>45222.797623701328</v>
      </c>
      <c r="P22" s="14">
        <v>40230.959169987807</v>
      </c>
      <c r="Q22" s="15">
        <v>53369.71498139399</v>
      </c>
      <c r="R22" s="13">
        <v>41485.49505331603</v>
      </c>
      <c r="S22" s="14">
        <v>48494.578070428652</v>
      </c>
      <c r="T22" s="14">
        <v>45507.312061290242</v>
      </c>
      <c r="U22" s="15">
        <v>50499.020630673032</v>
      </c>
      <c r="V22" s="13">
        <v>35095.085232844744</v>
      </c>
      <c r="W22" s="14">
        <v>37226.325012095134</v>
      </c>
      <c r="X22" s="14">
        <v>35698.26630244391</v>
      </c>
      <c r="Y22" s="15">
        <v>43459.196064619828</v>
      </c>
      <c r="Z22" s="13">
        <v>69319.135412405187</v>
      </c>
      <c r="AA22" s="14">
        <v>51039.546098124309</v>
      </c>
      <c r="AB22" s="14">
        <v>43541.081930917011</v>
      </c>
      <c r="AC22" s="14">
        <v>48406.75201274929</v>
      </c>
      <c r="AD22" s="13">
        <v>46449.273086232344</v>
      </c>
      <c r="AE22" s="14">
        <v>50462.132051412955</v>
      </c>
      <c r="AF22" s="14">
        <v>44382.564606310982</v>
      </c>
      <c r="AG22" s="14">
        <v>50410.464339414924</v>
      </c>
      <c r="AH22" s="6">
        <v>43887</v>
      </c>
      <c r="AI22" s="6">
        <v>44242</v>
      </c>
      <c r="AJ22" s="6">
        <v>37119</v>
      </c>
      <c r="AK22" s="6">
        <v>39279.138768580895</v>
      </c>
      <c r="AL22" s="6">
        <v>3790.6223488652386</v>
      </c>
      <c r="AM22" s="6">
        <v>52365.743149946567</v>
      </c>
      <c r="AN22" s="6">
        <v>50926.292378866237</v>
      </c>
      <c r="AO22" s="6">
        <v>100935.61173047048</v>
      </c>
      <c r="AP22" s="10">
        <v>22377.576444939634</v>
      </c>
      <c r="AQ22" s="10">
        <v>136470.64499471697</v>
      </c>
      <c r="AR22" s="10">
        <v>74740.568796058709</v>
      </c>
      <c r="AS22" s="10">
        <v>49510.225172079321</v>
      </c>
      <c r="AT22" s="24">
        <v>36360.826918218962</v>
      </c>
      <c r="AU22" s="24">
        <v>112539.97811446681</v>
      </c>
      <c r="AV22" s="24">
        <v>47419.926177989539</v>
      </c>
      <c r="AW22" s="6">
        <v>37838.769961004349</v>
      </c>
      <c r="AX22" s="25">
        <v>27109.18789937313</v>
      </c>
      <c r="AY22" s="25">
        <v>105307.89870371272</v>
      </c>
      <c r="AZ22" s="25">
        <v>73370.92204237984</v>
      </c>
      <c r="BA22" s="25">
        <v>65376.47855539008</v>
      </c>
      <c r="BB22" s="25">
        <v>23673.07784240106</v>
      </c>
      <c r="BC22" s="25">
        <v>119897.3941402122</v>
      </c>
      <c r="BD22" s="25">
        <v>68582.276033630536</v>
      </c>
    </row>
    <row r="23" spans="1:56" x14ac:dyDescent="0.35">
      <c r="A23" t="s">
        <v>165</v>
      </c>
      <c r="B23" s="13">
        <v>506866.90870255965</v>
      </c>
      <c r="C23" s="14">
        <v>507189.1922947212</v>
      </c>
      <c r="D23" s="14">
        <v>553499.20807519986</v>
      </c>
      <c r="E23" s="15">
        <v>576375.69092751935</v>
      </c>
      <c r="F23" s="13">
        <v>532776.1228845492</v>
      </c>
      <c r="G23" s="14">
        <v>652251.17537923902</v>
      </c>
      <c r="H23" s="14">
        <v>528616.53676580347</v>
      </c>
      <c r="I23" s="15">
        <v>576192.149014703</v>
      </c>
      <c r="J23" s="13">
        <v>550329.83365409018</v>
      </c>
      <c r="K23" s="14">
        <v>645078.06187160395</v>
      </c>
      <c r="L23" s="14">
        <v>613839.60716175474</v>
      </c>
      <c r="M23" s="14">
        <v>659021.41415012383</v>
      </c>
      <c r="N23" s="13">
        <v>622484.58224185556</v>
      </c>
      <c r="O23" s="14">
        <v>626568.09297968273</v>
      </c>
      <c r="P23" s="14">
        <v>635337.96140340238</v>
      </c>
      <c r="Q23" s="15">
        <v>627753.99975908094</v>
      </c>
      <c r="R23" s="13">
        <v>582461.47229220893</v>
      </c>
      <c r="S23" s="14">
        <v>596858.61410422833</v>
      </c>
      <c r="T23" s="14">
        <v>578983.45652032422</v>
      </c>
      <c r="U23" s="15">
        <v>611978.09338685218</v>
      </c>
      <c r="V23" s="13">
        <v>603117.80986365164</v>
      </c>
      <c r="W23" s="14">
        <v>611524.27016591129</v>
      </c>
      <c r="X23" s="14">
        <v>618791.54667355889</v>
      </c>
      <c r="Y23" s="15">
        <v>654988.95269624726</v>
      </c>
      <c r="Z23" s="13">
        <v>626932.70178857679</v>
      </c>
      <c r="AA23" s="14">
        <v>639985.64817568078</v>
      </c>
      <c r="AB23" s="14">
        <v>646679.43910732225</v>
      </c>
      <c r="AC23" s="14">
        <v>688414.00899323274</v>
      </c>
      <c r="AD23" s="13">
        <v>684204.3797157146</v>
      </c>
      <c r="AE23" s="14">
        <v>717628.25449189055</v>
      </c>
      <c r="AF23" s="14">
        <v>744836.56934755377</v>
      </c>
      <c r="AG23" s="14">
        <v>765811.27906648966</v>
      </c>
      <c r="AH23" s="6">
        <v>703240</v>
      </c>
      <c r="AI23" s="6">
        <v>705236</v>
      </c>
      <c r="AJ23" s="6">
        <v>706562</v>
      </c>
      <c r="AK23" s="6">
        <v>698570.41470969992</v>
      </c>
      <c r="AL23" s="6">
        <v>523786.79189199675</v>
      </c>
      <c r="AM23" s="6">
        <v>660855.82724185113</v>
      </c>
      <c r="AN23" s="6">
        <v>646358.49900519231</v>
      </c>
      <c r="AO23" s="6">
        <v>725835.31256155064</v>
      </c>
      <c r="AP23" s="10">
        <v>785790.7444348007</v>
      </c>
      <c r="AQ23" s="10">
        <v>848921.88342261955</v>
      </c>
      <c r="AR23" s="10">
        <v>847631.52113472251</v>
      </c>
      <c r="AS23" s="10">
        <v>910763.02885166393</v>
      </c>
      <c r="AT23" s="24">
        <v>909583.7864979821</v>
      </c>
      <c r="AU23" s="24">
        <v>920147.24643259705</v>
      </c>
      <c r="AV23" s="24">
        <v>917180.02782293211</v>
      </c>
      <c r="AW23" s="6">
        <v>1023720.7587796777</v>
      </c>
      <c r="AX23" s="25">
        <v>846035.17023576447</v>
      </c>
      <c r="AY23" s="25">
        <v>962377.5451813218</v>
      </c>
      <c r="AZ23" s="25">
        <v>944237.85508090805</v>
      </c>
      <c r="BA23" s="25">
        <v>1107100.820614879</v>
      </c>
      <c r="BB23" s="25">
        <v>914610.36032408371</v>
      </c>
      <c r="BC23" s="25">
        <v>985998.29910368309</v>
      </c>
      <c r="BD23" s="25">
        <v>1042280.7635691866</v>
      </c>
    </row>
    <row r="24" spans="1:56" x14ac:dyDescent="0.35">
      <c r="A24" t="s">
        <v>166</v>
      </c>
      <c r="B24" s="13">
        <v>643806.28655974555</v>
      </c>
      <c r="C24" s="14">
        <v>640633.57316529262</v>
      </c>
      <c r="D24" s="14">
        <v>713920.56273366325</v>
      </c>
      <c r="E24" s="15">
        <v>717193.57754129812</v>
      </c>
      <c r="F24" s="13">
        <v>677719.58526584483</v>
      </c>
      <c r="G24" s="14">
        <v>745413.74118863326</v>
      </c>
      <c r="H24" s="14">
        <v>736031.60481507459</v>
      </c>
      <c r="I24" s="15">
        <v>719914.20818341104</v>
      </c>
      <c r="J24" s="13">
        <v>657363.37642941088</v>
      </c>
      <c r="K24" s="14">
        <v>684552.49191520212</v>
      </c>
      <c r="L24" s="14">
        <v>632540.66443666187</v>
      </c>
      <c r="M24" s="14">
        <v>670098.5507193089</v>
      </c>
      <c r="N24" s="13">
        <v>663204.88951953454</v>
      </c>
      <c r="O24" s="14">
        <v>681671.42570488295</v>
      </c>
      <c r="P24" s="14">
        <v>680646.15485768451</v>
      </c>
      <c r="Q24" s="15">
        <v>642072.79087751417</v>
      </c>
      <c r="R24" s="13">
        <v>624902.04032258003</v>
      </c>
      <c r="S24" s="14">
        <v>656932.96975974215</v>
      </c>
      <c r="T24" s="14">
        <v>614329.54650808161</v>
      </c>
      <c r="U24" s="15">
        <v>615375.21636058844</v>
      </c>
      <c r="V24" s="13">
        <v>627452.85388645192</v>
      </c>
      <c r="W24" s="14">
        <v>656241.39936343418</v>
      </c>
      <c r="X24" s="14">
        <v>679557.01127666468</v>
      </c>
      <c r="Y24" s="15">
        <v>658341.51662391121</v>
      </c>
      <c r="Z24" s="13">
        <v>763828.39487434854</v>
      </c>
      <c r="AA24" s="14">
        <v>725604.21181534615</v>
      </c>
      <c r="AB24" s="14">
        <v>775329.78637037135</v>
      </c>
      <c r="AC24" s="14">
        <v>813511.4147391374</v>
      </c>
      <c r="AD24" s="13">
        <v>804000.27488552686</v>
      </c>
      <c r="AE24" s="14">
        <v>856914.67719801562</v>
      </c>
      <c r="AF24" s="14">
        <v>869202.81034995604</v>
      </c>
      <c r="AG24" s="14">
        <v>819742.80862704758</v>
      </c>
      <c r="AH24" s="6">
        <v>877979</v>
      </c>
      <c r="AI24" s="6">
        <v>838150</v>
      </c>
      <c r="AJ24" s="6">
        <v>807150</v>
      </c>
      <c r="AK24" s="6">
        <v>798306.21513731254</v>
      </c>
      <c r="AL24" s="6">
        <v>517650.71436352562</v>
      </c>
      <c r="AM24" s="6">
        <v>689654.60476206895</v>
      </c>
      <c r="AN24" s="6">
        <v>766491.18210559909</v>
      </c>
      <c r="AO24" s="6">
        <v>893706.64913386316</v>
      </c>
      <c r="AP24" s="10">
        <v>760671.01717536687</v>
      </c>
      <c r="AQ24" s="10">
        <v>885952.78742605902</v>
      </c>
      <c r="AR24" s="10">
        <v>930346.21911743423</v>
      </c>
      <c r="AS24" s="10">
        <v>966775.39618960954</v>
      </c>
      <c r="AT24" s="24">
        <v>943759.2991530993</v>
      </c>
      <c r="AU24" s="24">
        <v>1010069.7290574529</v>
      </c>
      <c r="AV24" s="24">
        <v>957144.01359511237</v>
      </c>
      <c r="AW24" s="6">
        <v>962877.15427385026</v>
      </c>
      <c r="AX24" s="25">
        <v>1114042.031016757</v>
      </c>
      <c r="AY24" s="25">
        <v>1154462.8108853544</v>
      </c>
      <c r="AZ24" s="25">
        <v>1065420.3627810988</v>
      </c>
      <c r="BA24" s="25">
        <v>1042628.2370888875</v>
      </c>
      <c r="BB24" s="25">
        <v>1106139.1811360812</v>
      </c>
      <c r="BC24" s="25">
        <v>1125103.0159119605</v>
      </c>
      <c r="BD24" s="25">
        <v>1053841.3234779667</v>
      </c>
    </row>
    <row r="25" spans="1:56" ht="15" thickBot="1" x14ac:dyDescent="0.4">
      <c r="A25" t="s">
        <v>167</v>
      </c>
      <c r="B25" s="13">
        <v>-10364.720911249635</v>
      </c>
      <c r="C25" s="14">
        <v>-50439.559969073394</v>
      </c>
      <c r="D25" s="14">
        <v>38343.680297139101</v>
      </c>
      <c r="E25" s="15">
        <v>-7158.2252662737155</v>
      </c>
      <c r="F25" s="13">
        <v>14157.907685384387</v>
      </c>
      <c r="G25" s="14">
        <v>-104504.04095580988</v>
      </c>
      <c r="H25" s="14">
        <v>107406.58667617652</v>
      </c>
      <c r="I25" s="15">
        <v>24575.789141020738</v>
      </c>
      <c r="J25" s="13">
        <v>6380.1471249593887</v>
      </c>
      <c r="K25" s="14">
        <v>-31770.28433336562</v>
      </c>
      <c r="L25" s="14">
        <v>-3241.9958565987181</v>
      </c>
      <c r="M25" s="14">
        <v>-4429.3988054466899</v>
      </c>
      <c r="N25" s="13">
        <v>-45841.461355354171</v>
      </c>
      <c r="O25" s="14">
        <v>-32983.983511408791</v>
      </c>
      <c r="P25" s="14">
        <v>37233.731121753459</v>
      </c>
      <c r="Q25" s="15">
        <v>17103.31898247276</v>
      </c>
      <c r="R25" s="13">
        <v>22491.788533913554</v>
      </c>
      <c r="S25" s="14">
        <v>27349.912775390432</v>
      </c>
      <c r="T25" s="14">
        <v>-11543.771684569772</v>
      </c>
      <c r="U25" s="15">
        <v>40503.676161708427</v>
      </c>
      <c r="V25" s="13">
        <v>47672.993579957518</v>
      </c>
      <c r="W25" s="14">
        <v>97296.867591050686</v>
      </c>
      <c r="X25" s="14">
        <v>36072.366407501511</v>
      </c>
      <c r="Y25" s="15">
        <v>96801.916646649363</v>
      </c>
      <c r="Z25" s="13">
        <v>75834.467633269029</v>
      </c>
      <c r="AA25" s="14">
        <v>100204.49293695588</v>
      </c>
      <c r="AB25" s="14">
        <v>88204.781653740327</v>
      </c>
      <c r="AC25" s="14">
        <v>179207.05136734142</v>
      </c>
      <c r="AD25" s="13">
        <v>28034.91647207085</v>
      </c>
      <c r="AE25" s="14">
        <v>42652.644532613456</v>
      </c>
      <c r="AF25" s="14">
        <v>-9207.9162286549108</v>
      </c>
      <c r="AG25" s="14">
        <v>88442.821557712741</v>
      </c>
      <c r="AH25" s="6">
        <v>68121</v>
      </c>
      <c r="AI25" s="6">
        <v>90923</v>
      </c>
      <c r="AJ25" s="6">
        <v>-819</v>
      </c>
      <c r="AK25" s="6">
        <v>237900.70748171385</v>
      </c>
      <c r="AL25" s="6">
        <v>80521.1802146337</v>
      </c>
      <c r="AM25" s="6">
        <v>75477.569990723394</v>
      </c>
      <c r="AN25" s="6">
        <v>40636.847927560215</v>
      </c>
      <c r="AO25" s="6">
        <v>18962.712593221338</v>
      </c>
      <c r="AP25" s="10">
        <v>-86256.926925491309</v>
      </c>
      <c r="AQ25" s="10">
        <v>-130034.48883438914</v>
      </c>
      <c r="AR25" s="10">
        <v>-139726.95628430974</v>
      </c>
      <c r="AS25" s="10">
        <v>-142029.51425913302</v>
      </c>
      <c r="AT25" s="24">
        <v>-156024.02928378573</v>
      </c>
      <c r="AU25" s="24">
        <v>-106552.3366656031</v>
      </c>
      <c r="AV25" s="24">
        <v>-124530.48798681214</v>
      </c>
      <c r="AW25" s="6">
        <v>-150742.43521744257</v>
      </c>
      <c r="AX25" s="25">
        <v>136931.57429322717</v>
      </c>
      <c r="AY25" s="25">
        <v>52035.187669191044</v>
      </c>
      <c r="AZ25" s="25">
        <v>19745.833692957414</v>
      </c>
      <c r="BA25" s="25">
        <v>-40147.467121103313</v>
      </c>
      <c r="BB25" s="25">
        <v>55915.392738744849</v>
      </c>
      <c r="BC25" s="25">
        <v>-17968.278910923284</v>
      </c>
      <c r="BD25" s="25">
        <v>-105034.02400854044</v>
      </c>
    </row>
    <row r="26" spans="1:56" ht="15" thickBot="1" x14ac:dyDescent="0.4">
      <c r="A26" t="s">
        <v>133</v>
      </c>
      <c r="B26" s="16">
        <v>2102862.8175453534</v>
      </c>
      <c r="C26" s="17">
        <v>2042870.1644094647</v>
      </c>
      <c r="D26" s="17">
        <v>2225135.2279735506</v>
      </c>
      <c r="E26" s="18">
        <v>2365461.3993782615</v>
      </c>
      <c r="F26" s="16">
        <v>2205223.4405590789</v>
      </c>
      <c r="G26" s="17">
        <v>2195945.8751209346</v>
      </c>
      <c r="H26" s="17">
        <v>2344767.2130017122</v>
      </c>
      <c r="I26" s="18">
        <v>2467081.8672380485</v>
      </c>
      <c r="J26" s="16">
        <v>2347396.3707367079</v>
      </c>
      <c r="K26" s="17">
        <v>2357078.8660974028</v>
      </c>
      <c r="L26" s="17">
        <v>2497997.3426934858</v>
      </c>
      <c r="M26" s="17">
        <v>2598897.5613917424</v>
      </c>
      <c r="N26" s="16">
        <v>2535750.5874271104</v>
      </c>
      <c r="O26" s="17">
        <v>2562241.5838251412</v>
      </c>
      <c r="P26" s="17">
        <v>2645947.1351727517</v>
      </c>
      <c r="Q26" s="18">
        <v>2783733.2326179086</v>
      </c>
      <c r="R26" s="16">
        <v>2728278.584346896</v>
      </c>
      <c r="S26" s="17">
        <v>2768087.0996709452</v>
      </c>
      <c r="T26" s="17">
        <v>2836387.3934655306</v>
      </c>
      <c r="U26" s="18">
        <v>3036737.9115181221</v>
      </c>
      <c r="V26" s="16">
        <v>2965087.7773652468</v>
      </c>
      <c r="W26" s="17">
        <v>3035755.8253470091</v>
      </c>
      <c r="X26" s="17">
        <v>3079621.6131299431</v>
      </c>
      <c r="Y26" s="18">
        <v>3227728.311887769</v>
      </c>
      <c r="Z26" s="16">
        <v>3146336.2827235805</v>
      </c>
      <c r="AA26" s="17">
        <v>3197195.4852978252</v>
      </c>
      <c r="AB26" s="17">
        <v>3284991.655580265</v>
      </c>
      <c r="AC26" s="17">
        <v>3516058.3516894863</v>
      </c>
      <c r="AD26" s="16">
        <v>3382300.8262527231</v>
      </c>
      <c r="AE26" s="17">
        <v>3403644.1903298381</v>
      </c>
      <c r="AF26" s="17">
        <v>3489760.8891947092</v>
      </c>
      <c r="AG26" s="17">
        <v>3717210.0382428011</v>
      </c>
      <c r="AH26" s="6">
        <v>3548958</v>
      </c>
      <c r="AI26" s="6">
        <v>3546223</v>
      </c>
      <c r="AJ26" s="6">
        <v>3599696</v>
      </c>
      <c r="AK26" s="6">
        <v>3821080.7077213763</v>
      </c>
      <c r="AL26" s="6">
        <v>2724022.5385580007</v>
      </c>
      <c r="AM26" s="6">
        <v>3346730.6069713617</v>
      </c>
      <c r="AN26" s="6">
        <v>3660581.1729518287</v>
      </c>
      <c r="AO26" s="6">
        <v>3955783.5076735644</v>
      </c>
      <c r="AP26" s="11">
        <v>3350730.1257925685</v>
      </c>
      <c r="AQ26" s="11">
        <v>3672438.1378288199</v>
      </c>
      <c r="AR26" s="11">
        <v>3870107.7808663468</v>
      </c>
      <c r="AS26" s="12">
        <v>4128570.209068934</v>
      </c>
      <c r="AT26" s="24">
        <v>3802769.0712416181</v>
      </c>
      <c r="AU26" s="24">
        <v>3891250.7250851989</v>
      </c>
      <c r="AV26" s="24">
        <v>4057577.7831861228</v>
      </c>
      <c r="AW26" s="6">
        <v>4383726.3370273979</v>
      </c>
      <c r="AX26" s="25">
        <v>4170114.443535164</v>
      </c>
      <c r="AY26" s="25">
        <v>4254805.793562239</v>
      </c>
      <c r="AZ26" s="25">
        <v>4443638.2426612992</v>
      </c>
      <c r="BA26" s="25">
        <v>4723784.1566364784</v>
      </c>
      <c r="BB26" s="25">
        <v>4441985.9757443443</v>
      </c>
      <c r="BC26" s="25">
        <v>4492230.0821314529</v>
      </c>
      <c r="BD26" s="25">
        <v>4716992.4983012257</v>
      </c>
    </row>
    <row r="27" spans="1:56" x14ac:dyDescent="0.35">
      <c r="AX27"/>
      <c r="AY27"/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453125" style="21" bestFit="1" customWidth="1"/>
    <col min="2" max="2" width="7.36328125" style="6" bestFit="1" customWidth="1"/>
    <col min="3" max="5" width="11.08984375" style="6" bestFit="1" customWidth="1"/>
    <col min="6" max="6" width="12.54296875" style="6" bestFit="1" customWidth="1"/>
    <col min="7" max="7" width="11.08984375" style="6" bestFit="1" customWidth="1"/>
    <col min="8" max="8" width="10.08984375" style="6" bestFit="1" customWidth="1"/>
    <col min="9" max="9" width="11.08984375" style="6" bestFit="1" customWidth="1"/>
    <col min="10" max="10" width="12.54296875" style="6" bestFit="1" customWidth="1"/>
    <col min="11" max="11" width="11.08984375" style="6" bestFit="1" customWidth="1"/>
    <col min="12" max="12" width="13.1796875" style="6" customWidth="1"/>
    <col min="13" max="13" width="11.08984375" style="6" bestFit="1" customWidth="1"/>
    <col min="14" max="14" width="18" style="6" bestFit="1" customWidth="1"/>
    <col min="15" max="15" width="11.08984375" style="6" bestFit="1" customWidth="1"/>
    <col min="16" max="17" width="12.54296875" style="6" bestFit="1" customWidth="1"/>
    <col min="18" max="18" width="11.08984375" style="6" bestFit="1" customWidth="1"/>
    <col min="19" max="19" width="12.54296875" style="6" bestFit="1" customWidth="1"/>
    <col min="20" max="20" width="10.08984375" style="6" bestFit="1" customWidth="1"/>
    <col min="21" max="21" width="11.08984375" style="6" bestFit="1" customWidth="1"/>
    <col min="22" max="23" width="12.54296875" style="6" bestFit="1" customWidth="1"/>
    <col min="24" max="24" width="11.7265625" style="6" bestFit="1" customWidth="1"/>
    <col min="25" max="25" width="12.54296875" style="6" bestFit="1" customWidth="1"/>
    <col min="26" max="26" width="8.7265625" style="6" bestFit="1" customWidth="1"/>
    <col min="27" max="27" width="7.36328125" style="6" bestFit="1" customWidth="1"/>
    <col min="28" max="29" width="8.7265625" style="6"/>
    <col min="30" max="30" width="8.7265625" style="22"/>
    <col min="31" max="31" width="8.7265625" style="6"/>
  </cols>
  <sheetData>
    <row r="1" spans="1:30" x14ac:dyDescent="0.35">
      <c r="A1" s="21" t="s">
        <v>101</v>
      </c>
      <c r="B1" s="6" t="s">
        <v>102</v>
      </c>
      <c r="C1" s="6" t="s">
        <v>168</v>
      </c>
      <c r="D1" s="6" t="s">
        <v>198</v>
      </c>
      <c r="E1" s="6" t="s">
        <v>107</v>
      </c>
      <c r="F1" s="6" t="s">
        <v>169</v>
      </c>
      <c r="G1" s="6" t="s">
        <v>108</v>
      </c>
      <c r="H1" s="6" t="s">
        <v>109</v>
      </c>
      <c r="I1" s="6" t="s">
        <v>110</v>
      </c>
      <c r="J1" s="6" t="s">
        <v>170</v>
      </c>
      <c r="K1" s="6" t="s">
        <v>111</v>
      </c>
      <c r="L1" s="6" t="s">
        <v>112</v>
      </c>
      <c r="M1" s="6" t="s">
        <v>113</v>
      </c>
      <c r="N1" s="6" t="s">
        <v>114</v>
      </c>
      <c r="O1" s="6" t="s">
        <v>196</v>
      </c>
      <c r="P1" s="6" t="s">
        <v>19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115</v>
      </c>
      <c r="Z1" s="6" t="s">
        <v>116</v>
      </c>
      <c r="AA1" s="6" t="s">
        <v>117</v>
      </c>
      <c r="AB1" s="6" t="s">
        <v>118</v>
      </c>
      <c r="AC1" s="6" t="s">
        <v>119</v>
      </c>
      <c r="AD1" s="22" t="s">
        <v>171</v>
      </c>
    </row>
    <row r="2" spans="1:30" x14ac:dyDescent="0.35">
      <c r="A2" s="21" t="s">
        <v>89</v>
      </c>
      <c r="B2" s="6">
        <v>1</v>
      </c>
      <c r="C2" s="6">
        <f t="shared" ref="C2:C5" si="0">D2+E2</f>
        <v>403981.76</v>
      </c>
      <c r="D2" s="6">
        <v>336108.84</v>
      </c>
      <c r="E2" s="6">
        <v>67872.92</v>
      </c>
      <c r="F2" s="6">
        <f t="shared" ref="F2:F33" si="1">SUM(G2:I2)</f>
        <v>589101.39</v>
      </c>
      <c r="G2" s="6">
        <v>356022.31</v>
      </c>
      <c r="H2" s="6">
        <v>46302.44</v>
      </c>
      <c r="I2" s="6">
        <v>186776.64</v>
      </c>
      <c r="J2" s="6">
        <f t="shared" ref="J2:J41" si="2">SUM(K2:M2)</f>
        <v>976049.27999999991</v>
      </c>
      <c r="K2" s="6">
        <v>338657.92</v>
      </c>
      <c r="L2" s="6">
        <v>404493.01</v>
      </c>
      <c r="M2" s="6">
        <v>232898.35</v>
      </c>
      <c r="N2" s="6">
        <v>1969132.43</v>
      </c>
      <c r="P2" s="6">
        <v>2102862.8199999998</v>
      </c>
      <c r="Q2" s="6">
        <v>1236604.3600000001</v>
      </c>
      <c r="R2" s="6">
        <v>204165.15</v>
      </c>
      <c r="S2" s="6">
        <v>696954.79</v>
      </c>
      <c r="T2" s="6">
        <v>52515.9</v>
      </c>
      <c r="U2" s="6">
        <v>59926.73</v>
      </c>
      <c r="V2" s="6">
        <v>506866.91</v>
      </c>
      <c r="W2" s="6">
        <v>643806.29</v>
      </c>
      <c r="X2" s="6">
        <v>-10364.719999999999</v>
      </c>
      <c r="Y2" s="6">
        <v>2102862.8199999998</v>
      </c>
      <c r="Z2" s="6" t="s">
        <v>89</v>
      </c>
      <c r="AA2" s="6">
        <v>1</v>
      </c>
      <c r="AB2" s="22">
        <f t="shared" ref="AB2:AB33" si="3">P2-Y2</f>
        <v>0</v>
      </c>
      <c r="AC2" s="22">
        <f t="shared" ref="AC2:AC45" si="4">N2-(C2+F2+J2)</f>
        <v>0</v>
      </c>
      <c r="AD2" s="6">
        <f t="shared" ref="AD2:AD33" si="5">P2-N2-O2</f>
        <v>133730.3899999999</v>
      </c>
    </row>
    <row r="3" spans="1:30" x14ac:dyDescent="0.35">
      <c r="A3" s="21" t="s">
        <v>89</v>
      </c>
      <c r="B3" s="6">
        <v>2</v>
      </c>
      <c r="C3" s="6">
        <f t="shared" si="0"/>
        <v>326041.49</v>
      </c>
      <c r="D3" s="6">
        <v>269074.12</v>
      </c>
      <c r="E3" s="6">
        <v>56967.37</v>
      </c>
      <c r="F3" s="6">
        <f t="shared" si="1"/>
        <v>570272.01</v>
      </c>
      <c r="G3" s="6">
        <v>333104.49</v>
      </c>
      <c r="H3" s="6">
        <v>46466.05</v>
      </c>
      <c r="I3" s="6">
        <v>190701.47</v>
      </c>
      <c r="J3" s="6">
        <f t="shared" si="2"/>
        <v>1016893.6199999999</v>
      </c>
      <c r="K3" s="6">
        <v>340496.56</v>
      </c>
      <c r="L3" s="6">
        <v>410625.9</v>
      </c>
      <c r="M3" s="6">
        <v>265771.15999999997</v>
      </c>
      <c r="N3" s="6">
        <v>1913207.14</v>
      </c>
      <c r="P3" s="6">
        <v>2042870.16</v>
      </c>
      <c r="Q3" s="6">
        <v>1127292.93</v>
      </c>
      <c r="R3" s="6">
        <v>257146.7</v>
      </c>
      <c r="S3" s="6">
        <v>727748.92</v>
      </c>
      <c r="T3" s="6">
        <v>49135.35</v>
      </c>
      <c r="U3" s="6">
        <v>65430.2</v>
      </c>
      <c r="V3" s="6">
        <v>507189.19</v>
      </c>
      <c r="W3" s="6">
        <v>640633.56999999995</v>
      </c>
      <c r="X3" s="6">
        <v>-50439.56</v>
      </c>
      <c r="Y3" s="6">
        <v>2042870.16</v>
      </c>
      <c r="Z3" s="6" t="s">
        <v>89</v>
      </c>
      <c r="AA3" s="6">
        <v>2</v>
      </c>
      <c r="AB3" s="22">
        <f t="shared" si="3"/>
        <v>0</v>
      </c>
      <c r="AC3" s="22">
        <f t="shared" si="4"/>
        <v>2.0000000018626451E-2</v>
      </c>
      <c r="AD3" s="22">
        <f t="shared" si="5"/>
        <v>129663.02000000002</v>
      </c>
    </row>
    <row r="4" spans="1:30" x14ac:dyDescent="0.35">
      <c r="A4" s="21" t="s">
        <v>89</v>
      </c>
      <c r="B4" s="6">
        <v>3</v>
      </c>
      <c r="C4" s="6">
        <f t="shared" si="0"/>
        <v>565814.37</v>
      </c>
      <c r="D4" s="6">
        <v>500965.58</v>
      </c>
      <c r="E4" s="6">
        <v>64848.79</v>
      </c>
      <c r="F4" s="6">
        <f t="shared" si="1"/>
        <v>576021.18000000005</v>
      </c>
      <c r="G4" s="6">
        <v>333674.45</v>
      </c>
      <c r="H4" s="6">
        <v>46622.95</v>
      </c>
      <c r="I4" s="6">
        <v>195723.78</v>
      </c>
      <c r="J4" s="6">
        <f t="shared" si="2"/>
        <v>932059.9800000001</v>
      </c>
      <c r="K4" s="6">
        <v>348957.07</v>
      </c>
      <c r="L4" s="6">
        <v>340343.24</v>
      </c>
      <c r="M4" s="6">
        <v>242759.67</v>
      </c>
      <c r="N4" s="6">
        <v>2073895.53</v>
      </c>
      <c r="P4" s="6">
        <v>2225135.23</v>
      </c>
      <c r="Q4" s="6">
        <v>1264939.5</v>
      </c>
      <c r="R4" s="6">
        <v>220375.1</v>
      </c>
      <c r="S4" s="6">
        <v>752161.74</v>
      </c>
      <c r="T4" s="6">
        <v>49219.42</v>
      </c>
      <c r="U4" s="6">
        <v>60517.14</v>
      </c>
      <c r="V4" s="6">
        <v>553499.21</v>
      </c>
      <c r="W4" s="6">
        <v>713920.56</v>
      </c>
      <c r="X4" s="6">
        <v>38343.68</v>
      </c>
      <c r="Y4" s="6">
        <v>2225135.23</v>
      </c>
      <c r="Z4" s="6" t="s">
        <v>89</v>
      </c>
      <c r="AA4" s="6">
        <v>3</v>
      </c>
      <c r="AB4" s="22">
        <f t="shared" si="3"/>
        <v>0</v>
      </c>
      <c r="AC4" s="22">
        <f t="shared" si="4"/>
        <v>0</v>
      </c>
      <c r="AD4" s="22">
        <f t="shared" si="5"/>
        <v>151239.69999999995</v>
      </c>
    </row>
    <row r="5" spans="1:30" x14ac:dyDescent="0.35">
      <c r="A5" s="21" t="s">
        <v>89</v>
      </c>
      <c r="B5" s="6">
        <v>4</v>
      </c>
      <c r="C5" s="6">
        <f t="shared" si="0"/>
        <v>467143.82</v>
      </c>
      <c r="D5" s="6">
        <v>395797.55</v>
      </c>
      <c r="E5" s="6">
        <v>71346.27</v>
      </c>
      <c r="F5" s="6">
        <f t="shared" si="1"/>
        <v>638593.13</v>
      </c>
      <c r="G5" s="6">
        <v>387184</v>
      </c>
      <c r="H5" s="6">
        <v>47276.56</v>
      </c>
      <c r="I5" s="6">
        <v>204132.57</v>
      </c>
      <c r="J5" s="6">
        <f t="shared" si="2"/>
        <v>1044974.61</v>
      </c>
      <c r="K5" s="6">
        <v>385005.51</v>
      </c>
      <c r="L5" s="6">
        <v>375416.49</v>
      </c>
      <c r="M5" s="6">
        <v>284552.61</v>
      </c>
      <c r="N5" s="6">
        <v>2150711.56</v>
      </c>
      <c r="P5" s="6">
        <v>2365461.4</v>
      </c>
      <c r="Q5" s="6">
        <v>1281610.5</v>
      </c>
      <c r="R5" s="6">
        <v>286688.05</v>
      </c>
      <c r="S5" s="6">
        <v>820867.22</v>
      </c>
      <c r="T5" s="6">
        <v>57112.47</v>
      </c>
      <c r="U5" s="6">
        <v>67159.259999999995</v>
      </c>
      <c r="V5" s="6">
        <v>576375.68999999994</v>
      </c>
      <c r="W5" s="6">
        <v>717193.58</v>
      </c>
      <c r="X5" s="6">
        <v>-7158.23</v>
      </c>
      <c r="Y5" s="6">
        <v>2365461.4</v>
      </c>
      <c r="Z5" s="6" t="s">
        <v>89</v>
      </c>
      <c r="AA5" s="6">
        <v>4</v>
      </c>
      <c r="AB5" s="22">
        <f t="shared" si="3"/>
        <v>0</v>
      </c>
      <c r="AC5" s="22">
        <f t="shared" si="4"/>
        <v>0</v>
      </c>
      <c r="AD5" s="22">
        <f t="shared" si="5"/>
        <v>214749.83999999985</v>
      </c>
    </row>
    <row r="6" spans="1:30" x14ac:dyDescent="0.35">
      <c r="A6" s="21" t="s">
        <v>91</v>
      </c>
      <c r="B6" s="6">
        <v>1</v>
      </c>
      <c r="C6" s="6">
        <f t="shared" ref="C6:C45" si="6">D6+E6</f>
        <v>411979.36</v>
      </c>
      <c r="D6" s="6">
        <v>341199.19</v>
      </c>
      <c r="E6" s="6">
        <v>70780.17</v>
      </c>
      <c r="F6" s="6">
        <f t="shared" si="1"/>
        <v>596685.39999999991</v>
      </c>
      <c r="G6" s="6">
        <v>358339.68</v>
      </c>
      <c r="H6" s="6">
        <v>48479.92</v>
      </c>
      <c r="I6" s="6">
        <v>189865.8</v>
      </c>
      <c r="J6" s="6">
        <f t="shared" si="2"/>
        <v>1065924.4100000001</v>
      </c>
      <c r="K6" s="6">
        <v>374094.99</v>
      </c>
      <c r="L6" s="6">
        <v>442486.83</v>
      </c>
      <c r="M6" s="6">
        <v>249342.59</v>
      </c>
      <c r="N6" s="6">
        <v>2074589.17</v>
      </c>
      <c r="P6" s="6">
        <v>2205223.44</v>
      </c>
      <c r="Q6" s="6">
        <v>1225156.81</v>
      </c>
      <c r="R6" s="6">
        <v>228822.6</v>
      </c>
      <c r="S6" s="6">
        <v>763691.79</v>
      </c>
      <c r="T6" s="6">
        <v>48568.69</v>
      </c>
      <c r="U6" s="6">
        <v>69769.11</v>
      </c>
      <c r="V6" s="6">
        <v>532776.12</v>
      </c>
      <c r="W6" s="6">
        <v>677719.59</v>
      </c>
      <c r="X6" s="6">
        <v>14157.91</v>
      </c>
      <c r="Y6" s="6">
        <v>2205223.44</v>
      </c>
      <c r="Z6" s="6" t="s">
        <v>91</v>
      </c>
      <c r="AA6" s="6">
        <v>1</v>
      </c>
      <c r="AB6" s="22">
        <f t="shared" si="3"/>
        <v>0</v>
      </c>
      <c r="AC6" s="22">
        <f t="shared" si="4"/>
        <v>0</v>
      </c>
      <c r="AD6" s="22">
        <f t="shared" si="5"/>
        <v>130634.27000000002</v>
      </c>
    </row>
    <row r="7" spans="1:30" x14ac:dyDescent="0.35">
      <c r="A7" s="21" t="s">
        <v>91</v>
      </c>
      <c r="B7" s="6">
        <v>2</v>
      </c>
      <c r="C7" s="6">
        <f t="shared" si="6"/>
        <v>329980.7</v>
      </c>
      <c r="D7" s="6">
        <v>274362.46000000002</v>
      </c>
      <c r="E7" s="6">
        <v>55618.239999999998</v>
      </c>
      <c r="F7" s="6">
        <f t="shared" si="1"/>
        <v>607380.46</v>
      </c>
      <c r="G7" s="6">
        <v>373953.33</v>
      </c>
      <c r="H7" s="6">
        <v>47289.98</v>
      </c>
      <c r="I7" s="6">
        <v>186137.15</v>
      </c>
      <c r="J7" s="6">
        <f t="shared" si="2"/>
        <v>1110547.56</v>
      </c>
      <c r="K7" s="6">
        <v>376920.59</v>
      </c>
      <c r="L7" s="6">
        <v>452821.43</v>
      </c>
      <c r="M7" s="6">
        <v>280805.53999999998</v>
      </c>
      <c r="N7" s="6">
        <v>2047908.73</v>
      </c>
      <c r="P7" s="6">
        <v>2195945.88</v>
      </c>
      <c r="Q7" s="6">
        <v>1224958.83</v>
      </c>
      <c r="R7" s="6">
        <v>286153.24</v>
      </c>
      <c r="S7" s="6">
        <v>767235.02</v>
      </c>
      <c r="T7" s="6">
        <v>50684.93</v>
      </c>
      <c r="U7" s="6">
        <v>64580.46</v>
      </c>
      <c r="V7" s="6">
        <v>652251.18000000005</v>
      </c>
      <c r="W7" s="6">
        <v>745413.74</v>
      </c>
      <c r="X7" s="6">
        <v>-104504.04</v>
      </c>
      <c r="Y7" s="6">
        <v>2195945.88</v>
      </c>
      <c r="Z7" s="6" t="s">
        <v>91</v>
      </c>
      <c r="AA7" s="6">
        <v>2</v>
      </c>
      <c r="AB7" s="22">
        <f t="shared" si="3"/>
        <v>0</v>
      </c>
      <c r="AC7" s="22">
        <f t="shared" si="4"/>
        <v>1.0000000009313226E-2</v>
      </c>
      <c r="AD7" s="22">
        <f t="shared" si="5"/>
        <v>148037.14999999991</v>
      </c>
    </row>
    <row r="8" spans="1:30" x14ac:dyDescent="0.35">
      <c r="A8" s="21" t="s">
        <v>91</v>
      </c>
      <c r="B8" s="6">
        <v>3</v>
      </c>
      <c r="C8" s="6">
        <f t="shared" si="6"/>
        <v>570907.46</v>
      </c>
      <c r="D8" s="6">
        <v>506048.76</v>
      </c>
      <c r="E8" s="6">
        <v>64858.7</v>
      </c>
      <c r="F8" s="6">
        <f t="shared" si="1"/>
        <v>597851.08000000007</v>
      </c>
      <c r="G8" s="6">
        <v>355777.89</v>
      </c>
      <c r="H8" s="6">
        <v>48003.94</v>
      </c>
      <c r="I8" s="6">
        <v>194069.25</v>
      </c>
      <c r="J8" s="6">
        <f t="shared" si="2"/>
        <v>1008769.6599999999</v>
      </c>
      <c r="K8" s="6">
        <v>383184.32</v>
      </c>
      <c r="L8" s="6">
        <v>377983.12</v>
      </c>
      <c r="M8" s="6">
        <v>247602.22</v>
      </c>
      <c r="N8" s="6">
        <v>2177528.2000000002</v>
      </c>
      <c r="P8" s="6">
        <v>2344767.21</v>
      </c>
      <c r="Q8" s="6">
        <v>1377374.4</v>
      </c>
      <c r="R8" s="6">
        <v>189644.94</v>
      </c>
      <c r="S8" s="6">
        <v>769338.93</v>
      </c>
      <c r="T8" s="6">
        <v>48221.46</v>
      </c>
      <c r="U8" s="6">
        <v>60195.96</v>
      </c>
      <c r="V8" s="6">
        <v>528616.54</v>
      </c>
      <c r="W8" s="6">
        <v>736031.6</v>
      </c>
      <c r="X8" s="6">
        <v>107406.59</v>
      </c>
      <c r="Y8" s="6">
        <v>2344767.21</v>
      </c>
      <c r="Z8" s="6" t="s">
        <v>91</v>
      </c>
      <c r="AA8" s="6">
        <v>3</v>
      </c>
      <c r="AB8" s="22">
        <f t="shared" si="3"/>
        <v>0</v>
      </c>
      <c r="AC8" s="22">
        <f t="shared" si="4"/>
        <v>0</v>
      </c>
      <c r="AD8" s="22">
        <f t="shared" si="5"/>
        <v>167239.00999999978</v>
      </c>
    </row>
    <row r="9" spans="1:30" x14ac:dyDescent="0.35">
      <c r="A9" s="21" t="s">
        <v>91</v>
      </c>
      <c r="B9" s="6">
        <v>4</v>
      </c>
      <c r="C9" s="6">
        <f t="shared" si="6"/>
        <v>474029.63</v>
      </c>
      <c r="D9" s="6">
        <v>402678.1</v>
      </c>
      <c r="E9" s="6">
        <v>71351.53</v>
      </c>
      <c r="F9" s="6">
        <f t="shared" si="1"/>
        <v>656642.26</v>
      </c>
      <c r="G9" s="6">
        <v>398803.21</v>
      </c>
      <c r="H9" s="6">
        <v>47861.15</v>
      </c>
      <c r="I9" s="6">
        <v>209977.9</v>
      </c>
      <c r="J9" s="6">
        <f t="shared" si="2"/>
        <v>1115579.1100000001</v>
      </c>
      <c r="K9" s="6">
        <v>416943.03</v>
      </c>
      <c r="L9" s="6">
        <v>406740.09</v>
      </c>
      <c r="M9" s="6">
        <v>291895.99</v>
      </c>
      <c r="N9" s="6">
        <v>2246250.9900000002</v>
      </c>
      <c r="P9" s="6">
        <v>2467081.87</v>
      </c>
      <c r="Q9" s="6">
        <v>1351601.7</v>
      </c>
      <c r="R9" s="6">
        <v>269642.19</v>
      </c>
      <c r="S9" s="6">
        <v>845527.46</v>
      </c>
      <c r="T9" s="6">
        <v>54053.04</v>
      </c>
      <c r="U9" s="6">
        <v>65403.75</v>
      </c>
      <c r="V9" s="6">
        <v>576192.15</v>
      </c>
      <c r="W9" s="6">
        <v>719914.21</v>
      </c>
      <c r="X9" s="6">
        <v>24575.79</v>
      </c>
      <c r="Y9" s="6">
        <v>2467081.87</v>
      </c>
      <c r="Z9" s="6" t="s">
        <v>91</v>
      </c>
      <c r="AA9" s="6">
        <v>4</v>
      </c>
      <c r="AB9" s="22">
        <f t="shared" si="3"/>
        <v>0</v>
      </c>
      <c r="AC9" s="22">
        <f t="shared" si="4"/>
        <v>-9.9999997764825821E-3</v>
      </c>
      <c r="AD9" s="22">
        <f t="shared" si="5"/>
        <v>220830.87999999989</v>
      </c>
    </row>
    <row r="10" spans="1:30" x14ac:dyDescent="0.35">
      <c r="A10" s="21" t="s">
        <v>92</v>
      </c>
      <c r="B10" s="6">
        <v>1</v>
      </c>
      <c r="C10" s="6">
        <f t="shared" si="6"/>
        <v>422583.46</v>
      </c>
      <c r="D10" s="6">
        <v>354449.52</v>
      </c>
      <c r="E10" s="6">
        <v>68133.94</v>
      </c>
      <c r="F10" s="6">
        <f t="shared" si="1"/>
        <v>631256.46</v>
      </c>
      <c r="G10" s="6">
        <v>383075.92</v>
      </c>
      <c r="H10" s="6">
        <v>49464.1</v>
      </c>
      <c r="I10" s="6">
        <v>198716.44</v>
      </c>
      <c r="J10" s="6">
        <f t="shared" si="2"/>
        <v>1152389.67</v>
      </c>
      <c r="K10" s="6">
        <v>388784.29</v>
      </c>
      <c r="L10" s="6">
        <v>494882.78</v>
      </c>
      <c r="M10" s="6">
        <v>268722.59999999998</v>
      </c>
      <c r="N10" s="6">
        <v>2206229.59</v>
      </c>
      <c r="P10" s="6">
        <v>2347396.37</v>
      </c>
      <c r="Q10" s="6">
        <v>1321378.6399999999</v>
      </c>
      <c r="R10" s="6">
        <v>272180.59000000003</v>
      </c>
      <c r="S10" s="6">
        <v>785524.88</v>
      </c>
      <c r="T10" s="6">
        <v>31849.09</v>
      </c>
      <c r="U10" s="6">
        <v>37116.57</v>
      </c>
      <c r="V10" s="6">
        <v>550329.82999999996</v>
      </c>
      <c r="W10" s="6">
        <v>657363.38</v>
      </c>
      <c r="X10" s="6">
        <v>6380.15</v>
      </c>
      <c r="Y10" s="6">
        <v>2347396.37</v>
      </c>
      <c r="Z10" s="6" t="s">
        <v>92</v>
      </c>
      <c r="AA10" s="6">
        <v>1</v>
      </c>
      <c r="AB10" s="22">
        <f t="shared" si="3"/>
        <v>0</v>
      </c>
      <c r="AC10" s="22">
        <f t="shared" si="4"/>
        <v>0</v>
      </c>
      <c r="AD10" s="22">
        <f t="shared" si="5"/>
        <v>141166.78000000026</v>
      </c>
    </row>
    <row r="11" spans="1:30" x14ac:dyDescent="0.35">
      <c r="A11" s="21" t="s">
        <v>92</v>
      </c>
      <c r="B11" s="6">
        <v>2</v>
      </c>
      <c r="C11" s="6">
        <f t="shared" si="6"/>
        <v>345026.27999999997</v>
      </c>
      <c r="D11" s="6">
        <v>289365.46999999997</v>
      </c>
      <c r="E11" s="6">
        <v>55660.81</v>
      </c>
      <c r="F11" s="6">
        <f t="shared" si="1"/>
        <v>632121.34</v>
      </c>
      <c r="G11" s="6">
        <v>387587.27</v>
      </c>
      <c r="H11" s="6">
        <v>50076.29</v>
      </c>
      <c r="I11" s="6">
        <v>194457.78</v>
      </c>
      <c r="J11" s="6">
        <f t="shared" si="2"/>
        <v>1216749.5900000001</v>
      </c>
      <c r="K11" s="6">
        <v>401894.76</v>
      </c>
      <c r="L11" s="6">
        <v>524246.02</v>
      </c>
      <c r="M11" s="6">
        <v>290608.81</v>
      </c>
      <c r="N11" s="6">
        <v>2193897.21</v>
      </c>
      <c r="P11" s="6">
        <v>2357078.87</v>
      </c>
      <c r="Q11" s="6">
        <v>1299202.94</v>
      </c>
      <c r="R11" s="6">
        <v>279484.71000000002</v>
      </c>
      <c r="S11" s="6">
        <v>779670.09</v>
      </c>
      <c r="T11" s="6">
        <v>32224.17</v>
      </c>
      <c r="U11" s="6">
        <v>37741.67</v>
      </c>
      <c r="V11" s="6">
        <v>645078.06000000006</v>
      </c>
      <c r="W11" s="6">
        <v>684552.49</v>
      </c>
      <c r="X11" s="6">
        <v>-31770.28</v>
      </c>
      <c r="Y11" s="6">
        <v>2357078.87</v>
      </c>
      <c r="Z11" s="6" t="s">
        <v>92</v>
      </c>
      <c r="AA11" s="6">
        <v>2</v>
      </c>
      <c r="AB11" s="22">
        <f t="shared" si="3"/>
        <v>0</v>
      </c>
      <c r="AC11" s="22">
        <f t="shared" si="4"/>
        <v>0</v>
      </c>
      <c r="AD11" s="22">
        <f t="shared" si="5"/>
        <v>163181.66000000015</v>
      </c>
    </row>
    <row r="12" spans="1:30" x14ac:dyDescent="0.35">
      <c r="A12" s="21" t="s">
        <v>92</v>
      </c>
      <c r="B12" s="6">
        <v>3</v>
      </c>
      <c r="C12" s="6">
        <f t="shared" si="6"/>
        <v>603779.52</v>
      </c>
      <c r="D12" s="6">
        <v>539360.32999999996</v>
      </c>
      <c r="E12" s="6">
        <v>64419.19</v>
      </c>
      <c r="F12" s="6">
        <f t="shared" si="1"/>
        <v>625292.62</v>
      </c>
      <c r="G12" s="6">
        <v>377185.58</v>
      </c>
      <c r="H12" s="6">
        <v>49637.36</v>
      </c>
      <c r="I12" s="6">
        <v>198469.68</v>
      </c>
      <c r="J12" s="6">
        <f t="shared" si="2"/>
        <v>1085868.79</v>
      </c>
      <c r="K12" s="6">
        <v>417976.1</v>
      </c>
      <c r="L12" s="6">
        <v>409823.15</v>
      </c>
      <c r="M12" s="6">
        <v>258069.54</v>
      </c>
      <c r="N12" s="6">
        <v>2314940.9500000002</v>
      </c>
      <c r="P12" s="6">
        <v>2497997.34</v>
      </c>
      <c r="Q12" s="6">
        <v>1473208.35</v>
      </c>
      <c r="R12" s="6">
        <v>195395.20000000001</v>
      </c>
      <c r="S12" s="6">
        <v>787578.62</v>
      </c>
      <c r="T12" s="6">
        <v>31359.37</v>
      </c>
      <c r="U12" s="6">
        <v>32398.86</v>
      </c>
      <c r="V12" s="6">
        <v>613839.61</v>
      </c>
      <c r="W12" s="6">
        <v>632540.66</v>
      </c>
      <c r="X12" s="6">
        <v>-3242</v>
      </c>
      <c r="Y12" s="6">
        <v>2497997.34</v>
      </c>
      <c r="Z12" s="6" t="s">
        <v>92</v>
      </c>
      <c r="AA12" s="6">
        <v>3</v>
      </c>
      <c r="AB12" s="22">
        <f t="shared" si="3"/>
        <v>0</v>
      </c>
      <c r="AC12" s="22">
        <f t="shared" si="4"/>
        <v>2.0000000018626451E-2</v>
      </c>
      <c r="AD12" s="22">
        <f t="shared" si="5"/>
        <v>183056.38999999966</v>
      </c>
    </row>
    <row r="13" spans="1:30" x14ac:dyDescent="0.35">
      <c r="A13" s="21" t="s">
        <v>92</v>
      </c>
      <c r="B13" s="6">
        <v>4</v>
      </c>
      <c r="C13" s="6">
        <f t="shared" si="6"/>
        <v>500915.09</v>
      </c>
      <c r="D13" s="6">
        <v>426023.07</v>
      </c>
      <c r="E13" s="6">
        <v>74892.02</v>
      </c>
      <c r="F13" s="6">
        <f t="shared" si="1"/>
        <v>672410.24</v>
      </c>
      <c r="G13" s="6">
        <v>412860</v>
      </c>
      <c r="H13" s="6">
        <v>50423.26</v>
      </c>
      <c r="I13" s="6">
        <v>209126.98</v>
      </c>
      <c r="J13" s="6">
        <f t="shared" si="2"/>
        <v>1175253.8700000001</v>
      </c>
      <c r="K13" s="6">
        <v>443406.52</v>
      </c>
      <c r="L13" s="6">
        <v>438454.74</v>
      </c>
      <c r="M13" s="6">
        <v>293392.61</v>
      </c>
      <c r="N13" s="6">
        <v>2348579.19</v>
      </c>
      <c r="P13" s="6">
        <v>2598897.56</v>
      </c>
      <c r="Q13" s="6">
        <v>1463539.42</v>
      </c>
      <c r="R13" s="6">
        <v>232764.62</v>
      </c>
      <c r="S13" s="6">
        <v>842150.72</v>
      </c>
      <c r="T13" s="6">
        <v>34325.35</v>
      </c>
      <c r="U13" s="6">
        <v>41621.99</v>
      </c>
      <c r="V13" s="6">
        <v>659021.41</v>
      </c>
      <c r="W13" s="6">
        <v>670098.55000000005</v>
      </c>
      <c r="X13" s="6">
        <v>-4429.3999999999996</v>
      </c>
      <c r="Y13" s="6">
        <v>2598897.56</v>
      </c>
      <c r="Z13" s="6" t="s">
        <v>92</v>
      </c>
      <c r="AA13" s="6">
        <v>4</v>
      </c>
      <c r="AB13" s="22">
        <f t="shared" si="3"/>
        <v>0</v>
      </c>
      <c r="AC13" s="22">
        <f t="shared" si="4"/>
        <v>-1.0000000242143869E-2</v>
      </c>
      <c r="AD13" s="22">
        <f t="shared" si="5"/>
        <v>250318.37000000011</v>
      </c>
    </row>
    <row r="14" spans="1:30" x14ac:dyDescent="0.35">
      <c r="A14" s="21" t="s">
        <v>93</v>
      </c>
      <c r="B14" s="6">
        <v>1</v>
      </c>
      <c r="C14" s="6">
        <f t="shared" si="6"/>
        <v>442188.55</v>
      </c>
      <c r="D14" s="6">
        <v>362652.81</v>
      </c>
      <c r="E14" s="6">
        <v>79535.740000000005</v>
      </c>
      <c r="F14" s="6">
        <f t="shared" si="1"/>
        <v>685647.1</v>
      </c>
      <c r="G14" s="6">
        <v>422168.54</v>
      </c>
      <c r="H14" s="6">
        <v>53899.61</v>
      </c>
      <c r="I14" s="6">
        <v>209578.95</v>
      </c>
      <c r="J14" s="6">
        <f t="shared" si="2"/>
        <v>1249318.1800000002</v>
      </c>
      <c r="K14" s="6">
        <v>432297.62</v>
      </c>
      <c r="L14" s="6">
        <v>540066.66</v>
      </c>
      <c r="M14" s="6">
        <v>276953.90000000002</v>
      </c>
      <c r="N14" s="6">
        <v>2377153.85</v>
      </c>
      <c r="P14" s="6">
        <v>2535750.59</v>
      </c>
      <c r="Q14" s="6">
        <v>1417165.14</v>
      </c>
      <c r="R14" s="6">
        <v>278563.61</v>
      </c>
      <c r="S14" s="6">
        <v>808569.27</v>
      </c>
      <c r="T14" s="6">
        <v>68881.009999999995</v>
      </c>
      <c r="U14" s="6">
        <v>49133.32</v>
      </c>
      <c r="V14" s="6">
        <v>622484.57999999996</v>
      </c>
      <c r="W14" s="6">
        <v>663204.89</v>
      </c>
      <c r="X14" s="6">
        <v>-45841.46</v>
      </c>
      <c r="Y14" s="6">
        <v>2535750.59</v>
      </c>
      <c r="Z14" s="6" t="s">
        <v>93</v>
      </c>
      <c r="AA14" s="6">
        <v>1</v>
      </c>
      <c r="AB14" s="22">
        <f t="shared" si="3"/>
        <v>0</v>
      </c>
      <c r="AC14" s="22">
        <f t="shared" si="4"/>
        <v>2.0000000018626451E-2</v>
      </c>
      <c r="AD14" s="22">
        <f t="shared" si="5"/>
        <v>158596.73999999976</v>
      </c>
    </row>
    <row r="15" spans="1:30" x14ac:dyDescent="0.35">
      <c r="A15" s="21" t="s">
        <v>93</v>
      </c>
      <c r="B15" s="6">
        <v>2</v>
      </c>
      <c r="C15" s="6">
        <f t="shared" si="6"/>
        <v>357433.54000000004</v>
      </c>
      <c r="D15" s="6">
        <v>299493.88</v>
      </c>
      <c r="E15" s="6">
        <v>57939.66</v>
      </c>
      <c r="F15" s="6">
        <f t="shared" si="1"/>
        <v>683548.76</v>
      </c>
      <c r="G15" s="6">
        <v>423756.92</v>
      </c>
      <c r="H15" s="6">
        <v>54880.05</v>
      </c>
      <c r="I15" s="6">
        <v>204911.79</v>
      </c>
      <c r="J15" s="6">
        <f t="shared" si="2"/>
        <v>1338373.51</v>
      </c>
      <c r="K15" s="6">
        <v>432834.33</v>
      </c>
      <c r="L15" s="6">
        <v>592769.18000000005</v>
      </c>
      <c r="M15" s="6">
        <v>312770</v>
      </c>
      <c r="N15" s="6">
        <v>2379355.8199999998</v>
      </c>
      <c r="P15" s="6">
        <v>2562241.58</v>
      </c>
      <c r="Q15" s="6">
        <v>1412804.02</v>
      </c>
      <c r="R15" s="6">
        <v>307608.74</v>
      </c>
      <c r="S15" s="6">
        <v>815553.18</v>
      </c>
      <c r="T15" s="6">
        <v>69140.17</v>
      </c>
      <c r="U15" s="6">
        <v>45222.8</v>
      </c>
      <c r="V15" s="6">
        <v>626568.09</v>
      </c>
      <c r="W15" s="6">
        <v>681671.43</v>
      </c>
      <c r="X15" s="6">
        <v>-32983.980000000003</v>
      </c>
      <c r="Y15" s="6">
        <v>2562241.58</v>
      </c>
      <c r="Z15" s="6" t="s">
        <v>93</v>
      </c>
      <c r="AA15" s="6">
        <v>2</v>
      </c>
      <c r="AB15" s="22">
        <f t="shared" si="3"/>
        <v>0</v>
      </c>
      <c r="AC15" s="22">
        <f t="shared" si="4"/>
        <v>9.9999997764825821E-3</v>
      </c>
      <c r="AD15" s="22">
        <f t="shared" si="5"/>
        <v>182885.76000000024</v>
      </c>
    </row>
    <row r="16" spans="1:30" x14ac:dyDescent="0.35">
      <c r="A16" s="21" t="s">
        <v>93</v>
      </c>
      <c r="B16" s="6">
        <v>3</v>
      </c>
      <c r="C16" s="6">
        <f t="shared" si="6"/>
        <v>591556.76</v>
      </c>
      <c r="D16" s="6">
        <v>522894.15</v>
      </c>
      <c r="E16" s="6">
        <v>68662.61</v>
      </c>
      <c r="F16" s="6">
        <f t="shared" si="1"/>
        <v>649612.07999999996</v>
      </c>
      <c r="G16" s="6">
        <v>389832.86</v>
      </c>
      <c r="H16" s="6">
        <v>53220.85</v>
      </c>
      <c r="I16" s="6">
        <v>206558.37</v>
      </c>
      <c r="J16" s="6">
        <f t="shared" si="2"/>
        <v>1215841.3999999999</v>
      </c>
      <c r="K16" s="6">
        <v>440657.7</v>
      </c>
      <c r="L16" s="6">
        <v>459477.7</v>
      </c>
      <c r="M16" s="6">
        <v>315706</v>
      </c>
      <c r="N16" s="6">
        <v>2457010.25</v>
      </c>
      <c r="P16" s="6">
        <v>2645947.14</v>
      </c>
      <c r="Q16" s="6">
        <v>1504575.61</v>
      </c>
      <c r="R16" s="6">
        <v>251973.19</v>
      </c>
      <c r="S16" s="6">
        <v>793636.72</v>
      </c>
      <c r="T16" s="6">
        <v>63605.120000000003</v>
      </c>
      <c r="U16" s="6">
        <v>40230.959999999999</v>
      </c>
      <c r="V16" s="6">
        <v>635337.96</v>
      </c>
      <c r="W16" s="6">
        <v>680646.15</v>
      </c>
      <c r="X16" s="6">
        <v>37233.730000000003</v>
      </c>
      <c r="Y16" s="6">
        <v>2645947.14</v>
      </c>
      <c r="Z16" s="6" t="s">
        <v>93</v>
      </c>
      <c r="AA16" s="6">
        <v>3</v>
      </c>
      <c r="AB16" s="22">
        <f t="shared" si="3"/>
        <v>0</v>
      </c>
      <c r="AC16" s="22">
        <f t="shared" si="4"/>
        <v>1.0000000242143869E-2</v>
      </c>
      <c r="AD16" s="22">
        <f t="shared" si="5"/>
        <v>188936.89000000013</v>
      </c>
    </row>
    <row r="17" spans="1:30" x14ac:dyDescent="0.35">
      <c r="A17" s="21" t="s">
        <v>93</v>
      </c>
      <c r="B17" s="6">
        <v>4</v>
      </c>
      <c r="C17" s="6">
        <f t="shared" si="6"/>
        <v>503220.85</v>
      </c>
      <c r="D17" s="6">
        <v>420673.41</v>
      </c>
      <c r="E17" s="6">
        <v>82547.44</v>
      </c>
      <c r="F17" s="6">
        <f t="shared" si="1"/>
        <v>714404.37</v>
      </c>
      <c r="G17" s="6">
        <v>448178.38</v>
      </c>
      <c r="H17" s="6">
        <v>52046.48</v>
      </c>
      <c r="I17" s="6">
        <v>214179.51</v>
      </c>
      <c r="J17" s="6">
        <f t="shared" si="2"/>
        <v>1280986.54</v>
      </c>
      <c r="K17" s="6">
        <v>501900.39</v>
      </c>
      <c r="L17" s="6">
        <v>481400.89</v>
      </c>
      <c r="M17" s="6">
        <v>297685.26</v>
      </c>
      <c r="N17" s="6">
        <v>2498611.7799999998</v>
      </c>
      <c r="P17" s="6">
        <v>2783733.23</v>
      </c>
      <c r="Q17" s="6">
        <v>1578111.95</v>
      </c>
      <c r="R17" s="6">
        <v>216005.34</v>
      </c>
      <c r="S17" s="6">
        <v>860336.92</v>
      </c>
      <c r="T17" s="6">
        <v>73124.77</v>
      </c>
      <c r="U17" s="6">
        <v>53369.71</v>
      </c>
      <c r="V17" s="6">
        <v>627754</v>
      </c>
      <c r="W17" s="6">
        <v>642072.79</v>
      </c>
      <c r="X17" s="6">
        <v>17103.32</v>
      </c>
      <c r="Y17" s="6">
        <v>2783733.23</v>
      </c>
      <c r="Z17" s="6" t="s">
        <v>93</v>
      </c>
      <c r="AA17" s="6">
        <v>4</v>
      </c>
      <c r="AB17" s="22">
        <f t="shared" si="3"/>
        <v>0</v>
      </c>
      <c r="AC17" s="22">
        <f t="shared" si="4"/>
        <v>2.0000000018626451E-2</v>
      </c>
      <c r="AD17" s="22">
        <f t="shared" si="5"/>
        <v>285121.45000000019</v>
      </c>
    </row>
    <row r="18" spans="1:30" x14ac:dyDescent="0.35">
      <c r="A18" s="21" t="s">
        <v>94</v>
      </c>
      <c r="B18" s="6">
        <v>1</v>
      </c>
      <c r="C18" s="6">
        <f t="shared" si="6"/>
        <v>458457.33</v>
      </c>
      <c r="D18" s="6">
        <v>371273.07</v>
      </c>
      <c r="E18" s="6">
        <v>87184.26</v>
      </c>
      <c r="F18" s="6">
        <f t="shared" si="1"/>
        <v>739708.32</v>
      </c>
      <c r="G18" s="6">
        <v>466223.73</v>
      </c>
      <c r="H18" s="6">
        <v>55231.76</v>
      </c>
      <c r="I18" s="6">
        <v>218252.83</v>
      </c>
      <c r="J18" s="6">
        <f t="shared" si="2"/>
        <v>1362025.56</v>
      </c>
      <c r="K18" s="6">
        <v>475242.25</v>
      </c>
      <c r="L18" s="6">
        <v>594978.05000000005</v>
      </c>
      <c r="M18" s="6">
        <v>291805.26</v>
      </c>
      <c r="N18" s="6">
        <v>2560191.21</v>
      </c>
      <c r="P18" s="6">
        <v>2728278.58</v>
      </c>
      <c r="Q18" s="6">
        <v>1517932.64</v>
      </c>
      <c r="R18" s="6">
        <v>291843.21000000002</v>
      </c>
      <c r="S18" s="6">
        <v>838302.2</v>
      </c>
      <c r="T18" s="6">
        <v>58663.82</v>
      </c>
      <c r="U18" s="6">
        <v>41485.5</v>
      </c>
      <c r="V18" s="6">
        <v>582461.47</v>
      </c>
      <c r="W18" s="6">
        <v>624902.04</v>
      </c>
      <c r="X18" s="6">
        <v>22491.79</v>
      </c>
      <c r="Y18" s="6">
        <v>2728278.58</v>
      </c>
      <c r="Z18" s="6" t="s">
        <v>94</v>
      </c>
      <c r="AA18" s="6">
        <v>1</v>
      </c>
      <c r="AB18" s="22">
        <f t="shared" si="3"/>
        <v>0</v>
      </c>
      <c r="AC18" s="22">
        <f t="shared" si="4"/>
        <v>0</v>
      </c>
      <c r="AD18" s="22">
        <f t="shared" si="5"/>
        <v>168087.37000000011</v>
      </c>
    </row>
    <row r="19" spans="1:30" x14ac:dyDescent="0.35">
      <c r="A19" s="21" t="s">
        <v>94</v>
      </c>
      <c r="B19" s="6">
        <v>2</v>
      </c>
      <c r="C19" s="6">
        <f t="shared" si="6"/>
        <v>371275.52000000002</v>
      </c>
      <c r="D19" s="6">
        <v>307806.19</v>
      </c>
      <c r="E19" s="6">
        <v>63469.33</v>
      </c>
      <c r="F19" s="6">
        <f t="shared" si="1"/>
        <v>736493.33000000007</v>
      </c>
      <c r="G19" s="6">
        <v>472854.57</v>
      </c>
      <c r="H19" s="6">
        <v>57848.31</v>
      </c>
      <c r="I19" s="6">
        <v>205790.45</v>
      </c>
      <c r="J19" s="6">
        <f t="shared" si="2"/>
        <v>1470455.7799999998</v>
      </c>
      <c r="K19" s="6">
        <v>467654.98</v>
      </c>
      <c r="L19" s="6">
        <v>669972.59</v>
      </c>
      <c r="M19" s="6">
        <v>332828.21000000002</v>
      </c>
      <c r="N19" s="6">
        <v>2578224.63</v>
      </c>
      <c r="P19" s="6">
        <v>2768087.1</v>
      </c>
      <c r="Q19" s="6">
        <v>1513130.3</v>
      </c>
      <c r="R19" s="6">
        <v>335329.05</v>
      </c>
      <c r="S19" s="6">
        <v>844359.45</v>
      </c>
      <c r="T19" s="6">
        <v>59498.16</v>
      </c>
      <c r="U19" s="6">
        <v>48494.58</v>
      </c>
      <c r="V19" s="6">
        <v>596858.61</v>
      </c>
      <c r="W19" s="6">
        <v>656932.97</v>
      </c>
      <c r="X19" s="6">
        <v>27349.91</v>
      </c>
      <c r="Y19" s="6">
        <v>2768087.1</v>
      </c>
      <c r="Z19" s="6" t="s">
        <v>94</v>
      </c>
      <c r="AA19" s="6">
        <v>2</v>
      </c>
      <c r="AB19" s="22">
        <f t="shared" si="3"/>
        <v>0</v>
      </c>
      <c r="AC19" s="22">
        <f t="shared" si="4"/>
        <v>0</v>
      </c>
      <c r="AD19" s="22">
        <f t="shared" si="5"/>
        <v>189862.4700000002</v>
      </c>
    </row>
    <row r="20" spans="1:30" x14ac:dyDescent="0.35">
      <c r="A20" s="21" t="s">
        <v>94</v>
      </c>
      <c r="B20" s="6">
        <v>3</v>
      </c>
      <c r="C20" s="6">
        <f t="shared" si="6"/>
        <v>587427.96</v>
      </c>
      <c r="D20" s="6">
        <v>511553.11</v>
      </c>
      <c r="E20" s="6">
        <v>75874.850000000006</v>
      </c>
      <c r="F20" s="6">
        <f t="shared" si="1"/>
        <v>722008.55999999994</v>
      </c>
      <c r="G20" s="6">
        <v>450360</v>
      </c>
      <c r="H20" s="6">
        <v>55199.98</v>
      </c>
      <c r="I20" s="6">
        <v>216448.58</v>
      </c>
      <c r="J20" s="6">
        <f t="shared" si="2"/>
        <v>1327567.56</v>
      </c>
      <c r="K20" s="6">
        <v>484331.2</v>
      </c>
      <c r="L20" s="6">
        <v>506287.94</v>
      </c>
      <c r="M20" s="6">
        <v>336948.42</v>
      </c>
      <c r="N20" s="6">
        <v>2637004.08</v>
      </c>
      <c r="P20" s="6">
        <v>2836387.39</v>
      </c>
      <c r="Q20" s="6">
        <v>1633448.36</v>
      </c>
      <c r="R20" s="6">
        <v>272799.17</v>
      </c>
      <c r="S20" s="6">
        <v>874854.68</v>
      </c>
      <c r="T20" s="6">
        <v>56667.72</v>
      </c>
      <c r="U20" s="6">
        <v>45507.31</v>
      </c>
      <c r="V20" s="6">
        <v>578983.46</v>
      </c>
      <c r="W20" s="6">
        <v>614329.55000000005</v>
      </c>
      <c r="X20" s="6">
        <v>-11543.77</v>
      </c>
      <c r="Y20" s="6">
        <v>2836387.39</v>
      </c>
      <c r="Z20" s="6" t="s">
        <v>94</v>
      </c>
      <c r="AA20" s="6">
        <v>3</v>
      </c>
      <c r="AB20" s="22">
        <f t="shared" si="3"/>
        <v>0</v>
      </c>
      <c r="AC20" s="22">
        <f t="shared" si="4"/>
        <v>0</v>
      </c>
      <c r="AD20" s="22">
        <f t="shared" si="5"/>
        <v>199383.31000000006</v>
      </c>
    </row>
    <row r="21" spans="1:30" x14ac:dyDescent="0.35">
      <c r="A21" s="21" t="s">
        <v>94</v>
      </c>
      <c r="B21" s="6">
        <v>4</v>
      </c>
      <c r="C21" s="6">
        <f t="shared" si="6"/>
        <v>516958.92</v>
      </c>
      <c r="D21" s="6">
        <v>425513.56</v>
      </c>
      <c r="E21" s="6">
        <v>91445.36</v>
      </c>
      <c r="F21" s="6">
        <f t="shared" si="1"/>
        <v>795132.32</v>
      </c>
      <c r="G21" s="6">
        <v>514411.29</v>
      </c>
      <c r="H21" s="6">
        <v>55877.95</v>
      </c>
      <c r="I21" s="6">
        <v>224843.08</v>
      </c>
      <c r="J21" s="6">
        <f t="shared" si="2"/>
        <v>1404357.0499999998</v>
      </c>
      <c r="K21" s="6">
        <v>565595.47</v>
      </c>
      <c r="L21" s="6">
        <v>523545.89</v>
      </c>
      <c r="M21" s="6">
        <v>315215.69</v>
      </c>
      <c r="N21" s="6">
        <v>2716448.28</v>
      </c>
      <c r="P21" s="6">
        <v>3036737.91</v>
      </c>
      <c r="Q21" s="6">
        <v>1716907.4</v>
      </c>
      <c r="R21" s="6">
        <v>232831.07</v>
      </c>
      <c r="S21" s="6">
        <v>934666.73</v>
      </c>
      <c r="T21" s="6">
        <v>64727.14</v>
      </c>
      <c r="U21" s="6">
        <v>50499.02</v>
      </c>
      <c r="V21" s="6">
        <v>611978.09</v>
      </c>
      <c r="W21" s="6">
        <v>615375.22</v>
      </c>
      <c r="X21" s="6">
        <v>40503.68</v>
      </c>
      <c r="Y21" s="6">
        <v>3036737.91</v>
      </c>
      <c r="Z21" s="6" t="s">
        <v>94</v>
      </c>
      <c r="AA21" s="6">
        <v>4</v>
      </c>
      <c r="AB21" s="22">
        <f t="shared" si="3"/>
        <v>0</v>
      </c>
      <c r="AC21" s="22">
        <f t="shared" si="4"/>
        <v>-1.0000000242143869E-2</v>
      </c>
      <c r="AD21" s="22">
        <f t="shared" si="5"/>
        <v>320289.63000000035</v>
      </c>
    </row>
    <row r="22" spans="1:30" x14ac:dyDescent="0.35">
      <c r="A22" s="21" t="s">
        <v>95</v>
      </c>
      <c r="B22" s="6">
        <v>1</v>
      </c>
      <c r="C22" s="6">
        <f t="shared" si="6"/>
        <v>482991.46</v>
      </c>
      <c r="D22" s="6">
        <v>389609.65</v>
      </c>
      <c r="E22" s="6">
        <v>93381.81</v>
      </c>
      <c r="F22" s="6">
        <f t="shared" si="1"/>
        <v>809115.23</v>
      </c>
      <c r="G22" s="6">
        <v>512044.79</v>
      </c>
      <c r="H22" s="6">
        <v>62529.07</v>
      </c>
      <c r="I22" s="6">
        <v>234541.37</v>
      </c>
      <c r="J22" s="6">
        <f t="shared" si="2"/>
        <v>1506619.6800000002</v>
      </c>
      <c r="K22" s="6">
        <v>520052.55</v>
      </c>
      <c r="L22" s="6">
        <v>675148.74</v>
      </c>
      <c r="M22" s="6">
        <v>311418.39</v>
      </c>
      <c r="N22" s="6">
        <v>2798726.37</v>
      </c>
      <c r="P22" s="6">
        <v>2965087.78</v>
      </c>
      <c r="Q22" s="6">
        <v>1623632.81</v>
      </c>
      <c r="R22" s="6">
        <v>298932.96000000002</v>
      </c>
      <c r="S22" s="6">
        <v>953527.4</v>
      </c>
      <c r="T22" s="6">
        <v>30561.57</v>
      </c>
      <c r="U22" s="6">
        <v>35095.089999999997</v>
      </c>
      <c r="V22" s="6">
        <v>603117.81000000006</v>
      </c>
      <c r="W22" s="6">
        <v>627452.85</v>
      </c>
      <c r="X22" s="6">
        <v>47672.99</v>
      </c>
      <c r="Y22" s="6">
        <v>2965087.78</v>
      </c>
      <c r="Z22" s="6" t="s">
        <v>95</v>
      </c>
      <c r="AA22" s="6">
        <v>1</v>
      </c>
      <c r="AB22" s="22">
        <f t="shared" si="3"/>
        <v>0</v>
      </c>
      <c r="AC22" s="22">
        <f t="shared" si="4"/>
        <v>0</v>
      </c>
      <c r="AD22" s="22">
        <f t="shared" si="5"/>
        <v>166361.40999999968</v>
      </c>
    </row>
    <row r="23" spans="1:30" x14ac:dyDescent="0.35">
      <c r="A23" s="21" t="s">
        <v>95</v>
      </c>
      <c r="B23" s="6">
        <v>2</v>
      </c>
      <c r="C23" s="6">
        <f t="shared" si="6"/>
        <v>394209.86</v>
      </c>
      <c r="D23" s="6">
        <v>326769.15999999997</v>
      </c>
      <c r="E23" s="6">
        <v>67440.7</v>
      </c>
      <c r="F23" s="6">
        <f t="shared" si="1"/>
        <v>794172.46000000008</v>
      </c>
      <c r="G23" s="6">
        <v>508973.89</v>
      </c>
      <c r="H23" s="6">
        <v>62354.65</v>
      </c>
      <c r="I23" s="6">
        <v>222843.92</v>
      </c>
      <c r="J23" s="6">
        <f t="shared" si="2"/>
        <v>1603611.3900000001</v>
      </c>
      <c r="K23" s="6">
        <v>503823.26</v>
      </c>
      <c r="L23" s="6">
        <v>745019.24</v>
      </c>
      <c r="M23" s="6">
        <v>354768.89</v>
      </c>
      <c r="N23" s="6">
        <v>2791993.72</v>
      </c>
      <c r="P23" s="6">
        <v>3035755.83</v>
      </c>
      <c r="Q23" s="6">
        <v>1658457.34</v>
      </c>
      <c r="R23" s="6">
        <v>343179.35</v>
      </c>
      <c r="S23" s="6">
        <v>913934.79</v>
      </c>
      <c r="T23" s="6">
        <v>30378.29</v>
      </c>
      <c r="U23" s="6">
        <v>37226.33</v>
      </c>
      <c r="V23" s="6">
        <v>611524.27</v>
      </c>
      <c r="W23" s="6">
        <v>656241.4</v>
      </c>
      <c r="X23" s="6">
        <v>97296.87</v>
      </c>
      <c r="Y23" s="6">
        <v>3035755.83</v>
      </c>
      <c r="Z23" s="6" t="s">
        <v>95</v>
      </c>
      <c r="AA23" s="6">
        <v>2</v>
      </c>
      <c r="AB23" s="22">
        <f t="shared" si="3"/>
        <v>0</v>
      </c>
      <c r="AC23" s="22">
        <f t="shared" si="4"/>
        <v>1.0000000242143869E-2</v>
      </c>
      <c r="AD23" s="22">
        <f t="shared" si="5"/>
        <v>243762.10999999987</v>
      </c>
    </row>
    <row r="24" spans="1:30" x14ac:dyDescent="0.35">
      <c r="A24" s="21" t="s">
        <v>95</v>
      </c>
      <c r="B24" s="6">
        <v>3</v>
      </c>
      <c r="C24" s="6">
        <f t="shared" si="6"/>
        <v>631950.26</v>
      </c>
      <c r="D24" s="6">
        <v>549199.1</v>
      </c>
      <c r="E24" s="6">
        <v>82751.16</v>
      </c>
      <c r="F24" s="6">
        <f t="shared" si="1"/>
        <v>780830.08000000007</v>
      </c>
      <c r="G24" s="6">
        <v>487552.76</v>
      </c>
      <c r="H24" s="6">
        <v>60850.25</v>
      </c>
      <c r="I24" s="6">
        <v>232427.07</v>
      </c>
      <c r="J24" s="6">
        <f t="shared" si="2"/>
        <v>1422833.72</v>
      </c>
      <c r="K24" s="6">
        <v>522805.09</v>
      </c>
      <c r="L24" s="6">
        <v>532369.68999999994</v>
      </c>
      <c r="M24" s="6">
        <v>367658.94</v>
      </c>
      <c r="N24" s="6">
        <v>2835614.06</v>
      </c>
      <c r="P24" s="6">
        <v>3079621.61</v>
      </c>
      <c r="Q24" s="6">
        <v>1816561.27</v>
      </c>
      <c r="R24" s="6">
        <v>289775.40000000002</v>
      </c>
      <c r="S24" s="6">
        <v>933180.02</v>
      </c>
      <c r="T24" s="6">
        <v>29099.759999999998</v>
      </c>
      <c r="U24" s="6">
        <v>35698.269999999997</v>
      </c>
      <c r="V24" s="6">
        <v>618791.55000000005</v>
      </c>
      <c r="W24" s="6">
        <v>679557.01</v>
      </c>
      <c r="X24" s="6">
        <v>36072.370000000003</v>
      </c>
      <c r="Y24" s="6">
        <v>3079621.61</v>
      </c>
      <c r="Z24" s="6" t="s">
        <v>95</v>
      </c>
      <c r="AA24" s="6">
        <v>3</v>
      </c>
      <c r="AB24" s="22">
        <f t="shared" si="3"/>
        <v>0</v>
      </c>
      <c r="AC24" s="22">
        <f t="shared" si="4"/>
        <v>0</v>
      </c>
      <c r="AD24" s="22">
        <f t="shared" si="5"/>
        <v>244007.54999999981</v>
      </c>
    </row>
    <row r="25" spans="1:30" x14ac:dyDescent="0.35">
      <c r="A25" s="21" t="s">
        <v>95</v>
      </c>
      <c r="B25" s="6">
        <v>4</v>
      </c>
      <c r="C25" s="6">
        <f t="shared" si="6"/>
        <v>566099.98</v>
      </c>
      <c r="D25" s="6">
        <v>460425.93</v>
      </c>
      <c r="E25" s="6">
        <v>105674.05</v>
      </c>
      <c r="F25" s="6">
        <f t="shared" si="1"/>
        <v>833588.1100000001</v>
      </c>
      <c r="G25" s="6">
        <v>546192.9</v>
      </c>
      <c r="H25" s="6">
        <v>60763.040000000001</v>
      </c>
      <c r="I25" s="6">
        <v>226632.17</v>
      </c>
      <c r="J25" s="6">
        <f t="shared" si="2"/>
        <v>1502262.7000000002</v>
      </c>
      <c r="K25" s="6">
        <v>599697.74</v>
      </c>
      <c r="L25" s="6">
        <v>540428.88</v>
      </c>
      <c r="M25" s="6">
        <v>362136.08</v>
      </c>
      <c r="N25" s="6">
        <v>2901950.79</v>
      </c>
      <c r="P25" s="6">
        <v>3227728.31</v>
      </c>
      <c r="Q25" s="6">
        <v>1801584.59</v>
      </c>
      <c r="R25" s="6">
        <v>269710.36</v>
      </c>
      <c r="S25" s="6">
        <v>986925.09</v>
      </c>
      <c r="T25" s="6">
        <v>32599.72</v>
      </c>
      <c r="U25" s="6">
        <v>43459.199999999997</v>
      </c>
      <c r="V25" s="6">
        <v>654988.94999999995</v>
      </c>
      <c r="W25" s="6">
        <v>658341.52</v>
      </c>
      <c r="X25" s="6">
        <v>96801.919999999998</v>
      </c>
      <c r="Y25" s="6">
        <v>3227728.31</v>
      </c>
      <c r="Z25" s="6" t="s">
        <v>95</v>
      </c>
      <c r="AA25" s="6">
        <v>4</v>
      </c>
      <c r="AB25" s="22">
        <f t="shared" si="3"/>
        <v>0</v>
      </c>
      <c r="AC25" s="22">
        <f t="shared" si="4"/>
        <v>0</v>
      </c>
      <c r="AD25" s="22">
        <f t="shared" si="5"/>
        <v>325777.52</v>
      </c>
    </row>
    <row r="26" spans="1:30" x14ac:dyDescent="0.35">
      <c r="A26" s="21" t="s">
        <v>96</v>
      </c>
      <c r="B26" s="6">
        <v>1</v>
      </c>
      <c r="C26" s="6">
        <f t="shared" si="6"/>
        <v>497397.44</v>
      </c>
      <c r="D26" s="6">
        <v>413332.38</v>
      </c>
      <c r="E26" s="6">
        <v>84065.06</v>
      </c>
      <c r="F26" s="6">
        <f t="shared" si="1"/>
        <v>816551.24</v>
      </c>
      <c r="G26" s="6">
        <v>511988.6</v>
      </c>
      <c r="H26" s="6">
        <v>69161.27</v>
      </c>
      <c r="I26" s="6">
        <v>235401.37</v>
      </c>
      <c r="J26" s="6">
        <f t="shared" si="2"/>
        <v>1624158.77</v>
      </c>
      <c r="K26" s="6">
        <v>579122.39</v>
      </c>
      <c r="L26" s="6">
        <v>694096.26</v>
      </c>
      <c r="M26" s="6">
        <v>350940.12</v>
      </c>
      <c r="N26" s="6">
        <v>2938107.45</v>
      </c>
      <c r="P26" s="6">
        <v>3146336.28</v>
      </c>
      <c r="Q26" s="6">
        <v>1763224.96</v>
      </c>
      <c r="R26" s="6">
        <v>363307.43</v>
      </c>
      <c r="S26" s="6">
        <v>963708.7</v>
      </c>
      <c r="T26" s="6">
        <v>47837.279999999999</v>
      </c>
      <c r="U26" s="6">
        <v>69319.14</v>
      </c>
      <c r="V26" s="6">
        <v>626932.69999999995</v>
      </c>
      <c r="W26" s="6">
        <v>763828.39</v>
      </c>
      <c r="X26" s="6">
        <v>75834.47</v>
      </c>
      <c r="Y26" s="6">
        <v>3146336.28</v>
      </c>
      <c r="Z26" s="6" t="s">
        <v>96</v>
      </c>
      <c r="AA26" s="6">
        <v>1</v>
      </c>
      <c r="AB26" s="22">
        <f t="shared" si="3"/>
        <v>0</v>
      </c>
      <c r="AC26" s="22">
        <f t="shared" si="4"/>
        <v>0</v>
      </c>
      <c r="AD26" s="22">
        <f t="shared" si="5"/>
        <v>208228.82999999961</v>
      </c>
    </row>
    <row r="27" spans="1:30" x14ac:dyDescent="0.35">
      <c r="A27" s="21" t="s">
        <v>96</v>
      </c>
      <c r="B27" s="6">
        <v>2</v>
      </c>
      <c r="C27" s="6">
        <f t="shared" si="6"/>
        <v>418669.19</v>
      </c>
      <c r="D27" s="6">
        <v>348961.89</v>
      </c>
      <c r="E27" s="6">
        <v>69707.3</v>
      </c>
      <c r="F27" s="6">
        <f t="shared" si="1"/>
        <v>849430.48</v>
      </c>
      <c r="G27" s="6">
        <v>553424.47</v>
      </c>
      <c r="H27" s="6">
        <v>69358.7</v>
      </c>
      <c r="I27" s="6">
        <v>226647.31</v>
      </c>
      <c r="J27" s="6">
        <f t="shared" si="2"/>
        <v>1678570.3800000001</v>
      </c>
      <c r="K27" s="6">
        <v>557968.28</v>
      </c>
      <c r="L27" s="6">
        <v>740832.57</v>
      </c>
      <c r="M27" s="6">
        <v>379769.53</v>
      </c>
      <c r="N27" s="6">
        <v>2946670.05</v>
      </c>
      <c r="P27" s="6">
        <v>3197195.49</v>
      </c>
      <c r="Q27" s="6">
        <v>1738953.32</v>
      </c>
      <c r="R27" s="6">
        <v>368364.43</v>
      </c>
      <c r="S27" s="6">
        <v>972543.45</v>
      </c>
      <c r="T27" s="6">
        <v>51708.81</v>
      </c>
      <c r="U27" s="6">
        <v>51039.55</v>
      </c>
      <c r="V27" s="6">
        <v>639985.65</v>
      </c>
      <c r="W27" s="6">
        <v>725604.21</v>
      </c>
      <c r="X27" s="6">
        <v>100204.49</v>
      </c>
      <c r="Y27" s="6">
        <v>3197195.49</v>
      </c>
      <c r="Z27" s="6" t="s">
        <v>96</v>
      </c>
      <c r="AA27" s="6">
        <v>2</v>
      </c>
      <c r="AB27" s="22">
        <f t="shared" si="3"/>
        <v>0</v>
      </c>
      <c r="AC27" s="22">
        <f t="shared" si="4"/>
        <v>0</v>
      </c>
      <c r="AD27" s="22">
        <f t="shared" si="5"/>
        <v>250525.44000000041</v>
      </c>
    </row>
    <row r="28" spans="1:30" x14ac:dyDescent="0.35">
      <c r="A28" s="21" t="s">
        <v>96</v>
      </c>
      <c r="B28" s="6">
        <v>3</v>
      </c>
      <c r="C28" s="6">
        <f t="shared" si="6"/>
        <v>660765.02999999991</v>
      </c>
      <c r="D28" s="6">
        <v>581218.69999999995</v>
      </c>
      <c r="E28" s="6">
        <v>79546.33</v>
      </c>
      <c r="F28" s="6">
        <f t="shared" si="1"/>
        <v>848086.90999999992</v>
      </c>
      <c r="G28" s="6">
        <v>537524.61</v>
      </c>
      <c r="H28" s="6">
        <v>66571.45</v>
      </c>
      <c r="I28" s="6">
        <v>243990.85</v>
      </c>
      <c r="J28" s="6">
        <f t="shared" si="2"/>
        <v>1523943.0799999998</v>
      </c>
      <c r="K28" s="6">
        <v>578636.96</v>
      </c>
      <c r="L28" s="6">
        <v>550115.44999999995</v>
      </c>
      <c r="M28" s="6">
        <v>395190.67</v>
      </c>
      <c r="N28" s="6">
        <v>3032795.02</v>
      </c>
      <c r="P28" s="6">
        <v>3284991.66</v>
      </c>
      <c r="Q28" s="6">
        <v>1892042.09</v>
      </c>
      <c r="R28" s="6">
        <v>319987.06</v>
      </c>
      <c r="S28" s="6">
        <v>1019643.77</v>
      </c>
      <c r="T28" s="6">
        <v>50223.22</v>
      </c>
      <c r="U28" s="6">
        <v>43541.08</v>
      </c>
      <c r="V28" s="6">
        <v>646679.43999999994</v>
      </c>
      <c r="W28" s="6">
        <v>775329.79</v>
      </c>
      <c r="X28" s="6">
        <v>88204.78</v>
      </c>
      <c r="Y28" s="6">
        <v>3284991.66</v>
      </c>
      <c r="Z28" s="6" t="s">
        <v>96</v>
      </c>
      <c r="AA28" s="6">
        <v>3</v>
      </c>
      <c r="AB28" s="22">
        <f t="shared" si="3"/>
        <v>0</v>
      </c>
      <c r="AC28" s="22">
        <f t="shared" si="4"/>
        <v>0</v>
      </c>
      <c r="AD28" s="22">
        <f t="shared" si="5"/>
        <v>252196.64000000013</v>
      </c>
    </row>
    <row r="29" spans="1:30" x14ac:dyDescent="0.35">
      <c r="A29" s="21" t="s">
        <v>96</v>
      </c>
      <c r="B29" s="6">
        <v>4</v>
      </c>
      <c r="C29" s="6">
        <f t="shared" si="6"/>
        <v>592803.28</v>
      </c>
      <c r="D29" s="6">
        <v>496509.92</v>
      </c>
      <c r="E29" s="6">
        <v>96293.36</v>
      </c>
      <c r="F29" s="6">
        <f t="shared" si="1"/>
        <v>932314.82</v>
      </c>
      <c r="G29" s="6">
        <v>606490.07999999996</v>
      </c>
      <c r="H29" s="6">
        <v>67558.600000000006</v>
      </c>
      <c r="I29" s="6">
        <v>258266.14</v>
      </c>
      <c r="J29" s="6">
        <f t="shared" si="2"/>
        <v>1591479.8900000001</v>
      </c>
      <c r="K29" s="6">
        <v>652691.77</v>
      </c>
      <c r="L29" s="6">
        <v>552145.98</v>
      </c>
      <c r="M29" s="6">
        <v>386642.14</v>
      </c>
      <c r="N29" s="6">
        <v>3116597.99</v>
      </c>
      <c r="P29" s="6">
        <v>3516058.35</v>
      </c>
      <c r="Q29" s="6">
        <v>1936508.11</v>
      </c>
      <c r="R29" s="6">
        <v>293183.71000000002</v>
      </c>
      <c r="S29" s="6">
        <v>1127183.17</v>
      </c>
      <c r="T29" s="6">
        <v>56666.96</v>
      </c>
      <c r="U29" s="6">
        <v>48406.75</v>
      </c>
      <c r="V29" s="6">
        <v>688414.01</v>
      </c>
      <c r="W29" s="6">
        <v>813511.41</v>
      </c>
      <c r="X29" s="6">
        <v>179207.05</v>
      </c>
      <c r="Y29" s="6">
        <v>3516058.35</v>
      </c>
      <c r="Z29" s="6" t="s">
        <v>96</v>
      </c>
      <c r="AA29" s="6">
        <v>4</v>
      </c>
      <c r="AB29" s="22">
        <f t="shared" si="3"/>
        <v>0</v>
      </c>
      <c r="AC29" s="22">
        <f t="shared" si="4"/>
        <v>0</v>
      </c>
      <c r="AD29" s="22">
        <f t="shared" si="5"/>
        <v>399460.35999999987</v>
      </c>
    </row>
    <row r="30" spans="1:30" x14ac:dyDescent="0.35">
      <c r="A30" s="21" t="s">
        <v>29</v>
      </c>
      <c r="B30" s="6">
        <v>1</v>
      </c>
      <c r="C30" s="6">
        <f t="shared" si="6"/>
        <v>516246.14</v>
      </c>
      <c r="D30" s="6">
        <v>433154.05</v>
      </c>
      <c r="E30" s="6">
        <v>83092.09</v>
      </c>
      <c r="F30" s="6">
        <f t="shared" si="1"/>
        <v>890916.83000000007</v>
      </c>
      <c r="G30" s="6">
        <v>565138.65</v>
      </c>
      <c r="H30" s="6">
        <v>74424.649999999994</v>
      </c>
      <c r="I30" s="6">
        <v>251353.53</v>
      </c>
      <c r="J30" s="6">
        <f t="shared" si="2"/>
        <v>1739980.04</v>
      </c>
      <c r="K30" s="6">
        <v>625853.6</v>
      </c>
      <c r="L30" s="6">
        <v>735941.19</v>
      </c>
      <c r="M30" s="6">
        <v>378185.25</v>
      </c>
      <c r="N30" s="6">
        <v>3147143.01</v>
      </c>
      <c r="P30" s="6">
        <v>3382300.83</v>
      </c>
      <c r="Q30" s="6">
        <v>1874397.69</v>
      </c>
      <c r="R30" s="6">
        <v>387340.69</v>
      </c>
      <c r="S30" s="6">
        <v>1102111.8400000001</v>
      </c>
      <c r="T30" s="6">
        <v>63762.31</v>
      </c>
      <c r="U30" s="6">
        <v>46449.27</v>
      </c>
      <c r="V30" s="6">
        <v>684204.38</v>
      </c>
      <c r="W30" s="6">
        <v>804000.27</v>
      </c>
      <c r="X30" s="6">
        <v>28034.92</v>
      </c>
      <c r="Y30" s="6">
        <v>3382300.83</v>
      </c>
      <c r="Z30" s="6" t="s">
        <v>29</v>
      </c>
      <c r="AA30" s="6">
        <v>1</v>
      </c>
      <c r="AB30" s="22">
        <f t="shared" si="3"/>
        <v>0</v>
      </c>
      <c r="AC30" s="22">
        <f t="shared" si="4"/>
        <v>0</v>
      </c>
      <c r="AD30" s="22">
        <f t="shared" si="5"/>
        <v>235157.8200000003</v>
      </c>
    </row>
    <row r="31" spans="1:30" x14ac:dyDescent="0.35">
      <c r="A31" s="21" t="s">
        <v>29</v>
      </c>
      <c r="B31" s="6">
        <v>2</v>
      </c>
      <c r="C31" s="6">
        <f t="shared" si="6"/>
        <v>432086.64</v>
      </c>
      <c r="D31" s="6">
        <v>364398.39</v>
      </c>
      <c r="E31" s="6">
        <v>67688.25</v>
      </c>
      <c r="F31" s="6">
        <f t="shared" si="1"/>
        <v>898420.42</v>
      </c>
      <c r="G31" s="6">
        <v>583153.97</v>
      </c>
      <c r="H31" s="6">
        <v>76047.570000000007</v>
      </c>
      <c r="I31" s="6">
        <v>239218.88</v>
      </c>
      <c r="J31" s="6">
        <f t="shared" si="2"/>
        <v>1797045.94</v>
      </c>
      <c r="K31" s="6">
        <v>597785.94999999995</v>
      </c>
      <c r="L31" s="6">
        <v>791141.77</v>
      </c>
      <c r="M31" s="6">
        <v>408118.22</v>
      </c>
      <c r="N31" s="6">
        <v>3127552.99</v>
      </c>
      <c r="P31" s="6">
        <v>3403644.19</v>
      </c>
      <c r="Q31" s="6">
        <v>1888258.49</v>
      </c>
      <c r="R31" s="6">
        <v>398077.82</v>
      </c>
      <c r="S31" s="6">
        <v>1097684.6200000001</v>
      </c>
      <c r="T31" s="6">
        <v>65794.91</v>
      </c>
      <c r="U31" s="6">
        <v>50462.13</v>
      </c>
      <c r="V31" s="6">
        <v>717628.25</v>
      </c>
      <c r="W31" s="6">
        <v>856914.68</v>
      </c>
      <c r="X31" s="6">
        <v>42652.639999999999</v>
      </c>
      <c r="Y31" s="6">
        <v>3403644.19</v>
      </c>
      <c r="Z31" s="6" t="s">
        <v>29</v>
      </c>
      <c r="AA31" s="6">
        <v>2</v>
      </c>
      <c r="AB31" s="22">
        <f t="shared" si="3"/>
        <v>0</v>
      </c>
      <c r="AC31" s="22">
        <f t="shared" si="4"/>
        <v>-9.9999997764825821E-3</v>
      </c>
      <c r="AD31" s="22">
        <f t="shared" si="5"/>
        <v>276091.19999999972</v>
      </c>
    </row>
    <row r="32" spans="1:30" x14ac:dyDescent="0.35">
      <c r="A32" s="21" t="s">
        <v>29</v>
      </c>
      <c r="B32" s="6">
        <v>3</v>
      </c>
      <c r="C32" s="6">
        <f t="shared" si="6"/>
        <v>668515.21</v>
      </c>
      <c r="D32" s="6">
        <v>589159.51</v>
      </c>
      <c r="E32" s="6">
        <v>79355.7</v>
      </c>
      <c r="F32" s="6">
        <f t="shared" si="1"/>
        <v>897455.39</v>
      </c>
      <c r="G32" s="6">
        <v>563759.35</v>
      </c>
      <c r="H32" s="6">
        <v>72707.649999999994</v>
      </c>
      <c r="I32" s="6">
        <v>260988.39</v>
      </c>
      <c r="J32" s="6">
        <f t="shared" si="2"/>
        <v>1627126.6300000001</v>
      </c>
      <c r="K32" s="6">
        <v>620625.1</v>
      </c>
      <c r="L32" s="6">
        <v>586811.06000000006</v>
      </c>
      <c r="M32" s="6">
        <v>419690.47</v>
      </c>
      <c r="N32" s="6">
        <v>3193097.23</v>
      </c>
      <c r="P32" s="6">
        <v>3489760.89</v>
      </c>
      <c r="Q32" s="6">
        <v>2033402.72</v>
      </c>
      <c r="R32" s="6">
        <v>331282.78000000003</v>
      </c>
      <c r="S32" s="6">
        <v>1150660.3</v>
      </c>
      <c r="T32" s="6">
        <v>63606.69</v>
      </c>
      <c r="U32" s="6">
        <v>44382.559999999998</v>
      </c>
      <c r="V32" s="6">
        <v>744836.57</v>
      </c>
      <c r="W32" s="6">
        <v>869202.81</v>
      </c>
      <c r="X32" s="6">
        <v>-9207.92</v>
      </c>
      <c r="Y32" s="6">
        <v>3489760.89</v>
      </c>
      <c r="Z32" s="6" t="s">
        <v>29</v>
      </c>
      <c r="AA32" s="6">
        <v>3</v>
      </c>
      <c r="AB32" s="22">
        <f t="shared" si="3"/>
        <v>0</v>
      </c>
      <c r="AC32" s="22">
        <f t="shared" si="4"/>
        <v>0</v>
      </c>
      <c r="AD32" s="22">
        <f t="shared" si="5"/>
        <v>296663.66000000015</v>
      </c>
    </row>
    <row r="33" spans="1:31" x14ac:dyDescent="0.35">
      <c r="A33" s="21" t="s">
        <v>29</v>
      </c>
      <c r="B33" s="6">
        <v>4</v>
      </c>
      <c r="C33" s="6">
        <f t="shared" si="6"/>
        <v>588566.93999999994</v>
      </c>
      <c r="D33" s="6">
        <v>491886.41</v>
      </c>
      <c r="E33" s="6">
        <v>96680.53</v>
      </c>
      <c r="F33" s="6">
        <f t="shared" si="1"/>
        <v>963135.76</v>
      </c>
      <c r="G33" s="6">
        <v>616940.24</v>
      </c>
      <c r="H33" s="6">
        <v>70967.13</v>
      </c>
      <c r="I33" s="6">
        <v>275228.39</v>
      </c>
      <c r="J33" s="6">
        <f t="shared" si="2"/>
        <v>1714303.85</v>
      </c>
      <c r="K33" s="6">
        <v>694492.63</v>
      </c>
      <c r="L33" s="6">
        <v>600327.69999999995</v>
      </c>
      <c r="M33" s="6">
        <v>419483.52</v>
      </c>
      <c r="N33" s="6">
        <v>3266006.55</v>
      </c>
      <c r="P33" s="6">
        <v>3717210.04</v>
      </c>
      <c r="Q33" s="6">
        <v>2054385</v>
      </c>
      <c r="R33" s="6">
        <v>318243.90999999997</v>
      </c>
      <c r="S33" s="6">
        <v>1190052.49</v>
      </c>
      <c r="T33" s="6">
        <v>69606.880000000005</v>
      </c>
      <c r="U33" s="6">
        <v>50410.46</v>
      </c>
      <c r="V33" s="6">
        <v>765811.28</v>
      </c>
      <c r="W33" s="6">
        <v>819742.81</v>
      </c>
      <c r="X33" s="6">
        <v>88442.82</v>
      </c>
      <c r="Y33" s="6">
        <v>3717210.04</v>
      </c>
      <c r="Z33" s="6" t="s">
        <v>29</v>
      </c>
      <c r="AA33" s="6">
        <v>4</v>
      </c>
      <c r="AB33" s="22">
        <f t="shared" si="3"/>
        <v>0</v>
      </c>
      <c r="AC33" s="22">
        <f t="shared" si="4"/>
        <v>0</v>
      </c>
      <c r="AD33" s="22">
        <f t="shared" si="5"/>
        <v>451203.49000000022</v>
      </c>
    </row>
    <row r="34" spans="1:31" x14ac:dyDescent="0.35">
      <c r="A34" s="21" t="s">
        <v>6</v>
      </c>
      <c r="B34" s="6">
        <v>1</v>
      </c>
      <c r="C34" s="6">
        <f t="shared" si="6"/>
        <v>531399.76</v>
      </c>
      <c r="D34" s="6">
        <v>448703.33</v>
      </c>
      <c r="E34" s="6">
        <v>82696.429999999993</v>
      </c>
      <c r="F34" s="6">
        <f t="shared" ref="F34:F45" si="7">SUM(G34:I34)</f>
        <v>904947.13</v>
      </c>
      <c r="G34" s="6">
        <v>565525.93000000005</v>
      </c>
      <c r="H34" s="6">
        <v>79692.97</v>
      </c>
      <c r="I34" s="6">
        <v>259728.23</v>
      </c>
      <c r="J34" s="6">
        <f t="shared" si="2"/>
        <v>1851524.89</v>
      </c>
      <c r="K34" s="6">
        <v>662304.80000000005</v>
      </c>
      <c r="L34" s="6">
        <v>796850.85</v>
      </c>
      <c r="M34" s="6">
        <v>392369.24</v>
      </c>
      <c r="N34" s="6">
        <v>3287871.77</v>
      </c>
      <c r="P34" s="6">
        <v>3548958.48</v>
      </c>
      <c r="Q34" s="6">
        <v>2009311.75</v>
      </c>
      <c r="R34" s="6">
        <v>377951.43</v>
      </c>
      <c r="S34" s="6">
        <v>1197344.4099999999</v>
      </c>
      <c r="T34" s="6">
        <v>27080.58</v>
      </c>
      <c r="U34" s="6">
        <v>43887.31</v>
      </c>
      <c r="V34" s="6">
        <v>703240.45</v>
      </c>
      <c r="W34" s="6">
        <v>877978.73</v>
      </c>
      <c r="X34" s="6">
        <v>68121.279999999999</v>
      </c>
      <c r="Y34" s="6">
        <v>3548958.48</v>
      </c>
      <c r="Z34" s="6" t="s">
        <v>6</v>
      </c>
      <c r="AA34" s="6">
        <v>1</v>
      </c>
      <c r="AB34" s="22">
        <f t="shared" ref="AB34:AB45" si="8">P34-Y34</f>
        <v>0</v>
      </c>
      <c r="AC34" s="22">
        <f t="shared" si="4"/>
        <v>-1.0000000242143869E-2</v>
      </c>
      <c r="AD34" s="22">
        <f t="shared" ref="AD34:AD45" si="9">P34-N34-O34</f>
        <v>261086.70999999996</v>
      </c>
    </row>
    <row r="35" spans="1:31" x14ac:dyDescent="0.35">
      <c r="A35" s="21" t="s">
        <v>6</v>
      </c>
      <c r="B35" s="6">
        <v>2</v>
      </c>
      <c r="C35" s="6">
        <f t="shared" si="6"/>
        <v>446471.92000000004</v>
      </c>
      <c r="D35" s="6">
        <v>381401.26</v>
      </c>
      <c r="E35" s="6">
        <v>65070.66</v>
      </c>
      <c r="F35" s="6">
        <f t="shared" si="7"/>
        <v>881110.07</v>
      </c>
      <c r="G35" s="6">
        <v>562811.78</v>
      </c>
      <c r="H35" s="6">
        <v>77506.2</v>
      </c>
      <c r="I35" s="6">
        <v>240792.09</v>
      </c>
      <c r="J35" s="6">
        <f t="shared" si="2"/>
        <v>1928927.36</v>
      </c>
      <c r="K35" s="6">
        <v>636189.35</v>
      </c>
      <c r="L35" s="6">
        <v>857081.04</v>
      </c>
      <c r="M35" s="6">
        <v>435656.97</v>
      </c>
      <c r="N35" s="6">
        <v>3256509.35</v>
      </c>
      <c r="P35" s="6">
        <v>3546222.83</v>
      </c>
      <c r="Q35" s="6">
        <v>2004859.18</v>
      </c>
      <c r="R35" s="6">
        <v>418371.77</v>
      </c>
      <c r="S35" s="6">
        <v>1093791.28</v>
      </c>
      <c r="T35" s="6">
        <v>26950.61</v>
      </c>
      <c r="U35" s="6">
        <v>44241.78</v>
      </c>
      <c r="V35" s="6">
        <v>705236.1</v>
      </c>
      <c r="W35" s="6">
        <v>838150.42</v>
      </c>
      <c r="X35" s="6">
        <v>90922.53</v>
      </c>
      <c r="Y35" s="6">
        <v>3546222.83</v>
      </c>
      <c r="Z35" s="6" t="s">
        <v>6</v>
      </c>
      <c r="AA35" s="6">
        <v>2</v>
      </c>
      <c r="AB35" s="22">
        <f t="shared" si="8"/>
        <v>0</v>
      </c>
      <c r="AC35" s="22">
        <f t="shared" si="4"/>
        <v>0</v>
      </c>
      <c r="AD35" s="22">
        <f t="shared" si="9"/>
        <v>289713.48</v>
      </c>
    </row>
    <row r="36" spans="1:31" x14ac:dyDescent="0.35">
      <c r="A36" s="21" t="s">
        <v>6</v>
      </c>
      <c r="B36" s="6">
        <v>3</v>
      </c>
      <c r="C36" s="6">
        <f t="shared" si="6"/>
        <v>698338.2</v>
      </c>
      <c r="D36" s="6">
        <v>620878.1</v>
      </c>
      <c r="E36" s="6">
        <v>77460.100000000006</v>
      </c>
      <c r="F36" s="6">
        <f t="shared" si="7"/>
        <v>872947.08000000007</v>
      </c>
      <c r="G36" s="6">
        <v>544694.92000000004</v>
      </c>
      <c r="H36" s="6">
        <v>70544.02</v>
      </c>
      <c r="I36" s="6">
        <v>257708.14</v>
      </c>
      <c r="J36" s="6">
        <f t="shared" si="2"/>
        <v>1726206.54</v>
      </c>
      <c r="K36" s="6">
        <v>661369.97</v>
      </c>
      <c r="L36" s="6">
        <v>616370.46</v>
      </c>
      <c r="M36" s="6">
        <v>448466.11</v>
      </c>
      <c r="N36" s="6">
        <v>3297491.82</v>
      </c>
      <c r="P36" s="6">
        <v>3599695.64</v>
      </c>
      <c r="Q36" s="6">
        <v>2157091.44</v>
      </c>
      <c r="R36" s="6">
        <v>345786.07</v>
      </c>
      <c r="S36" s="6">
        <v>1135023.49</v>
      </c>
      <c r="T36" s="6">
        <v>26083.08</v>
      </c>
      <c r="U36" s="6">
        <v>37118.53</v>
      </c>
      <c r="V36" s="6">
        <v>706562.42</v>
      </c>
      <c r="W36" s="6">
        <v>807150.34</v>
      </c>
      <c r="X36" s="6">
        <v>-819.05</v>
      </c>
      <c r="Y36" s="6">
        <v>3599695.64</v>
      </c>
      <c r="Z36" s="6" t="s">
        <v>6</v>
      </c>
      <c r="AA36" s="6">
        <v>3</v>
      </c>
      <c r="AB36" s="22">
        <f t="shared" si="8"/>
        <v>0</v>
      </c>
      <c r="AC36" s="22">
        <f t="shared" si="4"/>
        <v>0</v>
      </c>
      <c r="AD36" s="22">
        <f t="shared" si="9"/>
        <v>302203.8200000003</v>
      </c>
    </row>
    <row r="37" spans="1:31" x14ac:dyDescent="0.35">
      <c r="A37" s="21" t="s">
        <v>6</v>
      </c>
      <c r="B37" s="6">
        <v>4</v>
      </c>
      <c r="C37" s="6">
        <f t="shared" si="6"/>
        <v>627859.40999999992</v>
      </c>
      <c r="D37" s="6">
        <v>531320.22</v>
      </c>
      <c r="E37" s="6">
        <v>96539.19</v>
      </c>
      <c r="F37" s="6">
        <f t="shared" si="7"/>
        <v>941644.3</v>
      </c>
      <c r="G37" s="6">
        <v>588261.24</v>
      </c>
      <c r="H37" s="6">
        <v>72931.73</v>
      </c>
      <c r="I37" s="6">
        <v>280451.33</v>
      </c>
      <c r="J37" s="6">
        <f t="shared" si="2"/>
        <v>1808098.95</v>
      </c>
      <c r="K37" s="6">
        <v>729861.69</v>
      </c>
      <c r="L37" s="6">
        <v>627091.04</v>
      </c>
      <c r="M37" s="6">
        <v>451146.22</v>
      </c>
      <c r="N37" s="6">
        <v>3377602.65</v>
      </c>
      <c r="P37" s="6">
        <v>3821080.71</v>
      </c>
      <c r="Q37" s="6">
        <v>2088441.97</v>
      </c>
      <c r="R37" s="6">
        <v>342163.12</v>
      </c>
      <c r="S37" s="6">
        <v>1184862.29</v>
      </c>
      <c r="T37" s="6">
        <v>28169.279999999999</v>
      </c>
      <c r="U37" s="6">
        <v>39279.14</v>
      </c>
      <c r="V37" s="6">
        <v>698570.41</v>
      </c>
      <c r="W37" s="6">
        <v>798306.22</v>
      </c>
      <c r="X37" s="6">
        <v>237900.71</v>
      </c>
      <c r="Y37" s="6">
        <v>3821080.71</v>
      </c>
      <c r="Z37" s="6" t="s">
        <v>6</v>
      </c>
      <c r="AA37" s="6">
        <v>4</v>
      </c>
      <c r="AB37" s="22">
        <f t="shared" si="8"/>
        <v>0</v>
      </c>
      <c r="AC37" s="22">
        <f t="shared" si="4"/>
        <v>-1.0000000242143869E-2</v>
      </c>
      <c r="AD37" s="22">
        <f t="shared" si="9"/>
        <v>443478.06000000006</v>
      </c>
    </row>
    <row r="38" spans="1:31" x14ac:dyDescent="0.35">
      <c r="A38" s="21" t="s">
        <v>5</v>
      </c>
      <c r="B38" s="6">
        <v>1</v>
      </c>
      <c r="C38" s="6">
        <f t="shared" si="6"/>
        <v>530005.9</v>
      </c>
      <c r="D38" s="6">
        <v>462006.28</v>
      </c>
      <c r="E38" s="6">
        <v>67999.62</v>
      </c>
      <c r="F38" s="6">
        <f t="shared" si="7"/>
        <v>586786.70000000007</v>
      </c>
      <c r="G38" s="6">
        <v>387448.46</v>
      </c>
      <c r="H38" s="6">
        <v>67901.27</v>
      </c>
      <c r="I38" s="6">
        <v>131436.97</v>
      </c>
      <c r="J38" s="6">
        <f t="shared" si="2"/>
        <v>1467008.48</v>
      </c>
      <c r="K38" s="6">
        <v>331582.34000000003</v>
      </c>
      <c r="L38" s="6">
        <v>787924.7</v>
      </c>
      <c r="M38" s="6">
        <v>347501.44</v>
      </c>
      <c r="N38" s="6">
        <v>2583801.09</v>
      </c>
      <c r="P38" s="6">
        <v>2703597.88</v>
      </c>
      <c r="Q38" s="6">
        <v>1532169.65</v>
      </c>
      <c r="R38" s="6">
        <v>429240.64</v>
      </c>
      <c r="S38" s="6">
        <v>654479.24</v>
      </c>
      <c r="T38" s="6">
        <v>-1994.84</v>
      </c>
      <c r="U38" s="6">
        <v>3789.91</v>
      </c>
      <c r="V38" s="6">
        <v>523643.11</v>
      </c>
      <c r="W38" s="6">
        <v>517453.79</v>
      </c>
      <c r="X38" s="6">
        <v>79723.960000000006</v>
      </c>
      <c r="Y38" s="6">
        <v>2703597.88</v>
      </c>
      <c r="Z38" s="6" t="s">
        <v>5</v>
      </c>
      <c r="AA38" s="6">
        <v>1</v>
      </c>
      <c r="AB38" s="22">
        <f t="shared" si="8"/>
        <v>0</v>
      </c>
      <c r="AC38" s="22">
        <f t="shared" si="4"/>
        <v>9.9999997764825821E-3</v>
      </c>
      <c r="AD38" s="22">
        <f t="shared" si="9"/>
        <v>119796.79000000004</v>
      </c>
    </row>
    <row r="39" spans="1:31" x14ac:dyDescent="0.35">
      <c r="A39" s="21" t="s">
        <v>5</v>
      </c>
      <c r="B39" s="6">
        <v>2</v>
      </c>
      <c r="C39" s="6">
        <f t="shared" si="6"/>
        <v>453340.4</v>
      </c>
      <c r="D39" s="6">
        <v>393424.15</v>
      </c>
      <c r="E39" s="6">
        <v>59916.25</v>
      </c>
      <c r="F39" s="6">
        <f t="shared" si="7"/>
        <v>891821.99000000011</v>
      </c>
      <c r="G39" s="6">
        <v>591928.53</v>
      </c>
      <c r="H39" s="6">
        <v>74996.539999999994</v>
      </c>
      <c r="I39" s="6">
        <v>224896.92</v>
      </c>
      <c r="J39" s="6">
        <f t="shared" si="2"/>
        <v>1719757.38</v>
      </c>
      <c r="K39" s="6">
        <v>516278.27</v>
      </c>
      <c r="L39" s="6">
        <v>812107.7</v>
      </c>
      <c r="M39" s="6">
        <v>391371.41</v>
      </c>
      <c r="N39" s="6">
        <v>3064919.77</v>
      </c>
      <c r="P39" s="6">
        <v>3310929.82</v>
      </c>
      <c r="Q39" s="6">
        <v>1839176.93</v>
      </c>
      <c r="R39" s="6">
        <v>322530.06</v>
      </c>
      <c r="S39" s="6">
        <v>1044735.37</v>
      </c>
      <c r="T39" s="6">
        <v>-3047.64</v>
      </c>
      <c r="U39" s="6">
        <v>52355.87</v>
      </c>
      <c r="V39" s="6">
        <v>659753.35</v>
      </c>
      <c r="W39" s="6">
        <v>688185.89</v>
      </c>
      <c r="X39" s="6">
        <v>83611.759999999995</v>
      </c>
      <c r="Y39" s="6">
        <v>3310929.82</v>
      </c>
      <c r="Z39" s="6" t="s">
        <v>5</v>
      </c>
      <c r="AA39" s="6">
        <v>2</v>
      </c>
      <c r="AB39" s="22">
        <f t="shared" si="8"/>
        <v>0</v>
      </c>
      <c r="AC39" s="22">
        <f t="shared" si="4"/>
        <v>0</v>
      </c>
      <c r="AD39" s="22">
        <f t="shared" si="9"/>
        <v>246010.04999999981</v>
      </c>
    </row>
    <row r="40" spans="1:31" x14ac:dyDescent="0.35">
      <c r="A40" s="21" t="s">
        <v>5</v>
      </c>
      <c r="B40" s="6">
        <v>3</v>
      </c>
      <c r="C40" s="6">
        <f t="shared" si="6"/>
        <v>719623.93</v>
      </c>
      <c r="D40" s="6">
        <v>646277.54</v>
      </c>
      <c r="E40" s="6">
        <v>73346.39</v>
      </c>
      <c r="F40" s="6">
        <f t="shared" si="7"/>
        <v>936828.87</v>
      </c>
      <c r="G40" s="6">
        <v>590503.71</v>
      </c>
      <c r="H40" s="6">
        <v>71572.789999999994</v>
      </c>
      <c r="I40" s="6">
        <v>274752.37</v>
      </c>
      <c r="J40" s="6">
        <f t="shared" si="2"/>
        <v>1709858.25</v>
      </c>
      <c r="K40" s="6">
        <v>594676.81999999995</v>
      </c>
      <c r="L40" s="6">
        <v>679653.57</v>
      </c>
      <c r="M40" s="6">
        <v>435527.86</v>
      </c>
      <c r="N40" s="6">
        <v>3366311.05</v>
      </c>
      <c r="P40" s="6">
        <v>3626220.2</v>
      </c>
      <c r="Q40" s="6">
        <v>2169131.08</v>
      </c>
      <c r="R40" s="6">
        <v>344608.72</v>
      </c>
      <c r="S40" s="6">
        <v>1128117.24</v>
      </c>
      <c r="T40" s="6">
        <v>-3040.3</v>
      </c>
      <c r="U40" s="6">
        <v>50916.69</v>
      </c>
      <c r="V40" s="6">
        <v>645694.23</v>
      </c>
      <c r="W40" s="6">
        <v>765424.39</v>
      </c>
      <c r="X40" s="6">
        <v>56216.93</v>
      </c>
      <c r="Y40" s="6">
        <v>3626220.2</v>
      </c>
      <c r="Z40" s="6" t="s">
        <v>5</v>
      </c>
      <c r="AA40" s="6">
        <v>3</v>
      </c>
      <c r="AB40" s="22">
        <f t="shared" si="8"/>
        <v>0</v>
      </c>
      <c r="AC40" s="22">
        <f t="shared" si="4"/>
        <v>0</v>
      </c>
      <c r="AD40" s="22">
        <f t="shared" si="9"/>
        <v>259909.15000000037</v>
      </c>
    </row>
    <row r="41" spans="1:31" x14ac:dyDescent="0.35">
      <c r="A41" s="21" t="s">
        <v>5</v>
      </c>
      <c r="B41" s="6">
        <v>4</v>
      </c>
      <c r="C41" s="6">
        <f t="shared" si="6"/>
        <v>639085.95000000007</v>
      </c>
      <c r="D41" s="6">
        <v>546323.92000000004</v>
      </c>
      <c r="E41" s="6">
        <v>92762.03</v>
      </c>
      <c r="F41" s="6">
        <f t="shared" si="7"/>
        <v>1084909.06</v>
      </c>
      <c r="G41" s="6">
        <v>677859.31</v>
      </c>
      <c r="H41" s="6">
        <v>75300.62</v>
      </c>
      <c r="I41" s="6">
        <v>331749.13</v>
      </c>
      <c r="J41" s="6">
        <f t="shared" si="2"/>
        <v>1846046.39</v>
      </c>
      <c r="K41" s="6">
        <v>705141.91</v>
      </c>
      <c r="L41" s="6">
        <v>682224.47</v>
      </c>
      <c r="M41" s="6">
        <v>458680.01</v>
      </c>
      <c r="N41" s="6">
        <v>3570041.41</v>
      </c>
      <c r="P41" s="6">
        <v>3917725.21</v>
      </c>
      <c r="Q41" s="6">
        <v>2223256.2000000002</v>
      </c>
      <c r="R41" s="6">
        <v>441224.08</v>
      </c>
      <c r="S41" s="6">
        <v>1303947.22</v>
      </c>
      <c r="T41" s="6">
        <v>-3490.07</v>
      </c>
      <c r="U41" s="6">
        <v>100917.78</v>
      </c>
      <c r="V41" s="6">
        <v>724592.25</v>
      </c>
      <c r="W41" s="6">
        <v>891807.19</v>
      </c>
      <c r="X41" s="6">
        <v>19084.95</v>
      </c>
      <c r="Y41" s="6">
        <v>3917725.21</v>
      </c>
      <c r="Z41" s="6" t="s">
        <v>5</v>
      </c>
      <c r="AA41" s="6">
        <v>4</v>
      </c>
      <c r="AB41" s="22">
        <f t="shared" si="8"/>
        <v>0</v>
      </c>
      <c r="AC41" s="22">
        <f t="shared" si="4"/>
        <v>9.9999997764825821E-3</v>
      </c>
      <c r="AD41" s="22">
        <f t="shared" si="9"/>
        <v>347683.79999999981</v>
      </c>
    </row>
    <row r="42" spans="1:31" x14ac:dyDescent="0.35">
      <c r="A42" s="21" t="s">
        <v>4</v>
      </c>
      <c r="B42" s="6">
        <v>1</v>
      </c>
      <c r="C42" s="6">
        <f t="shared" si="6"/>
        <v>552500.73</v>
      </c>
      <c r="D42" s="6">
        <v>472257.92</v>
      </c>
      <c r="E42" s="6">
        <v>80242.81</v>
      </c>
      <c r="F42" s="6">
        <f t="shared" si="7"/>
        <v>879711.74</v>
      </c>
      <c r="G42" s="6">
        <v>577248.57999999996</v>
      </c>
      <c r="H42" s="6">
        <v>77296.97</v>
      </c>
      <c r="I42" s="6">
        <v>225166.19</v>
      </c>
      <c r="J42" s="6">
        <f t="shared" ref="J42:J45" si="10">SUM(K42:M42)</f>
        <v>1620451.6900000002</v>
      </c>
      <c r="K42" s="6">
        <v>445454.34</v>
      </c>
      <c r="L42" s="6">
        <v>805847.29</v>
      </c>
      <c r="M42" s="6">
        <v>369150.06</v>
      </c>
      <c r="N42" s="6">
        <v>3052664.16</v>
      </c>
      <c r="O42" s="6">
        <v>188181.5517640193</v>
      </c>
      <c r="P42" s="6">
        <v>3246433.88</v>
      </c>
      <c r="Q42" s="6">
        <v>1753399.62</v>
      </c>
      <c r="R42" s="6">
        <v>408788.53</v>
      </c>
      <c r="S42" s="6">
        <v>1063543.32</v>
      </c>
      <c r="T42" s="6">
        <v>43907.07</v>
      </c>
      <c r="U42" s="6">
        <v>23329.35</v>
      </c>
      <c r="V42" s="6">
        <v>737146.01</v>
      </c>
      <c r="W42" s="6">
        <v>833454.95</v>
      </c>
      <c r="X42" s="6">
        <v>49774.93</v>
      </c>
      <c r="Y42" s="6">
        <v>3246433.88</v>
      </c>
      <c r="Z42" s="6" t="s">
        <v>4</v>
      </c>
      <c r="AA42" s="6">
        <v>1</v>
      </c>
      <c r="AB42" s="22">
        <f t="shared" si="8"/>
        <v>0</v>
      </c>
      <c r="AC42" s="6">
        <f t="shared" si="4"/>
        <v>0</v>
      </c>
      <c r="AD42" s="22">
        <f t="shared" si="9"/>
        <v>5588.1682359804399</v>
      </c>
    </row>
    <row r="43" spans="1:31" x14ac:dyDescent="0.35">
      <c r="A43" s="21" t="s">
        <v>4</v>
      </c>
      <c r="B43" s="6">
        <v>2</v>
      </c>
      <c r="C43" s="6">
        <f t="shared" si="6"/>
        <v>474496.35</v>
      </c>
      <c r="D43" s="6">
        <v>405870.29</v>
      </c>
      <c r="E43" s="6">
        <v>68626.06</v>
      </c>
      <c r="F43" s="6">
        <f t="shared" si="7"/>
        <v>949347.72</v>
      </c>
      <c r="G43" s="6">
        <v>624891.22</v>
      </c>
      <c r="H43" s="6">
        <v>81385.2</v>
      </c>
      <c r="I43" s="6">
        <v>243071.3</v>
      </c>
      <c r="J43" s="6">
        <f t="shared" si="10"/>
        <v>1895404.18</v>
      </c>
      <c r="K43" s="6">
        <v>565940.23</v>
      </c>
      <c r="L43" s="6">
        <v>861972.86</v>
      </c>
      <c r="M43" s="6">
        <v>467491.09</v>
      </c>
      <c r="N43" s="6">
        <v>3319248.26</v>
      </c>
      <c r="O43" s="6">
        <v>275390.52291832492</v>
      </c>
      <c r="P43" s="6">
        <v>3589178.26</v>
      </c>
      <c r="Q43" s="6">
        <v>2031623.81</v>
      </c>
      <c r="R43" s="6">
        <v>351138.01</v>
      </c>
      <c r="S43" s="6">
        <v>1197407.6100000001</v>
      </c>
      <c r="T43" s="6">
        <v>47530.9</v>
      </c>
      <c r="U43" s="6">
        <v>142227.57</v>
      </c>
      <c r="V43" s="6">
        <v>795993.89</v>
      </c>
      <c r="W43" s="6">
        <v>970005.57</v>
      </c>
      <c r="X43" s="6">
        <v>-6737.96</v>
      </c>
      <c r="Y43" s="6">
        <v>3589178.26</v>
      </c>
      <c r="Z43" s="6" t="s">
        <v>4</v>
      </c>
      <c r="AA43" s="6">
        <v>2</v>
      </c>
      <c r="AB43" s="22">
        <f t="shared" si="8"/>
        <v>0</v>
      </c>
      <c r="AC43" s="22">
        <f t="shared" si="4"/>
        <v>9.9999997764825821E-3</v>
      </c>
      <c r="AD43" s="22">
        <f t="shared" si="9"/>
        <v>-5460.5229183249176</v>
      </c>
    </row>
    <row r="44" spans="1:31" x14ac:dyDescent="0.35">
      <c r="A44" s="21" t="s">
        <v>4</v>
      </c>
      <c r="B44" s="6">
        <v>3</v>
      </c>
      <c r="C44" s="6">
        <f t="shared" si="6"/>
        <v>742783.89999999991</v>
      </c>
      <c r="D44" s="6">
        <v>662688.47</v>
      </c>
      <c r="E44" s="6">
        <v>80095.429999999993</v>
      </c>
      <c r="F44" s="6">
        <f t="shared" si="7"/>
        <v>933564.98</v>
      </c>
      <c r="G44" s="6">
        <v>592268.36</v>
      </c>
      <c r="H44" s="6">
        <v>74222.36</v>
      </c>
      <c r="I44" s="6">
        <v>267074.26</v>
      </c>
      <c r="J44" s="6">
        <f t="shared" si="10"/>
        <v>1848436.9699999997</v>
      </c>
      <c r="K44" s="6">
        <v>632010.41</v>
      </c>
      <c r="L44" s="6">
        <v>708165.2</v>
      </c>
      <c r="M44" s="6">
        <v>508261.36</v>
      </c>
      <c r="N44" s="6">
        <v>3524785.85</v>
      </c>
      <c r="O44" s="6">
        <v>300976.99671463901</v>
      </c>
      <c r="P44" s="6">
        <v>3821878.3</v>
      </c>
      <c r="Q44" s="6">
        <v>2330425.06</v>
      </c>
      <c r="R44" s="6">
        <v>354889.02</v>
      </c>
      <c r="S44" s="6">
        <v>1152013.5900000001</v>
      </c>
      <c r="T44" s="6">
        <v>45049.52</v>
      </c>
      <c r="U44" s="6">
        <v>77891.5</v>
      </c>
      <c r="V44" s="6">
        <v>794989.55</v>
      </c>
      <c r="W44" s="6">
        <v>1022436</v>
      </c>
      <c r="X44" s="6">
        <v>89056.07</v>
      </c>
      <c r="Y44" s="6">
        <v>3821878.3</v>
      </c>
      <c r="Z44" s="6" t="s">
        <v>4</v>
      </c>
      <c r="AA44" s="6">
        <v>3</v>
      </c>
      <c r="AB44" s="22">
        <f t="shared" si="8"/>
        <v>0</v>
      </c>
      <c r="AC44" s="22">
        <f t="shared" si="4"/>
        <v>0</v>
      </c>
      <c r="AD44" s="22">
        <f t="shared" si="9"/>
        <v>-3884.5467146392912</v>
      </c>
    </row>
    <row r="45" spans="1:31" x14ac:dyDescent="0.35">
      <c r="A45" s="21" t="s">
        <v>4</v>
      </c>
      <c r="B45" s="6">
        <v>4</v>
      </c>
      <c r="C45" s="6">
        <f t="shared" si="6"/>
        <v>667899.43000000005</v>
      </c>
      <c r="D45" s="6">
        <v>568879.89</v>
      </c>
      <c r="E45" s="6">
        <v>99019.54</v>
      </c>
      <c r="F45" s="6">
        <f t="shared" si="7"/>
        <v>1093390.92</v>
      </c>
      <c r="G45" s="6">
        <v>676414.2</v>
      </c>
      <c r="H45" s="6">
        <v>78693.5</v>
      </c>
      <c r="I45" s="6">
        <v>338283.22</v>
      </c>
      <c r="J45" s="6">
        <f t="shared" si="10"/>
        <v>1947485.4</v>
      </c>
      <c r="K45" s="6">
        <v>742199.71</v>
      </c>
      <c r="L45" s="6">
        <v>711374.51</v>
      </c>
      <c r="M45" s="6">
        <v>493911.18</v>
      </c>
      <c r="N45" s="6">
        <v>3708775.74</v>
      </c>
      <c r="O45" s="6">
        <v>380457.15264035435</v>
      </c>
      <c r="P45" s="6">
        <v>4078025.05</v>
      </c>
      <c r="Q45" s="6">
        <v>2262405.2400000002</v>
      </c>
      <c r="R45" s="6">
        <v>462316.22</v>
      </c>
      <c r="S45" s="6">
        <v>1371089.7</v>
      </c>
      <c r="T45" s="6">
        <v>51449.87</v>
      </c>
      <c r="U45" s="6">
        <v>51597.47</v>
      </c>
      <c r="V45" s="6">
        <v>846714.54</v>
      </c>
      <c r="W45" s="6">
        <v>1052296.78</v>
      </c>
      <c r="X45" s="6">
        <v>84748.78</v>
      </c>
      <c r="Y45" s="6">
        <v>4078025.05</v>
      </c>
      <c r="Z45" s="6" t="s">
        <v>4</v>
      </c>
      <c r="AA45" s="6">
        <v>4</v>
      </c>
      <c r="AB45" s="22">
        <f t="shared" si="8"/>
        <v>0</v>
      </c>
      <c r="AC45" s="22">
        <f t="shared" si="4"/>
        <v>-9.9999997764825821E-3</v>
      </c>
      <c r="AD45" s="22">
        <f t="shared" si="9"/>
        <v>-11207.842640354764</v>
      </c>
    </row>
    <row r="46" spans="1:31" s="21" customFormat="1" x14ac:dyDescent="0.35">
      <c r="A46" s="24" t="s">
        <v>103</v>
      </c>
      <c r="B46" s="24">
        <v>1</v>
      </c>
      <c r="C46" s="25">
        <v>592111.9492195982</v>
      </c>
      <c r="D46" s="25">
        <v>510890.23467308073</v>
      </c>
      <c r="E46" s="25">
        <v>81221.714546517498</v>
      </c>
      <c r="F46" s="25">
        <v>1012666.9502009343</v>
      </c>
      <c r="G46" s="25">
        <v>612446.3848729782</v>
      </c>
      <c r="H46" s="25">
        <v>92377.40992628767</v>
      </c>
      <c r="I46" s="25">
        <v>307843.15540166839</v>
      </c>
      <c r="J46" s="25">
        <v>1935815.9043959132</v>
      </c>
      <c r="K46" s="25">
        <v>588836.94189879741</v>
      </c>
      <c r="L46" s="25">
        <v>917743.46209744515</v>
      </c>
      <c r="M46" s="25">
        <v>429235.50039967045</v>
      </c>
      <c r="N46" s="25">
        <v>3540594.8038164456</v>
      </c>
      <c r="O46" s="25">
        <v>262174.26742517226</v>
      </c>
      <c r="P46" s="25">
        <v>3802769.0712416181</v>
      </c>
      <c r="Q46" s="25">
        <v>2182105.2638357822</v>
      </c>
      <c r="R46" s="25">
        <v>398510.42969683715</v>
      </c>
      <c r="S46" s="25">
        <v>1327515.3214477445</v>
      </c>
      <c r="T46" s="25">
        <v>48476.771281938309</v>
      </c>
      <c r="U46" s="25">
        <v>36360.826918218962</v>
      </c>
      <c r="V46" s="25">
        <v>909583.7864979821</v>
      </c>
      <c r="W46" s="25">
        <v>943759.2991530993</v>
      </c>
      <c r="X46" s="25">
        <v>-156024.02928378573</v>
      </c>
      <c r="Y46" s="25">
        <v>3802769.0712416181</v>
      </c>
      <c r="Z46" s="14" t="s">
        <v>103</v>
      </c>
      <c r="AA46" s="14">
        <v>1</v>
      </c>
      <c r="AB46" s="22">
        <f t="shared" ref="AB46:AB55" si="11">P46-Y46</f>
        <v>0</v>
      </c>
      <c r="AC46" s="22">
        <f t="shared" ref="AC46:AC55" si="12">N46-(C46+F46+J46)</f>
        <v>0</v>
      </c>
      <c r="AD46" s="22">
        <f t="shared" ref="AD46:AD55" si="13">P46-N46-O46</f>
        <v>0</v>
      </c>
      <c r="AE46" s="14"/>
    </row>
    <row r="47" spans="1:31" s="21" customFormat="1" x14ac:dyDescent="0.35">
      <c r="A47" s="24" t="s">
        <v>103</v>
      </c>
      <c r="B47" s="24">
        <v>2</v>
      </c>
      <c r="C47" s="25">
        <v>503356.30468238541</v>
      </c>
      <c r="D47" s="25">
        <v>440718.48248453607</v>
      </c>
      <c r="E47" s="25">
        <v>62637.822197849324</v>
      </c>
      <c r="F47" s="25">
        <v>973521.23125352827</v>
      </c>
      <c r="G47" s="25">
        <v>603249.61837620917</v>
      </c>
      <c r="H47" s="25">
        <v>89516.324921844163</v>
      </c>
      <c r="I47" s="25">
        <v>280755.28795547492</v>
      </c>
      <c r="J47" s="25">
        <v>2105860.8529380597</v>
      </c>
      <c r="K47" s="25">
        <v>677211.76452489011</v>
      </c>
      <c r="L47" s="25">
        <v>967000.92492834793</v>
      </c>
      <c r="M47" s="25">
        <v>461648.16348482145</v>
      </c>
      <c r="N47" s="25">
        <v>3582738.3888739734</v>
      </c>
      <c r="O47" s="25">
        <v>308512.33621122554</v>
      </c>
      <c r="P47" s="25">
        <v>3891250.7250851989</v>
      </c>
      <c r="Q47" s="25">
        <v>2298644.026772276</v>
      </c>
      <c r="R47" s="25">
        <v>322157.20117491437</v>
      </c>
      <c r="S47" s="25">
        <v>1306635.5157260359</v>
      </c>
      <c r="T47" s="25">
        <v>47748.822587964496</v>
      </c>
      <c r="U47" s="25">
        <v>112539.97811446681</v>
      </c>
      <c r="V47" s="25">
        <v>920147.24643259705</v>
      </c>
      <c r="W47" s="25">
        <v>1010069.7290574529</v>
      </c>
      <c r="X47" s="25">
        <v>-106552.3366656031</v>
      </c>
      <c r="Y47" s="25">
        <v>3891250.7250851989</v>
      </c>
      <c r="Z47" s="14" t="s">
        <v>103</v>
      </c>
      <c r="AA47" s="14">
        <v>2</v>
      </c>
      <c r="AB47" s="22">
        <f t="shared" si="11"/>
        <v>0</v>
      </c>
      <c r="AC47" s="22">
        <f t="shared" si="12"/>
        <v>0</v>
      </c>
      <c r="AD47" s="22">
        <f t="shared" si="13"/>
        <v>0</v>
      </c>
      <c r="AE47" s="14"/>
    </row>
    <row r="48" spans="1:31" x14ac:dyDescent="0.35">
      <c r="A48" s="24" t="s">
        <v>103</v>
      </c>
      <c r="B48" s="24">
        <v>3</v>
      </c>
      <c r="C48" s="25">
        <v>794803.12300606153</v>
      </c>
      <c r="D48" s="25">
        <v>716977.20937705401</v>
      </c>
      <c r="E48" s="25">
        <v>77825.913629007555</v>
      </c>
      <c r="F48" s="25">
        <v>1000898.3177231521</v>
      </c>
      <c r="G48" s="25">
        <v>589265.29871595628</v>
      </c>
      <c r="H48" s="25">
        <v>83214.694658892608</v>
      </c>
      <c r="I48" s="25">
        <v>328418.32434830326</v>
      </c>
      <c r="J48" s="25">
        <v>1963478.8223100665</v>
      </c>
      <c r="K48" s="25">
        <v>714577.521019815</v>
      </c>
      <c r="L48" s="25">
        <v>779145.56073648203</v>
      </c>
      <c r="M48" s="25">
        <v>469755.74055376946</v>
      </c>
      <c r="N48" s="25">
        <v>3759180.2630392797</v>
      </c>
      <c r="O48" s="25">
        <v>298397.52014684369</v>
      </c>
      <c r="P48" s="25">
        <v>4057577.7831861232</v>
      </c>
      <c r="Q48" s="25">
        <v>2487580.8264557626</v>
      </c>
      <c r="R48" s="25">
        <v>337544.3115313751</v>
      </c>
      <c r="S48" s="25">
        <v>1302885.2665382959</v>
      </c>
      <c r="T48" s="25">
        <v>46641.926241692177</v>
      </c>
      <c r="U48" s="25">
        <v>47419.926177989539</v>
      </c>
      <c r="V48" s="25">
        <v>917180.02782293211</v>
      </c>
      <c r="W48" s="25">
        <v>957144.01359511237</v>
      </c>
      <c r="X48" s="25">
        <v>-124530.48798681214</v>
      </c>
      <c r="Y48" s="25">
        <v>4057577.7831861228</v>
      </c>
      <c r="Z48" s="6" t="s">
        <v>103</v>
      </c>
      <c r="AA48" s="6">
        <v>3</v>
      </c>
      <c r="AB48" s="22">
        <f t="shared" si="11"/>
        <v>0</v>
      </c>
      <c r="AC48" s="22">
        <f t="shared" si="12"/>
        <v>0</v>
      </c>
      <c r="AD48" s="22">
        <f t="shared" si="13"/>
        <v>0</v>
      </c>
    </row>
    <row r="49" spans="1:31" x14ac:dyDescent="0.35">
      <c r="A49" s="3" t="s">
        <v>103</v>
      </c>
      <c r="B49">
        <v>4</v>
      </c>
      <c r="C49" s="6">
        <v>723730.64251692581</v>
      </c>
      <c r="D49" s="6">
        <v>627335.55330746551</v>
      </c>
      <c r="E49" s="6">
        <v>96395.089209460275</v>
      </c>
      <c r="F49" s="6">
        <v>1180304.7595683406</v>
      </c>
      <c r="G49" s="6">
        <v>707663.7112134716</v>
      </c>
      <c r="H49" s="6">
        <v>86161.949345758272</v>
      </c>
      <c r="I49" s="6">
        <v>386479.09900911065</v>
      </c>
      <c r="J49" s="6">
        <v>2070101.7898306134</v>
      </c>
      <c r="K49" s="6">
        <v>801241.3036650148</v>
      </c>
      <c r="L49" s="6">
        <v>782931.10517010139</v>
      </c>
      <c r="M49" s="6">
        <v>485929.38099549717</v>
      </c>
      <c r="N49" s="6">
        <v>3974137.19191588</v>
      </c>
      <c r="O49" s="6">
        <v>409589.14511151798</v>
      </c>
      <c r="P49" s="6">
        <v>4383726.3370273979</v>
      </c>
      <c r="Q49" s="6">
        <v>2401394.6944655646</v>
      </c>
      <c r="R49" s="6">
        <v>507719.64262934338</v>
      </c>
      <c r="S49" s="25">
        <v>1474836.3994869953</v>
      </c>
      <c r="T49" s="6">
        <v>51835.66119610591</v>
      </c>
      <c r="U49" s="6">
        <v>37838.769961004349</v>
      </c>
      <c r="V49" s="6">
        <v>1023720.7587796777</v>
      </c>
      <c r="W49" s="6">
        <v>962877.15427385026</v>
      </c>
      <c r="X49" s="6">
        <v>-150742.43521744257</v>
      </c>
      <c r="Y49" s="6">
        <v>4383726.3370273979</v>
      </c>
      <c r="Z49" s="6" t="s">
        <v>103</v>
      </c>
      <c r="AA49" s="6">
        <v>4</v>
      </c>
      <c r="AB49" s="22">
        <f t="shared" si="11"/>
        <v>0</v>
      </c>
      <c r="AC49" s="22">
        <f t="shared" si="12"/>
        <v>0</v>
      </c>
      <c r="AD49" s="22">
        <f t="shared" si="13"/>
        <v>0</v>
      </c>
    </row>
    <row r="50" spans="1:31" s="21" customFormat="1" x14ac:dyDescent="0.35">
      <c r="A50" s="24" t="s">
        <v>105</v>
      </c>
      <c r="B50" s="24">
        <v>1</v>
      </c>
      <c r="C50" s="25">
        <v>624534.32245103084</v>
      </c>
      <c r="D50" s="25">
        <v>540008.11483105132</v>
      </c>
      <c r="E50" s="25">
        <v>84526.20761997957</v>
      </c>
      <c r="F50" s="25">
        <v>1089236.6511063064</v>
      </c>
      <c r="G50" s="25">
        <v>656921.80485297577</v>
      </c>
      <c r="H50" s="25">
        <v>96203.003722461362</v>
      </c>
      <c r="I50" s="25">
        <v>336111.84253086918</v>
      </c>
      <c r="J50" s="25">
        <v>2178680.8585460256</v>
      </c>
      <c r="K50" s="25">
        <v>653847.49675750779</v>
      </c>
      <c r="L50" s="25">
        <v>1055656.9552476001</v>
      </c>
      <c r="M50" s="25">
        <v>469176.40654091758</v>
      </c>
      <c r="N50" s="25">
        <v>3892451.8321033628</v>
      </c>
      <c r="O50" s="25">
        <v>277662.61143180082</v>
      </c>
      <c r="P50" s="25">
        <v>4170114.4435351635</v>
      </c>
      <c r="Q50" s="25">
        <v>2343902.7814108147</v>
      </c>
      <c r="R50" s="25">
        <v>419571.41714211408</v>
      </c>
      <c r="S50" s="25">
        <v>1439563.7149368171</v>
      </c>
      <c r="T50" s="25">
        <v>71042.628633809887</v>
      </c>
      <c r="U50" s="25">
        <v>27109.18789937313</v>
      </c>
      <c r="V50" s="25">
        <v>846035.17023576447</v>
      </c>
      <c r="W50" s="25">
        <v>1114042.031016757</v>
      </c>
      <c r="X50" s="25">
        <v>136931.57429322717</v>
      </c>
      <c r="Y50" s="25">
        <v>4170114.443535164</v>
      </c>
      <c r="Z50" s="14" t="s">
        <v>105</v>
      </c>
      <c r="AA50" s="14">
        <v>1</v>
      </c>
      <c r="AB50" s="22">
        <f t="shared" si="11"/>
        <v>0</v>
      </c>
      <c r="AC50" s="22">
        <f t="shared" si="12"/>
        <v>0</v>
      </c>
      <c r="AD50" s="22">
        <f t="shared" si="13"/>
        <v>0</v>
      </c>
      <c r="AE50" s="14"/>
    </row>
    <row r="51" spans="1:31" s="21" customFormat="1" x14ac:dyDescent="0.35">
      <c r="A51" s="24" t="s">
        <v>105</v>
      </c>
      <c r="B51" s="24">
        <v>2</v>
      </c>
      <c r="C51" s="25">
        <v>522188.0585771089</v>
      </c>
      <c r="D51" s="25">
        <v>456997.7427181243</v>
      </c>
      <c r="E51" s="25">
        <v>65190.315858984577</v>
      </c>
      <c r="F51" s="25">
        <v>1127299.4809422367</v>
      </c>
      <c r="G51" s="25">
        <v>705592.32020171545</v>
      </c>
      <c r="H51" s="25">
        <v>100019.18474370582</v>
      </c>
      <c r="I51" s="25">
        <v>321687.97599681554</v>
      </c>
      <c r="J51" s="25">
        <v>2263703.3271371787</v>
      </c>
      <c r="K51" s="25">
        <v>713764.5479551598</v>
      </c>
      <c r="L51" s="25">
        <v>1047186.6135720322</v>
      </c>
      <c r="M51" s="25">
        <v>502752.16560998699</v>
      </c>
      <c r="N51" s="25">
        <v>3913190.8666565251</v>
      </c>
      <c r="O51" s="25">
        <v>341614.92690571316</v>
      </c>
      <c r="P51" s="25">
        <v>4254805.7935622381</v>
      </c>
      <c r="Q51" s="25">
        <v>2366538.7444699612</v>
      </c>
      <c r="R51" s="25">
        <v>387039.72118401999</v>
      </c>
      <c r="S51" s="25">
        <v>1459663.4190556062</v>
      </c>
      <c r="T51" s="25">
        <v>76306.088183779473</v>
      </c>
      <c r="U51" s="25">
        <v>105307.89870371272</v>
      </c>
      <c r="V51" s="25">
        <v>962377.5451813218</v>
      </c>
      <c r="W51" s="25">
        <v>1154462.8108853544</v>
      </c>
      <c r="X51" s="25">
        <v>52035.187669191044</v>
      </c>
      <c r="Y51" s="25">
        <v>4254805.793562239</v>
      </c>
      <c r="Z51" s="14" t="s">
        <v>105</v>
      </c>
      <c r="AA51" s="14">
        <v>2</v>
      </c>
      <c r="AB51" s="22">
        <f t="shared" si="11"/>
        <v>0</v>
      </c>
      <c r="AC51" s="22">
        <f t="shared" si="12"/>
        <v>0</v>
      </c>
      <c r="AD51" s="22">
        <f t="shared" si="13"/>
        <v>0</v>
      </c>
      <c r="AE51" s="14"/>
    </row>
    <row r="52" spans="1:31" x14ac:dyDescent="0.35">
      <c r="A52" s="24" t="s">
        <v>105</v>
      </c>
      <c r="B52" s="24">
        <v>3</v>
      </c>
      <c r="C52" s="25">
        <v>808881.12703784846</v>
      </c>
      <c r="D52" s="25">
        <v>727425.96566600096</v>
      </c>
      <c r="E52" s="25">
        <v>81455.161371847527</v>
      </c>
      <c r="F52" s="25">
        <v>1124887.3688472842</v>
      </c>
      <c r="G52" s="25">
        <v>671826.32094063447</v>
      </c>
      <c r="H52" s="25">
        <v>91643.094131581427</v>
      </c>
      <c r="I52" s="25">
        <v>361417.95377506828</v>
      </c>
      <c r="J52" s="25">
        <v>2126108.1370107685</v>
      </c>
      <c r="K52" s="25">
        <v>772070.90034311172</v>
      </c>
      <c r="L52" s="25">
        <v>844745.10076703015</v>
      </c>
      <c r="M52" s="25">
        <v>509292.13590062683</v>
      </c>
      <c r="N52" s="25">
        <v>4059876.6328959018</v>
      </c>
      <c r="O52" s="25">
        <v>383761.60976539715</v>
      </c>
      <c r="P52" s="25">
        <v>4443638.2426612992</v>
      </c>
      <c r="Q52" s="25">
        <v>2629134.9677002216</v>
      </c>
      <c r="R52" s="25">
        <v>345292.44756121718</v>
      </c>
      <c r="S52" s="25">
        <v>1424622.1059214305</v>
      </c>
      <c r="T52" s="25">
        <v>72654.473443283307</v>
      </c>
      <c r="U52" s="25">
        <v>73370.92204237984</v>
      </c>
      <c r="V52" s="25">
        <v>944237.85508090805</v>
      </c>
      <c r="W52" s="25">
        <v>1065420.3627810988</v>
      </c>
      <c r="X52" s="25">
        <v>19745.833692957414</v>
      </c>
      <c r="Y52" s="25">
        <v>4443638.2426612992</v>
      </c>
      <c r="Z52" s="6" t="s">
        <v>105</v>
      </c>
      <c r="AA52" s="6">
        <v>3</v>
      </c>
      <c r="AB52" s="22">
        <f t="shared" si="11"/>
        <v>0</v>
      </c>
      <c r="AC52" s="22">
        <f t="shared" si="12"/>
        <v>0</v>
      </c>
      <c r="AD52" s="22">
        <f t="shared" si="13"/>
        <v>0</v>
      </c>
    </row>
    <row r="53" spans="1:31" x14ac:dyDescent="0.35">
      <c r="A53" s="3" t="s">
        <v>105</v>
      </c>
      <c r="B53" s="3">
        <v>4</v>
      </c>
      <c r="C53" s="25">
        <v>731379.25891265948</v>
      </c>
      <c r="D53" s="25">
        <v>630886.10347105667</v>
      </c>
      <c r="E53" s="25">
        <v>100493.15544160279</v>
      </c>
      <c r="F53" s="25">
        <v>1283777.7292731942</v>
      </c>
      <c r="G53" s="25">
        <v>770903.10339690023</v>
      </c>
      <c r="H53" s="25">
        <v>92785.122457201302</v>
      </c>
      <c r="I53" s="25">
        <v>420089.50341909262</v>
      </c>
      <c r="J53" s="25">
        <v>2208298.2965573831</v>
      </c>
      <c r="K53" s="25">
        <v>842354.40150843828</v>
      </c>
      <c r="L53" s="25">
        <v>842256.46129475511</v>
      </c>
      <c r="M53" s="25">
        <v>523687.43375418987</v>
      </c>
      <c r="N53" s="25">
        <v>4223455.2847432373</v>
      </c>
      <c r="O53" s="25">
        <v>500328.871893242</v>
      </c>
      <c r="P53" s="25">
        <v>4723784.1566364793</v>
      </c>
      <c r="Q53" s="25">
        <v>2497178.8400287875</v>
      </c>
      <c r="R53" s="25">
        <v>512261.26378921873</v>
      </c>
      <c r="S53" s="25">
        <v>1570194.2098695077</v>
      </c>
      <c r="T53" s="25">
        <v>54448.247988687159</v>
      </c>
      <c r="U53" s="25">
        <v>65376.47855539008</v>
      </c>
      <c r="V53" s="25">
        <v>1107100.820614879</v>
      </c>
      <c r="W53" s="25">
        <v>1042628.2370888875</v>
      </c>
      <c r="X53" s="25">
        <v>-40147.467121103313</v>
      </c>
      <c r="Y53" s="25">
        <v>4723784.1566364784</v>
      </c>
      <c r="Z53" s="6" t="s">
        <v>105</v>
      </c>
      <c r="AA53" s="6">
        <v>4</v>
      </c>
      <c r="AB53" s="22">
        <f t="shared" si="11"/>
        <v>0</v>
      </c>
      <c r="AC53" s="22">
        <f t="shared" si="12"/>
        <v>0</v>
      </c>
      <c r="AD53" s="22">
        <f t="shared" si="13"/>
        <v>0</v>
      </c>
    </row>
    <row r="54" spans="1:31" s="14" customFormat="1" x14ac:dyDescent="0.35">
      <c r="A54" s="24" t="s">
        <v>197</v>
      </c>
      <c r="B54" s="24">
        <v>1</v>
      </c>
      <c r="C54" s="25">
        <v>639362.57269376435</v>
      </c>
      <c r="D54" s="25">
        <v>549085.87470610568</v>
      </c>
      <c r="E54" s="25">
        <v>90276.697987658699</v>
      </c>
      <c r="F54" s="25">
        <v>1181981.6157898707</v>
      </c>
      <c r="G54" s="25">
        <v>706094.03202424699</v>
      </c>
      <c r="H54" s="25">
        <v>105981.43238222269</v>
      </c>
      <c r="I54" s="25">
        <v>369906.15138340101</v>
      </c>
      <c r="J54" s="25">
        <v>2325966.0863552149</v>
      </c>
      <c r="K54" s="25">
        <v>689143.8343028815</v>
      </c>
      <c r="L54" s="25">
        <v>1125613.404766391</v>
      </c>
      <c r="M54" s="25">
        <v>511208.84728594217</v>
      </c>
      <c r="N54" s="25">
        <v>4147310.2748388494</v>
      </c>
      <c r="O54" s="25">
        <v>294675.70090549509</v>
      </c>
      <c r="P54" s="25">
        <v>4441985.9757443443</v>
      </c>
      <c r="Q54" s="25">
        <v>2524318.3974590073</v>
      </c>
      <c r="R54" s="25">
        <v>417388.85483422008</v>
      </c>
      <c r="S54" s="25">
        <v>1535830.7306696498</v>
      </c>
      <c r="T54" s="25">
        <v>76388.34301231867</v>
      </c>
      <c r="U54" s="25">
        <v>23673.07784240106</v>
      </c>
      <c r="V54" s="25">
        <v>914610.36032408371</v>
      </c>
      <c r="W54" s="25">
        <v>1106139.1811360812</v>
      </c>
      <c r="X54" s="25">
        <v>55915.392738744849</v>
      </c>
      <c r="Y54" s="25">
        <v>4441985.9757443443</v>
      </c>
      <c r="Z54" s="14" t="s">
        <v>197</v>
      </c>
      <c r="AA54" s="14">
        <v>1</v>
      </c>
      <c r="AB54" s="22">
        <f t="shared" si="11"/>
        <v>0</v>
      </c>
      <c r="AC54" s="22">
        <f t="shared" si="12"/>
        <v>0</v>
      </c>
      <c r="AD54" s="22">
        <f t="shared" si="13"/>
        <v>0</v>
      </c>
    </row>
    <row r="55" spans="1:31" s="6" customFormat="1" x14ac:dyDescent="0.35">
      <c r="A55" s="24" t="s">
        <v>197</v>
      </c>
      <c r="B55" s="24">
        <v>2</v>
      </c>
      <c r="C55" s="25">
        <v>540922.88326131785</v>
      </c>
      <c r="D55" s="25">
        <v>475911.23767693812</v>
      </c>
      <c r="E55" s="25">
        <v>65011.645584379694</v>
      </c>
      <c r="F55" s="25">
        <v>1172716.7731312057</v>
      </c>
      <c r="G55" s="25">
        <v>720126.98972515378</v>
      </c>
      <c r="H55" s="25">
        <v>102969.94128878057</v>
      </c>
      <c r="I55" s="25">
        <v>349619.84211727144</v>
      </c>
      <c r="J55" s="25">
        <v>2427016.3173661958</v>
      </c>
      <c r="K55" s="25">
        <v>757306.98872134858</v>
      </c>
      <c r="L55" s="25">
        <v>1122725.6675529422</v>
      </c>
      <c r="M55" s="25">
        <v>546983.66109190485</v>
      </c>
      <c r="N55" s="25">
        <v>4140655.9737587194</v>
      </c>
      <c r="O55" s="25">
        <v>351574.10837273416</v>
      </c>
      <c r="P55" s="25">
        <v>4492230.0821314538</v>
      </c>
      <c r="Q55" s="25">
        <v>2505665.2738512796</v>
      </c>
      <c r="R55" s="25">
        <v>401801.71766542818</v>
      </c>
      <c r="S55" s="25">
        <v>1544032.2023939958</v>
      </c>
      <c r="T55" s="25">
        <v>77906.48979973892</v>
      </c>
      <c r="U55" s="25">
        <v>119897.3941402122</v>
      </c>
      <c r="V55" s="25">
        <v>985998.29910368309</v>
      </c>
      <c r="W55" s="25">
        <v>1125103.0159119605</v>
      </c>
      <c r="X55" s="25">
        <v>-17968.278910923284</v>
      </c>
      <c r="Y55" s="25">
        <v>4492230.0821314529</v>
      </c>
      <c r="Z55" s="14" t="s">
        <v>197</v>
      </c>
      <c r="AA55" s="6">
        <v>2</v>
      </c>
      <c r="AB55" s="22">
        <f t="shared" si="11"/>
        <v>0</v>
      </c>
      <c r="AC55" s="22">
        <f t="shared" si="12"/>
        <v>0</v>
      </c>
      <c r="AD55" s="22">
        <f t="shared" si="13"/>
        <v>0</v>
      </c>
    </row>
    <row r="56" spans="1:31" x14ac:dyDescent="0.35">
      <c r="A56" s="24" t="s">
        <v>197</v>
      </c>
      <c r="B56" s="24">
        <v>3</v>
      </c>
      <c r="C56" s="25">
        <v>850955.08133966895</v>
      </c>
      <c r="D56" s="25">
        <v>768351.00587120571</v>
      </c>
      <c r="E56" s="25">
        <v>82604.075468463197</v>
      </c>
      <c r="F56" s="25">
        <v>1178421.9179341525</v>
      </c>
      <c r="G56" s="25">
        <v>695365.67897751066</v>
      </c>
      <c r="H56" s="25">
        <v>96300.768705327835</v>
      </c>
      <c r="I56" s="25">
        <v>386755.47025131399</v>
      </c>
      <c r="J56" s="25">
        <v>2283208.0658796802</v>
      </c>
      <c r="K56" s="25">
        <v>823895.35147887236</v>
      </c>
      <c r="L56" s="25">
        <v>905185.37829749403</v>
      </c>
      <c r="M56" s="25">
        <v>554127.33610331395</v>
      </c>
      <c r="N56" s="25">
        <v>4312585.065153501</v>
      </c>
      <c r="O56" s="25">
        <v>404407.43314772483</v>
      </c>
      <c r="P56" s="25">
        <v>4716992.4983012257</v>
      </c>
      <c r="Q56" s="25">
        <v>2810687.2937349002</v>
      </c>
      <c r="R56" s="25">
        <v>373879.57374122646</v>
      </c>
      <c r="S56" s="25">
        <v>1505210.2358878939</v>
      </c>
      <c r="T56" s="25">
        <v>75227.702820895545</v>
      </c>
      <c r="U56" s="25">
        <v>68582.276033630536</v>
      </c>
      <c r="V56" s="25">
        <v>1042280.7635691866</v>
      </c>
      <c r="W56" s="25">
        <v>1053841.3234779667</v>
      </c>
      <c r="X56" s="25">
        <v>-105034.02400854044</v>
      </c>
      <c r="Y56" s="25">
        <v>4716992.4983012257</v>
      </c>
      <c r="Z56" s="14" t="s">
        <v>197</v>
      </c>
      <c r="AA56" s="14">
        <v>3</v>
      </c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workbookViewId="0">
      <selection activeCell="L2" sqref="L2"/>
    </sheetView>
  </sheetViews>
  <sheetFormatPr defaultRowHeight="14.5" x14ac:dyDescent="0.35"/>
  <cols>
    <col min="1" max="1" width="7.453125" bestFit="1" customWidth="1"/>
    <col min="2" max="2" width="7.36328125" bestFit="1" customWidth="1"/>
    <col min="3" max="9" width="11.81640625" bestFit="1" customWidth="1"/>
    <col min="10" max="10" width="12.6328125" bestFit="1" customWidth="1"/>
    <col min="11" max="11" width="11.81640625" bestFit="1" customWidth="1"/>
  </cols>
  <sheetData>
    <row r="1" spans="1:11" x14ac:dyDescent="0.35">
      <c r="A1" t="s">
        <v>101</v>
      </c>
      <c r="B1" t="s">
        <v>102</v>
      </c>
      <c r="C1" t="s">
        <v>97</v>
      </c>
      <c r="D1" t="s">
        <v>98</v>
      </c>
      <c r="E1" t="s">
        <v>99</v>
      </c>
      <c r="F1" t="s">
        <v>100</v>
      </c>
      <c r="G1" t="s">
        <v>15</v>
      </c>
      <c r="H1" t="s">
        <v>16</v>
      </c>
      <c r="I1" t="s">
        <v>17</v>
      </c>
      <c r="J1" t="s">
        <v>104</v>
      </c>
      <c r="K1" t="s">
        <v>19</v>
      </c>
    </row>
    <row r="2" spans="1:11" x14ac:dyDescent="0.35">
      <c r="A2" t="s">
        <v>82</v>
      </c>
      <c r="B2">
        <v>1</v>
      </c>
      <c r="C2">
        <v>452848.96724145324</v>
      </c>
      <c r="D2">
        <v>73582.017012684155</v>
      </c>
      <c r="E2">
        <v>210317.98053325538</v>
      </c>
      <c r="F2">
        <v>18428.499129340285</v>
      </c>
      <c r="G2">
        <v>9393.643242666385</v>
      </c>
      <c r="H2">
        <v>122481.62262636486</v>
      </c>
      <c r="I2">
        <v>124081.61630296017</v>
      </c>
      <c r="J2">
        <v>-12928.157898289064</v>
      </c>
      <c r="K2">
        <v>750042.955584515</v>
      </c>
    </row>
    <row r="3" spans="1:11" x14ac:dyDescent="0.35">
      <c r="A3" t="s">
        <v>82</v>
      </c>
      <c r="B3">
        <v>2</v>
      </c>
      <c r="C3">
        <v>447004.00074959814</v>
      </c>
      <c r="D3">
        <v>80525.012546992453</v>
      </c>
      <c r="E3">
        <v>223044.95340281317</v>
      </c>
      <c r="F3">
        <v>19561.444391128622</v>
      </c>
      <c r="G3">
        <v>10041.912671315138</v>
      </c>
      <c r="H3">
        <v>125100.03537907098</v>
      </c>
      <c r="I3">
        <v>152935.60538753212</v>
      </c>
      <c r="J3">
        <v>5740.2266117109393</v>
      </c>
      <c r="K3">
        <v>758081.98036509741</v>
      </c>
    </row>
    <row r="4" spans="1:11" x14ac:dyDescent="0.35">
      <c r="A4" t="s">
        <v>82</v>
      </c>
      <c r="B4">
        <v>3</v>
      </c>
      <c r="C4">
        <v>523869.81035935751</v>
      </c>
      <c r="D4">
        <v>82553.083588995403</v>
      </c>
      <c r="E4">
        <v>234205.89117241433</v>
      </c>
      <c r="F4">
        <v>20464.049945450399</v>
      </c>
      <c r="G4">
        <v>10300.280921863554</v>
      </c>
      <c r="H4">
        <v>143685.34240645418</v>
      </c>
      <c r="I4">
        <v>173390.37373764126</v>
      </c>
      <c r="J4">
        <v>8699.2127425846411</v>
      </c>
      <c r="K4">
        <v>850387.29739947862</v>
      </c>
    </row>
    <row r="5" spans="1:11" x14ac:dyDescent="0.35">
      <c r="A5" t="s">
        <v>82</v>
      </c>
      <c r="B5">
        <v>4</v>
      </c>
      <c r="C5">
        <v>493785.221649591</v>
      </c>
      <c r="D5">
        <v>117857.88685132794</v>
      </c>
      <c r="E5">
        <v>263458.98928966781</v>
      </c>
      <c r="F5">
        <v>21695.933438990032</v>
      </c>
      <c r="G5">
        <v>11318.095242205802</v>
      </c>
      <c r="H5">
        <v>177783.99958810996</v>
      </c>
      <c r="I5">
        <v>175537.40457186641</v>
      </c>
      <c r="J5">
        <v>-26665.887398408697</v>
      </c>
      <c r="K5">
        <v>883696.83408961748</v>
      </c>
    </row>
    <row r="6" spans="1:11" x14ac:dyDescent="0.35">
      <c r="A6" t="s">
        <v>83</v>
      </c>
      <c r="B6">
        <v>1</v>
      </c>
      <c r="C6">
        <v>497297.53431269433</v>
      </c>
      <c r="D6">
        <v>75362.180607854112</v>
      </c>
      <c r="E6">
        <v>242624.2456004961</v>
      </c>
      <c r="F6">
        <v>23838.757790776759</v>
      </c>
      <c r="G6">
        <v>8443.3593192820408</v>
      </c>
      <c r="H6">
        <v>158197.80156237373</v>
      </c>
      <c r="I6">
        <v>197042.5810459285</v>
      </c>
      <c r="J6">
        <v>10504.600140594033</v>
      </c>
      <c r="K6">
        <v>819225.89828814263</v>
      </c>
    </row>
    <row r="7" spans="1:11" x14ac:dyDescent="0.35">
      <c r="A7" t="s">
        <v>83</v>
      </c>
      <c r="B7">
        <v>2</v>
      </c>
      <c r="C7">
        <v>487991.73622613435</v>
      </c>
      <c r="D7">
        <v>94142.161403051156</v>
      </c>
      <c r="E7">
        <v>256998.07303507195</v>
      </c>
      <c r="F7">
        <v>24547.162994913451</v>
      </c>
      <c r="G7">
        <v>10186.76762503998</v>
      </c>
      <c r="H7">
        <v>159412.59277060142</v>
      </c>
      <c r="I7">
        <v>196466.35422504586</v>
      </c>
      <c r="J7">
        <v>-14719.875504659751</v>
      </c>
      <c r="K7">
        <v>822092.26432510663</v>
      </c>
    </row>
    <row r="8" spans="1:11" x14ac:dyDescent="0.35">
      <c r="A8" t="s">
        <v>83</v>
      </c>
      <c r="B8">
        <v>3</v>
      </c>
      <c r="C8">
        <v>564787.80359611474</v>
      </c>
      <c r="D8">
        <v>100130.55735360978</v>
      </c>
      <c r="E8">
        <v>274886.37350068864</v>
      </c>
      <c r="F8">
        <v>25664.361807479592</v>
      </c>
      <c r="G8">
        <v>10292.030013312158</v>
      </c>
      <c r="H8">
        <v>183690.54384774106</v>
      </c>
      <c r="I8">
        <v>213000.93421693059</v>
      </c>
      <c r="J8">
        <v>-19754.517120034026</v>
      </c>
      <c r="K8">
        <v>926696.21878198138</v>
      </c>
    </row>
    <row r="9" spans="1:11" x14ac:dyDescent="0.35">
      <c r="A9" t="s">
        <v>83</v>
      </c>
      <c r="B9">
        <v>4</v>
      </c>
      <c r="C9">
        <v>533232.37776512373</v>
      </c>
      <c r="D9">
        <v>116372.10063548497</v>
      </c>
      <c r="E9">
        <v>307283.64144066395</v>
      </c>
      <c r="F9">
        <v>27460.71740683019</v>
      </c>
      <c r="G9">
        <v>11492.021239614984</v>
      </c>
      <c r="H9">
        <v>216123.06181928379</v>
      </c>
      <c r="I9">
        <v>223415.88138262433</v>
      </c>
      <c r="J9">
        <v>-13317.464912263036</v>
      </c>
      <c r="K9">
        <v>975230.5740121142</v>
      </c>
    </row>
    <row r="10" spans="1:11" x14ac:dyDescent="0.35">
      <c r="A10" t="s">
        <v>84</v>
      </c>
      <c r="B10">
        <v>1</v>
      </c>
      <c r="C10">
        <v>533481.22302350716</v>
      </c>
      <c r="D10">
        <v>105841.73020196907</v>
      </c>
      <c r="E10">
        <v>273193.45646681957</v>
      </c>
      <c r="F10">
        <v>30894.355452108204</v>
      </c>
      <c r="G10">
        <v>10920.305302599021</v>
      </c>
      <c r="H10">
        <v>201056.85136837751</v>
      </c>
      <c r="I10">
        <v>244123.42608244659</v>
      </c>
      <c r="J10">
        <v>-31365.801539161708</v>
      </c>
      <c r="K10">
        <v>879898.69419377216</v>
      </c>
    </row>
    <row r="11" spans="1:11" x14ac:dyDescent="0.35">
      <c r="A11" t="s">
        <v>84</v>
      </c>
      <c r="B11">
        <v>2</v>
      </c>
      <c r="C11">
        <v>542216.86269427731</v>
      </c>
      <c r="D11">
        <v>80921.049674927897</v>
      </c>
      <c r="E11">
        <v>286222.35465157439</v>
      </c>
      <c r="F11">
        <v>32218.791190706859</v>
      </c>
      <c r="G11">
        <v>11244.561977411977</v>
      </c>
      <c r="H11">
        <v>214870.0945715628</v>
      </c>
      <c r="I11">
        <v>258406.24773331312</v>
      </c>
      <c r="J11">
        <v>-3021.9686306953663</v>
      </c>
      <c r="K11">
        <v>906265.49839645263</v>
      </c>
    </row>
    <row r="12" spans="1:11" x14ac:dyDescent="0.35">
      <c r="A12" t="s">
        <v>84</v>
      </c>
      <c r="B12">
        <v>3</v>
      </c>
      <c r="C12">
        <v>607361.44846530212</v>
      </c>
      <c r="D12">
        <v>95676.496123472272</v>
      </c>
      <c r="E12">
        <v>315959.29268668091</v>
      </c>
      <c r="F12">
        <v>33664.924186704389</v>
      </c>
      <c r="G12">
        <v>11412.186190662738</v>
      </c>
      <c r="H12">
        <v>206375.55056222939</v>
      </c>
      <c r="I12">
        <v>251026.98048760748</v>
      </c>
      <c r="J12">
        <v>-4899.4285867988947</v>
      </c>
      <c r="K12">
        <v>1014523.4891406454</v>
      </c>
    </row>
    <row r="13" spans="1:11" x14ac:dyDescent="0.35">
      <c r="A13" t="s">
        <v>84</v>
      </c>
      <c r="B13">
        <v>4</v>
      </c>
      <c r="C13">
        <v>576832.77654883964</v>
      </c>
      <c r="D13">
        <v>118139.72399963075</v>
      </c>
      <c r="E13">
        <v>355889.7868079138</v>
      </c>
      <c r="F13">
        <v>36777.929170480529</v>
      </c>
      <c r="G13">
        <v>12356.1028669191</v>
      </c>
      <c r="H13">
        <v>241156.74929252645</v>
      </c>
      <c r="I13">
        <v>254641.63467409363</v>
      </c>
      <c r="J13">
        <v>-15709.908316129178</v>
      </c>
      <c r="K13">
        <v>1070801.5256960872</v>
      </c>
    </row>
    <row r="14" spans="1:11" x14ac:dyDescent="0.35">
      <c r="A14" t="s">
        <v>85</v>
      </c>
      <c r="B14">
        <v>1</v>
      </c>
      <c r="C14">
        <v>581044.8487524651</v>
      </c>
      <c r="D14">
        <v>105445.77209440708</v>
      </c>
      <c r="E14">
        <v>325658.3775446107</v>
      </c>
      <c r="F14">
        <v>41465.353938470857</v>
      </c>
      <c r="G14">
        <v>10078.957496364821</v>
      </c>
      <c r="H14">
        <v>206558.92822244662</v>
      </c>
      <c r="I14">
        <v>248727.33253268673</v>
      </c>
      <c r="J14">
        <v>-46512.469792477234</v>
      </c>
      <c r="K14">
        <v>975012.43572360137</v>
      </c>
    </row>
    <row r="15" spans="1:11" x14ac:dyDescent="0.35">
      <c r="A15" t="s">
        <v>85</v>
      </c>
      <c r="B15">
        <v>2</v>
      </c>
      <c r="C15">
        <v>587299.04185945168</v>
      </c>
      <c r="D15">
        <v>90880.997768612026</v>
      </c>
      <c r="E15">
        <v>344174.41866340855</v>
      </c>
      <c r="F15">
        <v>42420.844897917596</v>
      </c>
      <c r="G15">
        <v>11390.128695288229</v>
      </c>
      <c r="H15">
        <v>215439.97419908192</v>
      </c>
      <c r="I15">
        <v>261496.29594450974</v>
      </c>
      <c r="J15">
        <v>-41007.13215956249</v>
      </c>
      <c r="K15">
        <v>989101.97797968774</v>
      </c>
    </row>
    <row r="16" spans="1:11" x14ac:dyDescent="0.35">
      <c r="A16" t="s">
        <v>85</v>
      </c>
      <c r="B16">
        <v>3</v>
      </c>
      <c r="C16">
        <v>668885.41134919296</v>
      </c>
      <c r="D16">
        <v>99623.52628293827</v>
      </c>
      <c r="E16">
        <v>363740.99431205104</v>
      </c>
      <c r="F16">
        <v>44060.802119082247</v>
      </c>
      <c r="G16">
        <v>13146.310683291189</v>
      </c>
      <c r="H16">
        <v>234140.44670834733</v>
      </c>
      <c r="I16">
        <v>280983.02286269644</v>
      </c>
      <c r="J16">
        <v>-21086.039360297262</v>
      </c>
      <c r="K16">
        <v>1121528.4292319096</v>
      </c>
    </row>
    <row r="17" spans="1:11" x14ac:dyDescent="0.35">
      <c r="A17" t="s">
        <v>85</v>
      </c>
      <c r="B17">
        <v>4</v>
      </c>
      <c r="C17">
        <v>634167.8487524651</v>
      </c>
      <c r="D17">
        <v>142968.70385404266</v>
      </c>
      <c r="E17">
        <v>397189.75107071386</v>
      </c>
      <c r="F17">
        <v>47463.999044529286</v>
      </c>
      <c r="G17">
        <v>12647.612265502305</v>
      </c>
      <c r="H17">
        <v>258488.6912482772</v>
      </c>
      <c r="I17">
        <v>319756.36415964836</v>
      </c>
      <c r="J17">
        <v>-7865.642105296196</v>
      </c>
      <c r="K17">
        <v>1165304.5999705861</v>
      </c>
    </row>
    <row r="18" spans="1:11" x14ac:dyDescent="0.35">
      <c r="A18" t="s">
        <v>86</v>
      </c>
      <c r="B18">
        <v>1</v>
      </c>
      <c r="C18">
        <v>639466.45089442865</v>
      </c>
      <c r="D18">
        <v>103501.28256713267</v>
      </c>
      <c r="E18">
        <v>370960.59024533111</v>
      </c>
      <c r="F18">
        <v>21662.424824585505</v>
      </c>
      <c r="G18">
        <v>16585.994672912537</v>
      </c>
      <c r="H18">
        <v>265882.83638104791</v>
      </c>
      <c r="I18">
        <v>333406.80987066583</v>
      </c>
      <c r="J18">
        <v>-30820.115646484366</v>
      </c>
      <c r="K18">
        <v>1053832.6540682884</v>
      </c>
    </row>
    <row r="19" spans="1:11" x14ac:dyDescent="0.35">
      <c r="A19" t="s">
        <v>86</v>
      </c>
      <c r="B19">
        <v>2</v>
      </c>
      <c r="C19">
        <v>632933.35240573913</v>
      </c>
      <c r="D19">
        <v>92465.070940006801</v>
      </c>
      <c r="E19">
        <v>380646.75465442642</v>
      </c>
      <c r="F19">
        <v>21526.146579518245</v>
      </c>
      <c r="G19">
        <v>15740.557973214585</v>
      </c>
      <c r="H19">
        <v>278278.78956279933</v>
      </c>
      <c r="I19">
        <v>382968.0175744532</v>
      </c>
      <c r="J19">
        <v>17098.957623889612</v>
      </c>
      <c r="K19">
        <v>1055721.6121651409</v>
      </c>
    </row>
    <row r="20" spans="1:11" x14ac:dyDescent="0.35">
      <c r="A20" t="s">
        <v>86</v>
      </c>
      <c r="B20">
        <v>3</v>
      </c>
      <c r="C20">
        <v>711280.90340896766</v>
      </c>
      <c r="D20">
        <v>149885.99687141899</v>
      </c>
      <c r="E20">
        <v>371371.12691420718</v>
      </c>
      <c r="F20">
        <v>21136.593673034789</v>
      </c>
      <c r="G20">
        <v>14439.076580733506</v>
      </c>
      <c r="H20">
        <v>256234.96279390843</v>
      </c>
      <c r="I20">
        <v>350420.29190320888</v>
      </c>
      <c r="J20">
        <v>-35188.051283881126</v>
      </c>
      <c r="K20">
        <v>1138740.3170551807</v>
      </c>
    </row>
    <row r="21" spans="1:11" x14ac:dyDescent="0.35">
      <c r="A21" t="s">
        <v>86</v>
      </c>
      <c r="B21">
        <v>4</v>
      </c>
      <c r="C21">
        <v>665929.57467477187</v>
      </c>
      <c r="D21">
        <v>138606.64962144149</v>
      </c>
      <c r="E21">
        <v>357965.39166586893</v>
      </c>
      <c r="F21">
        <v>20964.834922861461</v>
      </c>
      <c r="G21">
        <v>13221.788054612385</v>
      </c>
      <c r="H21">
        <v>247743.20436649662</v>
      </c>
      <c r="I21">
        <v>296507.20442263584</v>
      </c>
      <c r="J21">
        <v>20130.94524808845</v>
      </c>
      <c r="K21">
        <v>1168055.1841315054</v>
      </c>
    </row>
    <row r="22" spans="1:11" x14ac:dyDescent="0.35">
      <c r="A22" t="s">
        <v>87</v>
      </c>
      <c r="B22">
        <v>1</v>
      </c>
      <c r="C22">
        <v>681427.12643145793</v>
      </c>
      <c r="D22">
        <v>119023.74978735807</v>
      </c>
      <c r="E22">
        <v>360677.36570185726</v>
      </c>
      <c r="F22">
        <v>33305.361417307555</v>
      </c>
      <c r="G22">
        <v>22531.989988294055</v>
      </c>
      <c r="H22">
        <v>238671.95929451374</v>
      </c>
      <c r="I22">
        <v>304470.78291108581</v>
      </c>
      <c r="J22">
        <v>-44707.530903000559</v>
      </c>
      <c r="K22">
        <v>1106459.2388067022</v>
      </c>
    </row>
    <row r="23" spans="1:11" x14ac:dyDescent="0.35">
      <c r="A23" t="s">
        <v>87</v>
      </c>
      <c r="B23">
        <v>2</v>
      </c>
      <c r="C23">
        <v>690167.14108151582</v>
      </c>
      <c r="D23">
        <v>115885.54263048562</v>
      </c>
      <c r="E23">
        <v>393308.996969931</v>
      </c>
      <c r="F23">
        <v>35094.814920749101</v>
      </c>
      <c r="G23">
        <v>25116.951514315428</v>
      </c>
      <c r="H23">
        <v>242961.47918605508</v>
      </c>
      <c r="I23">
        <v>319921.3357905703</v>
      </c>
      <c r="J23">
        <v>-53427.712814736005</v>
      </c>
      <c r="K23">
        <v>1129185.8776977456</v>
      </c>
    </row>
    <row r="24" spans="1:11" x14ac:dyDescent="0.35">
      <c r="A24" t="s">
        <v>87</v>
      </c>
      <c r="B24">
        <v>3</v>
      </c>
      <c r="C24">
        <v>761778.7305750082</v>
      </c>
      <c r="D24">
        <v>160412.05759288245</v>
      </c>
      <c r="E24">
        <v>397265.84248594136</v>
      </c>
      <c r="F24">
        <v>35860.932892102152</v>
      </c>
      <c r="G24">
        <v>22542.309195982769</v>
      </c>
      <c r="H24">
        <v>247484.04881732209</v>
      </c>
      <c r="I24">
        <v>350759.14080032276</v>
      </c>
      <c r="J24">
        <v>-42342.037480500643</v>
      </c>
      <c r="K24">
        <v>1232242.7432784159</v>
      </c>
    </row>
    <row r="25" spans="1:11" x14ac:dyDescent="0.35">
      <c r="A25" t="s">
        <v>87</v>
      </c>
      <c r="B25">
        <v>4</v>
      </c>
      <c r="C25">
        <v>711930.07660049712</v>
      </c>
      <c r="D25">
        <v>156380.64998927386</v>
      </c>
      <c r="E25">
        <v>443222.77784381586</v>
      </c>
      <c r="F25">
        <v>38790.540113704919</v>
      </c>
      <c r="G25">
        <v>24332.69172997362</v>
      </c>
      <c r="H25">
        <v>269912.22164728353</v>
      </c>
      <c r="I25">
        <v>359029.12510643207</v>
      </c>
      <c r="J25">
        <v>37418.856762510084</v>
      </c>
      <c r="K25">
        <v>1322961.6895806268</v>
      </c>
    </row>
    <row r="26" spans="1:11" x14ac:dyDescent="0.35">
      <c r="A26" t="s">
        <v>88</v>
      </c>
      <c r="B26">
        <v>1</v>
      </c>
      <c r="C26">
        <v>737787.21819505491</v>
      </c>
      <c r="D26">
        <v>129690.55984099586</v>
      </c>
      <c r="E26">
        <v>404215.44458439632</v>
      </c>
      <c r="F26">
        <v>48883.192237190451</v>
      </c>
      <c r="G26">
        <v>31672.856631360712</v>
      </c>
      <c r="H26">
        <v>258764.45193215026</v>
      </c>
      <c r="I26">
        <v>377986.7053873032</v>
      </c>
      <c r="J26">
        <v>-12674.54632252123</v>
      </c>
      <c r="K26">
        <v>1220352.4717113241</v>
      </c>
    </row>
    <row r="27" spans="1:11" x14ac:dyDescent="0.35">
      <c r="A27" t="s">
        <v>88</v>
      </c>
      <c r="B27">
        <v>2</v>
      </c>
      <c r="C27">
        <v>748097.76354975824</v>
      </c>
      <c r="D27">
        <v>125559.80534647075</v>
      </c>
      <c r="E27">
        <v>434619.72937133489</v>
      </c>
      <c r="F27">
        <v>50078.491593730439</v>
      </c>
      <c r="G27">
        <v>32478.349252176926</v>
      </c>
      <c r="H27">
        <v>269584.47288154752</v>
      </c>
      <c r="I27">
        <v>377481.85611736169</v>
      </c>
      <c r="J27">
        <v>-44452.520105233649</v>
      </c>
      <c r="K27">
        <v>1238484.2357724232</v>
      </c>
    </row>
    <row r="28" spans="1:11" x14ac:dyDescent="0.35">
      <c r="A28" t="s">
        <v>88</v>
      </c>
      <c r="B28">
        <v>3</v>
      </c>
      <c r="C28">
        <v>812173.23187607608</v>
      </c>
      <c r="D28">
        <v>164726.23198401363</v>
      </c>
      <c r="E28">
        <v>456564.25703530828</v>
      </c>
      <c r="F28">
        <v>51987.57256275617</v>
      </c>
      <c r="G28">
        <v>29980.583143590848</v>
      </c>
      <c r="H28">
        <v>313669.507543438</v>
      </c>
      <c r="I28">
        <v>384033.31582785136</v>
      </c>
      <c r="J28">
        <v>-81092.925420806801</v>
      </c>
      <c r="K28">
        <v>1363975.1428965249</v>
      </c>
    </row>
    <row r="29" spans="1:11" x14ac:dyDescent="0.35">
      <c r="A29" t="s">
        <v>88</v>
      </c>
      <c r="B29">
        <v>4</v>
      </c>
      <c r="C29">
        <v>794315.10761829652</v>
      </c>
      <c r="D29">
        <v>163568.40282851973</v>
      </c>
      <c r="E29">
        <v>474392.74060206616</v>
      </c>
      <c r="F29">
        <v>56003.652352731035</v>
      </c>
      <c r="G29">
        <v>31059.499865051108</v>
      </c>
      <c r="H29">
        <v>352984.9288375153</v>
      </c>
      <c r="I29">
        <v>402926.48741504078</v>
      </c>
      <c r="J29">
        <v>-9825.5915790668805</v>
      </c>
      <c r="K29">
        <v>1459572.2531100723</v>
      </c>
    </row>
    <row r="30" spans="1:11" x14ac:dyDescent="0.35">
      <c r="A30" t="s">
        <v>89</v>
      </c>
      <c r="B30">
        <v>1</v>
      </c>
      <c r="C30">
        <v>797610.29122006474</v>
      </c>
      <c r="D30">
        <v>138392.36292418075</v>
      </c>
      <c r="E30">
        <v>496804.68040621741</v>
      </c>
      <c r="F30">
        <v>28936.045351117213</v>
      </c>
      <c r="G30">
        <v>34358.68448753612</v>
      </c>
      <c r="H30">
        <v>314378.42093378672</v>
      </c>
      <c r="I30">
        <v>440554.73373276356</v>
      </c>
      <c r="J30">
        <v>-48052.176482491079</v>
      </c>
      <c r="K30">
        <v>1321873.575107648</v>
      </c>
    </row>
    <row r="31" spans="1:11" x14ac:dyDescent="0.35">
      <c r="A31" t="s">
        <v>89</v>
      </c>
      <c r="B31">
        <v>2</v>
      </c>
      <c r="C31">
        <v>810240.71996306232</v>
      </c>
      <c r="D31">
        <v>134788.88538951875</v>
      </c>
      <c r="E31">
        <v>485484.13927994651</v>
      </c>
      <c r="F31">
        <v>28450.556880915818</v>
      </c>
      <c r="G31">
        <v>35089.037276222363</v>
      </c>
      <c r="H31">
        <v>320402.40072970308</v>
      </c>
      <c r="I31">
        <v>442602.67962882586</v>
      </c>
      <c r="J31">
        <v>-50675.151063140831</v>
      </c>
      <c r="K31">
        <v>1321177.9088274017</v>
      </c>
    </row>
    <row r="32" spans="1:11" x14ac:dyDescent="0.35">
      <c r="A32" t="s">
        <v>89</v>
      </c>
      <c r="B32">
        <v>3</v>
      </c>
      <c r="C32">
        <v>910860.83402384759</v>
      </c>
      <c r="D32">
        <v>175371.5780853336</v>
      </c>
      <c r="E32">
        <v>481440.93770231819</v>
      </c>
      <c r="F32">
        <v>28838.9912330074</v>
      </c>
      <c r="G32">
        <v>30466.14489948309</v>
      </c>
      <c r="H32">
        <v>355996.34640735772</v>
      </c>
      <c r="I32">
        <v>485833.37775891653</v>
      </c>
      <c r="J32">
        <v>-48927.825319908268</v>
      </c>
      <c r="K32">
        <v>1448213.6292725231</v>
      </c>
    </row>
    <row r="33" spans="1:11" x14ac:dyDescent="0.35">
      <c r="A33" t="s">
        <v>89</v>
      </c>
      <c r="B33">
        <v>4</v>
      </c>
      <c r="C33">
        <v>859794.58680480998</v>
      </c>
      <c r="D33">
        <v>175021.17360096681</v>
      </c>
      <c r="E33">
        <v>522915.27177214785</v>
      </c>
      <c r="F33">
        <v>30885.334196749234</v>
      </c>
      <c r="G33">
        <v>33540.047295821882</v>
      </c>
      <c r="H33">
        <v>390350.36234734225</v>
      </c>
      <c r="I33">
        <v>498257.91931395838</v>
      </c>
      <c r="J33">
        <v>27534.509635068709</v>
      </c>
      <c r="K33">
        <v>1541783.3663389483</v>
      </c>
    </row>
    <row r="34" spans="1:11" x14ac:dyDescent="0.35">
      <c r="A34" t="s">
        <v>91</v>
      </c>
      <c r="B34">
        <v>1</v>
      </c>
      <c r="C34">
        <v>837827.74159599782</v>
      </c>
      <c r="D34">
        <v>152503.60141906518</v>
      </c>
      <c r="E34">
        <v>476520.55105104885</v>
      </c>
      <c r="F34">
        <v>25761.668270964587</v>
      </c>
      <c r="G34">
        <v>45123.528697824593</v>
      </c>
      <c r="H34">
        <v>361797.91158655006</v>
      </c>
      <c r="I34">
        <v>484434.79589177371</v>
      </c>
      <c r="J34">
        <v>-40753.352396225499</v>
      </c>
      <c r="K34">
        <v>1374346.8543334519</v>
      </c>
    </row>
    <row r="35" spans="1:11" x14ac:dyDescent="0.35">
      <c r="A35" t="s">
        <v>91</v>
      </c>
      <c r="B35">
        <v>2</v>
      </c>
      <c r="C35">
        <v>848638.88716402918</v>
      </c>
      <c r="D35">
        <v>148079.14553509431</v>
      </c>
      <c r="E35">
        <v>482447.35674404586</v>
      </c>
      <c r="F35">
        <v>25598.805626003486</v>
      </c>
      <c r="G35">
        <v>45594.283068463476</v>
      </c>
      <c r="H35">
        <v>353119.01616066275</v>
      </c>
      <c r="I35">
        <v>491981.03718316887</v>
      </c>
      <c r="J35">
        <v>-28631.81040152366</v>
      </c>
      <c r="K35">
        <v>1382864.6467136065</v>
      </c>
    </row>
    <row r="36" spans="1:11" x14ac:dyDescent="0.35">
      <c r="A36" t="s">
        <v>91</v>
      </c>
      <c r="B36">
        <v>3</v>
      </c>
      <c r="C36">
        <v>957060.85436897911</v>
      </c>
      <c r="D36">
        <v>183311.44067585483</v>
      </c>
      <c r="E36">
        <v>502823.28784113808</v>
      </c>
      <c r="F36">
        <v>26603.955481772828</v>
      </c>
      <c r="G36">
        <v>46983.582552544074</v>
      </c>
      <c r="H36">
        <v>349919.17122661654</v>
      </c>
      <c r="I36">
        <v>503433.99406857113</v>
      </c>
      <c r="J36">
        <v>-38010.990701470524</v>
      </c>
      <c r="K36">
        <v>1525257.3073768639</v>
      </c>
    </row>
    <row r="37" spans="1:11" x14ac:dyDescent="0.35">
      <c r="A37" t="s">
        <v>91</v>
      </c>
      <c r="B37">
        <v>4</v>
      </c>
      <c r="C37">
        <v>904055.06776414311</v>
      </c>
      <c r="D37">
        <v>178138.81236998577</v>
      </c>
      <c r="E37">
        <v>540256.26977357548</v>
      </c>
      <c r="F37">
        <v>28642.570693861355</v>
      </c>
      <c r="G37">
        <v>43504.592935383553</v>
      </c>
      <c r="H37">
        <v>384967.22602337651</v>
      </c>
      <c r="I37">
        <v>509728.48608712462</v>
      </c>
      <c r="J37">
        <v>47542.793273384043</v>
      </c>
      <c r="K37">
        <v>1617378.8467465853</v>
      </c>
    </row>
    <row r="38" spans="1:11" x14ac:dyDescent="0.35">
      <c r="A38" t="s">
        <v>92</v>
      </c>
      <c r="B38">
        <v>1</v>
      </c>
      <c r="C38">
        <v>885067.33740133164</v>
      </c>
      <c r="D38">
        <v>172142.53711561539</v>
      </c>
      <c r="E38">
        <v>463173.04902772885</v>
      </c>
      <c r="F38">
        <v>26065.714432082856</v>
      </c>
      <c r="G38">
        <v>30420.287319569339</v>
      </c>
      <c r="H38">
        <v>351496.83882102004</v>
      </c>
      <c r="I38">
        <v>492475.80593692046</v>
      </c>
      <c r="J38">
        <v>-3650.0699439623859</v>
      </c>
      <c r="K38">
        <v>1432239.8882364652</v>
      </c>
    </row>
    <row r="39" spans="1:11" x14ac:dyDescent="0.35">
      <c r="A39" t="s">
        <v>92</v>
      </c>
      <c r="B39">
        <v>2</v>
      </c>
      <c r="C39">
        <v>872663.22501109645</v>
      </c>
      <c r="D39">
        <v>147863.20041286037</v>
      </c>
      <c r="E39">
        <v>497432.03862118465</v>
      </c>
      <c r="F39">
        <v>26554.777170562313</v>
      </c>
      <c r="G39">
        <v>31422.753348674385</v>
      </c>
      <c r="H39">
        <v>405986.62678494188</v>
      </c>
      <c r="I39">
        <v>493917.06497591577</v>
      </c>
      <c r="J39">
        <v>-33659.060813778255</v>
      </c>
      <c r="K39">
        <v>1454346.495559626</v>
      </c>
    </row>
    <row r="40" spans="1:11" x14ac:dyDescent="0.35">
      <c r="A40" t="s">
        <v>92</v>
      </c>
      <c r="B40">
        <v>3</v>
      </c>
      <c r="C40">
        <v>983385.73876239639</v>
      </c>
      <c r="D40">
        <v>189950.50299821555</v>
      </c>
      <c r="E40">
        <v>503710.17168652487</v>
      </c>
      <c r="F40">
        <v>26820.990123246909</v>
      </c>
      <c r="G40">
        <v>27677.175730836458</v>
      </c>
      <c r="H40">
        <v>389292.05270275602</v>
      </c>
      <c r="I40">
        <v>461543.45163463673</v>
      </c>
      <c r="J40">
        <v>-66655.970079893363</v>
      </c>
      <c r="K40">
        <v>1592637.2102894462</v>
      </c>
    </row>
    <row r="41" spans="1:11" x14ac:dyDescent="0.35">
      <c r="A41" t="s">
        <v>92</v>
      </c>
      <c r="B41">
        <v>4</v>
      </c>
      <c r="C41">
        <v>978451.67546026211</v>
      </c>
      <c r="D41">
        <v>177432.1384006619</v>
      </c>
      <c r="E41">
        <v>535622.38498191361</v>
      </c>
      <c r="F41">
        <v>28907.427340383943</v>
      </c>
      <c r="G41">
        <v>34421.038108452187</v>
      </c>
      <c r="H41">
        <v>425445.51035384531</v>
      </c>
      <c r="I41">
        <v>490924.96939304727</v>
      </c>
      <c r="J41">
        <v>27263.25420453609</v>
      </c>
      <c r="K41">
        <v>1716618.4594570077</v>
      </c>
    </row>
    <row r="42" spans="1:11" x14ac:dyDescent="0.35">
      <c r="A42" t="s">
        <v>93</v>
      </c>
      <c r="B42">
        <v>1</v>
      </c>
      <c r="C42">
        <v>934994.61345327878</v>
      </c>
      <c r="D42">
        <v>187377.0425918643</v>
      </c>
      <c r="E42">
        <v>495725.09249832551</v>
      </c>
      <c r="F42">
        <v>26718.398383963297</v>
      </c>
      <c r="G42">
        <v>14992.522264645775</v>
      </c>
      <c r="H42">
        <v>392043.595674065</v>
      </c>
      <c r="I42">
        <v>490435.2909348174</v>
      </c>
      <c r="J42">
        <v>-45391.406758941012</v>
      </c>
      <c r="K42">
        <v>1516024.5671723841</v>
      </c>
    </row>
    <row r="43" spans="1:11" x14ac:dyDescent="0.35">
      <c r="A43" t="s">
        <v>93</v>
      </c>
      <c r="B43">
        <v>2</v>
      </c>
      <c r="C43">
        <v>923387.89335248678</v>
      </c>
      <c r="D43">
        <v>162831.46610393</v>
      </c>
      <c r="E43">
        <v>497521.92853844271</v>
      </c>
      <c r="F43">
        <v>26397.079438563604</v>
      </c>
      <c r="G43">
        <v>22941.294173850398</v>
      </c>
      <c r="H43">
        <v>399471.15831291187</v>
      </c>
      <c r="I43">
        <v>499153.94078041846</v>
      </c>
      <c r="J43">
        <v>8737.5696504488587</v>
      </c>
      <c r="K43">
        <v>1542134.4487902157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NIA_annual</vt:lpstr>
      <vt:lpstr>annual_2011-12_prices</vt:lpstr>
      <vt:lpstr>Post_2011_A</vt:lpstr>
      <vt:lpstr>gdp_annual</vt:lpstr>
      <vt:lpstr>Components_quarterly</vt:lpstr>
      <vt:lpstr>Components_Q_2011_12_prices</vt:lpstr>
      <vt:lpstr>Components_Q_2004_05_prices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 Roy</dc:creator>
  <cp:lastModifiedBy>Udayan Roy</cp:lastModifiedBy>
  <dcterms:created xsi:type="dcterms:W3CDTF">2021-09-01T14:55:40Z</dcterms:created>
  <dcterms:modified xsi:type="dcterms:W3CDTF">2025-02-28T18:15:09Z</dcterms:modified>
</cp:coreProperties>
</file>