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ctor.lanner\Python\"/>
    </mc:Choice>
  </mc:AlternateContent>
  <xr:revisionPtr revIDLastSave="0" documentId="13_ncr:1_{4966D1EC-0D04-49B6-BA6D-F9C3CAFABB82}" xr6:coauthVersionLast="47" xr6:coauthVersionMax="47" xr10:uidLastSave="{00000000-0000-0000-0000-000000000000}"/>
  <bookViews>
    <workbookView xWindow="13095" yWindow="3015" windowWidth="30030" windowHeight="17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20" i="1" s="1"/>
  <c r="E21" i="1"/>
  <c r="C21" i="1" s="1"/>
  <c r="E22" i="1"/>
  <c r="C22" i="1" s="1"/>
  <c r="E23" i="1"/>
  <c r="C23" i="1" s="1"/>
  <c r="E24" i="1"/>
  <c r="C24" i="1" s="1"/>
  <c r="E25" i="1"/>
  <c r="E26" i="1"/>
  <c r="E27" i="1"/>
  <c r="E28" i="1"/>
  <c r="E29" i="1"/>
  <c r="E30" i="1"/>
  <c r="E31" i="1"/>
  <c r="E32" i="1"/>
  <c r="E33" i="1"/>
  <c r="C33" i="1" s="1"/>
  <c r="E34" i="1"/>
  <c r="C34" i="1" s="1"/>
  <c r="E35" i="1"/>
  <c r="C35" i="1" s="1"/>
  <c r="E36" i="1"/>
  <c r="C36" i="1" s="1"/>
  <c r="E37" i="1"/>
  <c r="E38" i="1"/>
  <c r="E39" i="1"/>
  <c r="E40" i="1"/>
  <c r="E41" i="1"/>
  <c r="E42" i="1"/>
  <c r="E43" i="1"/>
  <c r="E44" i="1"/>
  <c r="E45" i="1"/>
  <c r="C45" i="1" s="1"/>
  <c r="E46" i="1"/>
  <c r="C46" i="1" s="1"/>
  <c r="E47" i="1"/>
  <c r="C47" i="1" s="1"/>
  <c r="E48" i="1"/>
  <c r="C48" i="1" s="1"/>
  <c r="E49" i="1"/>
  <c r="E50" i="1"/>
  <c r="E51" i="1"/>
  <c r="E52" i="1"/>
  <c r="E53" i="1"/>
  <c r="E54" i="1"/>
  <c r="E55" i="1"/>
  <c r="E56" i="1"/>
  <c r="E57" i="1"/>
  <c r="C57" i="1" s="1"/>
  <c r="E58" i="1"/>
  <c r="C58" i="1" s="1"/>
  <c r="E59" i="1"/>
  <c r="C59" i="1" s="1"/>
  <c r="E60" i="1"/>
  <c r="C60" i="1" s="1"/>
  <c r="E61" i="1"/>
  <c r="E62" i="1"/>
  <c r="E63" i="1"/>
  <c r="E64" i="1"/>
  <c r="E65" i="1"/>
  <c r="C65" i="1" s="1"/>
  <c r="E66" i="1"/>
  <c r="E67" i="1"/>
  <c r="E68" i="1"/>
  <c r="E69" i="1"/>
  <c r="C69" i="1" s="1"/>
  <c r="E70" i="1"/>
  <c r="C70" i="1" s="1"/>
  <c r="E71" i="1"/>
  <c r="C71" i="1" s="1"/>
  <c r="E72" i="1"/>
  <c r="C72" i="1" s="1"/>
  <c r="E73" i="1"/>
  <c r="E74" i="1"/>
  <c r="E75" i="1"/>
  <c r="E76" i="1"/>
  <c r="C76" i="1" s="1"/>
  <c r="E77" i="1"/>
  <c r="E78" i="1"/>
  <c r="E79" i="1"/>
  <c r="E80" i="1"/>
  <c r="E81" i="1"/>
  <c r="C81" i="1" s="1"/>
  <c r="E82" i="1"/>
  <c r="C82" i="1" s="1"/>
  <c r="E83" i="1"/>
  <c r="C83" i="1" s="1"/>
  <c r="E84" i="1"/>
  <c r="C84" i="1" s="1"/>
  <c r="E85" i="1"/>
  <c r="E86" i="1"/>
  <c r="E87" i="1"/>
  <c r="E88" i="1"/>
  <c r="E89" i="1"/>
  <c r="E90" i="1"/>
  <c r="E91" i="1"/>
  <c r="E92" i="1"/>
  <c r="E93" i="1"/>
  <c r="C93" i="1" s="1"/>
  <c r="E94" i="1"/>
  <c r="C94" i="1" s="1"/>
  <c r="E95" i="1"/>
  <c r="C95" i="1" s="1"/>
  <c r="D4" i="1"/>
  <c r="D5" i="1"/>
  <c r="C5" i="1" s="1"/>
  <c r="D6" i="1"/>
  <c r="C6" i="1" s="1"/>
  <c r="D7" i="1"/>
  <c r="C7" i="1" s="1"/>
  <c r="D8" i="1"/>
  <c r="C8" i="1" s="1"/>
  <c r="D9" i="1"/>
  <c r="D10" i="1"/>
  <c r="D11" i="1"/>
  <c r="D12" i="1"/>
  <c r="D13" i="1"/>
  <c r="D14" i="1"/>
  <c r="D15" i="1"/>
  <c r="D16" i="1"/>
  <c r="D17" i="1"/>
  <c r="C17" i="1" s="1"/>
  <c r="D18" i="1"/>
  <c r="C18" i="1" s="1"/>
  <c r="D19" i="1"/>
  <c r="C19" i="1" s="1"/>
  <c r="D20" i="1"/>
  <c r="D21" i="1"/>
  <c r="D22" i="1"/>
  <c r="D23" i="1"/>
  <c r="D24" i="1"/>
  <c r="D25" i="1"/>
  <c r="D26" i="1"/>
  <c r="D27" i="1"/>
  <c r="D28" i="1"/>
  <c r="D29" i="1"/>
  <c r="C29" i="1" s="1"/>
  <c r="D30" i="1"/>
  <c r="C30" i="1" s="1"/>
  <c r="D31" i="1"/>
  <c r="C31" i="1" s="1"/>
  <c r="D32" i="1"/>
  <c r="C32" i="1" s="1"/>
  <c r="D33" i="1"/>
  <c r="D34" i="1"/>
  <c r="D35" i="1"/>
  <c r="D36" i="1"/>
  <c r="D37" i="1"/>
  <c r="D38" i="1"/>
  <c r="D39" i="1"/>
  <c r="D40" i="1"/>
  <c r="D41" i="1"/>
  <c r="C41" i="1" s="1"/>
  <c r="D42" i="1"/>
  <c r="C42" i="1" s="1"/>
  <c r="D43" i="1"/>
  <c r="C43" i="1" s="1"/>
  <c r="D44" i="1"/>
  <c r="D45" i="1"/>
  <c r="D46" i="1"/>
  <c r="D47" i="1"/>
  <c r="D48" i="1"/>
  <c r="D49" i="1"/>
  <c r="D50" i="1"/>
  <c r="D51" i="1"/>
  <c r="D52" i="1"/>
  <c r="D53" i="1"/>
  <c r="D54" i="1"/>
  <c r="C54" i="1" s="1"/>
  <c r="D55" i="1"/>
  <c r="C55" i="1" s="1"/>
  <c r="D56" i="1"/>
  <c r="C56" i="1" s="1"/>
  <c r="D57" i="1"/>
  <c r="D58" i="1"/>
  <c r="D59" i="1"/>
  <c r="D60" i="1"/>
  <c r="D61" i="1"/>
  <c r="D62" i="1"/>
  <c r="D63" i="1"/>
  <c r="D64" i="1"/>
  <c r="D65" i="1"/>
  <c r="D66" i="1"/>
  <c r="C66" i="1" s="1"/>
  <c r="D67" i="1"/>
  <c r="C67" i="1" s="1"/>
  <c r="D68" i="1"/>
  <c r="C68" i="1" s="1"/>
  <c r="D69" i="1"/>
  <c r="D70" i="1"/>
  <c r="D71" i="1"/>
  <c r="D72" i="1"/>
  <c r="D73" i="1"/>
  <c r="D74" i="1"/>
  <c r="D75" i="1"/>
  <c r="D76" i="1"/>
  <c r="D77" i="1"/>
  <c r="C77" i="1" s="1"/>
  <c r="D78" i="1"/>
  <c r="C78" i="1" s="1"/>
  <c r="D79" i="1"/>
  <c r="C79" i="1" s="1"/>
  <c r="D80" i="1"/>
  <c r="C80" i="1" s="1"/>
  <c r="D81" i="1"/>
  <c r="D82" i="1"/>
  <c r="D83" i="1"/>
  <c r="D84" i="1"/>
  <c r="D85" i="1"/>
  <c r="D86" i="1"/>
  <c r="D87" i="1"/>
  <c r="D88" i="1"/>
  <c r="D89" i="1"/>
  <c r="C89" i="1" s="1"/>
  <c r="D90" i="1"/>
  <c r="C90" i="1" s="1"/>
  <c r="D91" i="1"/>
  <c r="C91" i="1" s="1"/>
  <c r="D92" i="1"/>
  <c r="C92" i="1" s="1"/>
  <c r="D93" i="1"/>
  <c r="D94" i="1"/>
  <c r="D95" i="1"/>
  <c r="C44" i="1"/>
  <c r="C5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3" i="1"/>
  <c r="E3" i="1"/>
  <c r="C40" i="1" l="1"/>
  <c r="C64" i="1"/>
  <c r="C52" i="1"/>
  <c r="C28" i="1"/>
  <c r="C4" i="1"/>
  <c r="C88" i="1"/>
  <c r="C16" i="1"/>
  <c r="C87" i="1"/>
  <c r="C75" i="1"/>
  <c r="C63" i="1"/>
  <c r="C51" i="1"/>
  <c r="C39" i="1"/>
  <c r="C86" i="1"/>
  <c r="C74" i="1"/>
  <c r="C62" i="1"/>
  <c r="C50" i="1"/>
  <c r="C38" i="1"/>
  <c r="C26" i="1"/>
  <c r="C14" i="1"/>
  <c r="C85" i="1"/>
  <c r="C73" i="1"/>
  <c r="C61" i="1"/>
  <c r="C49" i="1"/>
  <c r="C37" i="1"/>
  <c r="C25" i="1"/>
  <c r="C27" i="1"/>
  <c r="C13" i="1"/>
  <c r="C12" i="1"/>
  <c r="C15" i="1"/>
  <c r="C11" i="1"/>
  <c r="C9" i="1"/>
  <c r="C10" i="1"/>
</calcChain>
</file>

<file path=xl/sharedStrings.xml><?xml version="1.0" encoding="utf-8"?>
<sst xmlns="http://schemas.openxmlformats.org/spreadsheetml/2006/main" count="114" uniqueCount="113">
  <si>
    <t xml:space="preserve">  </t>
  </si>
  <si>
    <t>Vatten (m³)</t>
  </si>
  <si>
    <t>2024-jan</t>
  </si>
  <si>
    <t>010, Lyckorna 2:253 Robert Macfies v 4</t>
  </si>
  <si>
    <t>011, Lyckorna 2:31 Coronav</t>
  </si>
  <si>
    <t>012, Lycorna 2:39 Coronav 2</t>
  </si>
  <si>
    <t>013, Lyckorna 2:121 Coronav 8-10</t>
  </si>
  <si>
    <t>014, Lyckorna 2:33 Flaggebergsv 25</t>
  </si>
  <si>
    <t>015, Tjöstelseröd 2:21 Ekhamrav 2</t>
  </si>
  <si>
    <t>020, Herrestad 3:34  Kandidatv-Magisterv</t>
  </si>
  <si>
    <t>101, Laxöringen 11 Sigelhultsv 48</t>
  </si>
  <si>
    <t>102, Rydingsberg 1:1 Äsperödsv 1</t>
  </si>
  <si>
    <t>105, Laxen 2 Tureborgsv 12</t>
  </si>
  <si>
    <t>106, Gäddan 1 Tureborgsv 16</t>
  </si>
  <si>
    <t>107, Gäddan 2 Hagarnev 45</t>
  </si>
  <si>
    <t>108, Grönlingen 1 Tureborgsv 14</t>
  </si>
  <si>
    <t>110, Forellen Tureborgsv 1-3</t>
  </si>
  <si>
    <t>111, Rödingen 2 Tureborgsv 5</t>
  </si>
  <si>
    <t>112, Rödingen 3 Timmerbergsv 1-3</t>
  </si>
  <si>
    <t>114, Laxen 1 Hagarnev 39</t>
  </si>
  <si>
    <t>114, Laxen 1 Hagarnev 41</t>
  </si>
  <si>
    <t>116, Braxen 1 Tureborgsv 20</t>
  </si>
  <si>
    <t>117, Spiggen 1 Tureborgsv 22</t>
  </si>
  <si>
    <t>118, Karpen 1 Klippg 1</t>
  </si>
  <si>
    <t>119, Mörten 1 Tureborgsv 24</t>
  </si>
  <si>
    <t>120, Rudan Tureborgsvägen 23</t>
  </si>
  <si>
    <t>121, 122, Glasberget 5, Fyren 1 Håljuteg 8B</t>
  </si>
  <si>
    <t>123, Lycktan 1 Håljuteg 7</t>
  </si>
  <si>
    <t>126, Finland 1 Nordens v 1 J</t>
  </si>
  <si>
    <t>127, Norden 1 Nordens v 2</t>
  </si>
  <si>
    <t>131, Fregatten 5 Tjärhovsg 15C</t>
  </si>
  <si>
    <t>132, 133, Windingsborg 16, 17 Walkeskrok 7A</t>
  </si>
  <si>
    <t>135, Kaparen 7 Packhusg 12</t>
  </si>
  <si>
    <t>136, Stadskärnan 1:306 Studiv 2-8</t>
  </si>
  <si>
    <t>141, Ängön 11 Asplundsg 3A</t>
  </si>
  <si>
    <t>142, Knape 24 Asplundsg 5</t>
  </si>
  <si>
    <t>143, Tordenskjöld 10 Södra hamng 13</t>
  </si>
  <si>
    <t>151, Krumedike Kungsgan 36</t>
  </si>
  <si>
    <t>155, Garven 13 Stora Nyg 6</t>
  </si>
  <si>
    <t>156, Syskrinet 1 Skolg 5</t>
  </si>
  <si>
    <t>160, Bikupan 29 Kämpeg 30-32</t>
  </si>
  <si>
    <t>171, Järven 1 Järvstigen 1D</t>
  </si>
  <si>
    <t>172, Grävlingen 1 Järvstigen 4</t>
  </si>
  <si>
    <t>176, Mimer 1 Idunav 7</t>
  </si>
  <si>
    <t>177, Iduna 1 Fjällv 26</t>
  </si>
  <si>
    <t>178, Ägir 17 Bävedalsv 6</t>
  </si>
  <si>
    <t>179, Ägir 18 Bävedalsv 4</t>
  </si>
  <si>
    <t>181, Lärkträdet 4 Tallv 4</t>
  </si>
  <si>
    <t>182-186, Poppeln 1 mfl Tallv 12</t>
  </si>
  <si>
    <t>187, Idegranen Tallv 3</t>
  </si>
  <si>
    <t>204, Fisketången 2 Nordanvindsv 2</t>
  </si>
  <si>
    <t>205, Gravarne 1 Sunnanvindsv 1</t>
  </si>
  <si>
    <t>205, Gravarne 1 Sunnanvindsv 3</t>
  </si>
  <si>
    <t>205, Gravarne 1 Sunnanvindsv 5</t>
  </si>
  <si>
    <t>206, Kyrkesund Sunnanvindsv 6 P-hus</t>
  </si>
  <si>
    <t>210, Gullholmen 1 Sunnanvindsv 2</t>
  </si>
  <si>
    <t>215, Smögen 1 Nordanvindsv 8</t>
  </si>
  <si>
    <t>216, Sannäs 1 Passaden 3</t>
  </si>
  <si>
    <t>217, Väjern 2 Sunnanvindsv 11</t>
  </si>
  <si>
    <t>218, Resö 1 Sunnanvindsv 7</t>
  </si>
  <si>
    <t>230, Koster 10 Sunnanvindsv 8</t>
  </si>
  <si>
    <t>231, Koster 9 Sunnanvindsv 10</t>
  </si>
  <si>
    <t>231, Koster 9 Sunnanvindsv 8B</t>
  </si>
  <si>
    <t>232, Koster 8 Sunnanvindsv 12, Konsum</t>
  </si>
  <si>
    <t>241, Skiffern 1 Aftonbrisv 2-4</t>
  </si>
  <si>
    <t>242, Sandstenen 1 Aftonbrisv 3, 5, 7, 9</t>
  </si>
  <si>
    <t>243, Täljstenen 1 Aftonbrisv 8-11</t>
  </si>
  <si>
    <t>251, Marmorn 1 Östanvindsv 19</t>
  </si>
  <si>
    <t>252, Marmorn 3 Ögårdsv 1</t>
  </si>
  <si>
    <t>252, Marmorn 3 Östanvindsv 13</t>
  </si>
  <si>
    <t>253, Graniten 1 Östanvindsv 12</t>
  </si>
  <si>
    <t>253, Graniten 1 Östanvindsv 14</t>
  </si>
  <si>
    <t>253, Graniten 1 Östanvindsv 16</t>
  </si>
  <si>
    <t>254, Flatö Bidevindsv 3</t>
  </si>
  <si>
    <t>261, Tisdagen 1 Tisdagsv 1-38</t>
  </si>
  <si>
    <t>262, Lördagen 1 Lördagsv 1-25</t>
  </si>
  <si>
    <t>263, Lördagen 2 Lördagsv 26-47</t>
  </si>
  <si>
    <t>264, Sabbatsdagen 1 Lördagsv 48-59</t>
  </si>
  <si>
    <t>270, Pingsdagen 3 Aprilv 7</t>
  </si>
  <si>
    <t>271, Nygårdsdagen 6 Decemberv 2</t>
  </si>
  <si>
    <t>281, 282, Agrell 1, 3 Strömstadsv 42, 44</t>
  </si>
  <si>
    <t>283, Agrell 4 Strömstadsv 40D</t>
  </si>
  <si>
    <t>285, Eol 2 Brattg 3</t>
  </si>
  <si>
    <t>305, Mungigan 1 Banjov 1A</t>
  </si>
  <si>
    <t>311, Trubaduren 1 Balladv 1</t>
  </si>
  <si>
    <t>311, Trubaduren 1 Visv 1</t>
  </si>
  <si>
    <t>312, Trubaduren 2 Serenadv 1</t>
  </si>
  <si>
    <t>313, Trubaduren 3 Romansv 1</t>
  </si>
  <si>
    <t>313, Trubaduren 3 Traktorgarage</t>
  </si>
  <si>
    <t>314, Trubaduren 4 Melodiv 4</t>
  </si>
  <si>
    <t>362, Sälghugget 2 Hyggestråket 4</t>
  </si>
  <si>
    <t>363, Sälghugget 3 Svedjestråket 6</t>
  </si>
  <si>
    <t>364, Sälghugget 4 Svedjestråket 15</t>
  </si>
  <si>
    <t>390, Myntet 1 Kopparmyntsg 1</t>
  </si>
  <si>
    <t>401, Sundberg 16 Lilla Norrg</t>
  </si>
  <si>
    <t>501, Bastionen Strömstadsvägen 37</t>
  </si>
  <si>
    <t>2025-jan</t>
  </si>
  <si>
    <t>2024-feb</t>
  </si>
  <si>
    <t>2024-mar</t>
  </si>
  <si>
    <t>2024-apr</t>
  </si>
  <si>
    <t>2024-jun</t>
  </si>
  <si>
    <t>2024-jul</t>
  </si>
  <si>
    <t>2024-aug</t>
  </si>
  <si>
    <t>2024-sep</t>
  </si>
  <si>
    <t>2024-okt</t>
  </si>
  <si>
    <t>2024-nov</t>
  </si>
  <si>
    <t>2024-dec</t>
  </si>
  <si>
    <t>Summa 2024</t>
  </si>
  <si>
    <t>Summa 2025</t>
  </si>
  <si>
    <t>Objekt</t>
  </si>
  <si>
    <t>Minskning_månad</t>
  </si>
  <si>
    <t>Minskning_år</t>
  </si>
  <si>
    <t>Minskning_2025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</si>
</sst>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u/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/>
    <xf numFmtId="0" fontId="3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2"/>
    <xf numFmtId="0" fontId="2" fillId="2" borderId="0" xfId="2" applyFill="1"/>
    <xf numFmtId="0" fontId="4" fillId="0" borderId="0" xfId="2" applyFont="1"/>
    <xf numFmtId="0" fontId="5" fillId="0" borderId="0" xfId="2" applyFont="1"/>
    <xf numFmtId="9" fontId="6" fillId="0" borderId="0" xfId="1" applyFont="1"/>
    <xf numFmtId="0" fontId="1" fillId="0" borderId="0" xfId="0" applyFont="1"/>
    <xf numFmtId="9" fontId="5" fillId="0" borderId="0" xfId="1" applyFont="1"/>
    <xf numFmtId="9" fontId="1" fillId="0" borderId="0" xfId="1" applyFont="1"/>
    <xf numFmtId="49" fontId="5" fillId="2" borderId="0" xfId="2" applyNumberFormat="1" applyFont="1" applyFill="1"/>
    <xf numFmtId="49" fontId="5" fillId="2" borderId="0" xfId="1" applyNumberFormat="1" applyFont="1" applyFill="1"/>
    <xf numFmtId="1" fontId="2" fillId="0" borderId="0" xfId="5" applyNumberFormat="1" applyFont="1"/>
  </cellXfs>
  <cellStyles count="6">
    <cellStyle name="DateTime" xfId="3" xr:uid="{A516B26B-CF05-434D-80CE-CB3889CCDCC2}"/>
    <cellStyle name="Header" xfId="4" xr:uid="{6BD68977-61A0-4042-AC4B-09B1C5F1DA72}"/>
    <cellStyle name="Normal" xfId="0" builtinId="0"/>
    <cellStyle name="Normal 2" xfId="2" xr:uid="{5CC35C20-709F-46C7-9B01-B0B6C5D8E014}"/>
    <cellStyle name="Procent" xfId="1" builtinId="5"/>
    <cellStyle name="Tusental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eep.uddevallaenergi.se/Report/Index/79?id=Premise" TargetMode="External"/><Relationship Id="rId21" Type="http://schemas.openxmlformats.org/officeDocument/2006/relationships/hyperlink" Target="https://keep.uddevallaenergi.se/Report/Index/75?id=Premise" TargetMode="External"/><Relationship Id="rId42" Type="http://schemas.openxmlformats.org/officeDocument/2006/relationships/hyperlink" Target="https://keep.uddevallaenergi.se/Report/Index/102?id=Premise" TargetMode="External"/><Relationship Id="rId47" Type="http://schemas.openxmlformats.org/officeDocument/2006/relationships/hyperlink" Target="https://keep.uddevallaenergi.se/Report/Index/107?id=Premise" TargetMode="External"/><Relationship Id="rId63" Type="http://schemas.openxmlformats.org/officeDocument/2006/relationships/hyperlink" Target="https://keep.uddevallaenergi.se/Report/Index/123?id=Premise" TargetMode="External"/><Relationship Id="rId68" Type="http://schemas.openxmlformats.org/officeDocument/2006/relationships/hyperlink" Target="https://keep.uddevallaenergi.se/Report/Index/128?id=Premise" TargetMode="External"/><Relationship Id="rId84" Type="http://schemas.openxmlformats.org/officeDocument/2006/relationships/hyperlink" Target="https://keep.uddevallaenergi.se/Report/Index/143?id=Premise" TargetMode="External"/><Relationship Id="rId89" Type="http://schemas.openxmlformats.org/officeDocument/2006/relationships/hyperlink" Target="https://keep.uddevallaenergi.se/Report/Index/148?id=Premise" TargetMode="External"/><Relationship Id="rId16" Type="http://schemas.openxmlformats.org/officeDocument/2006/relationships/hyperlink" Target="https://keep.uddevallaenergi.se/Report/Index/70?id=Premise" TargetMode="External"/><Relationship Id="rId11" Type="http://schemas.openxmlformats.org/officeDocument/2006/relationships/hyperlink" Target="https://keep.uddevallaenergi.se/Report/Index/65?id=Premise" TargetMode="External"/><Relationship Id="rId32" Type="http://schemas.openxmlformats.org/officeDocument/2006/relationships/hyperlink" Target="https://keep.uddevallaenergi.se/Report/Index/86?id=Premise" TargetMode="External"/><Relationship Id="rId37" Type="http://schemas.openxmlformats.org/officeDocument/2006/relationships/hyperlink" Target="https://keep.uddevallaenergi.se/Report/Index/93?id=Premise" TargetMode="External"/><Relationship Id="rId53" Type="http://schemas.openxmlformats.org/officeDocument/2006/relationships/hyperlink" Target="https://keep.uddevallaenergi.se/Report/Index/113?id=Premise" TargetMode="External"/><Relationship Id="rId58" Type="http://schemas.openxmlformats.org/officeDocument/2006/relationships/hyperlink" Target="https://keep.uddevallaenergi.se/Report/Index/118?id=Premise" TargetMode="External"/><Relationship Id="rId74" Type="http://schemas.openxmlformats.org/officeDocument/2006/relationships/hyperlink" Target="https://keep.uddevallaenergi.se/Report/Index/134?id=Premise" TargetMode="External"/><Relationship Id="rId79" Type="http://schemas.openxmlformats.org/officeDocument/2006/relationships/hyperlink" Target="https://keep.uddevallaenergi.se/Report/Index/139?id=Premise" TargetMode="External"/><Relationship Id="rId5" Type="http://schemas.openxmlformats.org/officeDocument/2006/relationships/hyperlink" Target="https://keep.uddevallaenergi.se/Report/Index/34?id=Premise" TargetMode="External"/><Relationship Id="rId90" Type="http://schemas.openxmlformats.org/officeDocument/2006/relationships/hyperlink" Target="https://keep.uddevallaenergi.se/Report/Index/149?id=Premise" TargetMode="External"/><Relationship Id="rId22" Type="http://schemas.openxmlformats.org/officeDocument/2006/relationships/hyperlink" Target="https://keep.uddevallaenergi.se/Report/Index/76?id=Premise" TargetMode="External"/><Relationship Id="rId27" Type="http://schemas.openxmlformats.org/officeDocument/2006/relationships/hyperlink" Target="https://keep.uddevallaenergi.se/Report/Index/80?id=Premise" TargetMode="External"/><Relationship Id="rId43" Type="http://schemas.openxmlformats.org/officeDocument/2006/relationships/hyperlink" Target="https://keep.uddevallaenergi.se/Report/Index/103?id=Premise" TargetMode="External"/><Relationship Id="rId48" Type="http://schemas.openxmlformats.org/officeDocument/2006/relationships/hyperlink" Target="https://keep.uddevallaenergi.se/Report/Index/108?id=Premise" TargetMode="External"/><Relationship Id="rId64" Type="http://schemas.openxmlformats.org/officeDocument/2006/relationships/hyperlink" Target="https://keep.uddevallaenergi.se/Report/Index/124?id=Premise" TargetMode="External"/><Relationship Id="rId69" Type="http://schemas.openxmlformats.org/officeDocument/2006/relationships/hyperlink" Target="https://keep.uddevallaenergi.se/Report/Index/129?id=Premise" TargetMode="External"/><Relationship Id="rId8" Type="http://schemas.openxmlformats.org/officeDocument/2006/relationships/hyperlink" Target="https://keep.uddevallaenergi.se/Report/Index/63?id=Premise" TargetMode="External"/><Relationship Id="rId51" Type="http://schemas.openxmlformats.org/officeDocument/2006/relationships/hyperlink" Target="https://keep.uddevallaenergi.se/Report/Index/111?id=Premise" TargetMode="External"/><Relationship Id="rId72" Type="http://schemas.openxmlformats.org/officeDocument/2006/relationships/hyperlink" Target="https://keep.uddevallaenergi.se/Report/Index/132?id=Premise" TargetMode="External"/><Relationship Id="rId80" Type="http://schemas.openxmlformats.org/officeDocument/2006/relationships/hyperlink" Target="https://keep.uddevallaenergi.se/Report/Index/178?id=Premise" TargetMode="External"/><Relationship Id="rId85" Type="http://schemas.openxmlformats.org/officeDocument/2006/relationships/hyperlink" Target="https://keep.uddevallaenergi.se/Report/Index/144?id=Premise" TargetMode="External"/><Relationship Id="rId93" Type="http://schemas.openxmlformats.org/officeDocument/2006/relationships/hyperlink" Target="https://keep.uddevallaenergi.se/Report/Index/188?id=Premise" TargetMode="External"/><Relationship Id="rId3" Type="http://schemas.openxmlformats.org/officeDocument/2006/relationships/hyperlink" Target="https://keep.uddevallaenergi.se/Report/Index/32?id=Premise" TargetMode="External"/><Relationship Id="rId12" Type="http://schemas.openxmlformats.org/officeDocument/2006/relationships/hyperlink" Target="https://keep.uddevallaenergi.se/Report/Index/66?id=Premise" TargetMode="External"/><Relationship Id="rId17" Type="http://schemas.openxmlformats.org/officeDocument/2006/relationships/hyperlink" Target="https://keep.uddevallaenergi.se/Report/Index/71?id=Premise" TargetMode="External"/><Relationship Id="rId25" Type="http://schemas.openxmlformats.org/officeDocument/2006/relationships/hyperlink" Target="https://keep.uddevallaenergi.se/Report/Index/78?id=Premise" TargetMode="External"/><Relationship Id="rId33" Type="http://schemas.openxmlformats.org/officeDocument/2006/relationships/hyperlink" Target="https://keep.uddevallaenergi.se/Report/Index/87?id=Premise" TargetMode="External"/><Relationship Id="rId38" Type="http://schemas.openxmlformats.org/officeDocument/2006/relationships/hyperlink" Target="https://keep.uddevallaenergi.se/Report/Index/95?id=Premise" TargetMode="External"/><Relationship Id="rId46" Type="http://schemas.openxmlformats.org/officeDocument/2006/relationships/hyperlink" Target="https://keep.uddevallaenergi.se/Report/Index/106?id=Premise" TargetMode="External"/><Relationship Id="rId59" Type="http://schemas.openxmlformats.org/officeDocument/2006/relationships/hyperlink" Target="https://keep.uddevallaenergi.se/Report/Index/119?id=Premise" TargetMode="External"/><Relationship Id="rId67" Type="http://schemas.openxmlformats.org/officeDocument/2006/relationships/hyperlink" Target="https://keep.uddevallaenergi.se/Report/Index/127?id=Premise" TargetMode="External"/><Relationship Id="rId20" Type="http://schemas.openxmlformats.org/officeDocument/2006/relationships/hyperlink" Target="https://keep.uddevallaenergi.se/Report/Index/74?id=Premise" TargetMode="External"/><Relationship Id="rId41" Type="http://schemas.openxmlformats.org/officeDocument/2006/relationships/hyperlink" Target="https://keep.uddevallaenergi.se/Report/Index/101?id=Premise" TargetMode="External"/><Relationship Id="rId54" Type="http://schemas.openxmlformats.org/officeDocument/2006/relationships/hyperlink" Target="https://keep.uddevallaenergi.se/Report/Index/114?id=Premise" TargetMode="External"/><Relationship Id="rId62" Type="http://schemas.openxmlformats.org/officeDocument/2006/relationships/hyperlink" Target="https://keep.uddevallaenergi.se/Report/Index/122?id=Premise" TargetMode="External"/><Relationship Id="rId70" Type="http://schemas.openxmlformats.org/officeDocument/2006/relationships/hyperlink" Target="https://keep.uddevallaenergi.se/Report/Index/130?id=Premise" TargetMode="External"/><Relationship Id="rId75" Type="http://schemas.openxmlformats.org/officeDocument/2006/relationships/hyperlink" Target="https://keep.uddevallaenergi.se/Report/Index/135?id=Premise" TargetMode="External"/><Relationship Id="rId83" Type="http://schemas.openxmlformats.org/officeDocument/2006/relationships/hyperlink" Target="https://keep.uddevallaenergi.se/Report/Index/142?id=Premise" TargetMode="External"/><Relationship Id="rId88" Type="http://schemas.openxmlformats.org/officeDocument/2006/relationships/hyperlink" Target="https://keep.uddevallaenergi.se/Report/Index/147?id=Premise" TargetMode="External"/><Relationship Id="rId91" Type="http://schemas.openxmlformats.org/officeDocument/2006/relationships/hyperlink" Target="https://keep.uddevallaenergi.se/Report/Index/150?id=Premise" TargetMode="External"/><Relationship Id="rId1" Type="http://schemas.openxmlformats.org/officeDocument/2006/relationships/hyperlink" Target="https://keep.uddevallaenergi.se/Report/Index/30?id=Premise" TargetMode="External"/><Relationship Id="rId6" Type="http://schemas.openxmlformats.org/officeDocument/2006/relationships/hyperlink" Target="https://keep.uddevallaenergi.se/Report/Index/173?id=Premise" TargetMode="External"/><Relationship Id="rId15" Type="http://schemas.openxmlformats.org/officeDocument/2006/relationships/hyperlink" Target="https://keep.uddevallaenergi.se/Report/Index/69?id=Premise" TargetMode="External"/><Relationship Id="rId23" Type="http://schemas.openxmlformats.org/officeDocument/2006/relationships/hyperlink" Target="https://keep.uddevallaenergi.se/Report/Index/177?id=Premise" TargetMode="External"/><Relationship Id="rId28" Type="http://schemas.openxmlformats.org/officeDocument/2006/relationships/hyperlink" Target="https://keep.uddevallaenergi.se/Report/Index/81?id=Premise" TargetMode="External"/><Relationship Id="rId36" Type="http://schemas.openxmlformats.org/officeDocument/2006/relationships/hyperlink" Target="https://keep.uddevallaenergi.se/Report/Index/92?id=Premise" TargetMode="External"/><Relationship Id="rId49" Type="http://schemas.openxmlformats.org/officeDocument/2006/relationships/hyperlink" Target="https://keep.uddevallaenergi.se/Report/Index/109?id=Premise" TargetMode="External"/><Relationship Id="rId57" Type="http://schemas.openxmlformats.org/officeDocument/2006/relationships/hyperlink" Target="https://keep.uddevallaenergi.se/Report/Index/117?id=Premise" TargetMode="External"/><Relationship Id="rId10" Type="http://schemas.openxmlformats.org/officeDocument/2006/relationships/hyperlink" Target="https://keep.uddevallaenergi.se/Report/Index/64?id=Premise" TargetMode="External"/><Relationship Id="rId31" Type="http://schemas.openxmlformats.org/officeDocument/2006/relationships/hyperlink" Target="https://keep.uddevallaenergi.se/Report/Index/84?id=Premise" TargetMode="External"/><Relationship Id="rId44" Type="http://schemas.openxmlformats.org/officeDocument/2006/relationships/hyperlink" Target="https://keep.uddevallaenergi.se/Report/Index/104?id=Premise" TargetMode="External"/><Relationship Id="rId52" Type="http://schemas.openxmlformats.org/officeDocument/2006/relationships/hyperlink" Target="https://keep.uddevallaenergi.se/Report/Index/112?id=Premise" TargetMode="External"/><Relationship Id="rId60" Type="http://schemas.openxmlformats.org/officeDocument/2006/relationships/hyperlink" Target="https://keep.uddevallaenergi.se/Report/Index/120?id=Premise" TargetMode="External"/><Relationship Id="rId65" Type="http://schemas.openxmlformats.org/officeDocument/2006/relationships/hyperlink" Target="https://keep.uddevallaenergi.se/Report/Index/125?id=Premise" TargetMode="External"/><Relationship Id="rId73" Type="http://schemas.openxmlformats.org/officeDocument/2006/relationships/hyperlink" Target="https://keep.uddevallaenergi.se/Report/Index/133?id=Premise" TargetMode="External"/><Relationship Id="rId78" Type="http://schemas.openxmlformats.org/officeDocument/2006/relationships/hyperlink" Target="https://keep.uddevallaenergi.se/Report/Index/138?id=Premise" TargetMode="External"/><Relationship Id="rId81" Type="http://schemas.openxmlformats.org/officeDocument/2006/relationships/hyperlink" Target="https://keep.uddevallaenergi.se/Report/Index/140?id=Premise" TargetMode="External"/><Relationship Id="rId86" Type="http://schemas.openxmlformats.org/officeDocument/2006/relationships/hyperlink" Target="https://keep.uddevallaenergi.se/Report/Index/145?id=Premise" TargetMode="External"/><Relationship Id="rId4" Type="http://schemas.openxmlformats.org/officeDocument/2006/relationships/hyperlink" Target="https://keep.uddevallaenergi.se/Report/Index/33?id=Premise" TargetMode="External"/><Relationship Id="rId9" Type="http://schemas.openxmlformats.org/officeDocument/2006/relationships/hyperlink" Target="https://keep.uddevallaenergi.se/Report/Index/166?id=Premise" TargetMode="External"/><Relationship Id="rId13" Type="http://schemas.openxmlformats.org/officeDocument/2006/relationships/hyperlink" Target="https://keep.uddevallaenergi.se/Report/Index/67?id=Premise" TargetMode="External"/><Relationship Id="rId18" Type="http://schemas.openxmlformats.org/officeDocument/2006/relationships/hyperlink" Target="https://keep.uddevallaenergi.se/Report/Index/72?id=Premise" TargetMode="External"/><Relationship Id="rId39" Type="http://schemas.openxmlformats.org/officeDocument/2006/relationships/hyperlink" Target="https://keep.uddevallaenergi.se/Report/Index/99?id=Premise" TargetMode="External"/><Relationship Id="rId34" Type="http://schemas.openxmlformats.org/officeDocument/2006/relationships/hyperlink" Target="https://keep.uddevallaenergi.se/Report/Index/88?id=Premise" TargetMode="External"/><Relationship Id="rId50" Type="http://schemas.openxmlformats.org/officeDocument/2006/relationships/hyperlink" Target="https://keep.uddevallaenergi.se/Report/Index/110?id=Premise" TargetMode="External"/><Relationship Id="rId55" Type="http://schemas.openxmlformats.org/officeDocument/2006/relationships/hyperlink" Target="https://keep.uddevallaenergi.se/Report/Index/115?id=Premise" TargetMode="External"/><Relationship Id="rId76" Type="http://schemas.openxmlformats.org/officeDocument/2006/relationships/hyperlink" Target="https://keep.uddevallaenergi.se/Report/Index/136?id=Premise" TargetMode="External"/><Relationship Id="rId7" Type="http://schemas.openxmlformats.org/officeDocument/2006/relationships/hyperlink" Target="https://keep.uddevallaenergi.se/Report/Index/165?id=Premise" TargetMode="External"/><Relationship Id="rId71" Type="http://schemas.openxmlformats.org/officeDocument/2006/relationships/hyperlink" Target="https://keep.uddevallaenergi.se/Report/Index/131?id=Premise" TargetMode="External"/><Relationship Id="rId92" Type="http://schemas.openxmlformats.org/officeDocument/2006/relationships/hyperlink" Target="https://keep.uddevallaenergi.se/Report/Index/179?id=Premise" TargetMode="External"/><Relationship Id="rId2" Type="http://schemas.openxmlformats.org/officeDocument/2006/relationships/hyperlink" Target="https://keep.uddevallaenergi.se/Report/Index/31?id=Premise" TargetMode="External"/><Relationship Id="rId29" Type="http://schemas.openxmlformats.org/officeDocument/2006/relationships/hyperlink" Target="https://keep.uddevallaenergi.se/Report/Index/82?id=Premise" TargetMode="External"/><Relationship Id="rId24" Type="http://schemas.openxmlformats.org/officeDocument/2006/relationships/hyperlink" Target="https://keep.uddevallaenergi.se/Report/Index/77?id=Premise" TargetMode="External"/><Relationship Id="rId40" Type="http://schemas.openxmlformats.org/officeDocument/2006/relationships/hyperlink" Target="https://keep.uddevallaenergi.se/Report/Index/100?id=Premise" TargetMode="External"/><Relationship Id="rId45" Type="http://schemas.openxmlformats.org/officeDocument/2006/relationships/hyperlink" Target="https://keep.uddevallaenergi.se/Report/Index/105?id=Premise" TargetMode="External"/><Relationship Id="rId66" Type="http://schemas.openxmlformats.org/officeDocument/2006/relationships/hyperlink" Target="https://keep.uddevallaenergi.se/Report/Index/126?id=Premise" TargetMode="External"/><Relationship Id="rId87" Type="http://schemas.openxmlformats.org/officeDocument/2006/relationships/hyperlink" Target="https://keep.uddevallaenergi.se/Report/Index/146?id=Premise" TargetMode="External"/><Relationship Id="rId61" Type="http://schemas.openxmlformats.org/officeDocument/2006/relationships/hyperlink" Target="https://keep.uddevallaenergi.se/Report/Index/121?id=Premise" TargetMode="External"/><Relationship Id="rId82" Type="http://schemas.openxmlformats.org/officeDocument/2006/relationships/hyperlink" Target="https://keep.uddevallaenergi.se/Report/Index/141?id=Premise" TargetMode="External"/><Relationship Id="rId19" Type="http://schemas.openxmlformats.org/officeDocument/2006/relationships/hyperlink" Target="https://keep.uddevallaenergi.se/Report/Index/73?id=Premise" TargetMode="External"/><Relationship Id="rId14" Type="http://schemas.openxmlformats.org/officeDocument/2006/relationships/hyperlink" Target="https://keep.uddevallaenergi.se/Report/Index/68?id=Premise" TargetMode="External"/><Relationship Id="rId30" Type="http://schemas.openxmlformats.org/officeDocument/2006/relationships/hyperlink" Target="https://keep.uddevallaenergi.se/Report/Index/83?id=Premise" TargetMode="External"/><Relationship Id="rId35" Type="http://schemas.openxmlformats.org/officeDocument/2006/relationships/hyperlink" Target="https://keep.uddevallaenergi.se/Report/Index/180?id=Premise" TargetMode="External"/><Relationship Id="rId56" Type="http://schemas.openxmlformats.org/officeDocument/2006/relationships/hyperlink" Target="https://keep.uddevallaenergi.se/Report/Index/116?id=Premise" TargetMode="External"/><Relationship Id="rId77" Type="http://schemas.openxmlformats.org/officeDocument/2006/relationships/hyperlink" Target="https://keep.uddevallaenergi.se/Report/Index/137?id=Prem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workbookViewId="0">
      <selection activeCell="F2" sqref="F2"/>
    </sheetView>
  </sheetViews>
  <sheetFormatPr defaultRowHeight="15" x14ac:dyDescent="0.25"/>
  <cols>
    <col min="1" max="1" width="41.140625" bestFit="1" customWidth="1"/>
    <col min="2" max="2" width="41.140625" style="6" customWidth="1"/>
    <col min="3" max="3" width="41.140625" style="8" customWidth="1"/>
    <col min="4" max="4" width="17.28515625" customWidth="1"/>
    <col min="5" max="5" width="18.5703125" customWidth="1"/>
    <col min="6" max="6" width="26.28515625" bestFit="1" customWidth="1"/>
    <col min="7" max="7" width="11.28515625" bestFit="1" customWidth="1"/>
  </cols>
  <sheetData>
    <row r="1" spans="1:18" x14ac:dyDescent="0.25">
      <c r="A1" s="2" t="s">
        <v>109</v>
      </c>
      <c r="B1" s="9" t="s">
        <v>110</v>
      </c>
      <c r="C1" s="10" t="s">
        <v>111</v>
      </c>
      <c r="D1" s="2" t="s">
        <v>107</v>
      </c>
      <c r="E1" s="2" t="s">
        <v>108</v>
      </c>
      <c r="F1" s="2" t="s">
        <v>112</v>
      </c>
      <c r="G1" s="2" t="s">
        <v>1</v>
      </c>
      <c r="R1" s="2" t="s">
        <v>1</v>
      </c>
    </row>
    <row r="2" spans="1:18" x14ac:dyDescent="0.25">
      <c r="A2" s="1" t="s">
        <v>0</v>
      </c>
      <c r="B2" s="4"/>
      <c r="C2" s="7"/>
      <c r="D2" s="1"/>
      <c r="E2" s="1"/>
      <c r="F2" s="11">
        <f>(SUM(D3:D95)-SUM(E3:E95))*1000</f>
        <v>85507000</v>
      </c>
      <c r="G2" s="1" t="s">
        <v>2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s="1" t="s">
        <v>96</v>
      </c>
    </row>
    <row r="3" spans="1:18" x14ac:dyDescent="0.25">
      <c r="A3" s="3" t="s">
        <v>3</v>
      </c>
      <c r="B3" s="5">
        <f>(R3-G3)/G3</f>
        <v>-3.4722222222222224E-2</v>
      </c>
      <c r="C3" s="5">
        <f>(E3-D3)/D3</f>
        <v>-0.67216981132075471</v>
      </c>
      <c r="D3" s="3">
        <f>SUM(G3:Q3)</f>
        <v>424</v>
      </c>
      <c r="E3" s="3">
        <f>SUM(R3:AC3)</f>
        <v>139</v>
      </c>
      <c r="F3" s="3"/>
      <c r="G3" s="1">
        <v>144</v>
      </c>
      <c r="H3">
        <v>131</v>
      </c>
      <c r="I3">
        <v>149</v>
      </c>
      <c r="R3" s="1">
        <v>139</v>
      </c>
    </row>
    <row r="4" spans="1:18" x14ac:dyDescent="0.25">
      <c r="A4" s="3" t="s">
        <v>4</v>
      </c>
      <c r="B4" s="5" t="e">
        <f t="shared" ref="B4:B67" si="0">(R4-G4)/G4</f>
        <v>#DIV/0!</v>
      </c>
      <c r="C4" s="5" t="e">
        <f t="shared" ref="C4:C67" si="1">(E4-D4)/D4</f>
        <v>#DIV/0!</v>
      </c>
      <c r="D4" s="3">
        <f t="shared" ref="D4:D67" si="2">SUM(G4:Q4)</f>
        <v>0</v>
      </c>
      <c r="E4" s="3">
        <f t="shared" ref="E4:E67" si="3">SUM(R4:AC4)</f>
        <v>0</v>
      </c>
      <c r="F4" s="3"/>
      <c r="G4" s="1"/>
      <c r="R4" s="1"/>
    </row>
    <row r="5" spans="1:18" x14ac:dyDescent="0.25">
      <c r="A5" s="3" t="s">
        <v>5</v>
      </c>
      <c r="B5" s="5">
        <f t="shared" si="0"/>
        <v>7.9365079365079361E-2</v>
      </c>
      <c r="C5" s="5">
        <f t="shared" si="1"/>
        <v>-0.62841530054644812</v>
      </c>
      <c r="D5" s="3">
        <f t="shared" si="2"/>
        <v>183</v>
      </c>
      <c r="E5" s="3">
        <f t="shared" si="3"/>
        <v>68</v>
      </c>
      <c r="F5" s="3"/>
      <c r="G5" s="1">
        <v>63</v>
      </c>
      <c r="H5">
        <v>57</v>
      </c>
      <c r="I5">
        <v>63</v>
      </c>
      <c r="R5" s="1">
        <v>68</v>
      </c>
    </row>
    <row r="6" spans="1:18" x14ac:dyDescent="0.25">
      <c r="A6" s="3" t="s">
        <v>6</v>
      </c>
      <c r="B6" s="5">
        <f t="shared" si="0"/>
        <v>-1.5625E-2</v>
      </c>
      <c r="C6" s="5">
        <f t="shared" si="1"/>
        <v>-0.67469879518072284</v>
      </c>
      <c r="D6" s="3">
        <f t="shared" si="2"/>
        <v>581</v>
      </c>
      <c r="E6" s="3">
        <f t="shared" si="3"/>
        <v>189</v>
      </c>
      <c r="F6" s="3"/>
      <c r="G6" s="1">
        <v>192</v>
      </c>
      <c r="H6">
        <v>187</v>
      </c>
      <c r="I6">
        <v>202</v>
      </c>
      <c r="R6" s="1">
        <v>189</v>
      </c>
    </row>
    <row r="7" spans="1:18" x14ac:dyDescent="0.25">
      <c r="A7" s="3" t="s">
        <v>7</v>
      </c>
      <c r="B7" s="5">
        <f t="shared" si="0"/>
        <v>-9.0090090090090089E-3</v>
      </c>
      <c r="C7" s="5">
        <f t="shared" si="1"/>
        <v>-0.66257668711656437</v>
      </c>
      <c r="D7" s="3">
        <f t="shared" si="2"/>
        <v>326</v>
      </c>
      <c r="E7" s="3">
        <f t="shared" si="3"/>
        <v>110</v>
      </c>
      <c r="F7" s="3"/>
      <c r="G7" s="1">
        <v>111</v>
      </c>
      <c r="H7">
        <v>104</v>
      </c>
      <c r="I7">
        <v>111</v>
      </c>
      <c r="R7" s="1">
        <v>110</v>
      </c>
    </row>
    <row r="8" spans="1:18" x14ac:dyDescent="0.25">
      <c r="A8" s="3" t="s">
        <v>8</v>
      </c>
      <c r="B8" s="5">
        <f t="shared" si="0"/>
        <v>-2.9585798816568046E-2</v>
      </c>
      <c r="C8" s="5">
        <f t="shared" si="1"/>
        <v>-0.66868686868686866</v>
      </c>
      <c r="D8" s="3">
        <f t="shared" si="2"/>
        <v>495</v>
      </c>
      <c r="E8" s="3">
        <f t="shared" si="3"/>
        <v>164</v>
      </c>
      <c r="F8" s="3"/>
      <c r="G8" s="1">
        <v>169</v>
      </c>
      <c r="H8">
        <v>157</v>
      </c>
      <c r="I8">
        <v>169</v>
      </c>
      <c r="R8" s="1">
        <v>164</v>
      </c>
    </row>
    <row r="9" spans="1:18" x14ac:dyDescent="0.25">
      <c r="A9" s="3" t="s">
        <v>9</v>
      </c>
      <c r="B9" s="5">
        <f t="shared" si="0"/>
        <v>4.8484848484848485E-2</v>
      </c>
      <c r="C9" s="5">
        <f t="shared" si="1"/>
        <v>-0.63883089770354906</v>
      </c>
      <c r="D9" s="3">
        <f t="shared" si="2"/>
        <v>958</v>
      </c>
      <c r="E9" s="3">
        <f t="shared" si="3"/>
        <v>346</v>
      </c>
      <c r="F9" s="3"/>
      <c r="G9" s="1">
        <v>330</v>
      </c>
      <c r="H9">
        <v>302</v>
      </c>
      <c r="I9">
        <v>326</v>
      </c>
      <c r="R9" s="1">
        <v>346</v>
      </c>
    </row>
    <row r="10" spans="1:18" x14ac:dyDescent="0.25">
      <c r="A10" s="3" t="s">
        <v>10</v>
      </c>
      <c r="B10" s="5">
        <f t="shared" si="0"/>
        <v>3.4482758620689655E-2</v>
      </c>
      <c r="C10" s="5">
        <f t="shared" si="1"/>
        <v>-0.64912280701754388</v>
      </c>
      <c r="D10" s="3">
        <f t="shared" si="2"/>
        <v>342</v>
      </c>
      <c r="E10" s="3">
        <f t="shared" si="3"/>
        <v>120</v>
      </c>
      <c r="F10" s="3"/>
      <c r="G10" s="1">
        <v>116</v>
      </c>
      <c r="H10">
        <v>109</v>
      </c>
      <c r="I10">
        <v>117</v>
      </c>
      <c r="R10" s="1">
        <v>120</v>
      </c>
    </row>
    <row r="11" spans="1:18" x14ac:dyDescent="0.25">
      <c r="A11" s="3" t="s">
        <v>11</v>
      </c>
      <c r="B11" s="5">
        <f t="shared" si="0"/>
        <v>-0.62393162393162394</v>
      </c>
      <c r="C11" s="5">
        <f t="shared" si="1"/>
        <v>-0.87570621468926557</v>
      </c>
      <c r="D11" s="3">
        <f t="shared" si="2"/>
        <v>708</v>
      </c>
      <c r="E11" s="3">
        <f t="shared" si="3"/>
        <v>88</v>
      </c>
      <c r="F11" s="3"/>
      <c r="G11" s="1">
        <v>234</v>
      </c>
      <c r="H11">
        <v>230</v>
      </c>
      <c r="I11">
        <v>244</v>
      </c>
      <c r="R11" s="1">
        <v>88</v>
      </c>
    </row>
    <row r="12" spans="1:18" x14ac:dyDescent="0.25">
      <c r="A12" s="3" t="s">
        <v>12</v>
      </c>
      <c r="B12" s="5">
        <f t="shared" si="0"/>
        <v>-0.15140845070422534</v>
      </c>
      <c r="C12" s="5">
        <f t="shared" si="1"/>
        <v>-0.71103117505995206</v>
      </c>
      <c r="D12" s="3">
        <f t="shared" si="2"/>
        <v>1668</v>
      </c>
      <c r="E12" s="3">
        <f t="shared" si="3"/>
        <v>482</v>
      </c>
      <c r="F12" s="3"/>
      <c r="G12" s="1">
        <v>568</v>
      </c>
      <c r="H12">
        <v>532</v>
      </c>
      <c r="I12">
        <v>568</v>
      </c>
      <c r="R12" s="1">
        <v>482</v>
      </c>
    </row>
    <row r="13" spans="1:18" x14ac:dyDescent="0.25">
      <c r="A13" s="3" t="s">
        <v>13</v>
      </c>
      <c r="B13" s="5">
        <f t="shared" si="0"/>
        <v>1.5027322404371584E-2</v>
      </c>
      <c r="C13" s="5">
        <f t="shared" si="1"/>
        <v>-0.68056749785038695</v>
      </c>
      <c r="D13" s="3">
        <f t="shared" si="2"/>
        <v>2326</v>
      </c>
      <c r="E13" s="3">
        <f t="shared" si="3"/>
        <v>743</v>
      </c>
      <c r="F13" s="3"/>
      <c r="G13" s="1">
        <v>732</v>
      </c>
      <c r="H13">
        <v>755</v>
      </c>
      <c r="I13">
        <v>839</v>
      </c>
      <c r="R13" s="1">
        <v>743</v>
      </c>
    </row>
    <row r="14" spans="1:18" x14ac:dyDescent="0.25">
      <c r="A14" s="3" t="s">
        <v>14</v>
      </c>
      <c r="B14" s="5">
        <f t="shared" si="0"/>
        <v>-3.9030955585464336E-2</v>
      </c>
      <c r="C14" s="5">
        <f t="shared" si="1"/>
        <v>-0.68476821192052983</v>
      </c>
      <c r="D14" s="3">
        <f t="shared" si="2"/>
        <v>2265</v>
      </c>
      <c r="E14" s="3">
        <f t="shared" si="3"/>
        <v>714</v>
      </c>
      <c r="F14" s="3"/>
      <c r="G14" s="1">
        <v>743</v>
      </c>
      <c r="H14">
        <v>702</v>
      </c>
      <c r="I14">
        <v>820</v>
      </c>
      <c r="R14" s="1">
        <v>714</v>
      </c>
    </row>
    <row r="15" spans="1:18" x14ac:dyDescent="0.25">
      <c r="A15" s="3" t="s">
        <v>15</v>
      </c>
      <c r="B15" s="5">
        <f t="shared" si="0"/>
        <v>1.7142857142857144E-2</v>
      </c>
      <c r="C15" s="5">
        <f t="shared" si="1"/>
        <v>-0.67927927927927922</v>
      </c>
      <c r="D15" s="3">
        <f t="shared" si="2"/>
        <v>555</v>
      </c>
      <c r="E15" s="3">
        <f t="shared" si="3"/>
        <v>178</v>
      </c>
      <c r="F15" s="3"/>
      <c r="G15" s="1">
        <v>175</v>
      </c>
      <c r="H15">
        <v>178</v>
      </c>
      <c r="I15">
        <v>202</v>
      </c>
      <c r="R15" s="1">
        <v>178</v>
      </c>
    </row>
    <row r="16" spans="1:18" x14ac:dyDescent="0.25">
      <c r="A16" s="3" t="s">
        <v>16</v>
      </c>
      <c r="B16" s="5">
        <f t="shared" si="0"/>
        <v>-0.17073170731707318</v>
      </c>
      <c r="C16" s="5">
        <f t="shared" si="1"/>
        <v>-0.73424523693209576</v>
      </c>
      <c r="D16" s="3">
        <f t="shared" si="2"/>
        <v>2047</v>
      </c>
      <c r="E16" s="3">
        <f t="shared" si="3"/>
        <v>544</v>
      </c>
      <c r="F16" s="3"/>
      <c r="G16" s="1">
        <v>656</v>
      </c>
      <c r="H16">
        <v>650</v>
      </c>
      <c r="I16">
        <v>741</v>
      </c>
      <c r="R16" s="1">
        <v>544</v>
      </c>
    </row>
    <row r="17" spans="1:18" x14ac:dyDescent="0.25">
      <c r="A17" s="3" t="s">
        <v>17</v>
      </c>
      <c r="B17" s="5">
        <f t="shared" si="0"/>
        <v>-3.205128205128205E-3</v>
      </c>
      <c r="C17" s="5">
        <f t="shared" si="1"/>
        <v>-0.66103542234332424</v>
      </c>
      <c r="D17" s="3">
        <f t="shared" si="2"/>
        <v>1835</v>
      </c>
      <c r="E17" s="3">
        <f t="shared" si="3"/>
        <v>622</v>
      </c>
      <c r="F17" s="3"/>
      <c r="G17" s="1">
        <v>624</v>
      </c>
      <c r="H17">
        <v>587</v>
      </c>
      <c r="I17">
        <v>624</v>
      </c>
      <c r="R17" s="1">
        <v>622</v>
      </c>
    </row>
    <row r="18" spans="1:18" x14ac:dyDescent="0.25">
      <c r="A18" s="3" t="s">
        <v>18</v>
      </c>
      <c r="B18" s="5">
        <f t="shared" si="0"/>
        <v>-2.6871401151631478E-2</v>
      </c>
      <c r="C18" s="5">
        <f t="shared" si="1"/>
        <v>-0.67583120204603575</v>
      </c>
      <c r="D18" s="3">
        <f t="shared" si="2"/>
        <v>1564</v>
      </c>
      <c r="E18" s="3">
        <f t="shared" si="3"/>
        <v>507</v>
      </c>
      <c r="F18" s="3"/>
      <c r="G18" s="1">
        <v>521</v>
      </c>
      <c r="H18">
        <v>490</v>
      </c>
      <c r="I18">
        <v>553</v>
      </c>
      <c r="R18" s="1">
        <v>507</v>
      </c>
    </row>
    <row r="19" spans="1:18" x14ac:dyDescent="0.25">
      <c r="A19" s="3" t="s">
        <v>19</v>
      </c>
      <c r="B19" s="5">
        <f t="shared" si="0"/>
        <v>-0.13680154142581888</v>
      </c>
      <c r="C19" s="5">
        <f t="shared" si="1"/>
        <v>-0.71752837326607821</v>
      </c>
      <c r="D19" s="3">
        <f t="shared" si="2"/>
        <v>1586</v>
      </c>
      <c r="E19" s="3">
        <f t="shared" si="3"/>
        <v>448</v>
      </c>
      <c r="F19" s="3"/>
      <c r="G19" s="1">
        <v>519</v>
      </c>
      <c r="H19">
        <v>521</v>
      </c>
      <c r="I19">
        <v>546</v>
      </c>
      <c r="R19" s="1">
        <v>448</v>
      </c>
    </row>
    <row r="20" spans="1:18" x14ac:dyDescent="0.25">
      <c r="A20" s="3" t="s">
        <v>20</v>
      </c>
      <c r="B20" s="5">
        <f t="shared" si="0"/>
        <v>1.8656716417910447E-3</v>
      </c>
      <c r="C20" s="5">
        <f t="shared" si="1"/>
        <v>-0.67611580217129075</v>
      </c>
      <c r="D20" s="3">
        <f t="shared" si="2"/>
        <v>1658</v>
      </c>
      <c r="E20" s="3">
        <f t="shared" si="3"/>
        <v>537</v>
      </c>
      <c r="F20" s="3"/>
      <c r="G20" s="1">
        <v>536</v>
      </c>
      <c r="H20">
        <v>522</v>
      </c>
      <c r="I20">
        <v>600</v>
      </c>
      <c r="R20" s="1">
        <v>537</v>
      </c>
    </row>
    <row r="21" spans="1:18" x14ac:dyDescent="0.25">
      <c r="A21" s="3" t="s">
        <v>21</v>
      </c>
      <c r="B21" s="5">
        <f t="shared" si="0"/>
        <v>-0.12248628884826325</v>
      </c>
      <c r="C21" s="5">
        <f t="shared" si="1"/>
        <v>-0.70552147239263807</v>
      </c>
      <c r="D21" s="3">
        <f t="shared" si="2"/>
        <v>1630</v>
      </c>
      <c r="E21" s="3">
        <f t="shared" si="3"/>
        <v>480</v>
      </c>
      <c r="F21" s="3"/>
      <c r="G21" s="1">
        <v>547</v>
      </c>
      <c r="H21">
        <v>506</v>
      </c>
      <c r="I21">
        <v>577</v>
      </c>
      <c r="R21" s="1">
        <v>480</v>
      </c>
    </row>
    <row r="22" spans="1:18" x14ac:dyDescent="0.25">
      <c r="A22" s="3" t="s">
        <v>22</v>
      </c>
      <c r="B22" s="5">
        <f t="shared" si="0"/>
        <v>-7.4856046065259113E-2</v>
      </c>
      <c r="C22" s="5">
        <f t="shared" si="1"/>
        <v>-0.68923275306254028</v>
      </c>
      <c r="D22" s="3">
        <f t="shared" si="2"/>
        <v>1551</v>
      </c>
      <c r="E22" s="3">
        <f t="shared" si="3"/>
        <v>482</v>
      </c>
      <c r="F22" s="3"/>
      <c r="G22" s="1">
        <v>521</v>
      </c>
      <c r="H22">
        <v>486</v>
      </c>
      <c r="I22">
        <v>544</v>
      </c>
      <c r="R22" s="1">
        <v>482</v>
      </c>
    </row>
    <row r="23" spans="1:18" x14ac:dyDescent="0.25">
      <c r="A23" s="3" t="s">
        <v>23</v>
      </c>
      <c r="B23" s="5">
        <f t="shared" si="0"/>
        <v>-2.8767123287671233E-2</v>
      </c>
      <c r="C23" s="5">
        <f t="shared" si="1"/>
        <v>-0.67758071850841295</v>
      </c>
      <c r="D23" s="3">
        <f t="shared" si="2"/>
        <v>2199</v>
      </c>
      <c r="E23" s="3">
        <f t="shared" si="3"/>
        <v>709</v>
      </c>
      <c r="F23" s="3"/>
      <c r="G23" s="1">
        <v>730</v>
      </c>
      <c r="H23">
        <v>677</v>
      </c>
      <c r="I23">
        <v>792</v>
      </c>
      <c r="R23" s="1">
        <v>709</v>
      </c>
    </row>
    <row r="24" spans="1:18" x14ac:dyDescent="0.25">
      <c r="A24" s="3" t="s">
        <v>24</v>
      </c>
      <c r="B24" s="5">
        <f t="shared" si="0"/>
        <v>-5.9500959692898273E-2</v>
      </c>
      <c r="C24" s="5">
        <f t="shared" si="1"/>
        <v>-0.6900695762175838</v>
      </c>
      <c r="D24" s="3">
        <f t="shared" si="2"/>
        <v>1581</v>
      </c>
      <c r="E24" s="3">
        <f t="shared" si="3"/>
        <v>490</v>
      </c>
      <c r="F24" s="3"/>
      <c r="G24" s="1">
        <v>521</v>
      </c>
      <c r="H24">
        <v>496</v>
      </c>
      <c r="I24">
        <v>564</v>
      </c>
      <c r="R24" s="1">
        <v>490</v>
      </c>
    </row>
    <row r="25" spans="1:18" x14ac:dyDescent="0.25">
      <c r="A25" s="3" t="s">
        <v>25</v>
      </c>
      <c r="B25" s="5">
        <f t="shared" si="0"/>
        <v>4.2553191489361701E-2</v>
      </c>
      <c r="C25" s="5">
        <f t="shared" si="1"/>
        <v>-0.66206896551724137</v>
      </c>
      <c r="D25" s="3">
        <f t="shared" si="2"/>
        <v>580</v>
      </c>
      <c r="E25" s="3">
        <f t="shared" si="3"/>
        <v>196</v>
      </c>
      <c r="F25" s="3"/>
      <c r="G25" s="1">
        <v>188</v>
      </c>
      <c r="H25">
        <v>185</v>
      </c>
      <c r="I25">
        <v>207</v>
      </c>
      <c r="R25" s="1">
        <v>196</v>
      </c>
    </row>
    <row r="26" spans="1:18" x14ac:dyDescent="0.25">
      <c r="A26" s="3" t="s">
        <v>26</v>
      </c>
      <c r="B26" s="5">
        <f t="shared" si="0"/>
        <v>8.7613293051359523E-2</v>
      </c>
      <c r="C26" s="5">
        <f t="shared" si="1"/>
        <v>-0.63891675025075223</v>
      </c>
      <c r="D26" s="3">
        <f t="shared" si="2"/>
        <v>997</v>
      </c>
      <c r="E26" s="3">
        <f t="shared" si="3"/>
        <v>360</v>
      </c>
      <c r="F26" s="3"/>
      <c r="G26" s="1">
        <v>331</v>
      </c>
      <c r="H26">
        <v>316</v>
      </c>
      <c r="I26">
        <v>350</v>
      </c>
      <c r="R26" s="1">
        <v>360</v>
      </c>
    </row>
    <row r="27" spans="1:18" x14ac:dyDescent="0.25">
      <c r="A27" s="3" t="s">
        <v>27</v>
      </c>
      <c r="B27" s="5">
        <f t="shared" si="0"/>
        <v>-6.2015503875968991E-2</v>
      </c>
      <c r="C27" s="5">
        <f t="shared" si="1"/>
        <v>-0.6873385012919897</v>
      </c>
      <c r="D27" s="3">
        <f t="shared" si="2"/>
        <v>387</v>
      </c>
      <c r="E27" s="3">
        <f t="shared" si="3"/>
        <v>121</v>
      </c>
      <c r="F27" s="3"/>
      <c r="G27" s="1">
        <v>129</v>
      </c>
      <c r="H27">
        <v>121</v>
      </c>
      <c r="I27">
        <v>137</v>
      </c>
      <c r="R27" s="1">
        <v>121</v>
      </c>
    </row>
    <row r="28" spans="1:18" x14ac:dyDescent="0.25">
      <c r="A28" s="3" t="s">
        <v>28</v>
      </c>
      <c r="B28" s="5">
        <f t="shared" si="0"/>
        <v>5.0359712230215826E-2</v>
      </c>
      <c r="C28" s="5">
        <f t="shared" si="1"/>
        <v>-0.65430149960536699</v>
      </c>
      <c r="D28" s="3">
        <f t="shared" si="2"/>
        <v>2534</v>
      </c>
      <c r="E28" s="3">
        <f t="shared" si="3"/>
        <v>876</v>
      </c>
      <c r="F28" s="3"/>
      <c r="G28" s="1">
        <v>834</v>
      </c>
      <c r="H28">
        <v>804</v>
      </c>
      <c r="I28">
        <v>896</v>
      </c>
      <c r="R28" s="1">
        <v>876</v>
      </c>
    </row>
    <row r="29" spans="1:18" x14ac:dyDescent="0.25">
      <c r="A29" s="3" t="s">
        <v>29</v>
      </c>
      <c r="B29" s="5">
        <f t="shared" si="0"/>
        <v>2.6200873362445413E-2</v>
      </c>
      <c r="C29" s="5">
        <f t="shared" si="1"/>
        <v>-0.66089466089466087</v>
      </c>
      <c r="D29" s="3">
        <f t="shared" si="2"/>
        <v>693</v>
      </c>
      <c r="E29" s="3">
        <f t="shared" si="3"/>
        <v>235</v>
      </c>
      <c r="F29" s="3"/>
      <c r="G29" s="1">
        <v>229</v>
      </c>
      <c r="H29">
        <v>223</v>
      </c>
      <c r="I29">
        <v>241</v>
      </c>
      <c r="R29" s="1">
        <v>235</v>
      </c>
    </row>
    <row r="30" spans="1:18" x14ac:dyDescent="0.25">
      <c r="A30" s="3" t="s">
        <v>30</v>
      </c>
      <c r="B30" s="5">
        <f t="shared" si="0"/>
        <v>-7.880434782608696E-2</v>
      </c>
      <c r="C30" s="5">
        <f t="shared" si="1"/>
        <v>-0.68984446477584627</v>
      </c>
      <c r="D30" s="3">
        <f t="shared" si="2"/>
        <v>1093</v>
      </c>
      <c r="E30" s="3">
        <f t="shared" si="3"/>
        <v>339</v>
      </c>
      <c r="F30" s="3"/>
      <c r="G30" s="1">
        <v>368</v>
      </c>
      <c r="H30">
        <v>354</v>
      </c>
      <c r="I30">
        <v>371</v>
      </c>
      <c r="R30" s="1">
        <v>339</v>
      </c>
    </row>
    <row r="31" spans="1:18" x14ac:dyDescent="0.25">
      <c r="A31" s="3" t="s">
        <v>31</v>
      </c>
      <c r="B31" s="5">
        <f t="shared" si="0"/>
        <v>-3.4749034749034749E-2</v>
      </c>
      <c r="C31" s="5">
        <f t="shared" si="1"/>
        <v>-0.68139337298215807</v>
      </c>
      <c r="D31" s="3">
        <f t="shared" si="2"/>
        <v>2354</v>
      </c>
      <c r="E31" s="3">
        <f t="shared" si="3"/>
        <v>750</v>
      </c>
      <c r="F31" s="3"/>
      <c r="G31" s="1">
        <v>777</v>
      </c>
      <c r="H31">
        <v>732</v>
      </c>
      <c r="I31">
        <v>845</v>
      </c>
      <c r="R31" s="1">
        <v>750</v>
      </c>
    </row>
    <row r="32" spans="1:18" x14ac:dyDescent="0.25">
      <c r="A32" s="3" t="s">
        <v>32</v>
      </c>
      <c r="B32" s="5">
        <f t="shared" si="0"/>
        <v>4.2780748663101602E-2</v>
      </c>
      <c r="C32" s="5">
        <f t="shared" si="1"/>
        <v>-0.65053763440860213</v>
      </c>
      <c r="D32" s="3">
        <f t="shared" si="2"/>
        <v>558</v>
      </c>
      <c r="E32" s="3">
        <f t="shared" si="3"/>
        <v>195</v>
      </c>
      <c r="F32" s="3"/>
      <c r="G32" s="1">
        <v>187</v>
      </c>
      <c r="H32">
        <v>172</v>
      </c>
      <c r="I32">
        <v>199</v>
      </c>
      <c r="R32" s="1">
        <v>195</v>
      </c>
    </row>
    <row r="33" spans="1:18" x14ac:dyDescent="0.25">
      <c r="A33" s="3" t="s">
        <v>33</v>
      </c>
      <c r="B33" s="5">
        <f t="shared" si="0"/>
        <v>-8.8757396449704144E-3</v>
      </c>
      <c r="C33" s="5">
        <f t="shared" si="1"/>
        <v>-0.66995073891625612</v>
      </c>
      <c r="D33" s="3">
        <f t="shared" si="2"/>
        <v>1015</v>
      </c>
      <c r="E33" s="3">
        <f t="shared" si="3"/>
        <v>335</v>
      </c>
      <c r="F33" s="3"/>
      <c r="G33" s="1">
        <v>338</v>
      </c>
      <c r="H33">
        <v>330</v>
      </c>
      <c r="I33">
        <v>347</v>
      </c>
      <c r="R33" s="1">
        <v>335</v>
      </c>
    </row>
    <row r="34" spans="1:18" x14ac:dyDescent="0.25">
      <c r="A34" s="3" t="s">
        <v>34</v>
      </c>
      <c r="B34" s="5">
        <f t="shared" si="0"/>
        <v>4.4585987261146494E-2</v>
      </c>
      <c r="C34" s="5">
        <f t="shared" si="1"/>
        <v>-0.65726227795193315</v>
      </c>
      <c r="D34" s="3">
        <f t="shared" si="2"/>
        <v>1914</v>
      </c>
      <c r="E34" s="3">
        <f t="shared" si="3"/>
        <v>656</v>
      </c>
      <c r="F34" s="3"/>
      <c r="G34" s="1">
        <v>628</v>
      </c>
      <c r="H34">
        <v>619</v>
      </c>
      <c r="I34">
        <v>667</v>
      </c>
      <c r="R34" s="1">
        <v>656</v>
      </c>
    </row>
    <row r="35" spans="1:18" x14ac:dyDescent="0.25">
      <c r="A35" s="3" t="s">
        <v>35</v>
      </c>
      <c r="B35" s="5">
        <f t="shared" si="0"/>
        <v>3.1578947368421054E-2</v>
      </c>
      <c r="C35" s="5">
        <f t="shared" si="1"/>
        <v>-0.6538849646821393</v>
      </c>
      <c r="D35" s="3">
        <f t="shared" si="2"/>
        <v>1982</v>
      </c>
      <c r="E35" s="3">
        <f t="shared" si="3"/>
        <v>686</v>
      </c>
      <c r="F35" s="3"/>
      <c r="G35" s="1">
        <v>665</v>
      </c>
      <c r="H35">
        <v>617</v>
      </c>
      <c r="I35">
        <v>700</v>
      </c>
      <c r="R35" s="1">
        <v>686</v>
      </c>
    </row>
    <row r="36" spans="1:18" x14ac:dyDescent="0.25">
      <c r="A36" s="3" t="s">
        <v>36</v>
      </c>
      <c r="B36" s="5">
        <f t="shared" si="0"/>
        <v>0</v>
      </c>
      <c r="C36" s="5">
        <f t="shared" si="1"/>
        <v>-0.65594405594405591</v>
      </c>
      <c r="D36" s="3">
        <f t="shared" si="2"/>
        <v>715</v>
      </c>
      <c r="E36" s="3">
        <f t="shared" si="3"/>
        <v>246</v>
      </c>
      <c r="F36" s="3"/>
      <c r="G36" s="1">
        <v>246</v>
      </c>
      <c r="H36">
        <v>222</v>
      </c>
      <c r="I36">
        <v>247</v>
      </c>
      <c r="R36" s="1">
        <v>246</v>
      </c>
    </row>
    <row r="37" spans="1:18" x14ac:dyDescent="0.25">
      <c r="A37" s="3" t="s">
        <v>37</v>
      </c>
      <c r="B37" s="5">
        <f t="shared" si="0"/>
        <v>-0.49367088607594939</v>
      </c>
      <c r="C37" s="5">
        <f t="shared" si="1"/>
        <v>-0.8</v>
      </c>
      <c r="D37" s="3">
        <f t="shared" si="2"/>
        <v>200</v>
      </c>
      <c r="E37" s="3">
        <f t="shared" si="3"/>
        <v>40</v>
      </c>
      <c r="F37" s="3"/>
      <c r="G37" s="1">
        <v>79</v>
      </c>
      <c r="H37">
        <v>59</v>
      </c>
      <c r="I37">
        <v>62</v>
      </c>
      <c r="R37" s="1">
        <v>40</v>
      </c>
    </row>
    <row r="38" spans="1:18" x14ac:dyDescent="0.25">
      <c r="A38" s="3" t="s">
        <v>38</v>
      </c>
      <c r="B38" s="5">
        <f t="shared" si="0"/>
        <v>5.4393305439330547E-2</v>
      </c>
      <c r="C38" s="5">
        <f t="shared" si="1"/>
        <v>-0.65503080082135523</v>
      </c>
      <c r="D38" s="3">
        <f t="shared" si="2"/>
        <v>1461</v>
      </c>
      <c r="E38" s="3">
        <f t="shared" si="3"/>
        <v>504</v>
      </c>
      <c r="F38" s="3"/>
      <c r="G38" s="1">
        <v>478</v>
      </c>
      <c r="H38">
        <v>475</v>
      </c>
      <c r="I38">
        <v>508</v>
      </c>
      <c r="R38" s="1">
        <v>504</v>
      </c>
    </row>
    <row r="39" spans="1:18" x14ac:dyDescent="0.25">
      <c r="A39" s="3" t="s">
        <v>39</v>
      </c>
      <c r="B39" s="5">
        <f t="shared" si="0"/>
        <v>5.533596837944664E-2</v>
      </c>
      <c r="C39" s="5">
        <f t="shared" si="1"/>
        <v>-0.65414507772020725</v>
      </c>
      <c r="D39" s="3">
        <f t="shared" si="2"/>
        <v>772</v>
      </c>
      <c r="E39" s="3">
        <f t="shared" si="3"/>
        <v>267</v>
      </c>
      <c r="F39" s="3"/>
      <c r="G39" s="1">
        <v>253</v>
      </c>
      <c r="H39">
        <v>248</v>
      </c>
      <c r="I39">
        <v>271</v>
      </c>
      <c r="R39" s="1">
        <v>267</v>
      </c>
    </row>
    <row r="40" spans="1:18" x14ac:dyDescent="0.25">
      <c r="A40" s="3" t="s">
        <v>40</v>
      </c>
      <c r="B40" s="5">
        <f t="shared" si="0"/>
        <v>0.18085106382978725</v>
      </c>
      <c r="C40" s="5">
        <f t="shared" si="1"/>
        <v>-0.59040590405904059</v>
      </c>
      <c r="D40" s="3">
        <f t="shared" si="2"/>
        <v>271</v>
      </c>
      <c r="E40" s="3">
        <f t="shared" si="3"/>
        <v>111</v>
      </c>
      <c r="F40" s="3"/>
      <c r="G40" s="1">
        <v>94</v>
      </c>
      <c r="H40">
        <v>88</v>
      </c>
      <c r="I40">
        <v>89</v>
      </c>
      <c r="R40" s="1">
        <v>111</v>
      </c>
    </row>
    <row r="41" spans="1:18" x14ac:dyDescent="0.25">
      <c r="A41" s="3" t="s">
        <v>41</v>
      </c>
      <c r="B41" s="5">
        <f t="shared" si="0"/>
        <v>-6.4444444444444443E-2</v>
      </c>
      <c r="C41" s="5">
        <f t="shared" si="1"/>
        <v>-0.7042500878117316</v>
      </c>
      <c r="D41" s="3">
        <f t="shared" si="2"/>
        <v>2847</v>
      </c>
      <c r="E41" s="3">
        <f t="shared" si="3"/>
        <v>842</v>
      </c>
      <c r="F41" s="3"/>
      <c r="G41" s="1">
        <v>900</v>
      </c>
      <c r="H41">
        <v>1021</v>
      </c>
      <c r="I41">
        <v>926</v>
      </c>
      <c r="R41" s="1">
        <v>842</v>
      </c>
    </row>
    <row r="42" spans="1:18" x14ac:dyDescent="0.25">
      <c r="A42" s="3" t="s">
        <v>42</v>
      </c>
      <c r="B42" s="5">
        <f t="shared" si="0"/>
        <v>4.3731778425655975E-2</v>
      </c>
      <c r="C42" s="5">
        <f t="shared" si="1"/>
        <v>-0.64271457085828343</v>
      </c>
      <c r="D42" s="3">
        <f t="shared" si="2"/>
        <v>2004</v>
      </c>
      <c r="E42" s="3">
        <f t="shared" si="3"/>
        <v>716</v>
      </c>
      <c r="F42" s="3"/>
      <c r="G42" s="1">
        <v>686</v>
      </c>
      <c r="H42">
        <v>640</v>
      </c>
      <c r="I42">
        <v>678</v>
      </c>
      <c r="R42" s="1">
        <v>716</v>
      </c>
    </row>
    <row r="43" spans="1:18" x14ac:dyDescent="0.25">
      <c r="A43" s="3" t="s">
        <v>43</v>
      </c>
      <c r="B43" s="5">
        <f t="shared" si="0"/>
        <v>0.1225296442687747</v>
      </c>
      <c r="C43" s="5">
        <f t="shared" si="1"/>
        <v>-0.638676844783715</v>
      </c>
      <c r="D43" s="3">
        <f t="shared" si="2"/>
        <v>786</v>
      </c>
      <c r="E43" s="3">
        <f t="shared" si="3"/>
        <v>284</v>
      </c>
      <c r="F43" s="3"/>
      <c r="G43" s="1">
        <v>253</v>
      </c>
      <c r="H43">
        <v>245</v>
      </c>
      <c r="I43">
        <v>288</v>
      </c>
      <c r="R43" s="1">
        <v>284</v>
      </c>
    </row>
    <row r="44" spans="1:18" x14ac:dyDescent="0.25">
      <c r="A44" s="3" t="s">
        <v>44</v>
      </c>
      <c r="B44" s="5">
        <f t="shared" si="0"/>
        <v>6.9767441860465115E-2</v>
      </c>
      <c r="C44" s="5">
        <f t="shared" si="1"/>
        <v>-0.66076696165191739</v>
      </c>
      <c r="D44" s="3">
        <f t="shared" si="2"/>
        <v>678</v>
      </c>
      <c r="E44" s="3">
        <f t="shared" si="3"/>
        <v>230</v>
      </c>
      <c r="F44" s="3"/>
      <c r="G44" s="1">
        <v>215</v>
      </c>
      <c r="H44">
        <v>217</v>
      </c>
      <c r="I44">
        <v>246</v>
      </c>
      <c r="R44" s="1">
        <v>230</v>
      </c>
    </row>
    <row r="45" spans="1:18" x14ac:dyDescent="0.25">
      <c r="A45" s="3" t="s">
        <v>45</v>
      </c>
      <c r="B45" s="5">
        <f t="shared" si="0"/>
        <v>0.21806853582554517</v>
      </c>
      <c r="C45" s="5">
        <f t="shared" si="1"/>
        <v>-0.58002148227712136</v>
      </c>
      <c r="D45" s="3">
        <f t="shared" si="2"/>
        <v>2793</v>
      </c>
      <c r="E45" s="3">
        <f t="shared" si="3"/>
        <v>1173</v>
      </c>
      <c r="F45" s="3"/>
      <c r="G45" s="1">
        <v>963</v>
      </c>
      <c r="H45">
        <v>892</v>
      </c>
      <c r="I45">
        <v>938</v>
      </c>
      <c r="R45" s="1">
        <v>1173</v>
      </c>
    </row>
    <row r="46" spans="1:18" x14ac:dyDescent="0.25">
      <c r="A46" s="3" t="s">
        <v>46</v>
      </c>
      <c r="B46" s="5">
        <f t="shared" si="0"/>
        <v>6.6666666666666666E-2</v>
      </c>
      <c r="C46" s="5">
        <f t="shared" si="1"/>
        <v>-0.66666666666666663</v>
      </c>
      <c r="D46" s="3">
        <f t="shared" si="2"/>
        <v>48</v>
      </c>
      <c r="E46" s="3">
        <f t="shared" si="3"/>
        <v>16</v>
      </c>
      <c r="F46" s="3"/>
      <c r="G46" s="1">
        <v>15</v>
      </c>
      <c r="H46">
        <v>14</v>
      </c>
      <c r="I46">
        <v>19</v>
      </c>
      <c r="R46" s="1">
        <v>16</v>
      </c>
    </row>
    <row r="47" spans="1:18" x14ac:dyDescent="0.25">
      <c r="A47" s="3" t="s">
        <v>47</v>
      </c>
      <c r="B47" s="5">
        <f t="shared" si="0"/>
        <v>4.9079754601226995E-2</v>
      </c>
      <c r="C47" s="5">
        <f t="shared" si="1"/>
        <v>-0.65936254980079678</v>
      </c>
      <c r="D47" s="3">
        <f t="shared" si="2"/>
        <v>502</v>
      </c>
      <c r="E47" s="3">
        <f t="shared" si="3"/>
        <v>171</v>
      </c>
      <c r="F47" s="3"/>
      <c r="G47" s="1">
        <v>163</v>
      </c>
      <c r="H47">
        <v>171</v>
      </c>
      <c r="I47">
        <v>168</v>
      </c>
      <c r="R47" s="1">
        <v>171</v>
      </c>
    </row>
    <row r="48" spans="1:18" x14ac:dyDescent="0.25">
      <c r="A48" s="3" t="s">
        <v>48</v>
      </c>
      <c r="B48" s="5">
        <f t="shared" si="0"/>
        <v>0</v>
      </c>
      <c r="C48" s="5">
        <f t="shared" si="1"/>
        <v>-0.66304801670146141</v>
      </c>
      <c r="D48" s="3">
        <f t="shared" si="2"/>
        <v>2395</v>
      </c>
      <c r="E48" s="3">
        <f t="shared" si="3"/>
        <v>807</v>
      </c>
      <c r="F48" s="3"/>
      <c r="G48" s="1">
        <v>807</v>
      </c>
      <c r="H48">
        <v>777</v>
      </c>
      <c r="I48">
        <v>811</v>
      </c>
      <c r="R48" s="1">
        <v>807</v>
      </c>
    </row>
    <row r="49" spans="1:18" x14ac:dyDescent="0.25">
      <c r="A49" s="3" t="s">
        <v>49</v>
      </c>
      <c r="B49" s="5" t="e">
        <f t="shared" si="0"/>
        <v>#DIV/0!</v>
      </c>
      <c r="C49" s="5" t="e">
        <f t="shared" si="1"/>
        <v>#DIV/0!</v>
      </c>
      <c r="D49" s="3">
        <f t="shared" si="2"/>
        <v>0</v>
      </c>
      <c r="E49" s="3">
        <f t="shared" si="3"/>
        <v>0</v>
      </c>
      <c r="F49" s="3"/>
      <c r="G49" s="1"/>
      <c r="R49" s="1"/>
    </row>
    <row r="50" spans="1:18" x14ac:dyDescent="0.25">
      <c r="A50" s="3" t="s">
        <v>50</v>
      </c>
      <c r="B50" s="5">
        <f t="shared" si="0"/>
        <v>0</v>
      </c>
      <c r="C50" s="5">
        <f t="shared" si="1"/>
        <v>-0.66332665330661322</v>
      </c>
      <c r="D50" s="3">
        <f t="shared" si="2"/>
        <v>499</v>
      </c>
      <c r="E50" s="3">
        <f t="shared" si="3"/>
        <v>168</v>
      </c>
      <c r="F50" s="3"/>
      <c r="G50" s="1">
        <v>168</v>
      </c>
      <c r="H50">
        <v>162</v>
      </c>
      <c r="I50">
        <v>169</v>
      </c>
      <c r="R50" s="1">
        <v>168</v>
      </c>
    </row>
    <row r="51" spans="1:18" x14ac:dyDescent="0.25">
      <c r="A51" s="3" t="s">
        <v>51</v>
      </c>
      <c r="B51" s="5">
        <f t="shared" si="0"/>
        <v>-6.8825910931174086E-2</v>
      </c>
      <c r="C51" s="5">
        <f t="shared" si="1"/>
        <v>-0.676056338028169</v>
      </c>
      <c r="D51" s="3">
        <f t="shared" si="2"/>
        <v>1420</v>
      </c>
      <c r="E51" s="3">
        <f t="shared" si="3"/>
        <v>460</v>
      </c>
      <c r="F51" s="3"/>
      <c r="G51" s="1">
        <v>494</v>
      </c>
      <c r="H51">
        <v>449</v>
      </c>
      <c r="I51">
        <v>477</v>
      </c>
      <c r="R51" s="1">
        <v>460</v>
      </c>
    </row>
    <row r="52" spans="1:18" x14ac:dyDescent="0.25">
      <c r="A52" s="3" t="s">
        <v>52</v>
      </c>
      <c r="B52" s="5">
        <f t="shared" si="0"/>
        <v>-6.8690095846645371E-2</v>
      </c>
      <c r="C52" s="5">
        <f t="shared" si="1"/>
        <v>-0.66647597254004576</v>
      </c>
      <c r="D52" s="3">
        <f t="shared" si="2"/>
        <v>1748</v>
      </c>
      <c r="E52" s="3">
        <f t="shared" si="3"/>
        <v>583</v>
      </c>
      <c r="F52" s="3"/>
      <c r="G52" s="1">
        <v>626</v>
      </c>
      <c r="H52">
        <v>529</v>
      </c>
      <c r="I52">
        <v>593</v>
      </c>
      <c r="R52" s="1">
        <v>583</v>
      </c>
    </row>
    <row r="53" spans="1:18" x14ac:dyDescent="0.25">
      <c r="A53" s="3" t="s">
        <v>53</v>
      </c>
      <c r="B53" s="5">
        <f t="shared" si="0"/>
        <v>-7.3043478260869571E-2</v>
      </c>
      <c r="C53" s="5">
        <f t="shared" si="1"/>
        <v>-0.70240089335566724</v>
      </c>
      <c r="D53" s="3">
        <f t="shared" si="2"/>
        <v>1791</v>
      </c>
      <c r="E53" s="3">
        <f t="shared" si="3"/>
        <v>533</v>
      </c>
      <c r="F53" s="3"/>
      <c r="G53" s="1">
        <v>575</v>
      </c>
      <c r="H53">
        <v>579</v>
      </c>
      <c r="I53">
        <v>637</v>
      </c>
      <c r="R53" s="1">
        <v>533</v>
      </c>
    </row>
    <row r="54" spans="1:18" x14ac:dyDescent="0.25">
      <c r="A54" s="3" t="s">
        <v>54</v>
      </c>
      <c r="B54" s="5" t="e">
        <f t="shared" si="0"/>
        <v>#DIV/0!</v>
      </c>
      <c r="C54" s="5" t="e">
        <f t="shared" si="1"/>
        <v>#DIV/0!</v>
      </c>
      <c r="D54" s="3">
        <f t="shared" si="2"/>
        <v>0</v>
      </c>
      <c r="E54" s="3">
        <f t="shared" si="3"/>
        <v>0</v>
      </c>
      <c r="F54" s="3"/>
      <c r="G54" s="1"/>
      <c r="R54" s="1"/>
    </row>
    <row r="55" spans="1:18" x14ac:dyDescent="0.25">
      <c r="A55" s="3" t="s">
        <v>55</v>
      </c>
      <c r="B55" s="5">
        <f t="shared" si="0"/>
        <v>-4.3824701195219126E-2</v>
      </c>
      <c r="C55" s="5">
        <f t="shared" si="1"/>
        <v>-0.68211920529801329</v>
      </c>
      <c r="D55" s="3">
        <f t="shared" si="2"/>
        <v>755</v>
      </c>
      <c r="E55" s="3">
        <f t="shared" si="3"/>
        <v>240</v>
      </c>
      <c r="F55" s="3"/>
      <c r="G55" s="1">
        <v>251</v>
      </c>
      <c r="H55">
        <v>231</v>
      </c>
      <c r="I55">
        <v>273</v>
      </c>
      <c r="R55" s="1">
        <v>240</v>
      </c>
    </row>
    <row r="56" spans="1:18" x14ac:dyDescent="0.25">
      <c r="A56" s="3" t="s">
        <v>56</v>
      </c>
      <c r="B56" s="5">
        <f t="shared" si="0"/>
        <v>1.8749999999999999E-2</v>
      </c>
      <c r="C56" s="5">
        <f t="shared" si="1"/>
        <v>-0.66575529733424466</v>
      </c>
      <c r="D56" s="3">
        <f t="shared" si="2"/>
        <v>1463</v>
      </c>
      <c r="E56" s="3">
        <f t="shared" si="3"/>
        <v>489</v>
      </c>
      <c r="F56" s="3"/>
      <c r="G56" s="1">
        <v>480</v>
      </c>
      <c r="H56">
        <v>458</v>
      </c>
      <c r="I56">
        <v>525</v>
      </c>
      <c r="R56" s="1">
        <v>489</v>
      </c>
    </row>
    <row r="57" spans="1:18" x14ac:dyDescent="0.25">
      <c r="A57" s="3" t="s">
        <v>57</v>
      </c>
      <c r="B57" s="5">
        <f t="shared" si="0"/>
        <v>-0.12338858195211787</v>
      </c>
      <c r="C57" s="5">
        <f t="shared" si="1"/>
        <v>-0.68807339449541283</v>
      </c>
      <c r="D57" s="3">
        <f t="shared" si="2"/>
        <v>1526</v>
      </c>
      <c r="E57" s="3">
        <f t="shared" si="3"/>
        <v>476</v>
      </c>
      <c r="F57" s="3"/>
      <c r="G57" s="1">
        <v>543</v>
      </c>
      <c r="H57">
        <v>494</v>
      </c>
      <c r="I57">
        <v>489</v>
      </c>
      <c r="R57" s="1">
        <v>476</v>
      </c>
    </row>
    <row r="58" spans="1:18" x14ac:dyDescent="0.25">
      <c r="A58" s="3" t="s">
        <v>58</v>
      </c>
      <c r="B58" s="5">
        <f t="shared" si="0"/>
        <v>0.26265060240963856</v>
      </c>
      <c r="C58" s="5">
        <f t="shared" si="1"/>
        <v>-0.56801319043693321</v>
      </c>
      <c r="D58" s="3">
        <f t="shared" si="2"/>
        <v>1213</v>
      </c>
      <c r="E58" s="3">
        <f t="shared" si="3"/>
        <v>524</v>
      </c>
      <c r="F58" s="3"/>
      <c r="G58" s="1">
        <v>415</v>
      </c>
      <c r="H58">
        <v>390</v>
      </c>
      <c r="I58">
        <v>408</v>
      </c>
      <c r="R58" s="1">
        <v>524</v>
      </c>
    </row>
    <row r="59" spans="1:18" x14ac:dyDescent="0.25">
      <c r="A59" s="3" t="s">
        <v>59</v>
      </c>
      <c r="B59" s="5">
        <f t="shared" si="0"/>
        <v>-0.46798029556650245</v>
      </c>
      <c r="C59" s="5">
        <f t="shared" si="1"/>
        <v>-0.83359013867488441</v>
      </c>
      <c r="D59" s="3">
        <f t="shared" si="2"/>
        <v>649</v>
      </c>
      <c r="E59" s="3">
        <f t="shared" si="3"/>
        <v>108</v>
      </c>
      <c r="F59" s="3"/>
      <c r="G59" s="1">
        <v>203</v>
      </c>
      <c r="H59">
        <v>201</v>
      </c>
      <c r="I59">
        <v>245</v>
      </c>
      <c r="R59" s="1">
        <v>108</v>
      </c>
    </row>
    <row r="60" spans="1:18" x14ac:dyDescent="0.25">
      <c r="A60" s="3" t="s">
        <v>60</v>
      </c>
      <c r="B60" s="5">
        <f t="shared" si="0"/>
        <v>-1.948051948051948E-2</v>
      </c>
      <c r="C60" s="5">
        <f t="shared" si="1"/>
        <v>-0.6621923937360179</v>
      </c>
      <c r="D60" s="3">
        <f t="shared" si="2"/>
        <v>447</v>
      </c>
      <c r="E60" s="3">
        <f t="shared" si="3"/>
        <v>151</v>
      </c>
      <c r="F60" s="3"/>
      <c r="G60" s="1">
        <v>154</v>
      </c>
      <c r="H60">
        <v>142</v>
      </c>
      <c r="I60">
        <v>151</v>
      </c>
      <c r="R60" s="1">
        <v>151</v>
      </c>
    </row>
    <row r="61" spans="1:18" x14ac:dyDescent="0.25">
      <c r="A61" s="3" t="s">
        <v>61</v>
      </c>
      <c r="B61" s="5">
        <f t="shared" si="0"/>
        <v>-1.020408163265306E-2</v>
      </c>
      <c r="C61" s="5">
        <f t="shared" si="1"/>
        <v>-0.65315852205005964</v>
      </c>
      <c r="D61" s="3">
        <f t="shared" si="2"/>
        <v>839</v>
      </c>
      <c r="E61" s="3">
        <f t="shared" si="3"/>
        <v>291</v>
      </c>
      <c r="F61" s="3"/>
      <c r="G61" s="1">
        <v>294</v>
      </c>
      <c r="H61">
        <v>263</v>
      </c>
      <c r="I61">
        <v>282</v>
      </c>
      <c r="R61" s="1">
        <v>291</v>
      </c>
    </row>
    <row r="62" spans="1:18" x14ac:dyDescent="0.25">
      <c r="A62" s="3" t="s">
        <v>62</v>
      </c>
      <c r="B62" s="5" t="e">
        <f t="shared" si="0"/>
        <v>#DIV/0!</v>
      </c>
      <c r="C62" s="5" t="e">
        <f t="shared" si="1"/>
        <v>#DIV/0!</v>
      </c>
      <c r="D62" s="3">
        <f t="shared" si="2"/>
        <v>0</v>
      </c>
      <c r="E62" s="3">
        <f t="shared" si="3"/>
        <v>0</v>
      </c>
      <c r="F62" s="3"/>
      <c r="G62" s="1"/>
      <c r="R62" s="1"/>
    </row>
    <row r="63" spans="1:18" x14ac:dyDescent="0.25">
      <c r="A63" s="3" t="s">
        <v>63</v>
      </c>
      <c r="B63" s="5">
        <f t="shared" si="0"/>
        <v>-0.6428571428571429</v>
      </c>
      <c r="C63" s="5">
        <f t="shared" si="1"/>
        <v>-0.88636363636363635</v>
      </c>
      <c r="D63" s="3">
        <f t="shared" si="2"/>
        <v>44</v>
      </c>
      <c r="E63" s="3">
        <f t="shared" si="3"/>
        <v>5</v>
      </c>
      <c r="F63" s="3"/>
      <c r="G63" s="1">
        <v>14</v>
      </c>
      <c r="H63">
        <v>14</v>
      </c>
      <c r="I63">
        <v>16</v>
      </c>
      <c r="R63" s="1">
        <v>5</v>
      </c>
    </row>
    <row r="64" spans="1:18" x14ac:dyDescent="0.25">
      <c r="A64" s="3" t="s">
        <v>64</v>
      </c>
      <c r="B64" s="5">
        <f t="shared" si="0"/>
        <v>9.8870056497175146E-2</v>
      </c>
      <c r="C64" s="5">
        <f t="shared" si="1"/>
        <v>-0.63474178403755865</v>
      </c>
      <c r="D64" s="3">
        <f t="shared" si="2"/>
        <v>1065</v>
      </c>
      <c r="E64" s="3">
        <f t="shared" si="3"/>
        <v>389</v>
      </c>
      <c r="F64" s="3"/>
      <c r="G64" s="1">
        <v>354</v>
      </c>
      <c r="H64">
        <v>340</v>
      </c>
      <c r="I64">
        <v>371</v>
      </c>
      <c r="R64" s="1">
        <v>389</v>
      </c>
    </row>
    <row r="65" spans="1:18" x14ac:dyDescent="0.25">
      <c r="A65" s="3" t="s">
        <v>65</v>
      </c>
      <c r="B65" s="5">
        <f t="shared" si="0"/>
        <v>3.1067961165048542E-2</v>
      </c>
      <c r="C65" s="5">
        <f t="shared" si="1"/>
        <v>-0.65407166123778504</v>
      </c>
      <c r="D65" s="3">
        <f t="shared" si="2"/>
        <v>1535</v>
      </c>
      <c r="E65" s="3">
        <f t="shared" si="3"/>
        <v>531</v>
      </c>
      <c r="F65" s="3"/>
      <c r="G65" s="1">
        <v>515</v>
      </c>
      <c r="H65">
        <v>488</v>
      </c>
      <c r="I65">
        <v>532</v>
      </c>
      <c r="R65" s="1">
        <v>531</v>
      </c>
    </row>
    <row r="66" spans="1:18" x14ac:dyDescent="0.25">
      <c r="A66" s="3" t="s">
        <v>66</v>
      </c>
      <c r="B66" s="5">
        <f t="shared" si="0"/>
        <v>-6.910569105691057E-2</v>
      </c>
      <c r="C66" s="5">
        <f t="shared" si="1"/>
        <v>-0.68522336769759451</v>
      </c>
      <c r="D66" s="3">
        <f t="shared" si="2"/>
        <v>1455</v>
      </c>
      <c r="E66" s="3">
        <f t="shared" si="3"/>
        <v>458</v>
      </c>
      <c r="F66" s="3"/>
      <c r="G66" s="1">
        <v>492</v>
      </c>
      <c r="H66">
        <v>464</v>
      </c>
      <c r="I66">
        <v>499</v>
      </c>
      <c r="R66" s="1">
        <v>458</v>
      </c>
    </row>
    <row r="67" spans="1:18" x14ac:dyDescent="0.25">
      <c r="A67" s="3" t="s">
        <v>67</v>
      </c>
      <c r="B67" s="5">
        <f t="shared" si="0"/>
        <v>0.12162162162162163</v>
      </c>
      <c r="C67" s="5">
        <f t="shared" si="1"/>
        <v>-0.64491978609625666</v>
      </c>
      <c r="D67" s="3">
        <f t="shared" si="2"/>
        <v>935</v>
      </c>
      <c r="E67" s="3">
        <f t="shared" si="3"/>
        <v>332</v>
      </c>
      <c r="F67" s="3"/>
      <c r="G67" s="1">
        <v>296</v>
      </c>
      <c r="H67">
        <v>296</v>
      </c>
      <c r="I67">
        <v>343</v>
      </c>
      <c r="R67" s="1">
        <v>332</v>
      </c>
    </row>
    <row r="68" spans="1:18" x14ac:dyDescent="0.25">
      <c r="A68" s="3" t="s">
        <v>68</v>
      </c>
      <c r="B68" s="5">
        <f t="shared" ref="B68:B95" si="4">(R68-G68)/G68</f>
        <v>-5.896805896805897E-2</v>
      </c>
      <c r="C68" s="5">
        <f t="shared" ref="C68:C95" si="5">(E68-D68)/D68</f>
        <v>-0.68399339933993397</v>
      </c>
      <c r="D68" s="3">
        <f t="shared" ref="D68:D95" si="6">SUM(G68:Q68)</f>
        <v>1212</v>
      </c>
      <c r="E68" s="3">
        <f t="shared" ref="E68:E95" si="7">SUM(R68:AC68)</f>
        <v>383</v>
      </c>
      <c r="F68" s="3"/>
      <c r="G68" s="1">
        <v>407</v>
      </c>
      <c r="H68">
        <v>381</v>
      </c>
      <c r="I68">
        <v>424</v>
      </c>
      <c r="R68" s="1">
        <v>383</v>
      </c>
    </row>
    <row r="69" spans="1:18" x14ac:dyDescent="0.25">
      <c r="A69" s="3" t="s">
        <v>69</v>
      </c>
      <c r="B69" s="5" t="e">
        <f t="shared" si="4"/>
        <v>#DIV/0!</v>
      </c>
      <c r="C69" s="5" t="e">
        <f t="shared" si="5"/>
        <v>#DIV/0!</v>
      </c>
      <c r="D69" s="3">
        <f t="shared" si="6"/>
        <v>0</v>
      </c>
      <c r="E69" s="3">
        <f t="shared" si="7"/>
        <v>0</v>
      </c>
      <c r="F69" s="3"/>
      <c r="G69" s="1"/>
      <c r="R69" s="1"/>
    </row>
    <row r="70" spans="1:18" x14ac:dyDescent="0.25">
      <c r="A70" s="3" t="s">
        <v>70</v>
      </c>
      <c r="B70" s="5">
        <f t="shared" si="4"/>
        <v>3.4293552812071332E-2</v>
      </c>
      <c r="C70" s="5">
        <f t="shared" si="5"/>
        <v>-0.65011600928074242</v>
      </c>
      <c r="D70" s="3">
        <f t="shared" si="6"/>
        <v>2155</v>
      </c>
      <c r="E70" s="3">
        <f t="shared" si="7"/>
        <v>754</v>
      </c>
      <c r="F70" s="3"/>
      <c r="G70" s="1">
        <v>729</v>
      </c>
      <c r="H70">
        <v>679</v>
      </c>
      <c r="I70">
        <v>747</v>
      </c>
      <c r="R70" s="1">
        <v>754</v>
      </c>
    </row>
    <row r="71" spans="1:18" x14ac:dyDescent="0.25">
      <c r="A71" s="3" t="s">
        <v>71</v>
      </c>
      <c r="B71" s="5" t="e">
        <f t="shared" si="4"/>
        <v>#DIV/0!</v>
      </c>
      <c r="C71" s="5" t="e">
        <f t="shared" si="5"/>
        <v>#DIV/0!</v>
      </c>
      <c r="D71" s="3">
        <f t="shared" si="6"/>
        <v>0</v>
      </c>
      <c r="E71" s="3">
        <f t="shared" si="7"/>
        <v>0</v>
      </c>
      <c r="F71" s="3"/>
      <c r="G71" s="1"/>
      <c r="R71" s="1"/>
    </row>
    <row r="72" spans="1:18" x14ac:dyDescent="0.25">
      <c r="A72" s="3" t="s">
        <v>72</v>
      </c>
      <c r="B72" s="5" t="e">
        <f t="shared" si="4"/>
        <v>#DIV/0!</v>
      </c>
      <c r="C72" s="5" t="e">
        <f t="shared" si="5"/>
        <v>#DIV/0!</v>
      </c>
      <c r="D72" s="3">
        <f t="shared" si="6"/>
        <v>0</v>
      </c>
      <c r="E72" s="3">
        <f t="shared" si="7"/>
        <v>0</v>
      </c>
      <c r="F72" s="3"/>
      <c r="G72" s="1"/>
      <c r="R72" s="1"/>
    </row>
    <row r="73" spans="1:18" x14ac:dyDescent="0.25">
      <c r="A73" s="3" t="s">
        <v>73</v>
      </c>
      <c r="B73" s="5">
        <f t="shared" si="4"/>
        <v>-1.9011406844106463E-2</v>
      </c>
      <c r="C73" s="5">
        <f t="shared" si="5"/>
        <v>-0.66965428937259919</v>
      </c>
      <c r="D73" s="3">
        <f t="shared" si="6"/>
        <v>781</v>
      </c>
      <c r="E73" s="3">
        <f t="shared" si="7"/>
        <v>258</v>
      </c>
      <c r="F73" s="3"/>
      <c r="G73" s="1">
        <v>263</v>
      </c>
      <c r="H73">
        <v>245</v>
      </c>
      <c r="I73">
        <v>273</v>
      </c>
      <c r="R73" s="1">
        <v>258</v>
      </c>
    </row>
    <row r="74" spans="1:18" x14ac:dyDescent="0.25">
      <c r="A74" s="3" t="s">
        <v>74</v>
      </c>
      <c r="B74" s="5">
        <f t="shared" si="4"/>
        <v>-0.10967741935483871</v>
      </c>
      <c r="C74" s="5">
        <f t="shared" si="5"/>
        <v>-0.69570011025358325</v>
      </c>
      <c r="D74" s="3">
        <f t="shared" si="6"/>
        <v>907</v>
      </c>
      <c r="E74" s="3">
        <f t="shared" si="7"/>
        <v>276</v>
      </c>
      <c r="F74" s="3"/>
      <c r="G74" s="1">
        <v>310</v>
      </c>
      <c r="H74">
        <v>284</v>
      </c>
      <c r="I74">
        <v>313</v>
      </c>
      <c r="R74" s="1">
        <v>276</v>
      </c>
    </row>
    <row r="75" spans="1:18" x14ac:dyDescent="0.25">
      <c r="A75" s="3" t="s">
        <v>75</v>
      </c>
      <c r="B75" s="5">
        <f t="shared" si="4"/>
        <v>-5.7142857142857143E-3</v>
      </c>
      <c r="C75" s="5">
        <f t="shared" si="5"/>
        <v>-0.66857142857142859</v>
      </c>
      <c r="D75" s="3">
        <f t="shared" si="6"/>
        <v>525</v>
      </c>
      <c r="E75" s="3">
        <f t="shared" si="7"/>
        <v>174</v>
      </c>
      <c r="F75" s="3"/>
      <c r="G75" s="1">
        <v>175</v>
      </c>
      <c r="H75">
        <v>168</v>
      </c>
      <c r="I75">
        <v>182</v>
      </c>
      <c r="R75" s="1">
        <v>174</v>
      </c>
    </row>
    <row r="76" spans="1:18" x14ac:dyDescent="0.25">
      <c r="A76" s="3" t="s">
        <v>76</v>
      </c>
      <c r="B76" s="5">
        <f t="shared" si="4"/>
        <v>-0.93098341232227488</v>
      </c>
      <c r="C76" s="5">
        <f t="shared" si="5"/>
        <v>-0.94203980099502482</v>
      </c>
      <c r="D76" s="3">
        <f t="shared" si="6"/>
        <v>4020</v>
      </c>
      <c r="E76" s="3">
        <f t="shared" si="7"/>
        <v>233</v>
      </c>
      <c r="F76" s="3"/>
      <c r="G76" s="1">
        <v>3376</v>
      </c>
      <c r="H76">
        <v>366</v>
      </c>
      <c r="I76">
        <v>278</v>
      </c>
      <c r="R76" s="1">
        <v>233</v>
      </c>
    </row>
    <row r="77" spans="1:18" x14ac:dyDescent="0.25">
      <c r="A77" s="3" t="s">
        <v>77</v>
      </c>
      <c r="B77" s="5" t="e">
        <f t="shared" si="4"/>
        <v>#DIV/0!</v>
      </c>
      <c r="C77" s="5" t="e">
        <f t="shared" si="5"/>
        <v>#DIV/0!</v>
      </c>
      <c r="D77" s="3">
        <f t="shared" si="6"/>
        <v>0</v>
      </c>
      <c r="E77" s="3">
        <f t="shared" si="7"/>
        <v>0</v>
      </c>
      <c r="F77" s="3"/>
      <c r="G77" s="1"/>
      <c r="R77" s="1"/>
    </row>
    <row r="78" spans="1:18" x14ac:dyDescent="0.25">
      <c r="A78" s="3" t="s">
        <v>78</v>
      </c>
      <c r="B78" s="5">
        <f t="shared" si="4"/>
        <v>0.12</v>
      </c>
      <c r="C78" s="5">
        <f t="shared" si="5"/>
        <v>-0.62666666666666671</v>
      </c>
      <c r="D78" s="3">
        <f t="shared" si="6"/>
        <v>75</v>
      </c>
      <c r="E78" s="3">
        <f t="shared" si="7"/>
        <v>28</v>
      </c>
      <c r="F78" s="3"/>
      <c r="G78" s="1">
        <v>25</v>
      </c>
      <c r="H78">
        <v>24</v>
      </c>
      <c r="I78">
        <v>26</v>
      </c>
      <c r="R78" s="1">
        <v>28</v>
      </c>
    </row>
    <row r="79" spans="1:18" x14ac:dyDescent="0.25">
      <c r="A79" s="3" t="s">
        <v>79</v>
      </c>
      <c r="B79" s="5">
        <f t="shared" si="4"/>
        <v>-9.5238095238095233E-2</v>
      </c>
      <c r="C79" s="5">
        <f t="shared" si="5"/>
        <v>-0.68852459016393441</v>
      </c>
      <c r="D79" s="3">
        <f t="shared" si="6"/>
        <v>122</v>
      </c>
      <c r="E79" s="3">
        <f t="shared" si="7"/>
        <v>38</v>
      </c>
      <c r="F79" s="3"/>
      <c r="G79" s="1">
        <v>42</v>
      </c>
      <c r="H79">
        <v>40</v>
      </c>
      <c r="I79">
        <v>40</v>
      </c>
      <c r="R79" s="1">
        <v>38</v>
      </c>
    </row>
    <row r="80" spans="1:18" x14ac:dyDescent="0.25">
      <c r="A80" s="3" t="s">
        <v>80</v>
      </c>
      <c r="B80" s="5">
        <f t="shared" si="4"/>
        <v>7.1633237822349575E-3</v>
      </c>
      <c r="C80" s="5">
        <f t="shared" si="5"/>
        <v>-0.65707317073170735</v>
      </c>
      <c r="D80" s="3">
        <f t="shared" si="6"/>
        <v>2050</v>
      </c>
      <c r="E80" s="3">
        <f t="shared" si="7"/>
        <v>703</v>
      </c>
      <c r="F80" s="3"/>
      <c r="G80" s="1">
        <v>698</v>
      </c>
      <c r="H80">
        <v>655</v>
      </c>
      <c r="I80">
        <v>697</v>
      </c>
      <c r="R80" s="1">
        <v>703</v>
      </c>
    </row>
    <row r="81" spans="1:18" x14ac:dyDescent="0.25">
      <c r="A81" s="3" t="s">
        <v>81</v>
      </c>
      <c r="B81" s="5">
        <f t="shared" si="4"/>
        <v>-0.32659932659932661</v>
      </c>
      <c r="C81" s="5">
        <f t="shared" si="5"/>
        <v>-0.7710360618202633</v>
      </c>
      <c r="D81" s="3">
        <f t="shared" si="6"/>
        <v>1747</v>
      </c>
      <c r="E81" s="3">
        <f t="shared" si="7"/>
        <v>400</v>
      </c>
      <c r="F81" s="3"/>
      <c r="G81" s="1">
        <v>594</v>
      </c>
      <c r="H81">
        <v>561</v>
      </c>
      <c r="I81">
        <v>592</v>
      </c>
      <c r="R81" s="1">
        <v>400</v>
      </c>
    </row>
    <row r="82" spans="1:18" x14ac:dyDescent="0.25">
      <c r="A82" s="3" t="s">
        <v>82</v>
      </c>
      <c r="B82" s="5">
        <f t="shared" si="4"/>
        <v>-5.905511811023622E-2</v>
      </c>
      <c r="C82" s="5">
        <f t="shared" si="5"/>
        <v>-0.67438692098092645</v>
      </c>
      <c r="D82" s="3">
        <f t="shared" si="6"/>
        <v>1468</v>
      </c>
      <c r="E82" s="3">
        <f t="shared" si="7"/>
        <v>478</v>
      </c>
      <c r="F82" s="3"/>
      <c r="G82" s="1">
        <v>508</v>
      </c>
      <c r="H82">
        <v>464</v>
      </c>
      <c r="I82">
        <v>496</v>
      </c>
      <c r="R82" s="1">
        <v>478</v>
      </c>
    </row>
    <row r="83" spans="1:18" x14ac:dyDescent="0.25">
      <c r="A83" s="3" t="s">
        <v>83</v>
      </c>
      <c r="B83" s="5">
        <f t="shared" si="4"/>
        <v>-2.4096385542168676E-2</v>
      </c>
      <c r="C83" s="5">
        <f t="shared" si="5"/>
        <v>-0.66666666666666663</v>
      </c>
      <c r="D83" s="3">
        <f t="shared" si="6"/>
        <v>243</v>
      </c>
      <c r="E83" s="3">
        <f t="shared" si="7"/>
        <v>81</v>
      </c>
      <c r="F83" s="3"/>
      <c r="G83" s="1">
        <v>83</v>
      </c>
      <c r="H83">
        <v>81</v>
      </c>
      <c r="I83">
        <v>79</v>
      </c>
      <c r="R83" s="1">
        <v>81</v>
      </c>
    </row>
    <row r="84" spans="1:18" x14ac:dyDescent="0.25">
      <c r="A84" s="3" t="s">
        <v>84</v>
      </c>
      <c r="B84" s="5" t="e">
        <f t="shared" si="4"/>
        <v>#DIV/0!</v>
      </c>
      <c r="C84" s="5" t="e">
        <f t="shared" si="5"/>
        <v>#DIV/0!</v>
      </c>
      <c r="D84" s="3">
        <f t="shared" si="6"/>
        <v>0</v>
      </c>
      <c r="E84" s="3">
        <f t="shared" si="7"/>
        <v>0</v>
      </c>
      <c r="F84" s="3"/>
      <c r="G84" s="1"/>
      <c r="R84" s="1"/>
    </row>
    <row r="85" spans="1:18" x14ac:dyDescent="0.25">
      <c r="A85" s="3" t="s">
        <v>85</v>
      </c>
      <c r="B85" s="5" t="e">
        <f t="shared" si="4"/>
        <v>#DIV/0!</v>
      </c>
      <c r="C85" s="5" t="e">
        <f t="shared" si="5"/>
        <v>#DIV/0!</v>
      </c>
      <c r="D85" s="3">
        <f t="shared" si="6"/>
        <v>0</v>
      </c>
      <c r="E85" s="3">
        <f t="shared" si="7"/>
        <v>0</v>
      </c>
      <c r="F85" s="3"/>
      <c r="G85" s="1"/>
      <c r="R85" s="1"/>
    </row>
    <row r="86" spans="1:18" x14ac:dyDescent="0.25">
      <c r="A86" s="3" t="s">
        <v>86</v>
      </c>
      <c r="B86" s="5" t="e">
        <f t="shared" si="4"/>
        <v>#DIV/0!</v>
      </c>
      <c r="C86" s="5" t="e">
        <f t="shared" si="5"/>
        <v>#DIV/0!</v>
      </c>
      <c r="D86" s="3">
        <f t="shared" si="6"/>
        <v>0</v>
      </c>
      <c r="E86" s="3">
        <f t="shared" si="7"/>
        <v>0</v>
      </c>
      <c r="F86" s="3"/>
      <c r="G86" s="1"/>
      <c r="R86" s="1"/>
    </row>
    <row r="87" spans="1:18" x14ac:dyDescent="0.25">
      <c r="A87" s="3" t="s">
        <v>87</v>
      </c>
      <c r="B87" s="5">
        <f t="shared" si="4"/>
        <v>-0.22390346676881823</v>
      </c>
      <c r="C87" s="5">
        <f t="shared" si="5"/>
        <v>-0.73273530769738149</v>
      </c>
      <c r="D87" s="3">
        <f t="shared" si="6"/>
        <v>15161</v>
      </c>
      <c r="E87" s="3">
        <f t="shared" si="7"/>
        <v>4052</v>
      </c>
      <c r="F87" s="3"/>
      <c r="G87" s="1">
        <v>5221</v>
      </c>
      <c r="H87">
        <v>4686</v>
      </c>
      <c r="I87">
        <v>5254</v>
      </c>
      <c r="R87" s="1">
        <v>4052</v>
      </c>
    </row>
    <row r="88" spans="1:18" x14ac:dyDescent="0.25">
      <c r="A88" s="3" t="s">
        <v>88</v>
      </c>
      <c r="B88" s="5" t="e">
        <f t="shared" si="4"/>
        <v>#DIV/0!</v>
      </c>
      <c r="C88" s="5" t="e">
        <f t="shared" si="5"/>
        <v>#DIV/0!</v>
      </c>
      <c r="D88" s="3">
        <f t="shared" si="6"/>
        <v>0</v>
      </c>
      <c r="E88" s="3">
        <f t="shared" si="7"/>
        <v>0</v>
      </c>
      <c r="F88" s="3"/>
      <c r="G88" s="1"/>
      <c r="R88" s="1"/>
    </row>
    <row r="89" spans="1:18" x14ac:dyDescent="0.25">
      <c r="A89" s="3" t="s">
        <v>89</v>
      </c>
      <c r="B89" s="5">
        <f t="shared" si="4"/>
        <v>2.5296442687747035E-2</v>
      </c>
      <c r="C89" s="5">
        <f t="shared" si="5"/>
        <v>-0.65678750992326007</v>
      </c>
      <c r="D89" s="3">
        <f t="shared" si="6"/>
        <v>3779</v>
      </c>
      <c r="E89" s="3">
        <f t="shared" si="7"/>
        <v>1297</v>
      </c>
      <c r="F89" s="3"/>
      <c r="G89" s="1">
        <v>1265</v>
      </c>
      <c r="H89">
        <v>1196</v>
      </c>
      <c r="I89">
        <v>1318</v>
      </c>
      <c r="R89" s="1">
        <v>1297</v>
      </c>
    </row>
    <row r="90" spans="1:18" x14ac:dyDescent="0.25">
      <c r="A90" s="3" t="s">
        <v>90</v>
      </c>
      <c r="B90" s="5" t="e">
        <f t="shared" si="4"/>
        <v>#DIV/0!</v>
      </c>
      <c r="C90" s="5" t="e">
        <f t="shared" si="5"/>
        <v>#DIV/0!</v>
      </c>
      <c r="D90" s="3">
        <f t="shared" si="6"/>
        <v>0</v>
      </c>
      <c r="E90" s="3">
        <f t="shared" si="7"/>
        <v>0</v>
      </c>
      <c r="F90" s="3"/>
      <c r="G90" s="1"/>
      <c r="R90" s="1"/>
    </row>
    <row r="91" spans="1:18" x14ac:dyDescent="0.25">
      <c r="A91" s="3" t="s">
        <v>91</v>
      </c>
      <c r="B91" s="5">
        <f t="shared" si="4"/>
        <v>4.87012987012987E-3</v>
      </c>
      <c r="C91" s="5">
        <f t="shared" si="5"/>
        <v>-0.67109458023379387</v>
      </c>
      <c r="D91" s="3">
        <f t="shared" si="6"/>
        <v>9410</v>
      </c>
      <c r="E91" s="3">
        <f t="shared" si="7"/>
        <v>3095</v>
      </c>
      <c r="F91" s="3"/>
      <c r="G91" s="1">
        <v>3080</v>
      </c>
      <c r="H91">
        <v>3007</v>
      </c>
      <c r="I91">
        <v>3323</v>
      </c>
      <c r="R91" s="1">
        <v>3095</v>
      </c>
    </row>
    <row r="92" spans="1:18" x14ac:dyDescent="0.25">
      <c r="A92" s="3" t="s">
        <v>92</v>
      </c>
      <c r="B92" s="5" t="e">
        <f t="shared" si="4"/>
        <v>#DIV/0!</v>
      </c>
      <c r="C92" s="5" t="e">
        <f t="shared" si="5"/>
        <v>#DIV/0!</v>
      </c>
      <c r="D92" s="3">
        <f t="shared" si="6"/>
        <v>0</v>
      </c>
      <c r="E92" s="3">
        <f t="shared" si="7"/>
        <v>0</v>
      </c>
      <c r="F92" s="3"/>
      <c r="G92" s="1"/>
      <c r="R92" s="1"/>
    </row>
    <row r="93" spans="1:18" x14ac:dyDescent="0.25">
      <c r="A93" s="3" t="s">
        <v>93</v>
      </c>
      <c r="B93" s="5">
        <f t="shared" si="4"/>
        <v>-6.5864471184293852E-2</v>
      </c>
      <c r="C93" s="5">
        <f t="shared" si="5"/>
        <v>-0.69391990039427265</v>
      </c>
      <c r="D93" s="3">
        <f t="shared" si="6"/>
        <v>4819</v>
      </c>
      <c r="E93" s="3">
        <f t="shared" si="7"/>
        <v>1475</v>
      </c>
      <c r="F93" s="3"/>
      <c r="G93" s="1">
        <v>1579</v>
      </c>
      <c r="H93">
        <v>1539</v>
      </c>
      <c r="I93">
        <v>1701</v>
      </c>
      <c r="R93" s="1">
        <v>1475</v>
      </c>
    </row>
    <row r="94" spans="1:18" x14ac:dyDescent="0.25">
      <c r="A94" s="3" t="s">
        <v>94</v>
      </c>
      <c r="B94" s="5">
        <f t="shared" si="4"/>
        <v>3.5643564356435641E-2</v>
      </c>
      <c r="C94" s="5">
        <f t="shared" si="5"/>
        <v>-0.65202927478376582</v>
      </c>
      <c r="D94" s="3">
        <f t="shared" si="6"/>
        <v>1503</v>
      </c>
      <c r="E94" s="3">
        <f t="shared" si="7"/>
        <v>523</v>
      </c>
      <c r="F94" s="3"/>
      <c r="G94" s="1">
        <v>505</v>
      </c>
      <c r="H94">
        <v>483</v>
      </c>
      <c r="I94">
        <v>515</v>
      </c>
      <c r="R94" s="1">
        <v>523</v>
      </c>
    </row>
    <row r="95" spans="1:18" x14ac:dyDescent="0.25">
      <c r="A95" s="3" t="s">
        <v>95</v>
      </c>
      <c r="B95" s="5">
        <f t="shared" si="4"/>
        <v>6.8292682926829273E-2</v>
      </c>
      <c r="C95" s="5">
        <f t="shared" si="5"/>
        <v>-0.63861386138613863</v>
      </c>
      <c r="D95" s="3">
        <f t="shared" si="6"/>
        <v>606</v>
      </c>
      <c r="E95" s="3">
        <f t="shared" si="7"/>
        <v>219</v>
      </c>
      <c r="F95" s="3"/>
      <c r="G95" s="1">
        <v>205</v>
      </c>
      <c r="H95">
        <v>190</v>
      </c>
      <c r="I95">
        <v>211</v>
      </c>
      <c r="R95" s="1">
        <v>219</v>
      </c>
    </row>
  </sheetData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5" r:id="rId13" xr:uid="{00000000-0004-0000-0000-00000C000000}"/>
    <hyperlink ref="A16" r:id="rId14" xr:uid="{00000000-0004-0000-0000-00000D000000}"/>
    <hyperlink ref="A17" r:id="rId15" xr:uid="{00000000-0004-0000-0000-00000E000000}"/>
    <hyperlink ref="A18" r:id="rId16" xr:uid="{00000000-0004-0000-0000-00000F000000}"/>
    <hyperlink ref="A19" r:id="rId17" xr:uid="{00000000-0004-0000-0000-000010000000}"/>
    <hyperlink ref="A20" r:id="rId18" xr:uid="{00000000-0004-0000-0000-000011000000}"/>
    <hyperlink ref="A21" r:id="rId19" xr:uid="{00000000-0004-0000-0000-000012000000}"/>
    <hyperlink ref="A22" r:id="rId20" xr:uid="{00000000-0004-0000-0000-000013000000}"/>
    <hyperlink ref="A23" r:id="rId21" xr:uid="{00000000-0004-0000-0000-000014000000}"/>
    <hyperlink ref="A24" r:id="rId22" xr:uid="{00000000-0004-0000-0000-000015000000}"/>
    <hyperlink ref="A25" r:id="rId23" xr:uid="{00000000-0004-0000-0000-000016000000}"/>
    <hyperlink ref="A26" r:id="rId24" xr:uid="{00000000-0004-0000-0000-000017000000}"/>
    <hyperlink ref="A27" r:id="rId25" xr:uid="{00000000-0004-0000-0000-000018000000}"/>
    <hyperlink ref="A28" r:id="rId26" xr:uid="{00000000-0004-0000-0000-000019000000}"/>
    <hyperlink ref="A29" r:id="rId27" xr:uid="{00000000-0004-0000-0000-00001A000000}"/>
    <hyperlink ref="A30" r:id="rId28" xr:uid="{00000000-0004-0000-0000-00001B000000}"/>
    <hyperlink ref="A31" r:id="rId29" xr:uid="{00000000-0004-0000-0000-00001C000000}"/>
    <hyperlink ref="A32" r:id="rId30" xr:uid="{00000000-0004-0000-0000-00001D000000}"/>
    <hyperlink ref="A33" r:id="rId31" xr:uid="{00000000-0004-0000-0000-00001E000000}"/>
    <hyperlink ref="A34" r:id="rId32" xr:uid="{00000000-0004-0000-0000-00001F000000}"/>
    <hyperlink ref="A35" r:id="rId33" xr:uid="{00000000-0004-0000-0000-000020000000}"/>
    <hyperlink ref="A36" r:id="rId34" xr:uid="{00000000-0004-0000-0000-000021000000}"/>
    <hyperlink ref="A37" r:id="rId35" xr:uid="{00000000-0004-0000-0000-000022000000}"/>
    <hyperlink ref="A38" r:id="rId36" xr:uid="{00000000-0004-0000-0000-000023000000}"/>
    <hyperlink ref="A39" r:id="rId37" xr:uid="{00000000-0004-0000-0000-000024000000}"/>
    <hyperlink ref="A40" r:id="rId38" xr:uid="{00000000-0004-0000-0000-000025000000}"/>
    <hyperlink ref="A41" r:id="rId39" xr:uid="{00000000-0004-0000-0000-000026000000}"/>
    <hyperlink ref="A42" r:id="rId40" xr:uid="{00000000-0004-0000-0000-000027000000}"/>
    <hyperlink ref="A43" r:id="rId41" xr:uid="{00000000-0004-0000-0000-000028000000}"/>
    <hyperlink ref="A44" r:id="rId42" xr:uid="{00000000-0004-0000-0000-000029000000}"/>
    <hyperlink ref="A45" r:id="rId43" xr:uid="{00000000-0004-0000-0000-00002A000000}"/>
    <hyperlink ref="A46" r:id="rId44" xr:uid="{00000000-0004-0000-0000-00002B000000}"/>
    <hyperlink ref="A47" r:id="rId45" xr:uid="{00000000-0004-0000-0000-00002C000000}"/>
    <hyperlink ref="A48" r:id="rId46" xr:uid="{00000000-0004-0000-0000-00002D000000}"/>
    <hyperlink ref="A49" r:id="rId47" xr:uid="{00000000-0004-0000-0000-00002E000000}"/>
    <hyperlink ref="A50" r:id="rId48" xr:uid="{00000000-0004-0000-0000-00002F000000}"/>
    <hyperlink ref="A51" r:id="rId49" xr:uid="{00000000-0004-0000-0000-000030000000}"/>
    <hyperlink ref="A52" r:id="rId50" xr:uid="{00000000-0004-0000-0000-000031000000}"/>
    <hyperlink ref="A53" r:id="rId51" xr:uid="{00000000-0004-0000-0000-000032000000}"/>
    <hyperlink ref="A54" r:id="rId52" xr:uid="{00000000-0004-0000-0000-000033000000}"/>
    <hyperlink ref="A55" r:id="rId53" xr:uid="{00000000-0004-0000-0000-000034000000}"/>
    <hyperlink ref="A56" r:id="rId54" xr:uid="{00000000-0004-0000-0000-000035000000}"/>
    <hyperlink ref="A57" r:id="rId55" xr:uid="{00000000-0004-0000-0000-000036000000}"/>
    <hyperlink ref="A58" r:id="rId56" xr:uid="{00000000-0004-0000-0000-000037000000}"/>
    <hyperlink ref="A59" r:id="rId57" xr:uid="{00000000-0004-0000-0000-000038000000}"/>
    <hyperlink ref="A60" r:id="rId58" xr:uid="{00000000-0004-0000-0000-000039000000}"/>
    <hyperlink ref="A61" r:id="rId59" xr:uid="{00000000-0004-0000-0000-00003A000000}"/>
    <hyperlink ref="A62" r:id="rId60" xr:uid="{00000000-0004-0000-0000-00003B000000}"/>
    <hyperlink ref="A63" r:id="rId61" xr:uid="{00000000-0004-0000-0000-00003C000000}"/>
    <hyperlink ref="A64" r:id="rId62" xr:uid="{00000000-0004-0000-0000-00003D000000}"/>
    <hyperlink ref="A65" r:id="rId63" xr:uid="{00000000-0004-0000-0000-00003E000000}"/>
    <hyperlink ref="A66" r:id="rId64" xr:uid="{00000000-0004-0000-0000-00003F000000}"/>
    <hyperlink ref="A67" r:id="rId65" xr:uid="{00000000-0004-0000-0000-000040000000}"/>
    <hyperlink ref="A68" r:id="rId66" xr:uid="{00000000-0004-0000-0000-000041000000}"/>
    <hyperlink ref="A69" r:id="rId67" xr:uid="{00000000-0004-0000-0000-000042000000}"/>
    <hyperlink ref="A70" r:id="rId68" xr:uid="{00000000-0004-0000-0000-000043000000}"/>
    <hyperlink ref="A71" r:id="rId69" xr:uid="{00000000-0004-0000-0000-000044000000}"/>
    <hyperlink ref="A72" r:id="rId70" xr:uid="{00000000-0004-0000-0000-000045000000}"/>
    <hyperlink ref="A73" r:id="rId71" xr:uid="{00000000-0004-0000-0000-000046000000}"/>
    <hyperlink ref="A74" r:id="rId72" xr:uid="{00000000-0004-0000-0000-000047000000}"/>
    <hyperlink ref="A75" r:id="rId73" xr:uid="{00000000-0004-0000-0000-000048000000}"/>
    <hyperlink ref="A76" r:id="rId74" xr:uid="{00000000-0004-0000-0000-000049000000}"/>
    <hyperlink ref="A77" r:id="rId75" xr:uid="{00000000-0004-0000-0000-00004A000000}"/>
    <hyperlink ref="A78" r:id="rId76" xr:uid="{00000000-0004-0000-0000-00004B000000}"/>
    <hyperlink ref="A79" r:id="rId77" xr:uid="{00000000-0004-0000-0000-00004C000000}"/>
    <hyperlink ref="A80" r:id="rId78" xr:uid="{00000000-0004-0000-0000-00004D000000}"/>
    <hyperlink ref="A81" r:id="rId79" xr:uid="{00000000-0004-0000-0000-00004E000000}"/>
    <hyperlink ref="A82" r:id="rId80" xr:uid="{00000000-0004-0000-0000-00004F000000}"/>
    <hyperlink ref="A83" r:id="rId81" xr:uid="{00000000-0004-0000-0000-000050000000}"/>
    <hyperlink ref="A84" r:id="rId82" xr:uid="{00000000-0004-0000-0000-000051000000}"/>
    <hyperlink ref="A85" r:id="rId83" xr:uid="{00000000-0004-0000-0000-000052000000}"/>
    <hyperlink ref="A86" r:id="rId84" xr:uid="{00000000-0004-0000-0000-000053000000}"/>
    <hyperlink ref="A87" r:id="rId85" xr:uid="{00000000-0004-0000-0000-000054000000}"/>
    <hyperlink ref="A88" r:id="rId86" xr:uid="{00000000-0004-0000-0000-000055000000}"/>
    <hyperlink ref="A89" r:id="rId87" xr:uid="{00000000-0004-0000-0000-000056000000}"/>
    <hyperlink ref="A90" r:id="rId88" xr:uid="{00000000-0004-0000-0000-000057000000}"/>
    <hyperlink ref="A91" r:id="rId89" xr:uid="{00000000-0004-0000-0000-000058000000}"/>
    <hyperlink ref="A92" r:id="rId90" xr:uid="{00000000-0004-0000-0000-000059000000}"/>
    <hyperlink ref="A93" r:id="rId91" xr:uid="{00000000-0004-0000-0000-00005A000000}"/>
    <hyperlink ref="A94" r:id="rId92" xr:uid="{00000000-0004-0000-0000-00005B000000}"/>
    <hyperlink ref="A95" r:id="rId93" xr:uid="{00000000-0004-0000-0000-00005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Lanner</dc:creator>
  <cp:lastModifiedBy>Victor Lanner</cp:lastModifiedBy>
  <dcterms:created xsi:type="dcterms:W3CDTF">2015-06-05T18:19:34Z</dcterms:created>
  <dcterms:modified xsi:type="dcterms:W3CDTF">2025-02-07T08:37:36Z</dcterms:modified>
</cp:coreProperties>
</file>