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1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9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E9C8747E-E30B-43B2-8726-A3ED7C54ECAB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SaveCSVTimeTest" sheetId="35" r:id="rId1"/>
    <sheet name="Delete_subMotifs" sheetId="14" r:id="rId2"/>
    <sheet name="Alpha Test 500F" sheetId="15" r:id="rId3"/>
    <sheet name="Compar_VS_Infernal" sheetId="22" r:id="rId4"/>
    <sheet name="Cobius_VS_infernal_2_Blastn" sheetId="30" r:id="rId5"/>
    <sheet name="Beta 500F" sheetId="18" r:id="rId6"/>
    <sheet name="nbOccrs 500F" sheetId="19" r:id="rId7"/>
    <sheet name="Len motifs" sheetId="10" r:id="rId8"/>
    <sheet name="Len Motifs Fixed" sheetId="16" r:id="rId9"/>
    <sheet name="Len Motifs MinMax" sheetId="17" r:id="rId10"/>
    <sheet name="Algs choice 500F 100F" sheetId="20" r:id="rId11"/>
    <sheet name="All Rfam 2" sheetId="2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E10" i="17" l="1"/>
  <c r="AE14" i="17"/>
  <c r="AE20" i="17"/>
  <c r="AD7" i="17"/>
  <c r="AD8" i="17"/>
  <c r="AD9" i="17"/>
  <c r="AD10" i="17"/>
  <c r="AD14" i="17"/>
  <c r="AD15" i="17"/>
  <c r="AD16" i="17"/>
  <c r="AD17" i="17"/>
  <c r="AD18" i="17"/>
  <c r="AD19" i="17"/>
  <c r="AD22" i="17"/>
  <c r="AD23" i="17"/>
  <c r="AD24" i="17"/>
  <c r="AD6" i="17"/>
  <c r="AB7" i="17"/>
  <c r="AE7" i="17" s="1"/>
  <c r="AB8" i="17"/>
  <c r="AE8" i="17" s="1"/>
  <c r="AB9" i="17"/>
  <c r="AE9" i="17" s="1"/>
  <c r="AB10" i="17"/>
  <c r="AB11" i="17"/>
  <c r="AE11" i="17" s="1"/>
  <c r="AB12" i="17"/>
  <c r="AE12" i="17" s="1"/>
  <c r="AB13" i="17"/>
  <c r="AE13" i="17" s="1"/>
  <c r="AB14" i="17"/>
  <c r="AB15" i="17"/>
  <c r="AE15" i="17" s="1"/>
  <c r="AB16" i="17"/>
  <c r="AE16" i="17" s="1"/>
  <c r="AB17" i="17"/>
  <c r="AE17" i="17" s="1"/>
  <c r="AB18" i="17"/>
  <c r="AE18" i="17" s="1"/>
  <c r="AB19" i="17"/>
  <c r="AE19" i="17" s="1"/>
  <c r="AB20" i="17"/>
  <c r="AB21" i="17"/>
  <c r="AE21" i="17" s="1"/>
  <c r="AB22" i="17"/>
  <c r="AE22" i="17" s="1"/>
  <c r="AB23" i="17"/>
  <c r="AE23" i="17" s="1"/>
  <c r="AB24" i="17"/>
  <c r="AE24" i="17" s="1"/>
  <c r="AB6" i="17"/>
  <c r="AE6" i="17" s="1"/>
  <c r="AA7" i="17"/>
  <c r="AA8" i="17"/>
  <c r="AA9" i="17"/>
  <c r="AA10" i="17"/>
  <c r="AA11" i="17"/>
  <c r="AD11" i="17" s="1"/>
  <c r="AA12" i="17"/>
  <c r="AD12" i="17" s="1"/>
  <c r="AA13" i="17"/>
  <c r="AD13" i="17" s="1"/>
  <c r="AA14" i="17"/>
  <c r="AA15" i="17"/>
  <c r="AA16" i="17"/>
  <c r="AA17" i="17"/>
  <c r="AA18" i="17"/>
  <c r="AA19" i="17"/>
  <c r="AA20" i="17"/>
  <c r="AD20" i="17" s="1"/>
  <c r="AA21" i="17"/>
  <c r="AD21" i="17" s="1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6" i="17"/>
  <c r="Q42" i="14" l="1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<sst xmlns="http://schemas.openxmlformats.org/spreadsheetml/2006/main" count="1520" uniqueCount="297">
  <si>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</si>
  <si>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</si>
  <si>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</si>
  <si>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</si>
  <si>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</si>
  <si>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</si>
  <si>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</si>
  <si>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</si>
  <si>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</si>
  <si>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</si>
  <si>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</si>
  <si>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</si>
  <si>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</si>
  <si>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</si>
  <si>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</si>
  <si>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</si>
  <si>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</si>
  <si>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</si>
  <si>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</si>
  <si>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</si>
  <si>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</si>
  <si>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</si>
  <si>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</si>
  <si>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NB F  = 50</t>
  </si>
  <si>
    <t>NB F  = 150</t>
  </si>
  <si>
    <t>NB F  = 250</t>
  </si>
  <si>
    <t>NB F  = 350</t>
  </si>
  <si>
    <t>Score Test</t>
  </si>
  <si>
    <t>Beta = 40</t>
  </si>
  <si>
    <t>Beta = 0</t>
  </si>
  <si>
    <t>[20-60]</t>
  </si>
  <si>
    <t>I will ignore this</t>
  </si>
  <si>
    <t>test min = 3 and max change</t>
  </si>
  <si>
    <t>because:</t>
  </si>
  <si>
    <t>when min = 2 , we add only 16 motifs</t>
  </si>
  <si>
    <t>I put 25 and 30, because at the beginning</t>
  </si>
  <si>
    <t>I thought that I can go till 30</t>
  </si>
  <si>
    <t>but now I stop in 20</t>
  </si>
  <si>
    <t>it is clear it gose only worse and worse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</si>
  <si>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</si>
  <si>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</si>
  <si>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</si>
  <si>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</si>
  <si>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</si>
  <si>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</si>
  <si>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</si>
  <si>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</si>
  <si>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</si>
  <si>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</si>
  <si>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</si>
  <si>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</si>
  <si>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</si>
  <si>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</si>
  <si>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</si>
  <si>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</si>
  <si>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</si>
  <si>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</si>
  <si>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</si>
  <si>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</si>
  <si>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t xml:space="preserve">nb seqs by family = [20-40] 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</si>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</sst>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  <a:r>
              <a:rPr lang="en-CA" baseline="0"/>
              <a:t> using single size motif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motifs'!$L$36:$L$57</c15:sqref>
                  </c15:fullRef>
                </c:ext>
              </c:extLst>
              <c:f>'Len motifs'!$L$36:$L$55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95C-BBC4-F47742BEEA8E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motifs'!$W$36:$W$57</c15:sqref>
                  </c15:fullRef>
                </c:ext>
              </c:extLst>
              <c:f>'Len motifs'!$W$36:$W$55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F-495C-BBC4-F47742BEEA8E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motifs'!$AH$36:$AH$57</c15:sqref>
                  </c15:fullRef>
                </c:ext>
              </c:extLst>
              <c:f>'Len motifs'!$AH$36:$AH$55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F-495C-BBC4-F47742BEEA8E}"/>
            </c:ext>
          </c:extLst>
        </c:ser>
        <c:ser>
          <c:idx val="3"/>
          <c:order val="3"/>
          <c:tx>
            <c:v>"350"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25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motifs'!$AS$36:$AS$55</c15:sqref>
                  </c15:fullRef>
                </c:ext>
              </c:extLst>
              <c:f>'Len motifs'!$AS$36:$AS$55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D-489B-A067-FC435B19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Lenght motifs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motifs'!$L$36:$L$57</c15:sqref>
                  </c15:fullRef>
                </c:ext>
              </c:extLst>
              <c:f>'Len motifs'!$L$36:$L$55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'Len motifs'!$Q$36:$Q$55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motifs'!$W$36:$W$57</c15:sqref>
                  </c15:fullRef>
                </c:ext>
              </c:extLst>
              <c:f>'Len motifs'!$W$36:$W$55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motifs'!$AH$36:$AH$57</c15:sqref>
                  </c15:fullRef>
                </c:ext>
              </c:extLst>
              <c:f>'Len motifs'!$AH$36:$AH$55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25</c:v>
              </c:pt>
              <c:pt idx="21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motifs'!$AS$36:$AS$55</c15:sqref>
                  </c15:fullRef>
                </c:ext>
              </c:extLst>
              <c:f>'Len motifs'!$AS$36:$AS$55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 Fixed'!$L$30:$L$49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0.86757990867579904</c:v>
                </c:pt>
                <c:pt idx="2">
                  <c:v>0.931506849315068</c:v>
                </c:pt>
                <c:pt idx="3">
                  <c:v>0.965753424657534</c:v>
                </c:pt>
                <c:pt idx="4">
                  <c:v>0.97260273972602695</c:v>
                </c:pt>
                <c:pt idx="5">
                  <c:v>0.97945205479452002</c:v>
                </c:pt>
                <c:pt idx="6">
                  <c:v>0.99086757990867502</c:v>
                </c:pt>
                <c:pt idx="7">
                  <c:v>0.99086757990867502</c:v>
                </c:pt>
                <c:pt idx="8">
                  <c:v>0.988584474885844</c:v>
                </c:pt>
                <c:pt idx="9">
                  <c:v>0.988584474885844</c:v>
                </c:pt>
                <c:pt idx="10">
                  <c:v>0.97945205479452002</c:v>
                </c:pt>
                <c:pt idx="11">
                  <c:v>0.95890410958904104</c:v>
                </c:pt>
                <c:pt idx="12">
                  <c:v>0.90639269406392697</c:v>
                </c:pt>
                <c:pt idx="13">
                  <c:v>0.90410958904109495</c:v>
                </c:pt>
                <c:pt idx="14">
                  <c:v>0.88127853881278495</c:v>
                </c:pt>
                <c:pt idx="15">
                  <c:v>0.85159817351598099</c:v>
                </c:pt>
                <c:pt idx="16">
                  <c:v>0.83333333333333304</c:v>
                </c:pt>
                <c:pt idx="17">
                  <c:v>0.79908675799086704</c:v>
                </c:pt>
                <c:pt idx="18">
                  <c:v>0.74885844748858399</c:v>
                </c:pt>
                <c:pt idx="19">
                  <c:v>0.73059360730593603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 Fixed'!$W$30:$W$49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0.77039999999999997</c:v>
                </c:pt>
                <c:pt idx="2">
                  <c:v>0.89600000000000002</c:v>
                </c:pt>
                <c:pt idx="3">
                  <c:v>0.95679999999999998</c:v>
                </c:pt>
                <c:pt idx="4">
                  <c:v>0.97440000000000004</c:v>
                </c:pt>
                <c:pt idx="5">
                  <c:v>0.98240000000000005</c:v>
                </c:pt>
                <c:pt idx="6">
                  <c:v>0.98399999999999999</c:v>
                </c:pt>
                <c:pt idx="7">
                  <c:v>0.98240000000000005</c:v>
                </c:pt>
                <c:pt idx="8">
                  <c:v>0.98480000000000001</c:v>
                </c:pt>
                <c:pt idx="9">
                  <c:v>0.97919999999999996</c:v>
                </c:pt>
                <c:pt idx="10">
                  <c:v>0.97040000000000004</c:v>
                </c:pt>
                <c:pt idx="11">
                  <c:v>0.92400000000000004</c:v>
                </c:pt>
                <c:pt idx="12">
                  <c:v>0.876</c:v>
                </c:pt>
                <c:pt idx="13">
                  <c:v>0.87360000000000004</c:v>
                </c:pt>
                <c:pt idx="14">
                  <c:v>0.84960000000000002</c:v>
                </c:pt>
                <c:pt idx="15">
                  <c:v>0.83440000000000003</c:v>
                </c:pt>
                <c:pt idx="16">
                  <c:v>0.80640000000000001</c:v>
                </c:pt>
                <c:pt idx="17">
                  <c:v>0.77600000000000002</c:v>
                </c:pt>
                <c:pt idx="18">
                  <c:v>0.74319999999999997</c:v>
                </c:pt>
                <c:pt idx="19">
                  <c:v>0.71279999999999999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'Len Motifs Fixed'!$AH$30:$AH$49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0.75331439393939303</c:v>
                </c:pt>
                <c:pt idx="2">
                  <c:v>0.90056818181818099</c:v>
                </c:pt>
                <c:pt idx="3">
                  <c:v>0.94791666666666596</c:v>
                </c:pt>
                <c:pt idx="4">
                  <c:v>0.96164772727272696</c:v>
                </c:pt>
                <c:pt idx="5">
                  <c:v>0.97821969696969702</c:v>
                </c:pt>
                <c:pt idx="6">
                  <c:v>0.98248106060606</c:v>
                </c:pt>
                <c:pt idx="7">
                  <c:v>0.98058712121212099</c:v>
                </c:pt>
                <c:pt idx="8">
                  <c:v>0.97964015151515105</c:v>
                </c:pt>
                <c:pt idx="9">
                  <c:v>0.97869318181818099</c:v>
                </c:pt>
                <c:pt idx="10">
                  <c:v>0.96401515151515105</c:v>
                </c:pt>
                <c:pt idx="11">
                  <c:v>0.89962121212121204</c:v>
                </c:pt>
                <c:pt idx="12">
                  <c:v>0.85416666666666596</c:v>
                </c:pt>
                <c:pt idx="13">
                  <c:v>0.84232954545454497</c:v>
                </c:pt>
                <c:pt idx="14">
                  <c:v>0.82007575757575701</c:v>
                </c:pt>
                <c:pt idx="15">
                  <c:v>0.80303030303030298</c:v>
                </c:pt>
                <c:pt idx="16">
                  <c:v>0.78693181818181801</c:v>
                </c:pt>
                <c:pt idx="17">
                  <c:v>0.75473484848484795</c:v>
                </c:pt>
                <c:pt idx="18">
                  <c:v>0.72490530303030298</c:v>
                </c:pt>
                <c:pt idx="19">
                  <c:v>0.69176136363636298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'Len Motifs Fixed'!$AS$30:$AS$49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0.73700410396716798</c:v>
                </c:pt>
                <c:pt idx="2">
                  <c:v>0.88611491108071105</c:v>
                </c:pt>
                <c:pt idx="3">
                  <c:v>0.93536251709986296</c:v>
                </c:pt>
                <c:pt idx="4">
                  <c:v>0.95861833105335104</c:v>
                </c:pt>
                <c:pt idx="5">
                  <c:v>0.96887824897400798</c:v>
                </c:pt>
                <c:pt idx="6">
                  <c:v>0.979480164158686</c:v>
                </c:pt>
                <c:pt idx="7">
                  <c:v>0.97811217510259896</c:v>
                </c:pt>
                <c:pt idx="8">
                  <c:v>0.97571819425444595</c:v>
                </c:pt>
                <c:pt idx="9">
                  <c:v>0.97503419972640204</c:v>
                </c:pt>
                <c:pt idx="10">
                  <c:v>0.96580027359781095</c:v>
                </c:pt>
                <c:pt idx="11">
                  <c:v>0.85738714090287205</c:v>
                </c:pt>
                <c:pt idx="12">
                  <c:v>0.82352941176470495</c:v>
                </c:pt>
                <c:pt idx="13">
                  <c:v>0.81019151846785198</c:v>
                </c:pt>
                <c:pt idx="14">
                  <c:v>0.79001367989056004</c:v>
                </c:pt>
                <c:pt idx="15">
                  <c:v>0.76675786593707196</c:v>
                </c:pt>
                <c:pt idx="16">
                  <c:v>0.74487004103967103</c:v>
                </c:pt>
                <c:pt idx="17">
                  <c:v>0.72229822161422697</c:v>
                </c:pt>
                <c:pt idx="18">
                  <c:v>0.69151846785225701</c:v>
                </c:pt>
                <c:pt idx="19">
                  <c:v>0.66381668946648398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motifs'!$N$36:$N$55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  <c:pt idx="10">
                  <c:v>16295</c:v>
                </c:pt>
                <c:pt idx="11">
                  <c:v>15849</c:v>
                </c:pt>
                <c:pt idx="12">
                  <c:v>15501</c:v>
                </c:pt>
                <c:pt idx="13">
                  <c:v>15210</c:v>
                </c:pt>
                <c:pt idx="14">
                  <c:v>14898</c:v>
                </c:pt>
                <c:pt idx="15">
                  <c:v>14595</c:v>
                </c:pt>
                <c:pt idx="16">
                  <c:v>14303</c:v>
                </c:pt>
                <c:pt idx="17">
                  <c:v>13999</c:v>
                </c:pt>
                <c:pt idx="18">
                  <c:v>13697</c:v>
                </c:pt>
                <c:pt idx="19">
                  <c:v>13409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motifs'!$Q$36:$Q$57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</c:numCache>
            </c:numRef>
          </c:cat>
          <c:val>
            <c:numRef>
              <c:f>'Len motifs'!$Y$36:$Y$55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  <c:pt idx="10">
                  <c:v>42173</c:v>
                </c:pt>
                <c:pt idx="11">
                  <c:v>39941</c:v>
                </c:pt>
                <c:pt idx="12">
                  <c:v>38511</c:v>
                </c:pt>
                <c:pt idx="13">
                  <c:v>37408</c:v>
                </c:pt>
                <c:pt idx="14">
                  <c:v>36413</c:v>
                </c:pt>
                <c:pt idx="15">
                  <c:v>35419</c:v>
                </c:pt>
                <c:pt idx="16">
                  <c:v>34444</c:v>
                </c:pt>
                <c:pt idx="17">
                  <c:v>33480</c:v>
                </c:pt>
                <c:pt idx="18">
                  <c:v>32500</c:v>
                </c:pt>
                <c:pt idx="19">
                  <c:v>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'Len motifs'!$AJ$36:$AJ$55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71153</c:v>
                </c:pt>
                <c:pt idx="11">
                  <c:v>66002</c:v>
                </c:pt>
                <c:pt idx="12">
                  <c:v>63014</c:v>
                </c:pt>
                <c:pt idx="13">
                  <c:v>60839</c:v>
                </c:pt>
                <c:pt idx="14">
                  <c:v>58952</c:v>
                </c:pt>
                <c:pt idx="15">
                  <c:v>57124</c:v>
                </c:pt>
                <c:pt idx="16">
                  <c:v>55330</c:v>
                </c:pt>
                <c:pt idx="17">
                  <c:v>53577</c:v>
                </c:pt>
                <c:pt idx="18">
                  <c:v>51814</c:v>
                </c:pt>
                <c:pt idx="19">
                  <c:v>50114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'Len motifs'!$AU$36:$AU$55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108190</c:v>
                </c:pt>
                <c:pt idx="11">
                  <c:v>98106</c:v>
                </c:pt>
                <c:pt idx="12">
                  <c:v>92743</c:v>
                </c:pt>
                <c:pt idx="13">
                  <c:v>89227</c:v>
                </c:pt>
                <c:pt idx="14">
                  <c:v>86345</c:v>
                </c:pt>
                <c:pt idx="15">
                  <c:v>83596</c:v>
                </c:pt>
                <c:pt idx="16">
                  <c:v>80930</c:v>
                </c:pt>
                <c:pt idx="17">
                  <c:v>78319</c:v>
                </c:pt>
                <c:pt idx="18">
                  <c:v>75698</c:v>
                </c:pt>
                <c:pt idx="19">
                  <c:v>73163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('Len motifs'!$Q$36:$Q$45,'Len motifs'!$Q$56:$Q$57)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motifs'!$N$36:$N$55</c15:sqref>
                  </c15:fullRef>
                </c:ext>
              </c:extLst>
              <c:f>'Len motifs'!$N$36:$N$45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6-4639-B13F-50A22C5855D6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motifs'!$Q$36:$Q$57</c15:sqref>
                  </c15:fullRef>
                </c:ext>
              </c:extLst>
              <c:f>('Len motifs'!$Q$36:$Q$45,'Len motifs'!$Q$56:$Q$57)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motifs'!$Y$36:$Y$55</c15:sqref>
                  </c15:fullRef>
                </c:ext>
              </c:extLst>
              <c:f>'Len motifs'!$Y$36:$Y$45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6-4639-B13F-50A22C5855D6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motifs'!$AJ$36:$AJ$55</c15:sqref>
                  </c15:fullRef>
                </c:ext>
              </c:extLst>
              <c:f>'Len motifs'!$AJ$36:$AJ$45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6-4639-B13F-50A22C5855D6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motifs'!$AU$36:$AU$55</c15:sqref>
                  </c15:fullRef>
                </c:ext>
              </c:extLst>
              <c:f>'Len motifs'!$AU$36:$AU$45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6-4639-B13F-50A22C585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Fixed motif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Number of motifs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0.83276333789329604</c:v>
                </c:pt>
                <c:pt idx="1">
                  <c:v>0.92783857729138097</c:v>
                </c:pt>
                <c:pt idx="2">
                  <c:v>0.96101231190150405</c:v>
                </c:pt>
                <c:pt idx="3">
                  <c:v>0.97400820793433596</c:v>
                </c:pt>
                <c:pt idx="4">
                  <c:v>0.973666210670314</c:v>
                </c:pt>
                <c:pt idx="5">
                  <c:v>0.95280437756497904</c:v>
                </c:pt>
                <c:pt idx="6">
                  <c:v>0.94083447332421299</c:v>
                </c:pt>
                <c:pt idx="7">
                  <c:v>0.944938440492476</c:v>
                </c:pt>
                <c:pt idx="8">
                  <c:v>0.95212038303693503</c:v>
                </c:pt>
                <c:pt idx="9">
                  <c:v>0.95143638850889101</c:v>
                </c:pt>
                <c:pt idx="10">
                  <c:v>0.95075239398084799</c:v>
                </c:pt>
                <c:pt idx="11">
                  <c:v>0.95212038303693503</c:v>
                </c:pt>
                <c:pt idx="12">
                  <c:v>0.95348837209302295</c:v>
                </c:pt>
                <c:pt idx="13">
                  <c:v>0.94972640218878202</c:v>
                </c:pt>
                <c:pt idx="14">
                  <c:v>0.95109439124487005</c:v>
                </c:pt>
                <c:pt idx="15">
                  <c:v>0.95041039671682603</c:v>
                </c:pt>
                <c:pt idx="16">
                  <c:v>0.95041039671682603</c:v>
                </c:pt>
                <c:pt idx="17">
                  <c:v>0.953146374829001</c:v>
                </c:pt>
                <c:pt idx="18">
                  <c:v>0.95006839945280397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0.74863201094391196</c:v>
                </c:pt>
                <c:pt idx="1">
                  <c:v>0.87517099863201098</c:v>
                </c:pt>
                <c:pt idx="2">
                  <c:v>0.91621067031463699</c:v>
                </c:pt>
                <c:pt idx="3">
                  <c:v>0.94391244870041002</c:v>
                </c:pt>
                <c:pt idx="4">
                  <c:v>0.95964432284541701</c:v>
                </c:pt>
                <c:pt idx="5">
                  <c:v>0.97058823529411697</c:v>
                </c:pt>
                <c:pt idx="6">
                  <c:v>0.97229822161422697</c:v>
                </c:pt>
                <c:pt idx="7">
                  <c:v>0.97400820793433596</c:v>
                </c:pt>
                <c:pt idx="8">
                  <c:v>0.96477428180574498</c:v>
                </c:pt>
                <c:pt idx="9">
                  <c:v>0.965458276333789</c:v>
                </c:pt>
                <c:pt idx="10">
                  <c:v>0.96477428180574498</c:v>
                </c:pt>
                <c:pt idx="11">
                  <c:v>0.94870041039671604</c:v>
                </c:pt>
                <c:pt idx="12">
                  <c:v>0.944938440492476</c:v>
                </c:pt>
                <c:pt idx="13">
                  <c:v>0.94938440492475995</c:v>
                </c:pt>
                <c:pt idx="14">
                  <c:v>0.94528043775649795</c:v>
                </c:pt>
                <c:pt idx="15">
                  <c:v>0.94049247606019104</c:v>
                </c:pt>
                <c:pt idx="16">
                  <c:v>0.93946648426812496</c:v>
                </c:pt>
                <c:pt idx="17">
                  <c:v>0.94767441860465096</c:v>
                </c:pt>
                <c:pt idx="18">
                  <c:v>0.94015047879616898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  <c:pt idx="9">
                  <c:v>154.45771784575766</c:v>
                </c:pt>
                <c:pt idx="10">
                  <c:v>165.19154534562418</c:v>
                </c:pt>
                <c:pt idx="11">
                  <c:v>169.89852907498667</c:v>
                </c:pt>
                <c:pt idx="12">
                  <c:v>243.077857314585</c:v>
                </c:pt>
                <c:pt idx="13">
                  <c:v>284.79191751479999</c:v>
                </c:pt>
                <c:pt idx="14">
                  <c:v>237.29423035160667</c:v>
                </c:pt>
                <c:pt idx="15">
                  <c:v>352.04859447415663</c:v>
                </c:pt>
                <c:pt idx="16">
                  <c:v>373.01070877361167</c:v>
                </c:pt>
                <c:pt idx="17">
                  <c:v>292.77231969229337</c:v>
                </c:pt>
                <c:pt idx="18">
                  <c:v>327.53571653334166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  <c:pt idx="9">
                  <c:v>286.11040398867834</c:v>
                </c:pt>
                <c:pt idx="10">
                  <c:v>325.43941710217666</c:v>
                </c:pt>
                <c:pt idx="11">
                  <c:v>362.87888370990669</c:v>
                </c:pt>
                <c:pt idx="12">
                  <c:v>425.07945707146166</c:v>
                </c:pt>
                <c:pt idx="13">
                  <c:v>577.16019598642833</c:v>
                </c:pt>
                <c:pt idx="14">
                  <c:v>617.83098931884672</c:v>
                </c:pt>
                <c:pt idx="15">
                  <c:v>594.21725636259669</c:v>
                </c:pt>
                <c:pt idx="16">
                  <c:v>598.71156686194661</c:v>
                </c:pt>
                <c:pt idx="17">
                  <c:v>607.2749765415183</c:v>
                </c:pt>
                <c:pt idx="18">
                  <c:v>519.90645190842838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  <c:pt idx="7">
                  <c:v>2398.19</c:v>
                </c:pt>
                <c:pt idx="8">
                  <c:v>3892.05</c:v>
                </c:pt>
                <c:pt idx="9">
                  <c:v>5202.12</c:v>
                </c:pt>
                <c:pt idx="10">
                  <c:v>6389.87</c:v>
                </c:pt>
                <c:pt idx="11">
                  <c:v>7512.6</c:v>
                </c:pt>
                <c:pt idx="12">
                  <c:v>8592.7999999999993</c:v>
                </c:pt>
                <c:pt idx="13">
                  <c:v>9638.09</c:v>
                </c:pt>
                <c:pt idx="14">
                  <c:v>10650.15</c:v>
                </c:pt>
                <c:pt idx="15">
                  <c:v>11630.01</c:v>
                </c:pt>
                <c:pt idx="16">
                  <c:v>12578.28</c:v>
                </c:pt>
                <c:pt idx="17">
                  <c:v>13494.86</c:v>
                </c:pt>
                <c:pt idx="18">
                  <c:v>14380.79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21829</c:v>
                </c:pt>
                <c:pt idx="6">
                  <c:v>80794</c:v>
                </c:pt>
                <c:pt idx="7">
                  <c:v>198261</c:v>
                </c:pt>
                <c:pt idx="8">
                  <c:v>321748</c:v>
                </c:pt>
                <c:pt idx="9">
                  <c:v>430033</c:v>
                </c:pt>
                <c:pt idx="10">
                  <c:v>528200</c:v>
                </c:pt>
                <c:pt idx="11">
                  <c:v>620986</c:v>
                </c:pt>
                <c:pt idx="12">
                  <c:v>710250</c:v>
                </c:pt>
                <c:pt idx="13">
                  <c:v>796623</c:v>
                </c:pt>
                <c:pt idx="14">
                  <c:v>880243</c:v>
                </c:pt>
                <c:pt idx="15">
                  <c:v>961196</c:v>
                </c:pt>
                <c:pt idx="16">
                  <c:v>1039533</c:v>
                </c:pt>
                <c:pt idx="17">
                  <c:v>1115246</c:v>
                </c:pt>
                <c:pt idx="18">
                  <c:v>1188422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13" Type="http://schemas.openxmlformats.org/officeDocument/2006/relationships/chart" Target="../charts/chart63.xml"/><Relationship Id="rId18" Type="http://schemas.openxmlformats.org/officeDocument/2006/relationships/chart" Target="../charts/chart68.xml"/><Relationship Id="rId26" Type="http://schemas.openxmlformats.org/officeDocument/2006/relationships/chart" Target="../charts/chart76.xml"/><Relationship Id="rId3" Type="http://schemas.openxmlformats.org/officeDocument/2006/relationships/chart" Target="../charts/chart53.xml"/><Relationship Id="rId21" Type="http://schemas.openxmlformats.org/officeDocument/2006/relationships/chart" Target="../charts/chart71.xml"/><Relationship Id="rId7" Type="http://schemas.openxmlformats.org/officeDocument/2006/relationships/chart" Target="../charts/chart57.xml"/><Relationship Id="rId12" Type="http://schemas.openxmlformats.org/officeDocument/2006/relationships/chart" Target="../charts/chart62.xml"/><Relationship Id="rId17" Type="http://schemas.openxmlformats.org/officeDocument/2006/relationships/chart" Target="../charts/chart67.xml"/><Relationship Id="rId25" Type="http://schemas.openxmlformats.org/officeDocument/2006/relationships/chart" Target="../charts/chart75.xml"/><Relationship Id="rId2" Type="http://schemas.openxmlformats.org/officeDocument/2006/relationships/chart" Target="../charts/chart52.xml"/><Relationship Id="rId16" Type="http://schemas.openxmlformats.org/officeDocument/2006/relationships/chart" Target="../charts/chart66.xml"/><Relationship Id="rId20" Type="http://schemas.openxmlformats.org/officeDocument/2006/relationships/chart" Target="../charts/chart70.xml"/><Relationship Id="rId29" Type="http://schemas.openxmlformats.org/officeDocument/2006/relationships/chart" Target="../charts/chart79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11" Type="http://schemas.openxmlformats.org/officeDocument/2006/relationships/chart" Target="../charts/chart61.xml"/><Relationship Id="rId24" Type="http://schemas.openxmlformats.org/officeDocument/2006/relationships/chart" Target="../charts/chart74.xml"/><Relationship Id="rId32" Type="http://schemas.openxmlformats.org/officeDocument/2006/relationships/chart" Target="../charts/chart82.xml"/><Relationship Id="rId5" Type="http://schemas.openxmlformats.org/officeDocument/2006/relationships/chart" Target="../charts/chart55.xml"/><Relationship Id="rId15" Type="http://schemas.openxmlformats.org/officeDocument/2006/relationships/chart" Target="../charts/chart65.xml"/><Relationship Id="rId23" Type="http://schemas.openxmlformats.org/officeDocument/2006/relationships/chart" Target="../charts/chart73.xml"/><Relationship Id="rId28" Type="http://schemas.openxmlformats.org/officeDocument/2006/relationships/chart" Target="../charts/chart78.xml"/><Relationship Id="rId10" Type="http://schemas.openxmlformats.org/officeDocument/2006/relationships/chart" Target="../charts/chart60.xml"/><Relationship Id="rId19" Type="http://schemas.openxmlformats.org/officeDocument/2006/relationships/chart" Target="../charts/chart69.xml"/><Relationship Id="rId31" Type="http://schemas.openxmlformats.org/officeDocument/2006/relationships/chart" Target="../charts/chart81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Relationship Id="rId14" Type="http://schemas.openxmlformats.org/officeDocument/2006/relationships/chart" Target="../charts/chart64.xml"/><Relationship Id="rId22" Type="http://schemas.openxmlformats.org/officeDocument/2006/relationships/chart" Target="../charts/chart72.xml"/><Relationship Id="rId27" Type="http://schemas.openxmlformats.org/officeDocument/2006/relationships/chart" Target="../charts/chart77.xml"/><Relationship Id="rId30" Type="http://schemas.openxmlformats.org/officeDocument/2006/relationships/chart" Target="../charts/chart80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34924</xdr:colOff>
      <xdr:row>35</xdr:row>
      <xdr:rowOff>28574</xdr:rowOff>
    </xdr:from>
    <xdr:to>
      <xdr:col>60</xdr:col>
      <xdr:colOff>63500</xdr:colOff>
      <xdr:row>60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721B4-B0DE-4C9C-B2B7-39B20F69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4</xdr:row>
      <xdr:rowOff>0</xdr:rowOff>
    </xdr:from>
    <xdr:to>
      <xdr:col>60</xdr:col>
      <xdr:colOff>56285</xdr:colOff>
      <xdr:row>29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32</xdr:row>
      <xdr:rowOff>0</xdr:rowOff>
    </xdr:from>
    <xdr:to>
      <xdr:col>61</xdr:col>
      <xdr:colOff>56285</xdr:colOff>
      <xdr:row>57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4</xdr:row>
      <xdr:rowOff>0</xdr:rowOff>
    </xdr:from>
    <xdr:to>
      <xdr:col>73</xdr:col>
      <xdr:colOff>56285</xdr:colOff>
      <xdr:row>29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0</xdr:colOff>
      <xdr:row>4</xdr:row>
      <xdr:rowOff>0</xdr:rowOff>
    </xdr:from>
    <xdr:to>
      <xdr:col>86</xdr:col>
      <xdr:colOff>56285</xdr:colOff>
      <xdr:row>29</xdr:row>
      <xdr:rowOff>68407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34B795-2567-4529-870B-A9E118E7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I16" workbookViewId="0">
      <selection activeCell="O34" sqref="O34"/>
    </sheetView>
  </sheetViews>
  <sheetFormatPr baseColWidth="10" defaultRowHeight="15"/>
  <cols>
    <col min="7" max="7" width="13.42578125" customWidth="1"/>
  </cols>
  <sheetData>
    <row r="4" spans="5:21">
      <c r="R4" t="s">
        <v>274</v>
      </c>
      <c r="U4" t="s">
        <v>283</v>
      </c>
    </row>
    <row r="5" spans="5:21">
      <c r="R5" s="3" t="s">
        <v>275</v>
      </c>
      <c r="U5" t="s">
        <v>284</v>
      </c>
    </row>
    <row r="6" spans="5:21">
      <c r="R6" t="s">
        <v>276</v>
      </c>
      <c r="U6" t="s">
        <v>285</v>
      </c>
    </row>
    <row r="7" spans="5:21" ht="15.75" thickBot="1">
      <c r="R7" t="s">
        <v>277</v>
      </c>
      <c r="U7" t="s">
        <v>286</v>
      </c>
    </row>
    <row r="8" spans="5:21" ht="15.75" thickBot="1">
      <c r="H8" s="1" t="s">
        <v>0</v>
      </c>
      <c r="I8" s="5" t="s">
        <v>1</v>
      </c>
      <c r="J8" s="8" t="s">
        <v>42</v>
      </c>
      <c r="K8" s="2" t="s">
        <v>12</v>
      </c>
      <c r="L8" s="2" t="s">
        <v>43</v>
      </c>
      <c r="M8" s="2" t="s">
        <v>48</v>
      </c>
      <c r="O8" t="s">
        <v>273</v>
      </c>
      <c r="R8" s="3" t="s">
        <v>282</v>
      </c>
      <c r="U8" t="s">
        <v>287</v>
      </c>
    </row>
    <row r="9" spans="5:21">
      <c r="E9" t="s">
        <v>274</v>
      </c>
      <c r="F9" t="s">
        <v>280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278</v>
      </c>
      <c r="U9" t="s">
        <v>288</v>
      </c>
    </row>
    <row r="10" spans="5:21">
      <c r="E10" s="3" t="s">
        <v>275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279</v>
      </c>
      <c r="U10" t="s">
        <v>289</v>
      </c>
    </row>
    <row r="11" spans="5:21">
      <c r="E11" t="s">
        <v>276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277</v>
      </c>
      <c r="F12" t="s">
        <v>281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282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278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279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275</v>
      </c>
      <c r="P22" s="3" t="s">
        <v>282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42</v>
      </c>
      <c r="H24" s="2" t="s">
        <v>12</v>
      </c>
      <c r="I24" s="2" t="s">
        <v>43</v>
      </c>
      <c r="J24" s="2" t="s">
        <v>48</v>
      </c>
      <c r="L24" t="s">
        <v>273</v>
      </c>
      <c r="P24" s="1" t="s">
        <v>0</v>
      </c>
      <c r="Q24" s="5" t="s">
        <v>1</v>
      </c>
      <c r="R24" s="8" t="s">
        <v>42</v>
      </c>
      <c r="S24" s="2" t="s">
        <v>12</v>
      </c>
      <c r="T24" s="2" t="s">
        <v>43</v>
      </c>
      <c r="U24" s="2" t="s">
        <v>48</v>
      </c>
      <c r="W24" t="s">
        <v>273</v>
      </c>
    </row>
    <row r="25" spans="5:23">
      <c r="E25">
        <v>100</v>
      </c>
      <c r="F25" t="s">
        <v>271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271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20" zoomScale="110" zoomScaleNormal="110" workbookViewId="0">
      <selection activeCell="P42" sqref="P42"/>
    </sheetView>
  </sheetViews>
  <sheetFormatPr baseColWidth="10" defaultColWidth="9.140625" defaultRowHeight="15"/>
  <sheetData>
    <row r="3" spans="2:31">
      <c r="B3" s="3" t="s">
        <v>61</v>
      </c>
      <c r="D3" s="3" t="s">
        <v>72</v>
      </c>
      <c r="L3" s="3" t="s">
        <v>53</v>
      </c>
      <c r="S3" s="3" t="s">
        <v>54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42</v>
      </c>
      <c r="H5" s="2" t="s">
        <v>12</v>
      </c>
      <c r="I5" s="2" t="s">
        <v>43</v>
      </c>
      <c r="J5" s="2" t="s">
        <v>62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63</v>
      </c>
      <c r="AA5" t="s">
        <v>64</v>
      </c>
      <c r="AB5" t="s">
        <v>65</v>
      </c>
      <c r="AD5" t="s">
        <v>66</v>
      </c>
      <c r="AE5" t="s">
        <v>67</v>
      </c>
    </row>
    <row r="6" spans="2:31">
      <c r="B6">
        <v>2</v>
      </c>
      <c r="C6">
        <v>2</v>
      </c>
      <c r="D6">
        <v>0</v>
      </c>
      <c r="E6">
        <v>350</v>
      </c>
      <c r="F6" t="s">
        <v>9</v>
      </c>
      <c r="G6">
        <v>6337</v>
      </c>
      <c r="H6">
        <v>16</v>
      </c>
      <c r="I6">
        <v>0.85</v>
      </c>
      <c r="J6">
        <v>0.24</v>
      </c>
      <c r="L6">
        <v>28.124941110610902</v>
      </c>
      <c r="M6">
        <v>4.2191388607025102</v>
      </c>
      <c r="N6">
        <v>0.83276333789329604</v>
      </c>
      <c r="P6">
        <v>16</v>
      </c>
      <c r="S6">
        <v>109.947009325027</v>
      </c>
      <c r="T6">
        <v>0.27495527267455999</v>
      </c>
      <c r="U6">
        <v>0.74863201094391196</v>
      </c>
      <c r="W6">
        <v>16</v>
      </c>
      <c r="Y6">
        <v>2</v>
      </c>
      <c r="Z6">
        <f>I6/60</f>
        <v>1.4166666666666666E-2</v>
      </c>
      <c r="AA6">
        <f>L6/60</f>
        <v>0.46874901851018169</v>
      </c>
      <c r="AB6">
        <f>S6/60</f>
        <v>1.8324501554171166</v>
      </c>
      <c r="AD6">
        <f>Z6+AA6</f>
        <v>0.48291568517684835</v>
      </c>
      <c r="AE6">
        <f>Z6+AB6</f>
        <v>1.8466168220837833</v>
      </c>
    </row>
    <row r="7" spans="2:31">
      <c r="B7">
        <v>2</v>
      </c>
      <c r="C7">
        <v>3</v>
      </c>
      <c r="D7">
        <v>0</v>
      </c>
      <c r="E7">
        <v>350</v>
      </c>
      <c r="F7" t="s">
        <v>9</v>
      </c>
      <c r="G7">
        <v>6337</v>
      </c>
      <c r="H7">
        <v>80</v>
      </c>
      <c r="I7">
        <v>1.2</v>
      </c>
      <c r="J7">
        <v>1.01</v>
      </c>
      <c r="L7">
        <v>37.898480892181396</v>
      </c>
      <c r="M7">
        <v>4.0848221778869602</v>
      </c>
      <c r="N7">
        <v>0.92783857729138097</v>
      </c>
      <c r="P7">
        <v>80</v>
      </c>
      <c r="S7">
        <v>47.4616665840148</v>
      </c>
      <c r="T7">
        <v>0.28383946418762201</v>
      </c>
      <c r="U7">
        <v>0.87517099863201098</v>
      </c>
      <c r="W7">
        <v>80</v>
      </c>
      <c r="Y7">
        <v>3</v>
      </c>
      <c r="Z7">
        <f t="shared" ref="Z7:Z24" si="0">I7/60</f>
        <v>0.02</v>
      </c>
      <c r="AA7">
        <f t="shared" ref="AA7:AA24" si="1">L7/60</f>
        <v>0.63164134820302331</v>
      </c>
      <c r="AB7">
        <f t="shared" ref="AB7:AB24" si="2">S7/60</f>
        <v>0.79102777640024668</v>
      </c>
      <c r="AD7">
        <f t="shared" ref="AD7:AD24" si="3">Z7+AA7</f>
        <v>0.65164134820302333</v>
      </c>
      <c r="AE7">
        <f t="shared" ref="AE7:AE24" si="4">Z7+AB7</f>
        <v>0.8110277764002467</v>
      </c>
    </row>
    <row r="8" spans="2:31">
      <c r="B8">
        <v>2</v>
      </c>
      <c r="C8">
        <v>4</v>
      </c>
      <c r="D8">
        <v>0</v>
      </c>
      <c r="E8">
        <v>350</v>
      </c>
      <c r="F8" t="s">
        <v>9</v>
      </c>
      <c r="G8">
        <v>6337</v>
      </c>
      <c r="H8">
        <v>336</v>
      </c>
      <c r="I8">
        <v>2.99</v>
      </c>
      <c r="J8">
        <v>4.1100000000000003</v>
      </c>
      <c r="L8">
        <v>56.951058626174898</v>
      </c>
      <c r="M8">
        <v>4.2320799827575604</v>
      </c>
      <c r="N8">
        <v>0.96101231190150405</v>
      </c>
      <c r="P8">
        <v>336</v>
      </c>
      <c r="S8">
        <v>37.039695739746001</v>
      </c>
      <c r="T8">
        <v>0.458179712295532</v>
      </c>
      <c r="U8">
        <v>0.91621067031463699</v>
      </c>
      <c r="W8">
        <v>336</v>
      </c>
      <c r="Y8">
        <v>4</v>
      </c>
      <c r="Z8">
        <f t="shared" si="0"/>
        <v>4.9833333333333334E-2</v>
      </c>
      <c r="AA8">
        <f t="shared" si="1"/>
        <v>0.94918431043624829</v>
      </c>
      <c r="AB8">
        <f t="shared" si="2"/>
        <v>0.61732826232909999</v>
      </c>
      <c r="AD8">
        <f t="shared" si="3"/>
        <v>0.99901764376958158</v>
      </c>
      <c r="AE8">
        <f t="shared" si="4"/>
        <v>0.66716159566243327</v>
      </c>
    </row>
    <row r="9" spans="2:31">
      <c r="B9">
        <v>2</v>
      </c>
      <c r="C9">
        <v>5</v>
      </c>
      <c r="D9">
        <v>0</v>
      </c>
      <c r="E9">
        <v>350</v>
      </c>
      <c r="F9" t="s">
        <v>9</v>
      </c>
      <c r="G9">
        <v>6337</v>
      </c>
      <c r="H9">
        <v>1360</v>
      </c>
      <c r="I9">
        <v>7.03</v>
      </c>
      <c r="J9">
        <v>16.489999999999998</v>
      </c>
      <c r="L9">
        <v>87.636791229248004</v>
      </c>
      <c r="M9">
        <v>5.3540263175964302</v>
      </c>
      <c r="N9">
        <v>0.97400820793433596</v>
      </c>
      <c r="P9">
        <v>1360</v>
      </c>
      <c r="S9">
        <v>62.775805473327601</v>
      </c>
      <c r="T9">
        <v>0.74054002761840798</v>
      </c>
      <c r="U9">
        <v>0.94391244870041002</v>
      </c>
      <c r="W9">
        <v>1360</v>
      </c>
      <c r="Y9">
        <v>5</v>
      </c>
      <c r="Z9">
        <f t="shared" si="0"/>
        <v>0.11716666666666667</v>
      </c>
      <c r="AA9">
        <f t="shared" si="1"/>
        <v>1.4606131871541335</v>
      </c>
      <c r="AB9">
        <f t="shared" si="2"/>
        <v>1.0462634245554601</v>
      </c>
      <c r="AD9">
        <f t="shared" si="3"/>
        <v>1.5777798538208001</v>
      </c>
      <c r="AE9">
        <f t="shared" si="4"/>
        <v>1.1634300912221267</v>
      </c>
    </row>
    <row r="10" spans="2:31">
      <c r="B10">
        <v>2</v>
      </c>
      <c r="C10">
        <v>6</v>
      </c>
      <c r="D10">
        <v>0</v>
      </c>
      <c r="E10">
        <v>350</v>
      </c>
      <c r="F10" t="s">
        <v>9</v>
      </c>
      <c r="G10">
        <v>6337</v>
      </c>
      <c r="H10">
        <v>5456</v>
      </c>
      <c r="I10">
        <v>18.91</v>
      </c>
      <c r="J10">
        <v>66.03</v>
      </c>
      <c r="L10">
        <v>161.709709644317</v>
      </c>
      <c r="M10">
        <v>7.2617344856262198</v>
      </c>
      <c r="N10">
        <v>0.973666210670314</v>
      </c>
      <c r="P10">
        <v>5456</v>
      </c>
      <c r="S10">
        <v>337.77014589309601</v>
      </c>
      <c r="T10">
        <v>2.9532775878906201</v>
      </c>
      <c r="U10">
        <v>0.95964432284541701</v>
      </c>
      <c r="W10">
        <v>5456</v>
      </c>
      <c r="Y10">
        <v>6</v>
      </c>
      <c r="Z10">
        <f t="shared" si="0"/>
        <v>0.31516666666666665</v>
      </c>
      <c r="AA10">
        <f t="shared" si="1"/>
        <v>2.6951618274052835</v>
      </c>
      <c r="AB10">
        <f t="shared" si="2"/>
        <v>5.6295024315516002</v>
      </c>
      <c r="AD10">
        <f t="shared" si="3"/>
        <v>3.0103284940719504</v>
      </c>
      <c r="AE10">
        <f t="shared" si="4"/>
        <v>5.9446690982182666</v>
      </c>
    </row>
    <row r="11" spans="2:31">
      <c r="B11">
        <v>2</v>
      </c>
      <c r="C11">
        <v>7</v>
      </c>
      <c r="D11">
        <v>0</v>
      </c>
      <c r="E11">
        <v>350</v>
      </c>
      <c r="F11" t="s">
        <v>9</v>
      </c>
      <c r="G11">
        <v>6337</v>
      </c>
      <c r="H11">
        <v>21829</v>
      </c>
      <c r="I11">
        <v>61.55</v>
      </c>
      <c r="J11">
        <v>264.05</v>
      </c>
      <c r="L11">
        <v>534.53267168998696</v>
      </c>
      <c r="M11">
        <v>19.367918968200598</v>
      </c>
      <c r="N11">
        <v>0.95280437756497904</v>
      </c>
      <c r="P11">
        <v>21829</v>
      </c>
      <c r="S11">
        <v>929.14296245574894</v>
      </c>
      <c r="T11">
        <v>7.2500243186950604</v>
      </c>
      <c r="U11">
        <v>0.97058823529411697</v>
      </c>
      <c r="W11">
        <v>21829</v>
      </c>
      <c r="Y11">
        <v>7</v>
      </c>
      <c r="Z11">
        <f t="shared" si="0"/>
        <v>1.0258333333333334</v>
      </c>
      <c r="AA11">
        <f t="shared" si="1"/>
        <v>8.9088778614997821</v>
      </c>
      <c r="AB11">
        <f t="shared" si="2"/>
        <v>15.48571604092915</v>
      </c>
      <c r="AD11">
        <f t="shared" si="3"/>
        <v>9.934711194833115</v>
      </c>
      <c r="AE11">
        <f t="shared" si="4"/>
        <v>16.511549374262483</v>
      </c>
    </row>
    <row r="12" spans="2:31">
      <c r="B12">
        <v>2</v>
      </c>
      <c r="C12">
        <v>8</v>
      </c>
      <c r="D12">
        <v>0</v>
      </c>
      <c r="E12">
        <v>350</v>
      </c>
      <c r="F12" t="s">
        <v>9</v>
      </c>
      <c r="G12">
        <v>6337</v>
      </c>
      <c r="H12">
        <v>80794</v>
      </c>
      <c r="I12">
        <v>210.62</v>
      </c>
      <c r="J12">
        <v>977.26</v>
      </c>
      <c r="L12">
        <v>2113.4020891189498</v>
      </c>
      <c r="M12">
        <v>43.129229307174597</v>
      </c>
      <c r="N12">
        <v>0.94083447332421299</v>
      </c>
      <c r="P12">
        <v>80794</v>
      </c>
      <c r="S12">
        <v>2508.1196889877301</v>
      </c>
      <c r="T12">
        <v>36.5361003875732</v>
      </c>
      <c r="U12">
        <v>0.97229822161422697</v>
      </c>
      <c r="W12">
        <v>80794</v>
      </c>
      <c r="Y12">
        <v>8</v>
      </c>
      <c r="Z12">
        <f t="shared" si="0"/>
        <v>3.5103333333333335</v>
      </c>
      <c r="AA12">
        <f t="shared" si="1"/>
        <v>35.223368151982498</v>
      </c>
      <c r="AB12">
        <f t="shared" si="2"/>
        <v>41.80199481646217</v>
      </c>
      <c r="AD12">
        <f t="shared" si="3"/>
        <v>38.733701485315834</v>
      </c>
      <c r="AE12">
        <f t="shared" si="4"/>
        <v>45.312328149795505</v>
      </c>
    </row>
    <row r="13" spans="2:31">
      <c r="B13">
        <v>2</v>
      </c>
      <c r="C13">
        <v>9</v>
      </c>
      <c r="D13">
        <v>0</v>
      </c>
      <c r="E13">
        <v>350</v>
      </c>
      <c r="F13" t="s">
        <v>9</v>
      </c>
      <c r="G13">
        <v>6337</v>
      </c>
      <c r="H13">
        <v>198261</v>
      </c>
      <c r="I13">
        <v>506.54</v>
      </c>
      <c r="J13">
        <v>2398.19</v>
      </c>
      <c r="L13">
        <v>4469.9928758144297</v>
      </c>
      <c r="M13">
        <v>85.428767681121798</v>
      </c>
      <c r="N13">
        <v>0.944938440492476</v>
      </c>
      <c r="P13">
        <v>198261</v>
      </c>
      <c r="S13">
        <v>6289.2683525085404</v>
      </c>
      <c r="T13">
        <v>59.662121295928898</v>
      </c>
      <c r="U13">
        <v>0.97400820793433596</v>
      </c>
      <c r="W13">
        <v>198261</v>
      </c>
      <c r="Y13">
        <v>9</v>
      </c>
      <c r="Z13">
        <f t="shared" si="0"/>
        <v>8.4423333333333339</v>
      </c>
      <c r="AA13">
        <f t="shared" si="1"/>
        <v>74.499881263573826</v>
      </c>
      <c r="AB13">
        <f t="shared" si="2"/>
        <v>104.82113920847567</v>
      </c>
      <c r="AD13">
        <f t="shared" si="3"/>
        <v>82.942214596907164</v>
      </c>
      <c r="AE13">
        <f t="shared" si="4"/>
        <v>113.26347254180901</v>
      </c>
    </row>
    <row r="14" spans="2:31">
      <c r="B14">
        <v>2</v>
      </c>
      <c r="C14">
        <v>10</v>
      </c>
      <c r="D14">
        <v>0</v>
      </c>
      <c r="E14">
        <v>350</v>
      </c>
      <c r="F14" t="s">
        <v>9</v>
      </c>
      <c r="G14">
        <v>6337</v>
      </c>
      <c r="H14">
        <v>321748</v>
      </c>
      <c r="I14">
        <v>824.76</v>
      </c>
      <c r="J14">
        <v>3892.05</v>
      </c>
      <c r="L14">
        <v>6584.9299807548496</v>
      </c>
      <c r="M14">
        <v>123.431921482086</v>
      </c>
      <c r="N14">
        <v>0.95212038303693503</v>
      </c>
      <c r="P14">
        <v>321748</v>
      </c>
      <c r="S14">
        <v>8584.7037315368598</v>
      </c>
      <c r="T14">
        <v>103.00950026512101</v>
      </c>
      <c r="U14">
        <v>0.96477428180574498</v>
      </c>
      <c r="W14">
        <v>321748</v>
      </c>
      <c r="Y14">
        <v>10</v>
      </c>
      <c r="Z14">
        <f t="shared" si="0"/>
        <v>13.746</v>
      </c>
      <c r="AA14">
        <f t="shared" si="1"/>
        <v>109.74883301258083</v>
      </c>
      <c r="AB14">
        <f t="shared" si="2"/>
        <v>143.07839552561433</v>
      </c>
      <c r="AD14">
        <f t="shared" si="3"/>
        <v>123.49483301258083</v>
      </c>
      <c r="AE14">
        <f t="shared" si="4"/>
        <v>156.82439552561434</v>
      </c>
    </row>
    <row r="15" spans="2:31">
      <c r="B15">
        <v>2</v>
      </c>
      <c r="C15">
        <v>11</v>
      </c>
      <c r="D15">
        <v>0</v>
      </c>
      <c r="E15">
        <v>350</v>
      </c>
      <c r="F15" t="s">
        <v>9</v>
      </c>
      <c r="G15">
        <v>6337</v>
      </c>
      <c r="H15">
        <v>430033</v>
      </c>
      <c r="I15">
        <v>1097.8699999999999</v>
      </c>
      <c r="J15">
        <v>5202.12</v>
      </c>
      <c r="L15">
        <v>8169.59307074546</v>
      </c>
      <c r="M15">
        <v>171.352618932724</v>
      </c>
      <c r="N15">
        <v>0.95143638850889101</v>
      </c>
      <c r="P15">
        <v>430033</v>
      </c>
      <c r="S15">
        <v>16068.7542393207</v>
      </c>
      <c r="T15">
        <v>203.11177277565</v>
      </c>
      <c r="U15">
        <v>0.965458276333789</v>
      </c>
      <c r="W15">
        <v>430033</v>
      </c>
      <c r="Y15">
        <v>11</v>
      </c>
      <c r="Z15">
        <f t="shared" si="0"/>
        <v>18.297833333333333</v>
      </c>
      <c r="AA15">
        <f t="shared" si="1"/>
        <v>136.15988451242433</v>
      </c>
      <c r="AB15">
        <f t="shared" si="2"/>
        <v>267.81257065534498</v>
      </c>
      <c r="AD15">
        <f t="shared" si="3"/>
        <v>154.45771784575766</v>
      </c>
      <c r="AE15">
        <f t="shared" si="4"/>
        <v>286.11040398867834</v>
      </c>
    </row>
    <row r="16" spans="2:31">
      <c r="B16">
        <v>2</v>
      </c>
      <c r="C16">
        <v>12</v>
      </c>
      <c r="D16">
        <v>0</v>
      </c>
      <c r="E16">
        <v>350</v>
      </c>
      <c r="F16" t="s">
        <v>9</v>
      </c>
      <c r="G16">
        <v>6337</v>
      </c>
      <c r="H16">
        <v>528200</v>
      </c>
      <c r="I16">
        <v>1358.39</v>
      </c>
      <c r="J16">
        <v>6389.87</v>
      </c>
      <c r="L16">
        <v>8553.10272073745</v>
      </c>
      <c r="M16">
        <v>265.72699069976801</v>
      </c>
      <c r="N16">
        <v>0.95075239398084799</v>
      </c>
      <c r="P16">
        <v>528200</v>
      </c>
      <c r="S16">
        <v>18167.9750261306</v>
      </c>
      <c r="T16">
        <v>247.34347629547099</v>
      </c>
      <c r="U16">
        <v>0.96477428180574498</v>
      </c>
      <c r="W16">
        <v>528200</v>
      </c>
      <c r="Y16">
        <v>12</v>
      </c>
      <c r="Z16">
        <f t="shared" si="0"/>
        <v>22.639833333333335</v>
      </c>
      <c r="AA16">
        <f t="shared" si="1"/>
        <v>142.55171201229084</v>
      </c>
      <c r="AB16">
        <f t="shared" si="2"/>
        <v>302.79958376884332</v>
      </c>
      <c r="AD16">
        <f t="shared" si="3"/>
        <v>165.19154534562418</v>
      </c>
      <c r="AE16">
        <f t="shared" si="4"/>
        <v>325.43941710217666</v>
      </c>
    </row>
    <row r="17" spans="2:73">
      <c r="B17">
        <v>2</v>
      </c>
      <c r="C17">
        <v>13</v>
      </c>
      <c r="D17">
        <v>0</v>
      </c>
      <c r="E17">
        <v>350</v>
      </c>
      <c r="F17" t="s">
        <v>9</v>
      </c>
      <c r="G17">
        <v>6337</v>
      </c>
      <c r="H17">
        <v>620986</v>
      </c>
      <c r="I17">
        <v>1604.15</v>
      </c>
      <c r="J17">
        <v>7512.6</v>
      </c>
      <c r="L17">
        <v>8589.7617444991993</v>
      </c>
      <c r="M17">
        <v>342.69533681869501</v>
      </c>
      <c r="N17">
        <v>0.95212038303693503</v>
      </c>
      <c r="P17">
        <v>620986</v>
      </c>
      <c r="S17">
        <v>20168.583022594401</v>
      </c>
      <c r="T17">
        <v>200.51003599166799</v>
      </c>
      <c r="U17">
        <v>0.94870041039671604</v>
      </c>
      <c r="W17">
        <v>620986</v>
      </c>
      <c r="Y17">
        <v>13</v>
      </c>
      <c r="Z17">
        <f t="shared" si="0"/>
        <v>26.735833333333336</v>
      </c>
      <c r="AA17">
        <f t="shared" si="1"/>
        <v>143.16269574165332</v>
      </c>
      <c r="AB17">
        <f t="shared" si="2"/>
        <v>336.14305037657334</v>
      </c>
      <c r="AD17">
        <f t="shared" si="3"/>
        <v>169.89852907498667</v>
      </c>
      <c r="AE17">
        <f t="shared" si="4"/>
        <v>362.87888370990669</v>
      </c>
    </row>
    <row r="18" spans="2:73">
      <c r="B18">
        <v>2</v>
      </c>
      <c r="C18">
        <v>14</v>
      </c>
      <c r="D18">
        <v>0</v>
      </c>
      <c r="E18">
        <v>350</v>
      </c>
      <c r="F18" t="s">
        <v>9</v>
      </c>
      <c r="G18">
        <v>6337</v>
      </c>
      <c r="H18">
        <v>710250</v>
      </c>
      <c r="I18">
        <v>1828.94</v>
      </c>
      <c r="J18">
        <v>8592.7999999999993</v>
      </c>
      <c r="L18">
        <v>12755.7314388751</v>
      </c>
      <c r="M18">
        <v>277.99285340309098</v>
      </c>
      <c r="N18">
        <v>0.95348837209302295</v>
      </c>
      <c r="P18">
        <v>710250</v>
      </c>
      <c r="S18">
        <v>23675.827424287701</v>
      </c>
      <c r="T18">
        <v>401.94008564949002</v>
      </c>
      <c r="U18">
        <v>0.944938440492476</v>
      </c>
      <c r="W18">
        <v>710250</v>
      </c>
      <c r="Y18">
        <v>14</v>
      </c>
      <c r="Z18">
        <f t="shared" si="0"/>
        <v>30.482333333333333</v>
      </c>
      <c r="AA18">
        <f t="shared" si="1"/>
        <v>212.59552398125166</v>
      </c>
      <c r="AB18">
        <f t="shared" si="2"/>
        <v>394.59712373812835</v>
      </c>
      <c r="AD18">
        <f t="shared" si="3"/>
        <v>243.077857314585</v>
      </c>
      <c r="AE18">
        <f t="shared" si="4"/>
        <v>425.07945707146166</v>
      </c>
    </row>
    <row r="19" spans="2:73">
      <c r="B19">
        <v>2</v>
      </c>
      <c r="C19">
        <v>15</v>
      </c>
      <c r="D19">
        <v>0</v>
      </c>
      <c r="E19">
        <v>350</v>
      </c>
      <c r="F19" t="s">
        <v>9</v>
      </c>
      <c r="G19">
        <v>6337</v>
      </c>
      <c r="H19">
        <v>796623</v>
      </c>
      <c r="I19">
        <v>2062.75</v>
      </c>
      <c r="J19">
        <v>9638.09</v>
      </c>
      <c r="L19">
        <v>15024.765050888</v>
      </c>
      <c r="M19">
        <v>293.39669013023303</v>
      </c>
      <c r="N19">
        <v>0.94972640218878202</v>
      </c>
      <c r="P19">
        <v>796623</v>
      </c>
      <c r="S19">
        <v>32566.8617591857</v>
      </c>
      <c r="T19">
        <v>261.29187011718699</v>
      </c>
      <c r="U19">
        <v>0.94938440492475995</v>
      </c>
      <c r="W19">
        <v>796623</v>
      </c>
      <c r="Y19">
        <v>15</v>
      </c>
      <c r="Z19">
        <f t="shared" si="0"/>
        <v>34.37916666666667</v>
      </c>
      <c r="AA19">
        <f t="shared" si="1"/>
        <v>250.41275084813333</v>
      </c>
      <c r="AB19">
        <f t="shared" si="2"/>
        <v>542.78102931976161</v>
      </c>
      <c r="AD19">
        <f t="shared" si="3"/>
        <v>284.79191751479999</v>
      </c>
      <c r="AE19">
        <f t="shared" si="4"/>
        <v>577.16019598642833</v>
      </c>
    </row>
    <row r="20" spans="2:73">
      <c r="B20">
        <v>2</v>
      </c>
      <c r="C20">
        <v>16</v>
      </c>
      <c r="D20">
        <v>0</v>
      </c>
      <c r="E20">
        <v>350</v>
      </c>
      <c r="F20" t="s">
        <v>9</v>
      </c>
      <c r="G20">
        <v>6337</v>
      </c>
      <c r="H20">
        <v>880243</v>
      </c>
      <c r="I20">
        <v>2319.61</v>
      </c>
      <c r="J20">
        <v>10650.15</v>
      </c>
      <c r="L20">
        <v>11918.0438210964</v>
      </c>
      <c r="M20">
        <v>514.603767633438</v>
      </c>
      <c r="N20">
        <v>0.95109439124487005</v>
      </c>
      <c r="P20">
        <v>880243</v>
      </c>
      <c r="S20">
        <v>34750.249359130801</v>
      </c>
      <c r="T20">
        <v>446.84070134162903</v>
      </c>
      <c r="U20">
        <v>0.94528043775649795</v>
      </c>
      <c r="W20">
        <v>880243</v>
      </c>
      <c r="Y20">
        <v>16</v>
      </c>
      <c r="Z20">
        <f t="shared" si="0"/>
        <v>38.660166666666669</v>
      </c>
      <c r="AA20">
        <f t="shared" si="1"/>
        <v>198.63406368494</v>
      </c>
      <c r="AB20">
        <f t="shared" si="2"/>
        <v>579.17082265218005</v>
      </c>
      <c r="AD20">
        <f t="shared" si="3"/>
        <v>237.29423035160667</v>
      </c>
      <c r="AE20">
        <f t="shared" si="4"/>
        <v>617.83098931884672</v>
      </c>
    </row>
    <row r="21" spans="2:73">
      <c r="B21">
        <v>2</v>
      </c>
      <c r="C21">
        <v>17</v>
      </c>
      <c r="D21">
        <v>0</v>
      </c>
      <c r="E21">
        <v>350</v>
      </c>
      <c r="F21" t="s">
        <v>9</v>
      </c>
      <c r="G21">
        <v>6337</v>
      </c>
      <c r="H21">
        <v>961196</v>
      </c>
      <c r="I21">
        <v>2489.21</v>
      </c>
      <c r="J21">
        <v>11630.01</v>
      </c>
      <c r="L21">
        <v>18633.705668449398</v>
      </c>
      <c r="M21">
        <v>508.13822007179198</v>
      </c>
      <c r="N21">
        <v>0.95041039671682603</v>
      </c>
      <c r="P21">
        <v>961196</v>
      </c>
      <c r="S21">
        <v>33163.8253817558</v>
      </c>
      <c r="T21">
        <v>341.98846578598</v>
      </c>
      <c r="U21">
        <v>0.94049247606019104</v>
      </c>
      <c r="W21">
        <v>961196</v>
      </c>
      <c r="Y21">
        <v>17</v>
      </c>
      <c r="Z21">
        <f t="shared" si="0"/>
        <v>41.486833333333337</v>
      </c>
      <c r="AA21">
        <f t="shared" si="1"/>
        <v>310.56176114082331</v>
      </c>
      <c r="AB21">
        <f t="shared" si="2"/>
        <v>552.73042302926331</v>
      </c>
      <c r="AD21">
        <f t="shared" si="3"/>
        <v>352.04859447415663</v>
      </c>
      <c r="AE21">
        <f t="shared" si="4"/>
        <v>594.21725636259669</v>
      </c>
    </row>
    <row r="22" spans="2:73">
      <c r="B22">
        <v>2</v>
      </c>
      <c r="C22">
        <v>18</v>
      </c>
      <c r="D22">
        <v>0</v>
      </c>
      <c r="E22">
        <v>350</v>
      </c>
      <c r="F22" t="s">
        <v>9</v>
      </c>
      <c r="G22">
        <v>6337</v>
      </c>
      <c r="H22">
        <v>1039533</v>
      </c>
      <c r="I22">
        <v>2702.28</v>
      </c>
      <c r="J22">
        <v>12578.28</v>
      </c>
      <c r="L22">
        <v>19678.362526416699</v>
      </c>
      <c r="M22">
        <v>419.420090675354</v>
      </c>
      <c r="N22">
        <v>0.95041039671682603</v>
      </c>
      <c r="P22">
        <v>1039533</v>
      </c>
      <c r="S22">
        <v>33220.414011716799</v>
      </c>
      <c r="T22">
        <v>354.977473974227</v>
      </c>
      <c r="U22">
        <v>0.93946648426812496</v>
      </c>
      <c r="W22">
        <v>1039533</v>
      </c>
      <c r="Y22">
        <v>18</v>
      </c>
      <c r="Z22">
        <f t="shared" si="0"/>
        <v>45.038000000000004</v>
      </c>
      <c r="AA22">
        <f t="shared" si="1"/>
        <v>327.97270877361166</v>
      </c>
      <c r="AB22">
        <f t="shared" si="2"/>
        <v>553.6735668619466</v>
      </c>
      <c r="AD22">
        <f t="shared" si="3"/>
        <v>373.01070877361167</v>
      </c>
      <c r="AE22">
        <f t="shared" si="4"/>
        <v>598.71156686194661</v>
      </c>
    </row>
    <row r="23" spans="2:73" ht="18.75">
      <c r="B23">
        <v>2</v>
      </c>
      <c r="C23">
        <v>19</v>
      </c>
      <c r="D23">
        <v>0</v>
      </c>
      <c r="E23">
        <v>350</v>
      </c>
      <c r="F23" t="s">
        <v>9</v>
      </c>
      <c r="G23">
        <v>6337</v>
      </c>
      <c r="H23">
        <v>1115246</v>
      </c>
      <c r="I23">
        <v>2893.37</v>
      </c>
      <c r="J23">
        <v>13494.86</v>
      </c>
      <c r="L23">
        <v>14672.969181537601</v>
      </c>
      <c r="M23">
        <v>669.96407747268597</v>
      </c>
      <c r="N23">
        <v>0.953146374829001</v>
      </c>
      <c r="P23">
        <v>1115246</v>
      </c>
      <c r="S23">
        <v>33543.128592491099</v>
      </c>
      <c r="T23">
        <v>381.51005697250298</v>
      </c>
      <c r="U23">
        <v>0.94767441860465096</v>
      </c>
      <c r="W23">
        <v>1115246</v>
      </c>
      <c r="Y23">
        <v>19</v>
      </c>
      <c r="Z23">
        <f t="shared" si="0"/>
        <v>48.222833333333334</v>
      </c>
      <c r="AA23">
        <f t="shared" si="1"/>
        <v>244.54948635896002</v>
      </c>
      <c r="AB23">
        <f t="shared" si="2"/>
        <v>559.05214320818493</v>
      </c>
      <c r="AD23">
        <f t="shared" si="3"/>
        <v>292.77231969229337</v>
      </c>
      <c r="AE23">
        <f t="shared" si="4"/>
        <v>607.2749765415183</v>
      </c>
      <c r="BU23" s="76" t="s">
        <v>169</v>
      </c>
    </row>
    <row r="24" spans="2:73">
      <c r="B24">
        <v>2</v>
      </c>
      <c r="C24">
        <v>20</v>
      </c>
      <c r="D24">
        <v>0</v>
      </c>
      <c r="E24">
        <v>350</v>
      </c>
      <c r="F24" t="s">
        <v>9</v>
      </c>
      <c r="G24">
        <v>6337</v>
      </c>
      <c r="H24">
        <v>1188422</v>
      </c>
      <c r="I24">
        <v>3093.73</v>
      </c>
      <c r="J24">
        <v>14380.79</v>
      </c>
      <c r="L24">
        <v>16558.4129920005</v>
      </c>
      <c r="M24">
        <v>697.61178112029995</v>
      </c>
      <c r="N24">
        <v>0.95006839945280397</v>
      </c>
      <c r="P24">
        <v>1188422</v>
      </c>
      <c r="S24">
        <v>28100.657114505699</v>
      </c>
      <c r="T24">
        <v>395.49453496932898</v>
      </c>
      <c r="U24">
        <v>0.94015047879616898</v>
      </c>
      <c r="W24">
        <v>1188422</v>
      </c>
      <c r="Y24">
        <v>20</v>
      </c>
      <c r="Z24">
        <f t="shared" si="0"/>
        <v>51.56216666666667</v>
      </c>
      <c r="AA24">
        <f t="shared" si="1"/>
        <v>275.973549866675</v>
      </c>
      <c r="AB24">
        <f t="shared" si="2"/>
        <v>468.34428524176167</v>
      </c>
      <c r="AD24">
        <f t="shared" si="3"/>
        <v>327.53571653334166</v>
      </c>
      <c r="AE24">
        <f t="shared" si="4"/>
        <v>519.90645190842838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139</v>
      </c>
      <c r="D2" s="57" t="s">
        <v>140</v>
      </c>
      <c r="I2" s="65" t="s">
        <v>141</v>
      </c>
      <c r="P2" s="65" t="s">
        <v>142</v>
      </c>
      <c r="AD2" t="s">
        <v>195</v>
      </c>
      <c r="AN2" s="65" t="s">
        <v>197</v>
      </c>
    </row>
    <row r="4" spans="2:57">
      <c r="B4" s="4" t="s">
        <v>131</v>
      </c>
      <c r="C4" s="58" t="s">
        <v>11</v>
      </c>
      <c r="D4" s="60" t="s">
        <v>132</v>
      </c>
      <c r="E4" s="61" t="s">
        <v>133</v>
      </c>
      <c r="F4" s="63" t="s">
        <v>134</v>
      </c>
      <c r="G4" s="4"/>
      <c r="P4" s="4" t="s">
        <v>131</v>
      </c>
      <c r="Q4" s="4" t="s">
        <v>11</v>
      </c>
      <c r="R4" s="4" t="s">
        <v>132</v>
      </c>
      <c r="S4" s="4" t="s">
        <v>133</v>
      </c>
      <c r="T4" s="4" t="s">
        <v>134</v>
      </c>
      <c r="U4" s="4"/>
      <c r="AF4" s="4" t="s">
        <v>131</v>
      </c>
      <c r="AG4" s="58" t="s">
        <v>11</v>
      </c>
      <c r="AH4" s="60" t="s">
        <v>132</v>
      </c>
      <c r="AI4" s="61" t="s">
        <v>133</v>
      </c>
      <c r="AJ4" s="63" t="s">
        <v>134</v>
      </c>
      <c r="AK4" s="4"/>
      <c r="AT4" s="4" t="s">
        <v>131</v>
      </c>
      <c r="AU4" s="4" t="s">
        <v>11</v>
      </c>
      <c r="AV4" s="4" t="s">
        <v>132</v>
      </c>
      <c r="AW4" s="4" t="s">
        <v>133</v>
      </c>
      <c r="AX4" s="4" t="s">
        <v>134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135</v>
      </c>
      <c r="J5" t="s">
        <v>136</v>
      </c>
      <c r="K5" t="s">
        <v>137</v>
      </c>
      <c r="L5" t="s">
        <v>138</v>
      </c>
      <c r="M5" t="s">
        <v>27</v>
      </c>
      <c r="P5">
        <v>500</v>
      </c>
      <c r="Q5">
        <v>0</v>
      </c>
      <c r="R5">
        <v>2</v>
      </c>
      <c r="S5">
        <v>5</v>
      </c>
      <c r="T5">
        <v>1</v>
      </c>
      <c r="W5" t="s">
        <v>135</v>
      </c>
      <c r="X5" t="s">
        <v>136</v>
      </c>
      <c r="Y5" t="s">
        <v>137</v>
      </c>
      <c r="Z5" t="s">
        <v>138</v>
      </c>
      <c r="AA5" t="s">
        <v>27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135</v>
      </c>
      <c r="AN5" t="s">
        <v>136</v>
      </c>
      <c r="AO5" t="s">
        <v>137</v>
      </c>
      <c r="AP5" t="s">
        <v>138</v>
      </c>
      <c r="AQ5" t="s">
        <v>27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135</v>
      </c>
      <c r="BB5" t="s">
        <v>136</v>
      </c>
      <c r="BC5" t="s">
        <v>137</v>
      </c>
      <c r="BD5" t="s">
        <v>138</v>
      </c>
      <c r="BE5" t="s">
        <v>27</v>
      </c>
    </row>
    <row r="6" spans="2:57">
      <c r="B6" s="37"/>
      <c r="C6" s="59"/>
      <c r="E6" s="62"/>
      <c r="F6" s="64"/>
      <c r="I6" t="s">
        <v>53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53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53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53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233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233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233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233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158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158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158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158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234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234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234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234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235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235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235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235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161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161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161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161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236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236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236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236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196</v>
      </c>
      <c r="L13">
        <v>187.76</v>
      </c>
      <c r="M13">
        <v>0.99</v>
      </c>
      <c r="W13" t="s">
        <v>196</v>
      </c>
      <c r="Z13">
        <v>1155.73</v>
      </c>
      <c r="AA13">
        <v>0.96899999999999997</v>
      </c>
      <c r="AF13" s="37"/>
      <c r="AG13" s="59"/>
      <c r="AI13" s="62"/>
      <c r="AJ13" s="64"/>
      <c r="AM13" t="s">
        <v>196</v>
      </c>
      <c r="AP13">
        <v>205.66</v>
      </c>
      <c r="AQ13">
        <v>0.995</v>
      </c>
      <c r="BA13" t="s">
        <v>196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135</v>
      </c>
      <c r="J15" t="s">
        <v>136</v>
      </c>
      <c r="K15" t="s">
        <v>137</v>
      </c>
      <c r="L15" t="s">
        <v>138</v>
      </c>
      <c r="M15" t="s">
        <v>27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135</v>
      </c>
      <c r="X15" t="s">
        <v>136</v>
      </c>
      <c r="Y15" t="s">
        <v>137</v>
      </c>
      <c r="Z15" t="s">
        <v>138</v>
      </c>
      <c r="AA15" t="s">
        <v>27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135</v>
      </c>
      <c r="AN15" t="s">
        <v>136</v>
      </c>
      <c r="AO15" t="s">
        <v>137</v>
      </c>
      <c r="AP15" t="s">
        <v>138</v>
      </c>
      <c r="AQ15" t="s">
        <v>27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135</v>
      </c>
      <c r="BB15" t="s">
        <v>136</v>
      </c>
      <c r="BC15" t="s">
        <v>137</v>
      </c>
      <c r="BD15" t="s">
        <v>138</v>
      </c>
      <c r="BE15" t="s">
        <v>27</v>
      </c>
    </row>
    <row r="16" spans="2:57">
      <c r="B16" s="37"/>
      <c r="C16" s="59"/>
      <c r="E16" s="62"/>
      <c r="F16" s="64"/>
      <c r="I16" t="s">
        <v>53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53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53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53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233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233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233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233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158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158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158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158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234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234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234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234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235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235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235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235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161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161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161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161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236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236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236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236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196</v>
      </c>
      <c r="L23">
        <v>256.89</v>
      </c>
      <c r="M23">
        <v>0.99</v>
      </c>
      <c r="W23" t="s">
        <v>196</v>
      </c>
      <c r="Z23">
        <v>1388.27</v>
      </c>
      <c r="AA23">
        <v>0.97</v>
      </c>
      <c r="AF23" s="37"/>
      <c r="AG23" s="59"/>
      <c r="AI23" s="62"/>
      <c r="AJ23" s="64"/>
      <c r="AM23" t="s">
        <v>196</v>
      </c>
      <c r="AP23">
        <v>205.88</v>
      </c>
      <c r="AQ23">
        <v>0.995</v>
      </c>
      <c r="BA23" t="s">
        <v>196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135</v>
      </c>
      <c r="J25" t="s">
        <v>136</v>
      </c>
      <c r="K25" t="s">
        <v>137</v>
      </c>
      <c r="L25" t="s">
        <v>138</v>
      </c>
      <c r="M25" t="s">
        <v>27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135</v>
      </c>
      <c r="X25" t="s">
        <v>136</v>
      </c>
      <c r="Y25" t="s">
        <v>137</v>
      </c>
      <c r="Z25" t="s">
        <v>138</v>
      </c>
      <c r="AA25" t="s">
        <v>27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135</v>
      </c>
      <c r="AN25" t="s">
        <v>136</v>
      </c>
      <c r="AO25" t="s">
        <v>137</v>
      </c>
      <c r="AP25" t="s">
        <v>138</v>
      </c>
      <c r="AQ25" t="s">
        <v>27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135</v>
      </c>
      <c r="BB25" t="s">
        <v>136</v>
      </c>
      <c r="BC25" t="s">
        <v>137</v>
      </c>
      <c r="BD25" t="s">
        <v>138</v>
      </c>
      <c r="BE25" t="s">
        <v>27</v>
      </c>
    </row>
    <row r="26" spans="2:57">
      <c r="B26" s="37"/>
      <c r="C26" s="59"/>
      <c r="E26" s="62"/>
      <c r="F26" s="64"/>
      <c r="I26" t="s">
        <v>53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53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53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53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233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233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233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233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158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158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158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158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234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234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234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234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235</v>
      </c>
      <c r="J30">
        <v>0.877197</v>
      </c>
      <c r="K30">
        <v>1.6655E-2</v>
      </c>
      <c r="L30">
        <v>237.583618</v>
      </c>
      <c r="M30">
        <v>0.88723700000000005</v>
      </c>
      <c r="W30" t="s">
        <v>235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235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235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161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161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161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161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236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236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236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236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196</v>
      </c>
      <c r="L33">
        <v>813.15</v>
      </c>
      <c r="M33">
        <v>0.98699999999999999</v>
      </c>
      <c r="W33" t="s">
        <v>196</v>
      </c>
      <c r="Z33">
        <v>46151.43</v>
      </c>
      <c r="AA33">
        <v>0.98299999999999998</v>
      </c>
      <c r="AF33" s="37"/>
      <c r="AG33" s="59"/>
      <c r="AI33" s="62"/>
      <c r="AJ33" s="64"/>
      <c r="AM33" t="s">
        <v>196</v>
      </c>
      <c r="AP33">
        <v>134.68</v>
      </c>
      <c r="AQ33">
        <v>0.98799999999999999</v>
      </c>
      <c r="BA33" t="s">
        <v>196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135</v>
      </c>
      <c r="J35" t="s">
        <v>136</v>
      </c>
      <c r="K35" t="s">
        <v>137</v>
      </c>
      <c r="L35" t="s">
        <v>138</v>
      </c>
      <c r="M35" t="s">
        <v>27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135</v>
      </c>
      <c r="X35" t="s">
        <v>136</v>
      </c>
      <c r="Y35" t="s">
        <v>137</v>
      </c>
      <c r="Z35" t="s">
        <v>138</v>
      </c>
      <c r="AA35" t="s">
        <v>27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135</v>
      </c>
      <c r="AN35" t="s">
        <v>136</v>
      </c>
      <c r="AO35" t="s">
        <v>137</v>
      </c>
      <c r="AP35" t="s">
        <v>138</v>
      </c>
      <c r="AQ35" t="s">
        <v>27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135</v>
      </c>
      <c r="BB35" t="s">
        <v>136</v>
      </c>
      <c r="BC35" t="s">
        <v>137</v>
      </c>
      <c r="BD35" t="s">
        <v>138</v>
      </c>
      <c r="BE35" t="s">
        <v>27</v>
      </c>
    </row>
    <row r="36" spans="2:57">
      <c r="B36" s="37"/>
      <c r="C36" s="59"/>
      <c r="E36" s="62"/>
      <c r="F36" s="64"/>
      <c r="I36" t="s">
        <v>53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53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53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53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233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233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233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233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158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158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158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158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234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234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234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234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235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235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235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235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161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161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161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161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236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236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236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236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196</v>
      </c>
      <c r="L43">
        <v>194.15</v>
      </c>
      <c r="M43">
        <v>0.98799999999999999</v>
      </c>
      <c r="W43" t="s">
        <v>196</v>
      </c>
      <c r="Z43">
        <v>3459.94</v>
      </c>
      <c r="AA43">
        <v>0.98499999999999999</v>
      </c>
      <c r="AF43" s="37"/>
      <c r="AG43" s="59"/>
      <c r="AI43" s="62"/>
      <c r="AJ43" s="64"/>
      <c r="AM43" t="s">
        <v>196</v>
      </c>
      <c r="AP43">
        <v>424.22</v>
      </c>
      <c r="AQ43">
        <v>0.89400000000000002</v>
      </c>
      <c r="BA43" t="s">
        <v>196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131</v>
      </c>
      <c r="C45" s="58" t="s">
        <v>11</v>
      </c>
      <c r="D45" s="60" t="s">
        <v>132</v>
      </c>
      <c r="E45" s="61" t="s">
        <v>133</v>
      </c>
      <c r="F45" s="63" t="s">
        <v>134</v>
      </c>
      <c r="G45" s="4"/>
      <c r="P45" s="4" t="s">
        <v>131</v>
      </c>
      <c r="Q45" s="4" t="s">
        <v>11</v>
      </c>
      <c r="R45" s="4" t="s">
        <v>132</v>
      </c>
      <c r="S45" s="4" t="s">
        <v>133</v>
      </c>
      <c r="T45" s="4" t="s">
        <v>134</v>
      </c>
      <c r="U45" s="4"/>
      <c r="AF45" s="4" t="s">
        <v>131</v>
      </c>
      <c r="AG45" s="58" t="s">
        <v>11</v>
      </c>
      <c r="AH45" s="60" t="s">
        <v>132</v>
      </c>
      <c r="AI45" s="61" t="s">
        <v>133</v>
      </c>
      <c r="AJ45" s="63" t="s">
        <v>134</v>
      </c>
      <c r="AK45" s="4"/>
      <c r="AT45" s="4" t="s">
        <v>131</v>
      </c>
      <c r="AU45" s="4" t="s">
        <v>11</v>
      </c>
      <c r="AV45" s="4" t="s">
        <v>132</v>
      </c>
      <c r="AW45" s="4" t="s">
        <v>133</v>
      </c>
      <c r="AX45" s="4" t="s">
        <v>134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135</v>
      </c>
      <c r="J46" t="s">
        <v>136</v>
      </c>
      <c r="K46" t="s">
        <v>137</v>
      </c>
      <c r="L46" t="s">
        <v>138</v>
      </c>
      <c r="M46" t="s">
        <v>27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135</v>
      </c>
      <c r="X46" t="s">
        <v>136</v>
      </c>
      <c r="Y46" t="s">
        <v>137</v>
      </c>
      <c r="Z46" t="s">
        <v>138</v>
      </c>
      <c r="AA46" t="s">
        <v>27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135</v>
      </c>
      <c r="AN46" t="s">
        <v>136</v>
      </c>
      <c r="AO46" t="s">
        <v>137</v>
      </c>
      <c r="AP46" t="s">
        <v>138</v>
      </c>
      <c r="AQ46" t="s">
        <v>27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135</v>
      </c>
      <c r="BB46" t="s">
        <v>136</v>
      </c>
      <c r="BC46" t="s">
        <v>137</v>
      </c>
      <c r="BD46" t="s">
        <v>138</v>
      </c>
      <c r="BE46" t="s">
        <v>27</v>
      </c>
    </row>
    <row r="47" spans="2:57">
      <c r="B47" s="37"/>
      <c r="C47" s="59"/>
      <c r="E47" s="62"/>
      <c r="F47" s="64"/>
      <c r="I47" t="s">
        <v>53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53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53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53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233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233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233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233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158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158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158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158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234</v>
      </c>
      <c r="J50">
        <v>0.39711800000000003</v>
      </c>
      <c r="K50">
        <v>3.0327E-2</v>
      </c>
      <c r="L50">
        <v>2.347569</v>
      </c>
      <c r="M50">
        <v>0.385378</v>
      </c>
      <c r="W50" t="s">
        <v>234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234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234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235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235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235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235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161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161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161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161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236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236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236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236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196</v>
      </c>
      <c r="L54">
        <v>245.18</v>
      </c>
      <c r="M54">
        <v>0.98499999999999999</v>
      </c>
      <c r="W54" t="s">
        <v>196</v>
      </c>
      <c r="Z54">
        <v>1336.45</v>
      </c>
      <c r="AA54">
        <v>0.96899999999999997</v>
      </c>
      <c r="AF54" s="37"/>
      <c r="AG54" s="59"/>
      <c r="AI54" s="62"/>
      <c r="AJ54" s="64"/>
      <c r="AM54" t="s">
        <v>196</v>
      </c>
      <c r="AP54">
        <v>223.5</v>
      </c>
      <c r="AQ54">
        <v>0.98799999999999999</v>
      </c>
      <c r="BA54" t="s">
        <v>196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135</v>
      </c>
      <c r="J56" t="s">
        <v>136</v>
      </c>
      <c r="K56" t="s">
        <v>137</v>
      </c>
      <c r="L56" t="s">
        <v>138</v>
      </c>
      <c r="M56" t="s">
        <v>27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135</v>
      </c>
      <c r="X56" t="s">
        <v>136</v>
      </c>
      <c r="Y56" t="s">
        <v>137</v>
      </c>
      <c r="Z56" t="s">
        <v>138</v>
      </c>
      <c r="AA56" t="s">
        <v>27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135</v>
      </c>
      <c r="AN56" t="s">
        <v>136</v>
      </c>
      <c r="AO56" t="s">
        <v>137</v>
      </c>
      <c r="AP56" t="s">
        <v>138</v>
      </c>
      <c r="AQ56" t="s">
        <v>27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135</v>
      </c>
      <c r="BB56" t="s">
        <v>136</v>
      </c>
      <c r="BC56" t="s">
        <v>137</v>
      </c>
      <c r="BD56" t="s">
        <v>138</v>
      </c>
      <c r="BE56" t="s">
        <v>27</v>
      </c>
    </row>
    <row r="57" spans="2:57">
      <c r="B57" s="37"/>
      <c r="C57" s="59"/>
      <c r="E57" s="62"/>
      <c r="F57" s="64"/>
      <c r="I57" t="s">
        <v>53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53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53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53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233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233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233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233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158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158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158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158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234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234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234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234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235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235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235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235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161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161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161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161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236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236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236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236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196</v>
      </c>
      <c r="L64">
        <v>205.49</v>
      </c>
      <c r="M64">
        <v>0.98699999999999999</v>
      </c>
      <c r="W64" t="s">
        <v>196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196</v>
      </c>
      <c r="AP64">
        <v>185.83</v>
      </c>
      <c r="AQ64">
        <v>0.99</v>
      </c>
      <c r="BA64" t="s">
        <v>196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135</v>
      </c>
      <c r="J66" t="s">
        <v>136</v>
      </c>
      <c r="K66" t="s">
        <v>137</v>
      </c>
      <c r="L66" t="s">
        <v>138</v>
      </c>
      <c r="M66" t="s">
        <v>27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135</v>
      </c>
      <c r="X66" t="s">
        <v>136</v>
      </c>
      <c r="Y66" t="s">
        <v>137</v>
      </c>
      <c r="Z66" t="s">
        <v>138</v>
      </c>
      <c r="AA66" t="s">
        <v>27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135</v>
      </c>
      <c r="AN66" t="s">
        <v>136</v>
      </c>
      <c r="AO66" t="s">
        <v>137</v>
      </c>
      <c r="AP66" t="s">
        <v>138</v>
      </c>
      <c r="AQ66" t="s">
        <v>27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135</v>
      </c>
      <c r="BB66" t="s">
        <v>136</v>
      </c>
      <c r="BC66" t="s">
        <v>137</v>
      </c>
      <c r="BD66" t="s">
        <v>138</v>
      </c>
      <c r="BE66" t="s">
        <v>27</v>
      </c>
    </row>
    <row r="67" spans="2:86">
      <c r="B67" s="37"/>
      <c r="C67" s="59"/>
      <c r="E67" s="62"/>
      <c r="F67" s="64"/>
      <c r="I67" t="s">
        <v>53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53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53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53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233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233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233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233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158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158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158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158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234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234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234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234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235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235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235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235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161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161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161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161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236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236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236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236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196</v>
      </c>
      <c r="L74">
        <v>512.13</v>
      </c>
      <c r="M74">
        <v>0.99199999999999999</v>
      </c>
      <c r="W74" t="s">
        <v>196</v>
      </c>
      <c r="Z74">
        <v>14007.09</v>
      </c>
      <c r="AA74">
        <v>0.98299999999999998</v>
      </c>
      <c r="AF74" s="37"/>
      <c r="AG74" s="59"/>
      <c r="AI74" s="62"/>
      <c r="AJ74" s="64"/>
      <c r="AM74" t="s">
        <v>196</v>
      </c>
      <c r="AP74">
        <v>241.32</v>
      </c>
      <c r="AQ74">
        <v>0.98699999999999999</v>
      </c>
      <c r="BA74" t="s">
        <v>196</v>
      </c>
      <c r="BD74">
        <v>1827.57</v>
      </c>
      <c r="BE74">
        <v>0.97799999999999998</v>
      </c>
      <c r="CB74" t="s">
        <v>190</v>
      </c>
      <c r="CF74" t="s">
        <v>198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135</v>
      </c>
      <c r="J76" t="s">
        <v>136</v>
      </c>
      <c r="K76" t="s">
        <v>137</v>
      </c>
      <c r="L76" t="s">
        <v>138</v>
      </c>
      <c r="M76" t="s">
        <v>27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135</v>
      </c>
      <c r="X76" t="s">
        <v>136</v>
      </c>
      <c r="Y76" t="s">
        <v>137</v>
      </c>
      <c r="Z76" t="s">
        <v>138</v>
      </c>
      <c r="AA76" t="s">
        <v>27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135</v>
      </c>
      <c r="AN76" t="s">
        <v>136</v>
      </c>
      <c r="AO76" t="s">
        <v>137</v>
      </c>
      <c r="AP76" t="s">
        <v>138</v>
      </c>
      <c r="AQ76" t="s">
        <v>27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135</v>
      </c>
      <c r="BB76" t="s">
        <v>136</v>
      </c>
      <c r="BC76" t="s">
        <v>137</v>
      </c>
      <c r="BD76" t="s">
        <v>138</v>
      </c>
      <c r="BE76" t="s">
        <v>27</v>
      </c>
      <c r="CB76" t="s">
        <v>191</v>
      </c>
      <c r="CF76" t="s">
        <v>199</v>
      </c>
    </row>
    <row r="77" spans="2:86">
      <c r="B77" s="37"/>
      <c r="C77" s="59"/>
      <c r="E77" s="62"/>
      <c r="F77" s="64"/>
      <c r="I77" t="s">
        <v>53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53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53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53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192</v>
      </c>
      <c r="CF77" t="s">
        <v>200</v>
      </c>
    </row>
    <row r="78" spans="2:86">
      <c r="B78" s="37"/>
      <c r="C78" s="59"/>
      <c r="E78" s="62"/>
      <c r="F78" s="64"/>
      <c r="I78" t="s">
        <v>233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233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233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233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193</v>
      </c>
      <c r="CF78" t="s">
        <v>246</v>
      </c>
      <c r="CH78" s="3" t="s">
        <v>245</v>
      </c>
    </row>
    <row r="79" spans="2:86">
      <c r="B79" s="37"/>
      <c r="C79" s="59"/>
      <c r="F79" s="64"/>
      <c r="I79" t="s">
        <v>158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158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158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158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194</v>
      </c>
      <c r="CF79" t="s">
        <v>247</v>
      </c>
    </row>
    <row r="80" spans="2:86">
      <c r="B80" s="37"/>
      <c r="C80" s="59"/>
      <c r="F80" s="64"/>
      <c r="I80" t="s">
        <v>234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234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234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234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235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235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235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235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161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161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161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161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236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236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236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236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196</v>
      </c>
      <c r="L84">
        <v>305.01</v>
      </c>
      <c r="M84">
        <v>0.98799999999999999</v>
      </c>
      <c r="W84" t="s">
        <v>196</v>
      </c>
      <c r="Z84">
        <v>2692.63</v>
      </c>
      <c r="AA84">
        <v>0.98199999999999998</v>
      </c>
      <c r="AF84" s="37"/>
      <c r="AG84" s="59"/>
      <c r="AM84" t="s">
        <v>196</v>
      </c>
      <c r="AP84">
        <v>882.78</v>
      </c>
      <c r="AQ84">
        <v>0.41</v>
      </c>
      <c r="BA84" t="s">
        <v>196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168</v>
      </c>
      <c r="AD86" t="s">
        <v>201</v>
      </c>
    </row>
    <row r="88" spans="2:75">
      <c r="BU88" s="3" t="s">
        <v>167</v>
      </c>
      <c r="BW88" t="s">
        <v>189</v>
      </c>
    </row>
    <row r="107" spans="3:3">
      <c r="C107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41</v>
      </c>
      <c r="R5" s="4" t="s">
        <v>53</v>
      </c>
      <c r="AC5" s="4" t="s">
        <v>54</v>
      </c>
      <c r="AM5" s="4" t="s">
        <v>79</v>
      </c>
      <c r="AX5" s="4" t="s">
        <v>158</v>
      </c>
    </row>
    <row r="6" spans="1:57" ht="15.75" thickBot="1">
      <c r="V6" s="38" t="s">
        <v>75</v>
      </c>
      <c r="AG6" s="38" t="s">
        <v>75</v>
      </c>
      <c r="AQ6" s="38" t="s">
        <v>75</v>
      </c>
      <c r="BB6" s="38" t="s">
        <v>75</v>
      </c>
    </row>
    <row r="7" spans="1:57">
      <c r="A7" t="s">
        <v>73</v>
      </c>
      <c r="B7" t="s">
        <v>11</v>
      </c>
      <c r="C7" t="s">
        <v>68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43</v>
      </c>
      <c r="L7" s="2" t="s">
        <v>48</v>
      </c>
      <c r="M7" s="35"/>
      <c r="N7" t="s">
        <v>69</v>
      </c>
      <c r="P7" t="s">
        <v>80</v>
      </c>
      <c r="Q7" t="s">
        <v>149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76</v>
      </c>
      <c r="X7" s="38" t="s">
        <v>77</v>
      </c>
      <c r="Y7" s="81" t="s">
        <v>78</v>
      </c>
      <c r="Z7" s="35"/>
      <c r="AA7" s="35"/>
      <c r="AB7" s="66" t="s">
        <v>149</v>
      </c>
      <c r="AC7" s="1" t="s">
        <v>151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76</v>
      </c>
      <c r="AI7" s="38" t="s">
        <v>77</v>
      </c>
      <c r="AJ7" s="81" t="s">
        <v>78</v>
      </c>
      <c r="AL7" s="66" t="s">
        <v>149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76</v>
      </c>
      <c r="AS7" s="38" t="s">
        <v>77</v>
      </c>
      <c r="AT7" s="81" t="s">
        <v>78</v>
      </c>
      <c r="AV7" s="66" t="s">
        <v>159</v>
      </c>
      <c r="AW7" s="66" t="s">
        <v>149</v>
      </c>
      <c r="AX7" s="1" t="s">
        <v>151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76</v>
      </c>
      <c r="BD7" s="38" t="s">
        <v>77</v>
      </c>
      <c r="BE7" s="81" t="s">
        <v>78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74</v>
      </c>
      <c r="H8">
        <v>48762</v>
      </c>
      <c r="I8">
        <v>22530</v>
      </c>
      <c r="J8">
        <v>1360</v>
      </c>
      <c r="K8">
        <v>57.94</v>
      </c>
      <c r="L8" t="s">
        <v>143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74</v>
      </c>
      <c r="H9">
        <v>48762</v>
      </c>
      <c r="I9">
        <v>22530</v>
      </c>
      <c r="J9">
        <v>21840</v>
      </c>
      <c r="K9">
        <v>482.76</v>
      </c>
      <c r="L9" t="s">
        <v>144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74</v>
      </c>
      <c r="H10">
        <v>48762</v>
      </c>
      <c r="I10">
        <v>22530</v>
      </c>
      <c r="J10">
        <v>1360</v>
      </c>
      <c r="K10">
        <v>57.09</v>
      </c>
      <c r="L10" t="s">
        <v>143</v>
      </c>
      <c r="N10">
        <v>31.3</v>
      </c>
      <c r="Q10" t="s">
        <v>152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74</v>
      </c>
      <c r="H11">
        <v>48762</v>
      </c>
      <c r="I11">
        <v>22530</v>
      </c>
      <c r="J11">
        <v>20653</v>
      </c>
      <c r="K11">
        <v>470.49</v>
      </c>
      <c r="L11" t="s">
        <v>145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74</v>
      </c>
      <c r="H13">
        <v>48762</v>
      </c>
      <c r="I13">
        <v>22530</v>
      </c>
      <c r="J13">
        <v>1024</v>
      </c>
      <c r="K13">
        <v>36.159999999999997</v>
      </c>
      <c r="L13" t="s">
        <v>146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74</v>
      </c>
      <c r="H14">
        <v>48762</v>
      </c>
      <c r="I14">
        <v>22530</v>
      </c>
      <c r="J14">
        <v>16384</v>
      </c>
      <c r="K14">
        <v>338.43</v>
      </c>
      <c r="L14" t="s">
        <v>147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74</v>
      </c>
      <c r="H15">
        <v>48762</v>
      </c>
      <c r="I15">
        <v>22530</v>
      </c>
      <c r="J15">
        <v>1024</v>
      </c>
      <c r="K15">
        <v>35.1</v>
      </c>
      <c r="L15" t="s">
        <v>146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150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152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74</v>
      </c>
      <c r="H16">
        <v>48762</v>
      </c>
      <c r="I16">
        <v>22530</v>
      </c>
      <c r="J16">
        <v>15197</v>
      </c>
      <c r="K16">
        <v>326.2</v>
      </c>
      <c r="L16" t="s">
        <v>148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74</v>
      </c>
      <c r="H18">
        <v>48762</v>
      </c>
      <c r="I18">
        <v>22530</v>
      </c>
      <c r="J18">
        <v>87368</v>
      </c>
      <c r="K18">
        <v>1797</v>
      </c>
      <c r="L18" t="s">
        <v>155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160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74</v>
      </c>
      <c r="H19">
        <v>48762</v>
      </c>
      <c r="I19">
        <v>22530</v>
      </c>
      <c r="J19">
        <v>39472</v>
      </c>
      <c r="K19">
        <v>829</v>
      </c>
      <c r="L19" t="s">
        <v>154</v>
      </c>
      <c r="N19">
        <v>79</v>
      </c>
      <c r="Q19" t="s">
        <v>99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157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160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74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156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74</v>
      </c>
      <c r="H22">
        <v>48762</v>
      </c>
      <c r="I22">
        <v>22530</v>
      </c>
      <c r="J22">
        <v>47309</v>
      </c>
      <c r="K22">
        <v>1006</v>
      </c>
      <c r="L22" t="s">
        <v>153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202</v>
      </c>
    </row>
    <row r="26" spans="1:57">
      <c r="AQ26" s="3"/>
      <c r="AR26" s="3"/>
      <c r="AS26" s="3"/>
      <c r="AT26" s="3"/>
    </row>
    <row r="30" spans="1:57">
      <c r="P30" t="s">
        <v>243</v>
      </c>
    </row>
    <row r="31" spans="1:57">
      <c r="P31" t="s">
        <v>244</v>
      </c>
    </row>
    <row r="37" spans="1:17">
      <c r="A37" t="s">
        <v>120</v>
      </c>
    </row>
    <row r="38" spans="1:17">
      <c r="G38" t="s">
        <v>83</v>
      </c>
      <c r="H38" t="s">
        <v>84</v>
      </c>
      <c r="I38" t="s">
        <v>85</v>
      </c>
      <c r="J38" t="s">
        <v>86</v>
      </c>
      <c r="K38" t="s">
        <v>87</v>
      </c>
      <c r="L38" t="s">
        <v>88</v>
      </c>
    </row>
    <row r="39" spans="1:17">
      <c r="A39">
        <v>2</v>
      </c>
      <c r="B39">
        <v>40</v>
      </c>
      <c r="D39" t="s">
        <v>81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81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82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82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122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89</v>
      </c>
      <c r="O46" t="s">
        <v>206</v>
      </c>
      <c r="Q46" t="s">
        <v>203</v>
      </c>
    </row>
    <row r="47" spans="1:17"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O47" t="s">
        <v>207</v>
      </c>
      <c r="Q47" t="s">
        <v>204</v>
      </c>
    </row>
    <row r="48" spans="1:17">
      <c r="A48">
        <v>2</v>
      </c>
      <c r="B48">
        <v>40</v>
      </c>
      <c r="D48" t="s">
        <v>90</v>
      </c>
      <c r="G48">
        <v>0.90700000000000003</v>
      </c>
      <c r="H48">
        <v>0.86099999999999999</v>
      </c>
      <c r="O48" t="s">
        <v>208</v>
      </c>
      <c r="Q48" t="s">
        <v>205</v>
      </c>
    </row>
    <row r="49" spans="1:15">
      <c r="A49">
        <v>1</v>
      </c>
      <c r="B49">
        <v>40</v>
      </c>
      <c r="D49" t="s">
        <v>90</v>
      </c>
      <c r="G49">
        <v>0.90600000000000003</v>
      </c>
      <c r="H49">
        <v>0.86399999999999999</v>
      </c>
      <c r="O49" t="s">
        <v>209</v>
      </c>
    </row>
    <row r="50" spans="1:15">
      <c r="A50">
        <v>2</v>
      </c>
      <c r="B50">
        <v>40</v>
      </c>
      <c r="D50" t="s">
        <v>91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210</v>
      </c>
    </row>
    <row r="51" spans="1:15">
      <c r="A51">
        <v>1</v>
      </c>
      <c r="B51">
        <v>40</v>
      </c>
      <c r="D51" t="s">
        <v>91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211</v>
      </c>
    </row>
    <row r="52" spans="1:15">
      <c r="O52" t="s">
        <v>212</v>
      </c>
    </row>
    <row r="53" spans="1:15">
      <c r="O53" t="s">
        <v>213</v>
      </c>
    </row>
    <row r="54" spans="1:15">
      <c r="A54" t="s">
        <v>92</v>
      </c>
    </row>
    <row r="55" spans="1:15">
      <c r="G55" t="s">
        <v>93</v>
      </c>
      <c r="H55" t="s">
        <v>96</v>
      </c>
      <c r="I55" t="s">
        <v>94</v>
      </c>
      <c r="J55" t="s">
        <v>95</v>
      </c>
      <c r="K55" t="s">
        <v>97</v>
      </c>
    </row>
    <row r="56" spans="1:15">
      <c r="A56">
        <v>2</v>
      </c>
      <c r="B56">
        <v>40</v>
      </c>
      <c r="D56" t="s">
        <v>90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90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81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81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125</v>
      </c>
      <c r="J61" s="3" t="s">
        <v>98</v>
      </c>
      <c r="K61" t="s">
        <v>121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123</v>
      </c>
    </row>
    <row r="69" spans="1:11">
      <c r="A69">
        <v>2</v>
      </c>
      <c r="B69">
        <v>40</v>
      </c>
      <c r="D69" t="s">
        <v>90</v>
      </c>
      <c r="I69" t="s">
        <v>53</v>
      </c>
      <c r="J69" t="s">
        <v>54</v>
      </c>
      <c r="K69" t="s">
        <v>121</v>
      </c>
    </row>
    <row r="70" spans="1:11">
      <c r="A70">
        <v>1</v>
      </c>
      <c r="B70">
        <v>40</v>
      </c>
      <c r="D70" t="s">
        <v>90</v>
      </c>
      <c r="I70" t="s">
        <v>124</v>
      </c>
      <c r="J70">
        <v>10</v>
      </c>
      <c r="K70" t="s">
        <v>124</v>
      </c>
    </row>
    <row r="71" spans="1:11">
      <c r="A71">
        <v>2</v>
      </c>
      <c r="B71">
        <v>40</v>
      </c>
      <c r="D71" t="s">
        <v>81</v>
      </c>
    </row>
    <row r="72" spans="1:11">
      <c r="A72">
        <v>1</v>
      </c>
      <c r="B72">
        <v>40</v>
      </c>
      <c r="D72" t="s">
        <v>81</v>
      </c>
    </row>
    <row r="79" spans="1:11">
      <c r="B79" s="3" t="s">
        <v>248</v>
      </c>
    </row>
    <row r="81" spans="2:6">
      <c r="C81" t="s">
        <v>53</v>
      </c>
      <c r="D81" t="s">
        <v>158</v>
      </c>
      <c r="E81" t="s">
        <v>161</v>
      </c>
      <c r="F81" t="s">
        <v>224</v>
      </c>
    </row>
    <row r="82" spans="2:6">
      <c r="B82" s="77" t="s">
        <v>249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250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251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252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253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254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255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256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257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258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259</v>
      </c>
    </row>
    <row r="118" spans="2:6">
      <c r="C118" t="s">
        <v>53</v>
      </c>
      <c r="D118" t="s">
        <v>158</v>
      </c>
      <c r="E118" t="s">
        <v>161</v>
      </c>
      <c r="F118" t="s">
        <v>224</v>
      </c>
    </row>
    <row r="119" spans="2:6">
      <c r="B119" s="77" t="s">
        <v>249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250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251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252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253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254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255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256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257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258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260</v>
      </c>
    </row>
    <row r="140" spans="2:6">
      <c r="B140" s="3" t="s">
        <v>248</v>
      </c>
    </row>
    <row r="142" spans="2:6">
      <c r="C142" t="s">
        <v>53</v>
      </c>
      <c r="D142" t="s">
        <v>158</v>
      </c>
      <c r="E142" t="s">
        <v>161</v>
      </c>
      <c r="F142" t="s">
        <v>224</v>
      </c>
    </row>
    <row r="143" spans="2:6">
      <c r="B143" s="77" t="s">
        <v>261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266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262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267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263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268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264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269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265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270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259</v>
      </c>
    </row>
    <row r="179" spans="2:6">
      <c r="C179" t="s">
        <v>53</v>
      </c>
      <c r="D179" t="s">
        <v>158</v>
      </c>
      <c r="E179" t="s">
        <v>161</v>
      </c>
      <c r="F179" t="s">
        <v>224</v>
      </c>
    </row>
    <row r="180" spans="2:6">
      <c r="B180" s="77" t="s">
        <v>261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266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262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267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263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268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264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269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265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270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abSelected="1" topLeftCell="A15" zoomScale="90" zoomScaleNormal="90" workbookViewId="0">
      <selection activeCell="S32" sqref="S32"/>
    </sheetView>
  </sheetViews>
  <sheetFormatPr baseColWidth="10" defaultColWidth="9.140625" defaultRowHeight="15"/>
  <sheetData>
    <row r="2" spans="2:23">
      <c r="F2" t="s">
        <v>272</v>
      </c>
    </row>
    <row r="3" spans="2:23">
      <c r="B3" t="s">
        <v>45</v>
      </c>
      <c r="C3">
        <v>2</v>
      </c>
    </row>
    <row r="4" spans="2:23">
      <c r="B4" t="s">
        <v>46</v>
      </c>
      <c r="C4">
        <v>20</v>
      </c>
      <c r="D4" t="s">
        <v>47</v>
      </c>
      <c r="F4" t="s">
        <v>290</v>
      </c>
    </row>
    <row r="5" spans="2:23">
      <c r="F5" t="s">
        <v>291</v>
      </c>
    </row>
    <row r="6" spans="2:23">
      <c r="F6" t="s">
        <v>292</v>
      </c>
    </row>
    <row r="7" spans="2:23">
      <c r="C7" s="3" t="s">
        <v>41</v>
      </c>
      <c r="F7" t="s">
        <v>293</v>
      </c>
      <c r="Q7" s="3" t="s">
        <v>44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42</v>
      </c>
      <c r="E9" s="2" t="s">
        <v>12</v>
      </c>
      <c r="F9" s="2" t="s">
        <v>294</v>
      </c>
      <c r="G9" s="2" t="s">
        <v>48</v>
      </c>
      <c r="I9" t="s">
        <v>295</v>
      </c>
      <c r="P9" s="1" t="s">
        <v>0</v>
      </c>
      <c r="Q9" s="5" t="s">
        <v>1</v>
      </c>
      <c r="R9" s="8" t="s">
        <v>42</v>
      </c>
      <c r="S9" s="2" t="s">
        <v>12</v>
      </c>
      <c r="T9" s="2" t="s">
        <v>296</v>
      </c>
      <c r="U9" s="2" t="s">
        <v>48</v>
      </c>
      <c r="W9" t="s">
        <v>295</v>
      </c>
    </row>
    <row r="10" spans="2:23">
      <c r="B10">
        <v>100</v>
      </c>
      <c r="C10" t="s">
        <v>271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49</v>
      </c>
      <c r="Q40" t="s">
        <v>50</v>
      </c>
      <c r="S40" t="s">
        <v>51</v>
      </c>
    </row>
    <row r="41" spans="15:19">
      <c r="O41">
        <v>100</v>
      </c>
      <c r="P41">
        <f t="shared" ref="P41:P46" si="0">F10/60</f>
        <v>11.181333333333333</v>
      </c>
      <c r="Q41">
        <f>T10/60</f>
        <v>17.348166666666668</v>
      </c>
      <c r="S41">
        <f t="shared" ref="S41:S46" si="1">Q41/P41</f>
        <v>1.5515293346052947</v>
      </c>
    </row>
    <row r="42" spans="15:19">
      <c r="O42">
        <v>200</v>
      </c>
      <c r="P42">
        <f t="shared" si="0"/>
        <v>32.982833333333332</v>
      </c>
      <c r="Q42">
        <f>T11/60</f>
        <v>80.99733333333333</v>
      </c>
      <c r="S42">
        <f t="shared" si="1"/>
        <v>2.4557421284809773</v>
      </c>
    </row>
    <row r="43" spans="15:19">
      <c r="O43">
        <v>300</v>
      </c>
      <c r="P43">
        <f t="shared" si="0"/>
        <v>60.051000000000002</v>
      </c>
      <c r="Q43">
        <f>T12/60</f>
        <v>161.28283333333331</v>
      </c>
      <c r="S43">
        <f t="shared" si="1"/>
        <v>2.6857643225480561</v>
      </c>
    </row>
    <row r="44" spans="15:19">
      <c r="O44">
        <v>400</v>
      </c>
      <c r="P44">
        <f t="shared" si="0"/>
        <v>96.3065</v>
      </c>
      <c r="Q44">
        <f>T13/60</f>
        <v>327.45583333333332</v>
      </c>
      <c r="S44">
        <f t="shared" si="1"/>
        <v>3.4001426002744708</v>
      </c>
    </row>
    <row r="45" spans="15:19">
      <c r="O45">
        <v>500</v>
      </c>
      <c r="P45">
        <f t="shared" si="0"/>
        <v>149.67783333333333</v>
      </c>
      <c r="Q45">
        <f>T14/60</f>
        <v>509.3773333333333</v>
      </c>
      <c r="S45">
        <f t="shared" si="1"/>
        <v>3.4031581162652675</v>
      </c>
    </row>
    <row r="46" spans="15:19">
      <c r="O46">
        <v>600</v>
      </c>
      <c r="P46">
        <f t="shared" si="0"/>
        <v>215.29733333333334</v>
      </c>
      <c r="Q46">
        <f>T15/60</f>
        <v>759.37116666666657</v>
      </c>
      <c r="S46">
        <f t="shared" si="1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172</v>
      </c>
    </row>
    <row r="2" spans="2:23">
      <c r="D2" t="s">
        <v>173</v>
      </c>
    </row>
    <row r="4" spans="2:23">
      <c r="C4" s="4" t="s">
        <v>45</v>
      </c>
      <c r="D4" s="4">
        <v>2</v>
      </c>
      <c r="E4" s="4"/>
    </row>
    <row r="5" spans="2:23">
      <c r="C5" s="4" t="s">
        <v>46</v>
      </c>
      <c r="D5" s="4">
        <v>20</v>
      </c>
      <c r="E5" s="4" t="s">
        <v>47</v>
      </c>
      <c r="F5" t="s">
        <v>52</v>
      </c>
      <c r="W5" s="3" t="s">
        <v>174</v>
      </c>
    </row>
    <row r="6" spans="2:23">
      <c r="D6" s="3" t="s">
        <v>170</v>
      </c>
      <c r="J6" s="4" t="s">
        <v>53</v>
      </c>
      <c r="P6" s="4" t="s">
        <v>54</v>
      </c>
    </row>
    <row r="7" spans="2:23" ht="15.75" thickBot="1"/>
    <row r="8" spans="2:23" ht="15.75" thickBot="1">
      <c r="B8" t="s">
        <v>68</v>
      </c>
      <c r="C8" s="1" t="s">
        <v>0</v>
      </c>
      <c r="D8" s="5" t="s">
        <v>1</v>
      </c>
      <c r="E8" s="8" t="s">
        <v>42</v>
      </c>
      <c r="F8" s="2" t="s">
        <v>12</v>
      </c>
      <c r="G8" s="2" t="s">
        <v>43</v>
      </c>
      <c r="H8" s="2" t="s">
        <v>48</v>
      </c>
      <c r="J8" s="1" t="s">
        <v>4</v>
      </c>
      <c r="K8" s="2" t="s">
        <v>6</v>
      </c>
      <c r="L8" s="2" t="s">
        <v>7</v>
      </c>
      <c r="M8" s="11" t="s">
        <v>5</v>
      </c>
      <c r="N8" s="2" t="s">
        <v>8</v>
      </c>
      <c r="P8" s="1" t="s">
        <v>4</v>
      </c>
      <c r="Q8" s="2" t="s">
        <v>6</v>
      </c>
      <c r="R8" s="2" t="s">
        <v>7</v>
      </c>
      <c r="S8" s="11" t="s">
        <v>5</v>
      </c>
      <c r="T8" s="2" t="s">
        <v>8</v>
      </c>
    </row>
    <row r="9" spans="2:23">
      <c r="B9">
        <v>0</v>
      </c>
      <c r="C9">
        <v>500</v>
      </c>
      <c r="D9" t="s">
        <v>30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30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30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30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30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30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30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30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30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30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30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3" t="s">
        <v>44</v>
      </c>
    </row>
    <row r="23" spans="2:20" ht="15.75" thickBot="1"/>
    <row r="24" spans="2:20" ht="15.75" thickBot="1">
      <c r="B24" t="s">
        <v>68</v>
      </c>
      <c r="C24" s="1" t="s">
        <v>0</v>
      </c>
      <c r="D24" s="5" t="s">
        <v>1</v>
      </c>
      <c r="E24" s="8" t="s">
        <v>42</v>
      </c>
      <c r="F24" s="2" t="s">
        <v>12</v>
      </c>
      <c r="G24" s="2" t="s">
        <v>43</v>
      </c>
      <c r="H24" s="2" t="s">
        <v>48</v>
      </c>
      <c r="J24" s="1" t="s">
        <v>4</v>
      </c>
      <c r="K24" s="2" t="s">
        <v>6</v>
      </c>
      <c r="L24" s="2" t="s">
        <v>7</v>
      </c>
      <c r="M24" s="11" t="s">
        <v>5</v>
      </c>
      <c r="N24" s="2" t="s">
        <v>8</v>
      </c>
      <c r="P24" s="1" t="s">
        <v>4</v>
      </c>
      <c r="Q24" s="2" t="s">
        <v>6</v>
      </c>
      <c r="R24" s="2" t="s">
        <v>7</v>
      </c>
      <c r="S24" s="11" t="s">
        <v>5</v>
      </c>
      <c r="T24" s="2" t="s">
        <v>8</v>
      </c>
    </row>
    <row r="25" spans="2:20">
      <c r="B25">
        <v>0</v>
      </c>
      <c r="C25">
        <v>500</v>
      </c>
      <c r="D25" t="s">
        <v>30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30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30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30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30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30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30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30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30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30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30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2" customFormat="1"/>
    <row r="42" spans="2:23">
      <c r="C42" s="4" t="s">
        <v>45</v>
      </c>
      <c r="D42" s="4">
        <v>2</v>
      </c>
      <c r="E42" s="4"/>
    </row>
    <row r="43" spans="2:23">
      <c r="C43" s="4" t="s">
        <v>46</v>
      </c>
      <c r="D43" s="4">
        <v>10</v>
      </c>
      <c r="E43" s="4" t="s">
        <v>47</v>
      </c>
      <c r="F43" t="s">
        <v>52</v>
      </c>
    </row>
    <row r="44" spans="2:23">
      <c r="D44" s="3" t="s">
        <v>170</v>
      </c>
      <c r="J44" s="4" t="s">
        <v>53</v>
      </c>
      <c r="P44" s="4" t="s">
        <v>54</v>
      </c>
      <c r="W44" s="3" t="s">
        <v>175</v>
      </c>
    </row>
    <row r="45" spans="2:23" ht="15.75" thickBot="1"/>
    <row r="46" spans="2:23" ht="15.75" thickBot="1">
      <c r="B46" t="s">
        <v>68</v>
      </c>
      <c r="C46" s="1" t="s">
        <v>0</v>
      </c>
      <c r="D46" s="5" t="s">
        <v>1</v>
      </c>
      <c r="E46" s="8" t="s">
        <v>42</v>
      </c>
      <c r="F46" s="2" t="s">
        <v>12</v>
      </c>
      <c r="G46" s="2" t="s">
        <v>43</v>
      </c>
      <c r="H46" s="2" t="s">
        <v>48</v>
      </c>
      <c r="J46" s="1" t="s">
        <v>4</v>
      </c>
      <c r="K46" s="2" t="s">
        <v>6</v>
      </c>
      <c r="L46" s="2" t="s">
        <v>7</v>
      </c>
      <c r="M46" s="11" t="s">
        <v>5</v>
      </c>
      <c r="N46" s="2" t="s">
        <v>8</v>
      </c>
      <c r="P46" s="1" t="s">
        <v>4</v>
      </c>
      <c r="Q46" s="2" t="s">
        <v>6</v>
      </c>
      <c r="R46" s="2" t="s">
        <v>7</v>
      </c>
      <c r="S46" s="11" t="s">
        <v>5</v>
      </c>
      <c r="T46" s="2" t="s">
        <v>8</v>
      </c>
    </row>
    <row r="47" spans="2:23">
      <c r="B47">
        <v>0</v>
      </c>
      <c r="C47">
        <v>500</v>
      </c>
      <c r="D47" t="s">
        <v>30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30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30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30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30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30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30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30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30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30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30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3"/>
      <c r="D60" s="3" t="s">
        <v>171</v>
      </c>
    </row>
    <row r="61" spans="2:20" ht="15.75" thickBot="1"/>
    <row r="62" spans="2:20" ht="15.75" thickBot="1">
      <c r="B62" t="s">
        <v>68</v>
      </c>
      <c r="C62" s="1" t="s">
        <v>0</v>
      </c>
      <c r="D62" s="5" t="s">
        <v>1</v>
      </c>
      <c r="E62" s="8" t="s">
        <v>42</v>
      </c>
      <c r="F62" s="2" t="s">
        <v>12</v>
      </c>
      <c r="G62" s="2" t="s">
        <v>43</v>
      </c>
      <c r="H62" s="2" t="s">
        <v>48</v>
      </c>
      <c r="J62" s="1" t="s">
        <v>4</v>
      </c>
      <c r="K62" s="2" t="s">
        <v>6</v>
      </c>
      <c r="L62" s="2" t="s">
        <v>7</v>
      </c>
      <c r="M62" s="11" t="s">
        <v>5</v>
      </c>
      <c r="N62" s="2" t="s">
        <v>8</v>
      </c>
      <c r="P62" s="1" t="s">
        <v>4</v>
      </c>
      <c r="Q62" s="2" t="s">
        <v>6</v>
      </c>
      <c r="R62" s="2" t="s">
        <v>7</v>
      </c>
      <c r="S62" s="11" t="s">
        <v>5</v>
      </c>
      <c r="T62" s="2" t="s">
        <v>8</v>
      </c>
    </row>
    <row r="63" spans="2:20">
      <c r="B63">
        <v>0</v>
      </c>
      <c r="C63">
        <v>500</v>
      </c>
      <c r="D63" t="s">
        <v>30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30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30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30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30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30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30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30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30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30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30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78" t="s">
        <v>225</v>
      </c>
    </row>
    <row r="82" spans="2:4">
      <c r="B82" t="s">
        <v>68</v>
      </c>
      <c r="C82" t="s">
        <v>226</v>
      </c>
      <c r="D82" t="s">
        <v>227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78" t="s">
        <v>228</v>
      </c>
    </row>
    <row r="102" spans="2:6">
      <c r="B102" t="s">
        <v>68</v>
      </c>
      <c r="C102" t="s">
        <v>229</v>
      </c>
      <c r="D102" t="s">
        <v>230</v>
      </c>
      <c r="E102" t="s">
        <v>231</v>
      </c>
      <c r="F102" t="s">
        <v>232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100</v>
      </c>
    </row>
    <row r="3" spans="1:43">
      <c r="B3" t="s">
        <v>101</v>
      </c>
    </row>
    <row r="7" spans="1:43">
      <c r="B7" t="s">
        <v>102</v>
      </c>
    </row>
    <row r="9" spans="1:43">
      <c r="F9" s="4"/>
      <c r="G9" s="4"/>
      <c r="H9" s="4"/>
      <c r="I9" s="4"/>
    </row>
    <row r="10" spans="1:43">
      <c r="G10" s="3" t="s">
        <v>41</v>
      </c>
      <c r="Q10" s="4" t="s">
        <v>53</v>
      </c>
      <c r="AA10" s="4" t="s">
        <v>54</v>
      </c>
      <c r="AJ10" s="4" t="s">
        <v>79</v>
      </c>
    </row>
    <row r="11" spans="1:43" ht="15.75" thickBot="1">
      <c r="U11" s="38" t="s">
        <v>75</v>
      </c>
      <c r="AE11" s="38" t="s">
        <v>75</v>
      </c>
      <c r="AN11" s="38" t="s">
        <v>75</v>
      </c>
    </row>
    <row r="12" spans="1:43">
      <c r="A12" t="s">
        <v>73</v>
      </c>
      <c r="B12" t="s">
        <v>11</v>
      </c>
      <c r="C12" t="s">
        <v>68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43</v>
      </c>
      <c r="L12" s="2" t="s">
        <v>48</v>
      </c>
      <c r="M12" s="35"/>
      <c r="N12" t="s">
        <v>69</v>
      </c>
      <c r="P12" t="s">
        <v>80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76</v>
      </c>
      <c r="W12" s="38" t="s">
        <v>77</v>
      </c>
      <c r="X12" s="38" t="s">
        <v>78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76</v>
      </c>
      <c r="AG12" s="38" t="s">
        <v>77</v>
      </c>
      <c r="AH12" s="38" t="s">
        <v>78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76</v>
      </c>
      <c r="AP12" s="38" t="s">
        <v>77</v>
      </c>
      <c r="AQ12" s="38" t="s">
        <v>78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30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30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30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30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103</v>
      </c>
    </row>
    <row r="86" spans="3:13">
      <c r="C86" t="s">
        <v>105</v>
      </c>
    </row>
    <row r="87" spans="3:13">
      <c r="C87" t="s">
        <v>104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111</v>
      </c>
      <c r="F91" s="18"/>
      <c r="G91" s="17" t="s">
        <v>13</v>
      </c>
      <c r="H91" s="18"/>
      <c r="I91" s="19" t="s">
        <v>14</v>
      </c>
      <c r="J91" s="18"/>
      <c r="K91" s="17" t="s">
        <v>163</v>
      </c>
      <c r="L91" s="19"/>
      <c r="M91" s="18"/>
    </row>
    <row r="92" spans="3:13" ht="15.75" thickBot="1">
      <c r="C92" s="20" t="s">
        <v>110</v>
      </c>
      <c r="D92" s="28" t="s">
        <v>107</v>
      </c>
      <c r="E92" s="13" t="s">
        <v>106</v>
      </c>
      <c r="F92" s="14" t="s">
        <v>10</v>
      </c>
      <c r="G92" s="13" t="s">
        <v>106</v>
      </c>
      <c r="H92" s="25" t="s">
        <v>10</v>
      </c>
      <c r="I92" s="26" t="s">
        <v>108</v>
      </c>
      <c r="J92" s="24" t="s">
        <v>10</v>
      </c>
      <c r="K92" s="29" t="s">
        <v>109</v>
      </c>
      <c r="L92" s="23" t="s">
        <v>108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116</v>
      </c>
    </row>
    <row r="100" spans="3:12">
      <c r="D100" t="s">
        <v>162</v>
      </c>
      <c r="E100" t="s">
        <v>117</v>
      </c>
    </row>
    <row r="101" spans="3:12">
      <c r="D101" t="s">
        <v>114</v>
      </c>
      <c r="E101" t="s">
        <v>118</v>
      </c>
    </row>
    <row r="102" spans="3:12">
      <c r="D102" t="s">
        <v>115</v>
      </c>
      <c r="E102" t="s">
        <v>119</v>
      </c>
    </row>
    <row r="103" spans="3:12" ht="15.75" thickBot="1"/>
    <row r="104" spans="3:12" ht="15.75" thickBot="1">
      <c r="D104" s="15" t="s">
        <v>112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53</v>
      </c>
      <c r="E105" s="19"/>
      <c r="F105" s="18"/>
      <c r="G105" s="54" t="s">
        <v>161</v>
      </c>
      <c r="H105" s="19"/>
      <c r="I105" s="18"/>
      <c r="J105" s="17" t="s">
        <v>113</v>
      </c>
      <c r="K105" s="19"/>
      <c r="L105" s="18"/>
    </row>
    <row r="106" spans="3:12" ht="15.75" thickBot="1">
      <c r="C106" s="20" t="s">
        <v>110</v>
      </c>
      <c r="D106" s="29" t="s">
        <v>109</v>
      </c>
      <c r="E106" s="49" t="s">
        <v>108</v>
      </c>
      <c r="F106" s="23" t="s">
        <v>10</v>
      </c>
      <c r="G106" s="50" t="s">
        <v>109</v>
      </c>
      <c r="H106" s="49" t="s">
        <v>108</v>
      </c>
      <c r="I106" s="23" t="s">
        <v>10</v>
      </c>
      <c r="J106" s="50" t="s">
        <v>109</v>
      </c>
      <c r="K106" s="49" t="s">
        <v>108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53</v>
      </c>
      <c r="Z6" t="s">
        <v>158</v>
      </c>
      <c r="AJ6" t="s">
        <v>161</v>
      </c>
      <c r="AS6" t="s">
        <v>166</v>
      </c>
    </row>
    <row r="7" spans="1:53" ht="15.75" thickBot="1"/>
    <row r="8" spans="1:53">
      <c r="A8" t="s">
        <v>73</v>
      </c>
      <c r="B8" t="s">
        <v>164</v>
      </c>
      <c r="C8" t="s">
        <v>165</v>
      </c>
      <c r="D8" t="s">
        <v>132</v>
      </c>
      <c r="E8" t="s">
        <v>133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43</v>
      </c>
      <c r="L8" s="2" t="s">
        <v>48</v>
      </c>
      <c r="M8" s="35"/>
      <c r="N8" t="s">
        <v>69</v>
      </c>
      <c r="P8" t="s">
        <v>80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76</v>
      </c>
      <c r="W8" s="38" t="s">
        <v>77</v>
      </c>
      <c r="X8" s="38" t="s">
        <v>78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76</v>
      </c>
      <c r="AF8" s="38" t="s">
        <v>77</v>
      </c>
      <c r="AG8" s="38" t="s">
        <v>78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76</v>
      </c>
      <c r="AP8" s="38" t="s">
        <v>77</v>
      </c>
      <c r="AQ8" s="38" t="s">
        <v>78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76</v>
      </c>
      <c r="AY8" s="38" t="s">
        <v>77</v>
      </c>
      <c r="AZ8" s="38" t="s">
        <v>78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53</v>
      </c>
      <c r="Z30" t="s">
        <v>158</v>
      </c>
      <c r="AJ30" t="s">
        <v>161</v>
      </c>
      <c r="AS30" t="s">
        <v>166</v>
      </c>
    </row>
    <row r="31" spans="1:53" ht="15.75" thickBot="1"/>
    <row r="32" spans="1:53">
      <c r="A32" t="s">
        <v>73</v>
      </c>
      <c r="B32" t="s">
        <v>164</v>
      </c>
      <c r="C32" t="s">
        <v>165</v>
      </c>
      <c r="D32" t="s">
        <v>132</v>
      </c>
      <c r="E32" t="s">
        <v>133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43</v>
      </c>
      <c r="L32" s="2" t="s">
        <v>48</v>
      </c>
      <c r="M32" s="35"/>
      <c r="N32" t="s">
        <v>69</v>
      </c>
      <c r="P32" t="s">
        <v>80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76</v>
      </c>
      <c r="W32" s="38" t="s">
        <v>77</v>
      </c>
      <c r="X32" s="38" t="s">
        <v>78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76</v>
      </c>
      <c r="AF32" s="38" t="s">
        <v>77</v>
      </c>
      <c r="AG32" s="38" t="s">
        <v>78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76</v>
      </c>
      <c r="AP32" s="38" t="s">
        <v>77</v>
      </c>
      <c r="AQ32" s="38" t="s">
        <v>78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76</v>
      </c>
      <c r="AY32" s="38" t="s">
        <v>77</v>
      </c>
      <c r="AZ32" s="38" t="s">
        <v>78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111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110</v>
      </c>
      <c r="R54" s="28" t="s">
        <v>107</v>
      </c>
      <c r="S54" s="13" t="s">
        <v>106</v>
      </c>
      <c r="T54" s="14" t="s">
        <v>10</v>
      </c>
      <c r="U54" s="13" t="s">
        <v>106</v>
      </c>
      <c r="V54" s="25" t="s">
        <v>10</v>
      </c>
      <c r="W54" s="26" t="s">
        <v>108</v>
      </c>
      <c r="X54" s="25" t="s">
        <v>10</v>
      </c>
      <c r="Z54" s="28" t="s">
        <v>214</v>
      </c>
      <c r="AB54" t="s">
        <v>215</v>
      </c>
      <c r="AC54" t="s">
        <v>216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129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221</v>
      </c>
      <c r="D58" t="s">
        <v>222</v>
      </c>
      <c r="E58" t="s">
        <v>130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110</v>
      </c>
      <c r="C59" s="28" t="s">
        <v>126</v>
      </c>
      <c r="D59" t="s">
        <v>127</v>
      </c>
      <c r="E59" s="3" t="s">
        <v>75</v>
      </c>
      <c r="F59" t="s">
        <v>128</v>
      </c>
      <c r="G59" s="3" t="s">
        <v>223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217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218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219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220</v>
      </c>
    </row>
    <row r="64" spans="2:29" ht="15.75" thickBot="1">
      <c r="Q64" t="s">
        <v>40</v>
      </c>
      <c r="R64" s="15" t="s">
        <v>112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53</v>
      </c>
      <c r="S65" s="35"/>
      <c r="T65" s="36"/>
      <c r="U65" s="74" t="s">
        <v>158</v>
      </c>
      <c r="V65" s="35"/>
      <c r="W65" s="36"/>
      <c r="X65" s="74" t="s">
        <v>161</v>
      </c>
      <c r="Y65" s="75"/>
      <c r="Z65" s="73"/>
      <c r="AA65" s="34" t="s">
        <v>113</v>
      </c>
      <c r="AB65" s="35"/>
      <c r="AC65" s="36"/>
    </row>
    <row r="66" spans="17:29" ht="15.75" thickBot="1">
      <c r="Q66" s="20" t="s">
        <v>110</v>
      </c>
      <c r="R66" s="29" t="s">
        <v>109</v>
      </c>
      <c r="S66" s="49" t="s">
        <v>108</v>
      </c>
      <c r="T66" s="23" t="s">
        <v>10</v>
      </c>
      <c r="U66" s="50" t="s">
        <v>109</v>
      </c>
      <c r="V66" s="49" t="s">
        <v>108</v>
      </c>
      <c r="W66" s="23" t="s">
        <v>10</v>
      </c>
      <c r="X66" s="68" t="s">
        <v>109</v>
      </c>
      <c r="Y66" s="69" t="s">
        <v>108</v>
      </c>
      <c r="Z66" s="70" t="s">
        <v>10</v>
      </c>
      <c r="AA66" s="50" t="s">
        <v>109</v>
      </c>
      <c r="AB66" s="49" t="s">
        <v>108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29</v>
      </c>
    </row>
    <row r="3" spans="1:23">
      <c r="C3" s="4" t="s">
        <v>45</v>
      </c>
      <c r="D3" s="4">
        <v>2</v>
      </c>
      <c r="E3" s="4"/>
    </row>
    <row r="4" spans="1:23">
      <c r="C4" s="4" t="s">
        <v>46</v>
      </c>
      <c r="D4" s="4">
        <v>10</v>
      </c>
      <c r="E4" s="4" t="s">
        <v>47</v>
      </c>
      <c r="F4" t="s">
        <v>52</v>
      </c>
    </row>
    <row r="5" spans="1:23">
      <c r="D5" s="3" t="s">
        <v>41</v>
      </c>
      <c r="M5" s="4" t="s">
        <v>53</v>
      </c>
      <c r="S5" s="4" t="s">
        <v>54</v>
      </c>
    </row>
    <row r="6" spans="1:23" ht="15.75" thickBot="1"/>
    <row r="7" spans="1:23" ht="15.75" thickBot="1">
      <c r="A7" t="s">
        <v>11</v>
      </c>
      <c r="B7" t="s">
        <v>68</v>
      </c>
      <c r="C7" s="1" t="s">
        <v>0</v>
      </c>
      <c r="D7" s="5" t="s">
        <v>1</v>
      </c>
      <c r="E7" s="8" t="s">
        <v>42</v>
      </c>
      <c r="F7" s="2" t="s">
        <v>12</v>
      </c>
      <c r="G7" s="2" t="s">
        <v>43</v>
      </c>
      <c r="H7" s="2" t="s">
        <v>48</v>
      </c>
      <c r="I7" s="35"/>
      <c r="J7" s="9" t="s">
        <v>70</v>
      </c>
      <c r="K7" t="s">
        <v>69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30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30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30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30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30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30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176</v>
      </c>
    </row>
    <row r="19" spans="3:11">
      <c r="K19" t="s">
        <v>71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177</v>
      </c>
      <c r="P34" s="77" t="s">
        <v>180</v>
      </c>
    </row>
    <row r="35" spans="11:16" ht="21">
      <c r="K35" s="77" t="s">
        <v>178</v>
      </c>
      <c r="P35" s="77" t="s">
        <v>179</v>
      </c>
    </row>
    <row r="36" spans="11:16" ht="21">
      <c r="P36" s="77" t="s">
        <v>181</v>
      </c>
    </row>
    <row r="37" spans="11:16" ht="21">
      <c r="P37" s="77" t="s">
        <v>182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29</v>
      </c>
    </row>
    <row r="3" spans="1:24">
      <c r="D3" s="4" t="s">
        <v>45</v>
      </c>
      <c r="E3" s="4">
        <v>2</v>
      </c>
      <c r="F3" s="4"/>
    </row>
    <row r="4" spans="1:24">
      <c r="D4" s="4" t="s">
        <v>46</v>
      </c>
      <c r="E4" s="4">
        <v>10</v>
      </c>
      <c r="F4" s="4" t="s">
        <v>47</v>
      </c>
      <c r="G4" t="s">
        <v>52</v>
      </c>
    </row>
    <row r="5" spans="1:24">
      <c r="E5" s="3" t="s">
        <v>41</v>
      </c>
      <c r="N5" s="4" t="s">
        <v>53</v>
      </c>
      <c r="T5" s="4" t="s">
        <v>54</v>
      </c>
    </row>
    <row r="6" spans="1:24" ht="15.75" thickBot="1"/>
    <row r="7" spans="1:24" ht="15.75" thickBot="1">
      <c r="A7" t="s">
        <v>73</v>
      </c>
      <c r="B7" t="s">
        <v>11</v>
      </c>
      <c r="C7" t="s">
        <v>68</v>
      </c>
      <c r="D7" s="1" t="s">
        <v>0</v>
      </c>
      <c r="E7" s="5" t="s">
        <v>1</v>
      </c>
      <c r="F7" s="8" t="s">
        <v>42</v>
      </c>
      <c r="G7" s="2" t="s">
        <v>12</v>
      </c>
      <c r="H7" s="2" t="s">
        <v>43</v>
      </c>
      <c r="I7" s="2" t="s">
        <v>48</v>
      </c>
      <c r="J7" s="35"/>
      <c r="K7" s="9" t="s">
        <v>70</v>
      </c>
      <c r="L7" t="s">
        <v>69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30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30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30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30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30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30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30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30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30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30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30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30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177</v>
      </c>
      <c r="E40" s="77" t="s">
        <v>184</v>
      </c>
      <c r="G40" t="s">
        <v>238</v>
      </c>
      <c r="N40" s="77" t="s">
        <v>180</v>
      </c>
      <c r="P40" s="77" t="s">
        <v>185</v>
      </c>
      <c r="S40" s="79" t="s">
        <v>239</v>
      </c>
      <c r="U40" s="79" t="s">
        <v>241</v>
      </c>
    </row>
    <row r="41" spans="4:21" ht="21">
      <c r="D41" s="77" t="s">
        <v>178</v>
      </c>
      <c r="E41" s="77" t="s">
        <v>183</v>
      </c>
      <c r="G41" t="s">
        <v>237</v>
      </c>
      <c r="N41" s="77" t="s">
        <v>179</v>
      </c>
      <c r="P41" s="77" t="s">
        <v>186</v>
      </c>
      <c r="S41" s="79" t="s">
        <v>240</v>
      </c>
      <c r="U41" s="79" t="s">
        <v>242</v>
      </c>
    </row>
    <row r="42" spans="4:21" ht="21">
      <c r="N42" s="77" t="s">
        <v>181</v>
      </c>
      <c r="P42" s="77" t="s">
        <v>187</v>
      </c>
      <c r="S42" s="77"/>
      <c r="U42" s="77"/>
    </row>
    <row r="43" spans="4:21" ht="21">
      <c r="N43" s="77" t="s">
        <v>182</v>
      </c>
      <c r="P43" s="77" t="s">
        <v>188</v>
      </c>
      <c r="S43" s="77"/>
      <c r="U43" s="7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56F3-898F-43CA-B561-1056B1A0559D}">
  <sheetPr codeName="Sheet17"/>
  <dimension ref="A3:AU58"/>
  <sheetViews>
    <sheetView topLeftCell="A37" zoomScale="110" zoomScaleNormal="110" workbookViewId="0">
      <selection activeCell="C55" sqref="C55"/>
    </sheetView>
  </sheetViews>
  <sheetFormatPr baseColWidth="10" defaultColWidth="9.140625" defaultRowHeight="15"/>
  <sheetData>
    <row r="3" spans="6:47">
      <c r="F3" t="s">
        <v>28</v>
      </c>
    </row>
    <row r="5" spans="6:47">
      <c r="F5" s="3" t="s">
        <v>23</v>
      </c>
      <c r="Q5" s="3" t="s">
        <v>24</v>
      </c>
      <c r="AB5" s="3" t="s">
        <v>25</v>
      </c>
      <c r="AM5" s="3" t="s">
        <v>26</v>
      </c>
    </row>
    <row r="7" spans="6:47">
      <c r="F7" t="s">
        <v>17</v>
      </c>
      <c r="G7" t="s">
        <v>18</v>
      </c>
      <c r="I7" t="s">
        <v>19</v>
      </c>
      <c r="J7" t="s">
        <v>20</v>
      </c>
      <c r="K7" t="s">
        <v>5</v>
      </c>
      <c r="L7" t="s">
        <v>21</v>
      </c>
      <c r="N7" t="s">
        <v>22</v>
      </c>
      <c r="Q7" t="s">
        <v>17</v>
      </c>
      <c r="R7" t="s">
        <v>18</v>
      </c>
      <c r="T7" t="s">
        <v>19</v>
      </c>
      <c r="U7" t="s">
        <v>20</v>
      </c>
      <c r="V7" t="s">
        <v>5</v>
      </c>
      <c r="W7" t="s">
        <v>21</v>
      </c>
      <c r="Y7" t="s">
        <v>22</v>
      </c>
      <c r="AB7" t="s">
        <v>17</v>
      </c>
      <c r="AC7" t="s">
        <v>18</v>
      </c>
      <c r="AE7" t="s">
        <v>19</v>
      </c>
      <c r="AF7" t="s">
        <v>20</v>
      </c>
      <c r="AG7" t="s">
        <v>5</v>
      </c>
      <c r="AH7" t="s">
        <v>21</v>
      </c>
      <c r="AJ7" t="s">
        <v>22</v>
      </c>
      <c r="AM7" t="s">
        <v>17</v>
      </c>
      <c r="AN7" t="s">
        <v>18</v>
      </c>
      <c r="AP7" t="s">
        <v>19</v>
      </c>
      <c r="AQ7" t="s">
        <v>20</v>
      </c>
      <c r="AR7" t="s">
        <v>5</v>
      </c>
      <c r="AS7" t="s">
        <v>21</v>
      </c>
      <c r="AU7" t="s">
        <v>22</v>
      </c>
    </row>
    <row r="8" spans="6:47">
      <c r="F8">
        <v>2</v>
      </c>
      <c r="G8">
        <v>3</v>
      </c>
      <c r="J8">
        <v>0.23</v>
      </c>
      <c r="K8">
        <v>5.6000000000000001E-2</v>
      </c>
      <c r="L8">
        <v>0.94899999999999995</v>
      </c>
      <c r="N8">
        <v>80</v>
      </c>
      <c r="Q8">
        <v>2</v>
      </c>
      <c r="R8">
        <v>3</v>
      </c>
      <c r="U8">
        <v>2.63</v>
      </c>
      <c r="V8">
        <v>1.18</v>
      </c>
      <c r="W8">
        <v>0.91400000000000003</v>
      </c>
      <c r="Y8">
        <v>80</v>
      </c>
      <c r="AB8">
        <v>2</v>
      </c>
      <c r="AC8">
        <v>3</v>
      </c>
      <c r="AM8">
        <v>2</v>
      </c>
      <c r="AN8">
        <v>3</v>
      </c>
    </row>
    <row r="9" spans="6:47">
      <c r="F9">
        <v>2</v>
      </c>
      <c r="G9">
        <v>4</v>
      </c>
      <c r="J9">
        <v>0.36099999999999999</v>
      </c>
      <c r="K9">
        <v>8.6999999999999994E-2</v>
      </c>
      <c r="L9">
        <v>0.95399999999999996</v>
      </c>
      <c r="N9">
        <v>336</v>
      </c>
      <c r="Q9">
        <v>2</v>
      </c>
      <c r="R9">
        <v>4</v>
      </c>
      <c r="U9">
        <v>2.6</v>
      </c>
      <c r="V9">
        <v>0.69099999999999995</v>
      </c>
      <c r="W9">
        <v>0.95399999999999996</v>
      </c>
      <c r="Y9">
        <v>336</v>
      </c>
      <c r="AB9">
        <v>2</v>
      </c>
      <c r="AC9">
        <v>4</v>
      </c>
      <c r="AM9">
        <v>2</v>
      </c>
      <c r="AN9">
        <v>4</v>
      </c>
    </row>
    <row r="10" spans="6:47">
      <c r="F10">
        <v>2</v>
      </c>
      <c r="G10">
        <v>5</v>
      </c>
      <c r="J10">
        <v>1.4</v>
      </c>
      <c r="K10">
        <v>0.12</v>
      </c>
      <c r="L10">
        <v>0.97399999999999998</v>
      </c>
      <c r="N10">
        <v>1360</v>
      </c>
      <c r="Q10">
        <v>2</v>
      </c>
      <c r="R10">
        <v>5</v>
      </c>
      <c r="U10">
        <v>3.69</v>
      </c>
      <c r="V10">
        <v>0.874</v>
      </c>
      <c r="W10">
        <v>0.96599999999999997</v>
      </c>
      <c r="Y10">
        <v>1360</v>
      </c>
      <c r="AB10">
        <v>2</v>
      </c>
      <c r="AC10">
        <v>5</v>
      </c>
      <c r="AM10">
        <v>2</v>
      </c>
      <c r="AN10">
        <v>5</v>
      </c>
    </row>
    <row r="11" spans="6:47">
      <c r="F11">
        <v>2</v>
      </c>
      <c r="G11">
        <v>6</v>
      </c>
      <c r="J11">
        <v>2.13</v>
      </c>
      <c r="K11">
        <v>0.34799999999999998</v>
      </c>
      <c r="L11">
        <v>0.98599999999999999</v>
      </c>
      <c r="N11">
        <v>5435</v>
      </c>
      <c r="Q11">
        <v>2</v>
      </c>
      <c r="R11">
        <v>6</v>
      </c>
      <c r="U11">
        <v>7.11</v>
      </c>
      <c r="V11">
        <v>1.4</v>
      </c>
      <c r="W11">
        <v>0.96899999999999997</v>
      </c>
      <c r="Y11">
        <v>5456</v>
      </c>
      <c r="AB11">
        <v>2</v>
      </c>
      <c r="AC11">
        <v>6</v>
      </c>
      <c r="AM11">
        <v>2</v>
      </c>
      <c r="AN11">
        <v>6</v>
      </c>
    </row>
    <row r="12" spans="6:47">
      <c r="F12">
        <v>2</v>
      </c>
      <c r="G12">
        <v>7</v>
      </c>
      <c r="J12">
        <v>3.7229999999999999</v>
      </c>
      <c r="K12">
        <v>0.73899999999999999</v>
      </c>
      <c r="L12">
        <v>0.99</v>
      </c>
      <c r="N12">
        <v>18037</v>
      </c>
      <c r="Q12">
        <v>2</v>
      </c>
      <c r="R12">
        <v>7</v>
      </c>
      <c r="U12">
        <v>17.47</v>
      </c>
      <c r="V12">
        <v>2.86</v>
      </c>
      <c r="W12">
        <v>0.96599999999999997</v>
      </c>
      <c r="Y12">
        <v>21256</v>
      </c>
      <c r="AB12">
        <v>2</v>
      </c>
      <c r="AC12">
        <v>7</v>
      </c>
      <c r="AM12">
        <v>2</v>
      </c>
      <c r="AN12">
        <v>7</v>
      </c>
    </row>
    <row r="13" spans="6:47">
      <c r="F13">
        <v>2</v>
      </c>
      <c r="G13">
        <v>8</v>
      </c>
      <c r="J13">
        <v>5.74</v>
      </c>
      <c r="K13">
        <v>1.25</v>
      </c>
      <c r="L13">
        <v>0.98799999999999999</v>
      </c>
      <c r="N13">
        <v>33782</v>
      </c>
      <c r="Q13">
        <v>2</v>
      </c>
      <c r="R13">
        <v>8</v>
      </c>
      <c r="U13">
        <v>38.049999999999997</v>
      </c>
      <c r="V13">
        <v>7.62</v>
      </c>
      <c r="W13">
        <v>0.96499999999999997</v>
      </c>
      <c r="Y13">
        <v>60109</v>
      </c>
      <c r="AB13">
        <v>2</v>
      </c>
      <c r="AC13">
        <v>8</v>
      </c>
      <c r="AM13">
        <v>2</v>
      </c>
      <c r="AN13">
        <v>8</v>
      </c>
    </row>
    <row r="14" spans="6:47">
      <c r="F14">
        <v>2</v>
      </c>
      <c r="G14">
        <v>9</v>
      </c>
      <c r="J14">
        <v>6.6</v>
      </c>
      <c r="K14">
        <v>1.5</v>
      </c>
      <c r="L14">
        <v>0.99</v>
      </c>
      <c r="N14">
        <v>41913</v>
      </c>
      <c r="Q14">
        <v>2</v>
      </c>
      <c r="R14">
        <v>9</v>
      </c>
      <c r="AB14">
        <v>2</v>
      </c>
      <c r="AC14">
        <v>9</v>
      </c>
      <c r="AM14">
        <v>2</v>
      </c>
      <c r="AN14">
        <v>9</v>
      </c>
    </row>
    <row r="15" spans="6:47">
      <c r="F15">
        <v>2</v>
      </c>
      <c r="G15">
        <v>10</v>
      </c>
      <c r="J15">
        <v>6.96</v>
      </c>
      <c r="K15">
        <v>1.61</v>
      </c>
      <c r="L15">
        <v>0.98799999999999999</v>
      </c>
      <c r="N15">
        <v>44800</v>
      </c>
      <c r="Q15">
        <v>2</v>
      </c>
      <c r="R15">
        <v>10</v>
      </c>
      <c r="AB15">
        <v>2</v>
      </c>
      <c r="AC15">
        <v>10</v>
      </c>
      <c r="AM15">
        <v>2</v>
      </c>
      <c r="AN15">
        <v>10</v>
      </c>
    </row>
    <row r="16" spans="6:47">
      <c r="F16">
        <v>2</v>
      </c>
      <c r="G16">
        <v>11</v>
      </c>
    </row>
    <row r="17" spans="1:40">
      <c r="F17">
        <v>2</v>
      </c>
      <c r="G17">
        <v>12</v>
      </c>
    </row>
    <row r="18" spans="1:40">
      <c r="F18">
        <v>2</v>
      </c>
      <c r="G18">
        <v>13</v>
      </c>
    </row>
    <row r="19" spans="1:40">
      <c r="F19">
        <v>2</v>
      </c>
      <c r="G19">
        <v>14</v>
      </c>
    </row>
    <row r="20" spans="1:40">
      <c r="F20">
        <v>2</v>
      </c>
      <c r="G20">
        <v>15</v>
      </c>
    </row>
    <row r="23" spans="1:40">
      <c r="F23">
        <v>3</v>
      </c>
      <c r="G23">
        <v>5</v>
      </c>
      <c r="J23">
        <v>1.41</v>
      </c>
      <c r="K23">
        <v>0.11</v>
      </c>
      <c r="L23">
        <v>0.98399999999999999</v>
      </c>
      <c r="N23">
        <v>1344</v>
      </c>
      <c r="Q23">
        <v>3</v>
      </c>
      <c r="R23">
        <v>5</v>
      </c>
      <c r="U23">
        <v>3.9510000000000001</v>
      </c>
      <c r="V23">
        <v>1.17</v>
      </c>
      <c r="W23">
        <v>0.96799999999999997</v>
      </c>
      <c r="Y23">
        <v>1344</v>
      </c>
      <c r="AB23">
        <v>3</v>
      </c>
      <c r="AC23">
        <v>5</v>
      </c>
      <c r="AM23">
        <v>3</v>
      </c>
      <c r="AN23">
        <v>5</v>
      </c>
    </row>
    <row r="24" spans="1:40">
      <c r="A24" t="s">
        <v>31</v>
      </c>
      <c r="F24">
        <v>3</v>
      </c>
      <c r="G24">
        <v>6</v>
      </c>
      <c r="J24">
        <v>2.12</v>
      </c>
      <c r="K24">
        <v>0.28999999999999998</v>
      </c>
      <c r="L24">
        <v>0.99</v>
      </c>
      <c r="N24">
        <v>5419</v>
      </c>
      <c r="Q24">
        <v>3</v>
      </c>
      <c r="R24">
        <v>6</v>
      </c>
      <c r="U24">
        <v>7.58</v>
      </c>
      <c r="V24">
        <v>1.78</v>
      </c>
      <c r="W24">
        <v>0.97</v>
      </c>
      <c r="Y24">
        <v>5440</v>
      </c>
      <c r="AB24">
        <v>3</v>
      </c>
      <c r="AC24">
        <v>6</v>
      </c>
      <c r="AM24">
        <v>3</v>
      </c>
      <c r="AN24">
        <v>6</v>
      </c>
    </row>
    <row r="25" spans="1:40">
      <c r="A25" t="s">
        <v>32</v>
      </c>
      <c r="F25">
        <v>3</v>
      </c>
      <c r="G25">
        <v>7</v>
      </c>
      <c r="J25">
        <v>3.79</v>
      </c>
      <c r="K25">
        <v>0.89</v>
      </c>
      <c r="L25">
        <v>0.98399999999999999</v>
      </c>
      <c r="N25">
        <v>18021</v>
      </c>
      <c r="Q25">
        <v>3</v>
      </c>
      <c r="R25">
        <v>7</v>
      </c>
      <c r="U25">
        <v>18.73</v>
      </c>
      <c r="V25">
        <v>3.22</v>
      </c>
      <c r="W25">
        <v>0.96399999999999997</v>
      </c>
      <c r="Y25">
        <v>21240</v>
      </c>
      <c r="AB25">
        <v>3</v>
      </c>
      <c r="AC25">
        <v>7</v>
      </c>
      <c r="AM25">
        <v>3</v>
      </c>
      <c r="AN25">
        <v>7</v>
      </c>
    </row>
    <row r="26" spans="1:40">
      <c r="A26" t="s">
        <v>33</v>
      </c>
      <c r="F26">
        <v>3</v>
      </c>
      <c r="G26">
        <v>8</v>
      </c>
      <c r="J26">
        <v>5.65</v>
      </c>
      <c r="K26">
        <v>1.28</v>
      </c>
      <c r="L26">
        <v>0.98599999999999999</v>
      </c>
      <c r="N26">
        <v>33766</v>
      </c>
      <c r="Q26">
        <v>3</v>
      </c>
      <c r="R26">
        <v>8</v>
      </c>
      <c r="U26">
        <v>40.98</v>
      </c>
      <c r="V26">
        <v>7.16</v>
      </c>
      <c r="W26">
        <v>0.96599999999999997</v>
      </c>
      <c r="Y26">
        <v>60093</v>
      </c>
      <c r="AB26">
        <v>3</v>
      </c>
      <c r="AC26">
        <v>8</v>
      </c>
      <c r="AM26">
        <v>3</v>
      </c>
      <c r="AN26">
        <v>8</v>
      </c>
    </row>
    <row r="27" spans="1:40">
      <c r="A27" t="s">
        <v>34</v>
      </c>
      <c r="F27">
        <v>3</v>
      </c>
      <c r="G27">
        <v>9</v>
      </c>
      <c r="J27">
        <v>7.5</v>
      </c>
      <c r="K27">
        <v>2.37</v>
      </c>
      <c r="L27">
        <v>0.98599999999999999</v>
      </c>
      <c r="N27">
        <v>41897</v>
      </c>
      <c r="Q27">
        <v>3</v>
      </c>
      <c r="R27">
        <v>9</v>
      </c>
      <c r="AB27">
        <v>3</v>
      </c>
      <c r="AC27">
        <v>9</v>
      </c>
      <c r="AM27">
        <v>3</v>
      </c>
      <c r="AN27">
        <v>9</v>
      </c>
    </row>
    <row r="28" spans="1:40">
      <c r="F28">
        <v>3</v>
      </c>
      <c r="G28">
        <v>10</v>
      </c>
      <c r="J28">
        <v>7.3</v>
      </c>
      <c r="K28">
        <v>1.88</v>
      </c>
      <c r="L28">
        <v>0.98799999999999999</v>
      </c>
      <c r="N28">
        <v>44784</v>
      </c>
      <c r="Q28">
        <v>3</v>
      </c>
      <c r="R28">
        <v>10</v>
      </c>
      <c r="AB28">
        <v>3</v>
      </c>
      <c r="AC28">
        <v>10</v>
      </c>
      <c r="AM28">
        <v>3</v>
      </c>
      <c r="AN28">
        <v>10</v>
      </c>
    </row>
    <row r="29" spans="1:40">
      <c r="F29">
        <v>3</v>
      </c>
      <c r="G29">
        <v>15</v>
      </c>
      <c r="J29">
        <v>11.24</v>
      </c>
      <c r="K29">
        <v>3.24</v>
      </c>
      <c r="L29">
        <v>0.98399999999999999</v>
      </c>
      <c r="N29">
        <v>46896</v>
      </c>
      <c r="Q29">
        <v>3</v>
      </c>
      <c r="R29">
        <v>15</v>
      </c>
      <c r="AB29">
        <v>3</v>
      </c>
      <c r="AC29">
        <v>15</v>
      </c>
      <c r="AM29">
        <v>3</v>
      </c>
      <c r="AN29">
        <v>15</v>
      </c>
    </row>
    <row r="30" spans="1:40">
      <c r="F30">
        <v>3</v>
      </c>
      <c r="G30">
        <v>20</v>
      </c>
      <c r="J30">
        <v>7.35</v>
      </c>
      <c r="K30">
        <v>1.69</v>
      </c>
      <c r="L30">
        <v>0.98799999999999999</v>
      </c>
      <c r="N30">
        <v>46740</v>
      </c>
      <c r="Q30">
        <v>3</v>
      </c>
      <c r="R30">
        <v>20</v>
      </c>
      <c r="AB30">
        <v>3</v>
      </c>
      <c r="AC30">
        <v>20</v>
      </c>
      <c r="AM30">
        <v>3</v>
      </c>
      <c r="AN30">
        <v>20</v>
      </c>
    </row>
    <row r="31" spans="1:40">
      <c r="F31">
        <v>3</v>
      </c>
      <c r="G31">
        <v>25</v>
      </c>
      <c r="J31">
        <v>7.23</v>
      </c>
      <c r="K31">
        <v>2.06</v>
      </c>
      <c r="L31">
        <v>0.98799999999999999</v>
      </c>
      <c r="N31">
        <v>46068</v>
      </c>
      <c r="Q31">
        <v>3</v>
      </c>
      <c r="R31">
        <v>25</v>
      </c>
      <c r="AB31">
        <v>3</v>
      </c>
      <c r="AC31">
        <v>25</v>
      </c>
      <c r="AM31">
        <v>3</v>
      </c>
      <c r="AN31">
        <v>25</v>
      </c>
    </row>
    <row r="32" spans="1:40">
      <c r="F32">
        <v>3</v>
      </c>
      <c r="G32">
        <v>30</v>
      </c>
      <c r="J32">
        <v>7.13</v>
      </c>
      <c r="K32">
        <v>1.68</v>
      </c>
      <c r="L32">
        <v>0.98599999999999999</v>
      </c>
      <c r="N32">
        <v>45268</v>
      </c>
      <c r="Q32">
        <v>3</v>
      </c>
      <c r="R32">
        <v>30</v>
      </c>
      <c r="AB32">
        <v>3</v>
      </c>
      <c r="AC32">
        <v>30</v>
      </c>
      <c r="AM32">
        <v>3</v>
      </c>
      <c r="AN32">
        <v>30</v>
      </c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>
      <c r="F36">
        <v>1</v>
      </c>
      <c r="G36">
        <v>1</v>
      </c>
      <c r="J36">
        <v>0.33</v>
      </c>
      <c r="K36">
        <v>7.1999999999999995E-2</v>
      </c>
      <c r="L36">
        <v>0.75700000000000001</v>
      </c>
      <c r="N36">
        <v>4</v>
      </c>
      <c r="Q36">
        <v>1</v>
      </c>
      <c r="R36">
        <v>1</v>
      </c>
      <c r="U36">
        <v>2.58</v>
      </c>
      <c r="V36">
        <v>1.137</v>
      </c>
      <c r="W36">
        <v>0.53</v>
      </c>
      <c r="Y36">
        <v>4</v>
      </c>
      <c r="AB36">
        <v>1</v>
      </c>
      <c r="AC36">
        <v>1</v>
      </c>
      <c r="AF36">
        <v>3.6</v>
      </c>
      <c r="AG36">
        <v>0.93100000000000005</v>
      </c>
      <c r="AH36">
        <v>0.5</v>
      </c>
      <c r="AJ36">
        <v>4</v>
      </c>
      <c r="AM36">
        <v>1</v>
      </c>
      <c r="AN36">
        <v>1</v>
      </c>
      <c r="AQ36">
        <v>7.81</v>
      </c>
      <c r="AR36">
        <v>1.56</v>
      </c>
      <c r="AS36">
        <v>0.5</v>
      </c>
      <c r="AU36">
        <v>4</v>
      </c>
    </row>
    <row r="37" spans="3:47">
      <c r="F37">
        <v>2</v>
      </c>
      <c r="G37">
        <v>2</v>
      </c>
      <c r="J37">
        <v>2.16</v>
      </c>
      <c r="K37">
        <v>0.31</v>
      </c>
      <c r="L37">
        <v>0.92900000000000005</v>
      </c>
      <c r="N37">
        <v>16</v>
      </c>
      <c r="Q37">
        <v>2</v>
      </c>
      <c r="R37">
        <v>2</v>
      </c>
      <c r="U37">
        <v>8.4499999999999993</v>
      </c>
      <c r="V37">
        <v>1.53</v>
      </c>
      <c r="W37">
        <v>0.85</v>
      </c>
      <c r="Y37">
        <v>16</v>
      </c>
      <c r="AB37">
        <v>2</v>
      </c>
      <c r="AC37">
        <v>2</v>
      </c>
      <c r="AF37">
        <v>25.556548118591301</v>
      </c>
      <c r="AG37">
        <v>4.3440957069396902</v>
      </c>
      <c r="AH37">
        <v>0.83854166666666596</v>
      </c>
      <c r="AJ37">
        <v>16</v>
      </c>
      <c r="AM37">
        <v>2</v>
      </c>
      <c r="AN37">
        <v>2</v>
      </c>
      <c r="AQ37">
        <v>42.315475463867102</v>
      </c>
      <c r="AR37">
        <v>7.2979261875152499</v>
      </c>
      <c r="AS37">
        <v>0.83447332421340603</v>
      </c>
      <c r="AT37" t="s">
        <v>40</v>
      </c>
      <c r="AU37">
        <v>16</v>
      </c>
    </row>
    <row r="38" spans="3:47">
      <c r="C38" t="s">
        <v>29</v>
      </c>
      <c r="F38">
        <v>3</v>
      </c>
      <c r="G38">
        <v>3</v>
      </c>
      <c r="J38">
        <v>2.31</v>
      </c>
      <c r="K38">
        <v>0.26</v>
      </c>
      <c r="L38">
        <v>0.95199999999999996</v>
      </c>
      <c r="N38">
        <v>64</v>
      </c>
      <c r="Q38">
        <v>3</v>
      </c>
      <c r="R38">
        <v>3</v>
      </c>
      <c r="U38">
        <v>9.25</v>
      </c>
      <c r="V38">
        <v>1.1599999999999999</v>
      </c>
      <c r="W38">
        <v>0.92800000000000005</v>
      </c>
      <c r="Y38">
        <v>64</v>
      </c>
      <c r="AB38">
        <v>3</v>
      </c>
      <c r="AC38">
        <v>3</v>
      </c>
      <c r="AF38">
        <v>29.659025907516401</v>
      </c>
      <c r="AG38">
        <v>3.29313969612121</v>
      </c>
      <c r="AH38">
        <v>0.92613636363636298</v>
      </c>
      <c r="AJ38">
        <v>64</v>
      </c>
      <c r="AM38">
        <v>3</v>
      </c>
      <c r="AN38">
        <v>3</v>
      </c>
      <c r="AQ38">
        <v>45.846851825714097</v>
      </c>
      <c r="AR38">
        <v>7.7533032894134504</v>
      </c>
      <c r="AS38">
        <v>0.92852257181942499</v>
      </c>
      <c r="AT38" t="s">
        <v>40</v>
      </c>
      <c r="AU38">
        <v>64</v>
      </c>
    </row>
    <row r="39" spans="3:47">
      <c r="C39" t="s">
        <v>39</v>
      </c>
      <c r="F39">
        <v>4</v>
      </c>
      <c r="G39">
        <v>4</v>
      </c>
      <c r="J39">
        <v>2.9</v>
      </c>
      <c r="K39">
        <v>0.26</v>
      </c>
      <c r="L39">
        <v>0.97699999999999998</v>
      </c>
      <c r="N39">
        <v>256</v>
      </c>
      <c r="Q39">
        <v>4</v>
      </c>
      <c r="R39">
        <v>4</v>
      </c>
      <c r="U39">
        <v>12.05</v>
      </c>
      <c r="V39">
        <v>1.21</v>
      </c>
      <c r="W39">
        <v>0.97599999999999998</v>
      </c>
      <c r="Y39">
        <v>256</v>
      </c>
      <c r="AB39">
        <v>4</v>
      </c>
      <c r="AC39">
        <v>4</v>
      </c>
      <c r="AF39">
        <v>38.499509572982703</v>
      </c>
      <c r="AG39">
        <v>3.3280947208404501</v>
      </c>
      <c r="AH39">
        <v>0.96543560606060597</v>
      </c>
      <c r="AJ39">
        <v>256</v>
      </c>
      <c r="AM39">
        <v>4</v>
      </c>
      <c r="AN39">
        <v>4</v>
      </c>
      <c r="AQ39">
        <v>57.978399515151899</v>
      </c>
      <c r="AR39">
        <v>6.5504477024078298</v>
      </c>
      <c r="AS39">
        <v>0.96272229822161404</v>
      </c>
      <c r="AT39" t="s">
        <v>40</v>
      </c>
      <c r="AU39">
        <v>256</v>
      </c>
    </row>
    <row r="40" spans="3:47">
      <c r="F40">
        <v>5</v>
      </c>
      <c r="G40">
        <v>5</v>
      </c>
      <c r="J40">
        <v>3.11</v>
      </c>
      <c r="K40">
        <v>0.22</v>
      </c>
      <c r="L40">
        <v>0.98399999999999999</v>
      </c>
      <c r="N40">
        <v>1024</v>
      </c>
      <c r="Q40">
        <v>5</v>
      </c>
      <c r="R40">
        <v>5</v>
      </c>
      <c r="U40">
        <v>18.11</v>
      </c>
      <c r="V40">
        <v>1.4</v>
      </c>
      <c r="W40">
        <v>0.97899999999999998</v>
      </c>
      <c r="Y40">
        <v>1024</v>
      </c>
      <c r="AB40">
        <v>5</v>
      </c>
      <c r="AC40">
        <v>5</v>
      </c>
      <c r="AF40">
        <v>49.617077112197798</v>
      </c>
      <c r="AG40">
        <v>3.9011042118072501</v>
      </c>
      <c r="AH40">
        <v>0.97111742424242398</v>
      </c>
      <c r="AJ40">
        <v>1024</v>
      </c>
      <c r="AM40">
        <v>5</v>
      </c>
      <c r="AN40">
        <v>5</v>
      </c>
      <c r="AQ40">
        <v>89.752926826476994</v>
      </c>
      <c r="AR40">
        <v>7.0976588726043701</v>
      </c>
      <c r="AS40">
        <v>0.97093023255813904</v>
      </c>
      <c r="AT40" t="s">
        <v>40</v>
      </c>
      <c r="AU40">
        <v>1024</v>
      </c>
    </row>
    <row r="41" spans="3:47">
      <c r="F41">
        <v>6</v>
      </c>
      <c r="G41">
        <v>6</v>
      </c>
      <c r="J41">
        <v>6.85</v>
      </c>
      <c r="K41">
        <v>0.33</v>
      </c>
      <c r="L41">
        <v>0.98399999999999999</v>
      </c>
      <c r="N41">
        <v>4075</v>
      </c>
      <c r="Q41">
        <v>6</v>
      </c>
      <c r="R41">
        <v>6</v>
      </c>
      <c r="U41">
        <v>35.46</v>
      </c>
      <c r="V41">
        <v>1.97</v>
      </c>
      <c r="W41">
        <v>0.97199999999999998</v>
      </c>
      <c r="Y41">
        <v>4096</v>
      </c>
      <c r="AB41">
        <v>6</v>
      </c>
      <c r="AC41">
        <v>6</v>
      </c>
      <c r="AF41">
        <v>89.679987192153902</v>
      </c>
      <c r="AG41">
        <v>5.1030166149139404</v>
      </c>
      <c r="AH41">
        <v>0.96448863636363602</v>
      </c>
      <c r="AJ41">
        <v>4096</v>
      </c>
      <c r="AM41">
        <v>6</v>
      </c>
      <c r="AN41">
        <v>6</v>
      </c>
      <c r="AQ41">
        <v>142.95802688598599</v>
      </c>
      <c r="AR41">
        <v>8.4575164318084699</v>
      </c>
      <c r="AS41">
        <v>0.95964432284541701</v>
      </c>
      <c r="AT41" t="s">
        <v>40</v>
      </c>
      <c r="AU41">
        <v>4096</v>
      </c>
    </row>
    <row r="42" spans="3:47">
      <c r="F42">
        <v>7</v>
      </c>
      <c r="G42">
        <v>7</v>
      </c>
      <c r="J42">
        <v>12.34</v>
      </c>
      <c r="K42">
        <v>0.67</v>
      </c>
      <c r="L42">
        <v>0.98599999999999999</v>
      </c>
      <c r="N42">
        <v>12657</v>
      </c>
      <c r="Q42">
        <v>7</v>
      </c>
      <c r="R42">
        <v>7</v>
      </c>
      <c r="U42">
        <v>89.34</v>
      </c>
      <c r="V42">
        <v>3.43</v>
      </c>
      <c r="W42">
        <v>0.96399999999999997</v>
      </c>
      <c r="Y42">
        <v>15800</v>
      </c>
      <c r="AB42">
        <v>7</v>
      </c>
      <c r="AC42">
        <v>7</v>
      </c>
      <c r="AF42">
        <v>233.478982448577</v>
      </c>
      <c r="AG42">
        <v>8.0947968959808296</v>
      </c>
      <c r="AH42">
        <v>0.95217803030303005</v>
      </c>
      <c r="AJ42">
        <v>16308</v>
      </c>
      <c r="AM42">
        <v>7</v>
      </c>
      <c r="AN42">
        <v>7</v>
      </c>
      <c r="AQ42">
        <v>395.92930006980799</v>
      </c>
      <c r="AR42">
        <v>13.130484819412199</v>
      </c>
      <c r="AS42">
        <v>0.92065663474692205</v>
      </c>
      <c r="AT42" t="s">
        <v>40</v>
      </c>
      <c r="AU42">
        <v>16373</v>
      </c>
    </row>
    <row r="43" spans="3:47">
      <c r="F43">
        <v>8</v>
      </c>
      <c r="G43">
        <v>8</v>
      </c>
      <c r="J43">
        <v>15.58</v>
      </c>
      <c r="K43">
        <v>0.92</v>
      </c>
      <c r="L43">
        <v>0.97699999999999998</v>
      </c>
      <c r="N43">
        <v>18610</v>
      </c>
      <c r="Q43">
        <v>8</v>
      </c>
      <c r="R43">
        <v>8</v>
      </c>
      <c r="U43">
        <v>165.79</v>
      </c>
      <c r="V43">
        <v>6.53</v>
      </c>
      <c r="W43">
        <v>0.96499999999999997</v>
      </c>
      <c r="Y43">
        <v>39698</v>
      </c>
      <c r="AB43">
        <v>8</v>
      </c>
      <c r="AC43">
        <v>8</v>
      </c>
      <c r="AF43">
        <v>1004.40805768966</v>
      </c>
      <c r="AG43">
        <v>21.656065702438301</v>
      </c>
      <c r="AH43">
        <v>0.93797348484848397</v>
      </c>
      <c r="AJ43">
        <v>58963</v>
      </c>
      <c r="AM43">
        <v>8</v>
      </c>
      <c r="AN43">
        <v>8</v>
      </c>
      <c r="AQ43">
        <v>1010.1692559719</v>
      </c>
      <c r="AR43">
        <v>25.119904518127399</v>
      </c>
      <c r="AS43">
        <v>0.91586867305061503</v>
      </c>
      <c r="AT43" t="s">
        <v>40</v>
      </c>
      <c r="AU43">
        <v>58963</v>
      </c>
    </row>
    <row r="44" spans="3:47">
      <c r="F44">
        <v>9</v>
      </c>
      <c r="G44">
        <v>9</v>
      </c>
      <c r="J44">
        <v>15.68</v>
      </c>
      <c r="K44">
        <v>0.91</v>
      </c>
      <c r="L44">
        <v>0.96299999999999997</v>
      </c>
      <c r="N44">
        <v>18253</v>
      </c>
      <c r="Q44">
        <v>9</v>
      </c>
      <c r="R44">
        <v>9</v>
      </c>
      <c r="U44">
        <v>194.31</v>
      </c>
      <c r="V44">
        <v>7.37</v>
      </c>
      <c r="W44">
        <v>0.96099999999999997</v>
      </c>
      <c r="Y44">
        <v>49798</v>
      </c>
      <c r="AB44">
        <v>9</v>
      </c>
      <c r="AC44">
        <v>9</v>
      </c>
      <c r="AF44">
        <v>1521.68616557121</v>
      </c>
      <c r="AG44">
        <v>30.2761149406433</v>
      </c>
      <c r="AH44">
        <v>0.93229166666666596</v>
      </c>
      <c r="AJ44">
        <v>117447</v>
      </c>
      <c r="AM44">
        <v>9</v>
      </c>
      <c r="AN44">
        <v>9</v>
      </c>
      <c r="AQ44">
        <v>1633.2452509403199</v>
      </c>
      <c r="AR44">
        <v>46.393347740173297</v>
      </c>
      <c r="AS44">
        <v>0.91176470588235203</v>
      </c>
      <c r="AT44" t="s">
        <v>40</v>
      </c>
      <c r="AU44">
        <v>117447</v>
      </c>
    </row>
    <row r="45" spans="3:47">
      <c r="F45">
        <v>10</v>
      </c>
      <c r="G45">
        <v>10</v>
      </c>
      <c r="J45">
        <v>16.95</v>
      </c>
      <c r="K45">
        <v>0.92</v>
      </c>
      <c r="L45">
        <v>0.93100000000000005</v>
      </c>
      <c r="N45">
        <v>16990</v>
      </c>
      <c r="Q45">
        <v>10</v>
      </c>
      <c r="R45">
        <v>10</v>
      </c>
      <c r="U45">
        <v>192.66</v>
      </c>
      <c r="V45">
        <v>6.95</v>
      </c>
      <c r="W45">
        <v>0.94099999999999995</v>
      </c>
      <c r="Y45">
        <v>46007</v>
      </c>
      <c r="AB45">
        <v>10</v>
      </c>
      <c r="AC45">
        <v>10</v>
      </c>
      <c r="AF45">
        <v>1651.1427526473999</v>
      </c>
      <c r="AG45">
        <v>34.182048082351599</v>
      </c>
      <c r="AH45">
        <v>0.91950757575757502</v>
      </c>
      <c r="AJ45">
        <v>123412</v>
      </c>
      <c r="AM45">
        <v>10</v>
      </c>
      <c r="AN45">
        <v>10</v>
      </c>
      <c r="AQ45">
        <v>1669.81589984893</v>
      </c>
      <c r="AR45">
        <v>43.643251419067298</v>
      </c>
      <c r="AS45">
        <v>0.90287277701778301</v>
      </c>
      <c r="AT45" t="s">
        <v>40</v>
      </c>
      <c r="AU45">
        <v>123412</v>
      </c>
    </row>
    <row r="46" spans="3:47">
      <c r="F46">
        <v>11</v>
      </c>
      <c r="G46">
        <v>11</v>
      </c>
      <c r="J46">
        <v>18.11</v>
      </c>
      <c r="K46">
        <v>0.93</v>
      </c>
      <c r="L46">
        <v>0.88800000000000001</v>
      </c>
      <c r="N46">
        <v>16295</v>
      </c>
      <c r="Q46">
        <v>11</v>
      </c>
      <c r="R46">
        <v>11</v>
      </c>
      <c r="U46">
        <v>186.25</v>
      </c>
      <c r="V46">
        <v>6.84</v>
      </c>
      <c r="W46">
        <v>0.91200000000000003</v>
      </c>
      <c r="Y46">
        <v>42173</v>
      </c>
      <c r="AB46">
        <v>11</v>
      </c>
      <c r="AC46">
        <v>11</v>
      </c>
      <c r="AF46">
        <v>698.18599653243996</v>
      </c>
      <c r="AG46">
        <v>21.388523578643799</v>
      </c>
      <c r="AH46">
        <v>0.91714015151515105</v>
      </c>
      <c r="AJ46">
        <v>71153</v>
      </c>
      <c r="AM46">
        <v>11</v>
      </c>
      <c r="AN46">
        <v>11</v>
      </c>
      <c r="AQ46">
        <v>1618.9537246227201</v>
      </c>
      <c r="AR46">
        <v>45.4036219120025</v>
      </c>
      <c r="AS46">
        <v>0.88987688098495199</v>
      </c>
      <c r="AT46" t="s">
        <v>40</v>
      </c>
      <c r="AU46">
        <v>108190</v>
      </c>
    </row>
    <row r="47" spans="3:47">
      <c r="F47">
        <v>12</v>
      </c>
      <c r="G47">
        <v>12</v>
      </c>
      <c r="J47">
        <v>19.64</v>
      </c>
      <c r="K47">
        <v>0.9</v>
      </c>
      <c r="L47">
        <v>0.91</v>
      </c>
      <c r="N47">
        <v>15849</v>
      </c>
      <c r="Q47">
        <v>12</v>
      </c>
      <c r="R47">
        <v>12</v>
      </c>
      <c r="U47">
        <v>193.47</v>
      </c>
      <c r="V47">
        <v>6.86</v>
      </c>
      <c r="W47">
        <v>0.91600000000000004</v>
      </c>
      <c r="Y47">
        <v>39941</v>
      </c>
      <c r="AB47">
        <v>12</v>
      </c>
      <c r="AC47">
        <v>12</v>
      </c>
      <c r="AF47">
        <v>682.94108271598805</v>
      </c>
      <c r="AG47">
        <v>23.006683826446501</v>
      </c>
      <c r="AH47">
        <v>0.91193181818181801</v>
      </c>
      <c r="AJ47">
        <v>66002</v>
      </c>
      <c r="AM47">
        <v>12</v>
      </c>
      <c r="AN47">
        <v>12</v>
      </c>
      <c r="AQ47">
        <v>1508.4266760349201</v>
      </c>
      <c r="AR47">
        <v>37.073779106140101</v>
      </c>
      <c r="AS47">
        <v>0.89842681258549895</v>
      </c>
      <c r="AT47" t="s">
        <v>40</v>
      </c>
      <c r="AU47">
        <v>98106</v>
      </c>
    </row>
    <row r="48" spans="3:47">
      <c r="F48">
        <v>13</v>
      </c>
      <c r="G48">
        <v>13</v>
      </c>
      <c r="J48">
        <v>18.28</v>
      </c>
      <c r="K48">
        <v>0.87</v>
      </c>
      <c r="L48">
        <v>0.89700000000000002</v>
      </c>
      <c r="N48">
        <v>15501</v>
      </c>
      <c r="Q48">
        <v>13</v>
      </c>
      <c r="R48">
        <v>13</v>
      </c>
      <c r="U48">
        <v>197.01</v>
      </c>
      <c r="V48">
        <v>6.83</v>
      </c>
      <c r="W48">
        <v>0.89800000000000002</v>
      </c>
      <c r="Y48">
        <v>38511</v>
      </c>
      <c r="AB48">
        <v>13</v>
      </c>
      <c r="AC48">
        <v>13</v>
      </c>
      <c r="AF48">
        <v>803.90354537963799</v>
      </c>
      <c r="AG48">
        <v>25.410305976867601</v>
      </c>
      <c r="AH48">
        <v>0.89772727272727204</v>
      </c>
      <c r="AJ48">
        <v>63014</v>
      </c>
      <c r="AM48">
        <v>13</v>
      </c>
      <c r="AN48">
        <v>13</v>
      </c>
      <c r="AQ48">
        <v>1455.06986498832</v>
      </c>
      <c r="AR48">
        <v>43.792527198791497</v>
      </c>
      <c r="AS48">
        <v>0.88406292749658</v>
      </c>
      <c r="AT48" t="s">
        <v>40</v>
      </c>
      <c r="AU48">
        <v>92743</v>
      </c>
    </row>
    <row r="49" spans="1:47">
      <c r="F49">
        <v>14</v>
      </c>
      <c r="G49">
        <v>14</v>
      </c>
      <c r="J49">
        <v>19.25</v>
      </c>
      <c r="K49">
        <v>0.88</v>
      </c>
      <c r="L49">
        <v>0.878</v>
      </c>
      <c r="N49">
        <v>15210</v>
      </c>
      <c r="Q49">
        <v>14</v>
      </c>
      <c r="R49">
        <v>14</v>
      </c>
      <c r="U49">
        <v>206.28</v>
      </c>
      <c r="V49">
        <v>7</v>
      </c>
      <c r="W49">
        <v>0.89200000000000002</v>
      </c>
      <c r="Y49">
        <v>37408</v>
      </c>
      <c r="AB49">
        <v>14</v>
      </c>
      <c r="AC49">
        <v>14</v>
      </c>
      <c r="AF49">
        <v>768.28183269500698</v>
      </c>
      <c r="AG49">
        <v>24.1002566814422</v>
      </c>
      <c r="AH49">
        <v>0.87878787878787801</v>
      </c>
      <c r="AJ49">
        <v>60839</v>
      </c>
      <c r="AM49">
        <v>14</v>
      </c>
      <c r="AN49">
        <v>14</v>
      </c>
      <c r="AQ49">
        <v>1612.6957626342701</v>
      </c>
      <c r="AR49">
        <v>43.090800046920698</v>
      </c>
      <c r="AS49">
        <v>0.86320109439124404</v>
      </c>
      <c r="AT49" t="s">
        <v>40</v>
      </c>
      <c r="AU49">
        <v>89227</v>
      </c>
    </row>
    <row r="50" spans="1:47">
      <c r="F50">
        <v>15</v>
      </c>
      <c r="G50">
        <v>15</v>
      </c>
      <c r="J50">
        <v>21.73</v>
      </c>
      <c r="K50">
        <v>1.0900000000000001</v>
      </c>
      <c r="L50">
        <v>0.876</v>
      </c>
      <c r="N50">
        <v>14898</v>
      </c>
      <c r="Q50">
        <v>15</v>
      </c>
      <c r="R50">
        <v>15</v>
      </c>
      <c r="U50">
        <v>209.79</v>
      </c>
      <c r="V50">
        <v>7</v>
      </c>
      <c r="W50">
        <v>0.879</v>
      </c>
      <c r="Y50">
        <v>36413</v>
      </c>
      <c r="AB50">
        <v>15</v>
      </c>
      <c r="AC50">
        <v>15</v>
      </c>
      <c r="AF50">
        <v>805.04590892791703</v>
      </c>
      <c r="AG50">
        <v>23.540143728256201</v>
      </c>
      <c r="AH50">
        <v>0.86221590909090895</v>
      </c>
      <c r="AJ50">
        <v>58952</v>
      </c>
      <c r="AM50">
        <v>15</v>
      </c>
      <c r="AN50">
        <v>15</v>
      </c>
      <c r="AQ50">
        <v>1608.0766453742899</v>
      </c>
      <c r="AR50">
        <v>39.7852141857147</v>
      </c>
      <c r="AS50">
        <v>0.84233926128590897</v>
      </c>
      <c r="AT50" t="s">
        <v>40</v>
      </c>
      <c r="AU50">
        <v>86345</v>
      </c>
    </row>
    <row r="51" spans="1:47">
      <c r="F51">
        <v>16</v>
      </c>
      <c r="G51">
        <v>16</v>
      </c>
      <c r="J51">
        <v>23.96</v>
      </c>
      <c r="K51">
        <v>1</v>
      </c>
      <c r="L51">
        <v>0.86299999999999999</v>
      </c>
      <c r="N51">
        <v>14595</v>
      </c>
      <c r="Q51">
        <v>16</v>
      </c>
      <c r="R51">
        <v>16</v>
      </c>
      <c r="U51">
        <v>221.44</v>
      </c>
      <c r="V51">
        <v>8</v>
      </c>
      <c r="W51">
        <v>0.86</v>
      </c>
      <c r="Y51">
        <v>35419</v>
      </c>
      <c r="AB51">
        <v>16</v>
      </c>
      <c r="AC51">
        <v>16</v>
      </c>
      <c r="AF51">
        <v>810.71586227416901</v>
      </c>
      <c r="AG51">
        <v>20.208428859710601</v>
      </c>
      <c r="AH51">
        <v>0.845643939393939</v>
      </c>
      <c r="AJ51">
        <v>57124</v>
      </c>
      <c r="AM51">
        <v>16</v>
      </c>
      <c r="AN51">
        <v>16</v>
      </c>
      <c r="AQ51">
        <v>1671.9463829994199</v>
      </c>
      <c r="AR51">
        <v>41.546790122985797</v>
      </c>
      <c r="AS51">
        <v>0.82079343365252999</v>
      </c>
      <c r="AT51" t="s">
        <v>40</v>
      </c>
      <c r="AU51">
        <v>83596</v>
      </c>
    </row>
    <row r="52" spans="1:47">
      <c r="F52">
        <v>17</v>
      </c>
      <c r="G52">
        <v>17</v>
      </c>
      <c r="J52">
        <v>24.14</v>
      </c>
      <c r="K52">
        <v>1.26</v>
      </c>
      <c r="L52">
        <v>0.83299999999999996</v>
      </c>
      <c r="N52">
        <v>14303</v>
      </c>
      <c r="Q52">
        <v>17</v>
      </c>
      <c r="R52">
        <v>17</v>
      </c>
      <c r="U52">
        <v>219.55</v>
      </c>
      <c r="V52">
        <v>7.34</v>
      </c>
      <c r="W52">
        <v>0.84299999999999997</v>
      </c>
      <c r="Y52">
        <v>34444</v>
      </c>
      <c r="AB52">
        <v>17</v>
      </c>
      <c r="AC52">
        <v>17</v>
      </c>
      <c r="AF52">
        <v>777.99742770194996</v>
      </c>
      <c r="AG52">
        <v>18.979772329330402</v>
      </c>
      <c r="AH52">
        <v>0.82481060606060597</v>
      </c>
      <c r="AJ52">
        <v>55330</v>
      </c>
      <c r="AM52">
        <v>17</v>
      </c>
      <c r="AN52">
        <v>17</v>
      </c>
      <c r="AQ52">
        <v>1704.63243603706</v>
      </c>
      <c r="AR52">
        <v>43.236484050750697</v>
      </c>
      <c r="AS52">
        <v>0.79958960328317297</v>
      </c>
      <c r="AT52" t="s">
        <v>40</v>
      </c>
      <c r="AU52">
        <v>80930</v>
      </c>
    </row>
    <row r="53" spans="1:47">
      <c r="F53">
        <v>18</v>
      </c>
      <c r="G53">
        <v>18</v>
      </c>
      <c r="J53">
        <v>24.5</v>
      </c>
      <c r="K53">
        <v>1.02</v>
      </c>
      <c r="L53">
        <v>0.81499999999999995</v>
      </c>
      <c r="N53">
        <v>13999</v>
      </c>
      <c r="Q53">
        <v>18</v>
      </c>
      <c r="R53">
        <v>18</v>
      </c>
      <c r="U53">
        <v>236.12</v>
      </c>
      <c r="V53">
        <v>7.38</v>
      </c>
      <c r="W53">
        <v>0.80800000000000005</v>
      </c>
      <c r="Y53">
        <v>33480</v>
      </c>
      <c r="AB53">
        <v>18</v>
      </c>
      <c r="AC53">
        <v>18</v>
      </c>
      <c r="AF53">
        <v>784.945854902267</v>
      </c>
      <c r="AG53">
        <v>21.3558204174041</v>
      </c>
      <c r="AH53">
        <v>0.79356060606060597</v>
      </c>
      <c r="AJ53">
        <v>53577</v>
      </c>
      <c r="AM53">
        <v>18</v>
      </c>
      <c r="AN53">
        <v>18</v>
      </c>
      <c r="AQ53">
        <v>1745.87952518463</v>
      </c>
      <c r="AR53">
        <v>42.106421470641997</v>
      </c>
      <c r="AS53">
        <v>0.77530779753761903</v>
      </c>
      <c r="AT53" t="s">
        <v>40</v>
      </c>
      <c r="AU53">
        <v>78319</v>
      </c>
    </row>
    <row r="54" spans="1:47">
      <c r="F54">
        <v>19</v>
      </c>
      <c r="G54">
        <v>19</v>
      </c>
      <c r="J54">
        <v>24.91</v>
      </c>
      <c r="K54">
        <v>1.01</v>
      </c>
      <c r="L54">
        <v>0.78500000000000003</v>
      </c>
      <c r="N54">
        <v>13697</v>
      </c>
      <c r="Q54">
        <v>19</v>
      </c>
      <c r="R54">
        <v>19</v>
      </c>
      <c r="U54">
        <v>252.86</v>
      </c>
      <c r="V54">
        <v>9.18</v>
      </c>
      <c r="W54">
        <v>0.78300000000000003</v>
      </c>
      <c r="Y54">
        <v>32500</v>
      </c>
      <c r="AB54">
        <v>19</v>
      </c>
      <c r="AC54">
        <v>19</v>
      </c>
      <c r="AF54">
        <v>781.58118295669499</v>
      </c>
      <c r="AG54">
        <v>19.804365396499598</v>
      </c>
      <c r="AH54">
        <v>0.76373106060606</v>
      </c>
      <c r="AJ54">
        <v>51814</v>
      </c>
      <c r="AM54">
        <v>19</v>
      </c>
      <c r="AN54">
        <v>19</v>
      </c>
      <c r="AQ54">
        <v>1836.88199877738</v>
      </c>
      <c r="AR54">
        <v>48.576996564865098</v>
      </c>
      <c r="AS54">
        <v>0.73974008207934305</v>
      </c>
      <c r="AT54" t="s">
        <v>40</v>
      </c>
      <c r="AU54">
        <v>75698</v>
      </c>
    </row>
    <row r="55" spans="1:47">
      <c r="A55" t="s">
        <v>35</v>
      </c>
      <c r="F55">
        <v>20</v>
      </c>
      <c r="G55">
        <v>20</v>
      </c>
      <c r="J55">
        <v>25.04</v>
      </c>
      <c r="K55">
        <v>1.02</v>
      </c>
      <c r="L55">
        <v>0.751</v>
      </c>
      <c r="N55">
        <v>13409</v>
      </c>
      <c r="Q55">
        <v>20</v>
      </c>
      <c r="R55">
        <v>20</v>
      </c>
      <c r="U55">
        <v>241</v>
      </c>
      <c r="V55">
        <v>7.89</v>
      </c>
      <c r="W55">
        <v>0.752</v>
      </c>
      <c r="Y55">
        <v>31551</v>
      </c>
      <c r="AB55">
        <v>20</v>
      </c>
      <c r="AC55">
        <v>20</v>
      </c>
      <c r="AF55">
        <v>855.29917383193902</v>
      </c>
      <c r="AG55">
        <v>22.123364448547299</v>
      </c>
      <c r="AH55">
        <v>0.73011363636363602</v>
      </c>
      <c r="AJ55">
        <v>50114</v>
      </c>
      <c r="AM55">
        <v>20</v>
      </c>
      <c r="AN55">
        <v>20</v>
      </c>
      <c r="AQ55">
        <v>1844.14390015602</v>
      </c>
      <c r="AR55">
        <v>43.679245710372903</v>
      </c>
      <c r="AS55">
        <v>0.70998632010943896</v>
      </c>
      <c r="AT55" t="s">
        <v>40</v>
      </c>
      <c r="AU55">
        <v>73163</v>
      </c>
    </row>
    <row r="56" spans="1:47">
      <c r="A56" t="s">
        <v>36</v>
      </c>
      <c r="F56">
        <v>25</v>
      </c>
      <c r="G56">
        <v>25</v>
      </c>
      <c r="J56">
        <v>25.92</v>
      </c>
      <c r="K56">
        <v>1.08</v>
      </c>
      <c r="L56">
        <v>0.63600000000000001</v>
      </c>
      <c r="N56">
        <v>11981</v>
      </c>
      <c r="Q56">
        <v>25</v>
      </c>
      <c r="R56">
        <v>25</v>
      </c>
      <c r="W56" s="3">
        <v>0.66400000000000003</v>
      </c>
      <c r="Y56">
        <v>28849</v>
      </c>
      <c r="AB56">
        <v>25</v>
      </c>
      <c r="AC56">
        <v>25</v>
      </c>
      <c r="AM56">
        <v>25</v>
      </c>
      <c r="AN56">
        <v>25</v>
      </c>
    </row>
    <row r="57" spans="1:47">
      <c r="A57" t="s">
        <v>37</v>
      </c>
      <c r="F57">
        <v>30</v>
      </c>
      <c r="G57">
        <v>30</v>
      </c>
      <c r="J57">
        <v>27.65</v>
      </c>
      <c r="K57">
        <v>1.08</v>
      </c>
      <c r="L57">
        <v>0.51300000000000001</v>
      </c>
      <c r="N57">
        <v>10631</v>
      </c>
      <c r="Q57">
        <v>30</v>
      </c>
      <c r="R57">
        <v>30</v>
      </c>
      <c r="W57" s="3">
        <v>0.45400000000000001</v>
      </c>
      <c r="Y57">
        <v>23005</v>
      </c>
      <c r="AB57">
        <v>30</v>
      </c>
      <c r="AC57">
        <v>30</v>
      </c>
      <c r="AM57">
        <v>30</v>
      </c>
      <c r="AN57">
        <v>30</v>
      </c>
    </row>
    <row r="58" spans="1:47">
      <c r="A58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2:AU49"/>
  <sheetViews>
    <sheetView topLeftCell="AU31" zoomScale="120" zoomScaleNormal="120" workbookViewId="0">
      <selection activeCell="BK49" sqref="BK49"/>
    </sheetView>
  </sheetViews>
  <sheetFormatPr baseColWidth="10" defaultColWidth="9.140625" defaultRowHeight="15"/>
  <sheetData>
    <row r="2" spans="2:47">
      <c r="B2" t="s">
        <v>59</v>
      </c>
      <c r="F2" s="3" t="s">
        <v>55</v>
      </c>
      <c r="Q2" s="3" t="s">
        <v>56</v>
      </c>
      <c r="AB2" s="3" t="s">
        <v>57</v>
      </c>
      <c r="AN2" s="3" t="s">
        <v>58</v>
      </c>
    </row>
    <row r="4" spans="2:47">
      <c r="F4" t="s">
        <v>17</v>
      </c>
      <c r="G4" t="s">
        <v>18</v>
      </c>
      <c r="I4" t="s">
        <v>19</v>
      </c>
      <c r="J4" t="s">
        <v>20</v>
      </c>
      <c r="K4" t="s">
        <v>5</v>
      </c>
      <c r="L4" t="s">
        <v>21</v>
      </c>
      <c r="N4" t="s">
        <v>22</v>
      </c>
      <c r="Q4" t="s">
        <v>17</v>
      </c>
      <c r="R4" t="s">
        <v>18</v>
      </c>
      <c r="T4" t="s">
        <v>19</v>
      </c>
      <c r="U4" t="s">
        <v>20</v>
      </c>
      <c r="V4" t="s">
        <v>5</v>
      </c>
      <c r="W4" t="s">
        <v>21</v>
      </c>
      <c r="Y4" t="s">
        <v>22</v>
      </c>
      <c r="AB4" t="s">
        <v>17</v>
      </c>
      <c r="AC4" t="s">
        <v>18</v>
      </c>
      <c r="AE4" t="s">
        <v>19</v>
      </c>
      <c r="AF4" t="s">
        <v>20</v>
      </c>
      <c r="AG4" t="s">
        <v>5</v>
      </c>
      <c r="AH4" t="s">
        <v>21</v>
      </c>
      <c r="AJ4" t="s">
        <v>22</v>
      </c>
      <c r="AM4" t="s">
        <v>17</v>
      </c>
      <c r="AN4" t="s">
        <v>18</v>
      </c>
      <c r="AP4" t="s">
        <v>19</v>
      </c>
      <c r="AQ4" t="s">
        <v>20</v>
      </c>
      <c r="AR4" t="s">
        <v>5</v>
      </c>
      <c r="AS4" t="s">
        <v>21</v>
      </c>
      <c r="AU4" t="s">
        <v>22</v>
      </c>
    </row>
    <row r="5" spans="2:47">
      <c r="F5">
        <v>1</v>
      </c>
      <c r="G5">
        <v>1</v>
      </c>
      <c r="J5">
        <v>0.33</v>
      </c>
      <c r="K5">
        <v>7.1999999999999995E-2</v>
      </c>
      <c r="L5">
        <v>0.75700000000000001</v>
      </c>
      <c r="N5">
        <v>4</v>
      </c>
      <c r="Q5">
        <v>1</v>
      </c>
      <c r="R5">
        <v>1</v>
      </c>
      <c r="U5">
        <v>2.58</v>
      </c>
      <c r="V5">
        <v>1.137</v>
      </c>
      <c r="W5">
        <v>0.53</v>
      </c>
      <c r="Y5">
        <v>4</v>
      </c>
      <c r="AB5">
        <v>1</v>
      </c>
      <c r="AC5">
        <v>1</v>
      </c>
      <c r="AF5">
        <v>3.6</v>
      </c>
      <c r="AG5">
        <v>0.93100000000000005</v>
      </c>
      <c r="AH5">
        <v>0.5</v>
      </c>
      <c r="AJ5">
        <v>4</v>
      </c>
      <c r="AM5">
        <v>1</v>
      </c>
      <c r="AN5">
        <v>1</v>
      </c>
      <c r="AQ5">
        <v>7.81</v>
      </c>
      <c r="AR5">
        <v>1.56</v>
      </c>
      <c r="AS5">
        <v>0.5</v>
      </c>
      <c r="AU5">
        <v>4</v>
      </c>
    </row>
    <row r="6" spans="2:47">
      <c r="F6">
        <v>2</v>
      </c>
      <c r="G6">
        <v>2</v>
      </c>
      <c r="J6">
        <v>2.16</v>
      </c>
      <c r="K6">
        <v>0.31</v>
      </c>
      <c r="L6">
        <v>0.92900000000000005</v>
      </c>
      <c r="N6">
        <v>16</v>
      </c>
      <c r="Q6">
        <v>2</v>
      </c>
      <c r="R6">
        <v>2</v>
      </c>
      <c r="U6">
        <v>8.4499999999999993</v>
      </c>
      <c r="V6">
        <v>1.53</v>
      </c>
      <c r="W6">
        <v>0.85</v>
      </c>
      <c r="Y6">
        <v>16</v>
      </c>
      <c r="AB6">
        <v>2</v>
      </c>
      <c r="AC6">
        <v>2</v>
      </c>
      <c r="AF6">
        <v>25.556548118591301</v>
      </c>
      <c r="AG6">
        <v>4.3440957069396902</v>
      </c>
      <c r="AH6">
        <v>0.83854166666666596</v>
      </c>
      <c r="AJ6">
        <v>16</v>
      </c>
      <c r="AM6">
        <v>2</v>
      </c>
      <c r="AN6">
        <v>2</v>
      </c>
      <c r="AQ6">
        <v>42.315475463867102</v>
      </c>
      <c r="AR6">
        <v>7.2979261875152499</v>
      </c>
      <c r="AS6">
        <v>0.83447332421340603</v>
      </c>
      <c r="AT6" t="s">
        <v>40</v>
      </c>
      <c r="AU6">
        <v>16</v>
      </c>
    </row>
    <row r="7" spans="2:47">
      <c r="C7" t="s">
        <v>29</v>
      </c>
      <c r="F7">
        <v>3</v>
      </c>
      <c r="G7">
        <v>3</v>
      </c>
      <c r="J7">
        <v>2.31</v>
      </c>
      <c r="K7">
        <v>0.26</v>
      </c>
      <c r="L7">
        <v>0.95199999999999996</v>
      </c>
      <c r="N7">
        <v>64</v>
      </c>
      <c r="Q7">
        <v>3</v>
      </c>
      <c r="R7">
        <v>3</v>
      </c>
      <c r="U7">
        <v>9.25</v>
      </c>
      <c r="V7">
        <v>1.1599999999999999</v>
      </c>
      <c r="W7">
        <v>0.92800000000000005</v>
      </c>
      <c r="Y7">
        <v>64</v>
      </c>
      <c r="AB7">
        <v>3</v>
      </c>
      <c r="AC7">
        <v>3</v>
      </c>
      <c r="AF7">
        <v>29.659025907516401</v>
      </c>
      <c r="AG7">
        <v>3.29313969612121</v>
      </c>
      <c r="AH7">
        <v>0.92613636363636298</v>
      </c>
      <c r="AJ7">
        <v>64</v>
      </c>
      <c r="AM7">
        <v>3</v>
      </c>
      <c r="AN7">
        <v>3</v>
      </c>
      <c r="AQ7">
        <v>45.846851825714097</v>
      </c>
      <c r="AR7">
        <v>7.7533032894134504</v>
      </c>
      <c r="AS7">
        <v>0.92852257181942499</v>
      </c>
      <c r="AT7" t="s">
        <v>40</v>
      </c>
      <c r="AU7">
        <v>64</v>
      </c>
    </row>
    <row r="8" spans="2:47">
      <c r="C8" t="s">
        <v>39</v>
      </c>
      <c r="F8">
        <v>4</v>
      </c>
      <c r="G8">
        <v>4</v>
      </c>
      <c r="J8">
        <v>2.9</v>
      </c>
      <c r="K8">
        <v>0.26</v>
      </c>
      <c r="L8">
        <v>0.97699999999999998</v>
      </c>
      <c r="N8">
        <v>256</v>
      </c>
      <c r="Q8">
        <v>4</v>
      </c>
      <c r="R8">
        <v>4</v>
      </c>
      <c r="U8">
        <v>12.05</v>
      </c>
      <c r="V8">
        <v>1.21</v>
      </c>
      <c r="W8">
        <v>0.97599999999999998</v>
      </c>
      <c r="Y8">
        <v>256</v>
      </c>
      <c r="AB8">
        <v>4</v>
      </c>
      <c r="AC8">
        <v>4</v>
      </c>
      <c r="AF8">
        <v>38.499509572982703</v>
      </c>
      <c r="AG8">
        <v>3.3280947208404501</v>
      </c>
      <c r="AH8">
        <v>0.96543560606060597</v>
      </c>
      <c r="AJ8">
        <v>256</v>
      </c>
      <c r="AM8">
        <v>4</v>
      </c>
      <c r="AN8">
        <v>4</v>
      </c>
      <c r="AQ8">
        <v>57.978399515151899</v>
      </c>
      <c r="AR8">
        <v>6.5504477024078298</v>
      </c>
      <c r="AS8">
        <v>0.96272229822161404</v>
      </c>
      <c r="AT8" t="s">
        <v>40</v>
      </c>
      <c r="AU8">
        <v>256</v>
      </c>
    </row>
    <row r="9" spans="2:47">
      <c r="F9">
        <v>5</v>
      </c>
      <c r="G9">
        <v>5</v>
      </c>
      <c r="J9">
        <v>3.11</v>
      </c>
      <c r="K9">
        <v>0.22</v>
      </c>
      <c r="L9">
        <v>0.98399999999999999</v>
      </c>
      <c r="N9">
        <v>1024</v>
      </c>
      <c r="Q9">
        <v>5</v>
      </c>
      <c r="R9">
        <v>5</v>
      </c>
      <c r="U9">
        <v>18.11</v>
      </c>
      <c r="V9">
        <v>1.4</v>
      </c>
      <c r="W9">
        <v>0.97899999999999998</v>
      </c>
      <c r="Y9">
        <v>1024</v>
      </c>
      <c r="AB9">
        <v>5</v>
      </c>
      <c r="AC9">
        <v>5</v>
      </c>
      <c r="AF9">
        <v>49.617077112197798</v>
      </c>
      <c r="AG9">
        <v>3.9011042118072501</v>
      </c>
      <c r="AH9">
        <v>0.97111742424242398</v>
      </c>
      <c r="AJ9">
        <v>1024</v>
      </c>
      <c r="AM9">
        <v>5</v>
      </c>
      <c r="AN9">
        <v>5</v>
      </c>
      <c r="AQ9">
        <v>89.752926826476994</v>
      </c>
      <c r="AR9">
        <v>7.0976588726043701</v>
      </c>
      <c r="AS9">
        <v>0.97093023255813904</v>
      </c>
      <c r="AT9" t="s">
        <v>40</v>
      </c>
      <c r="AU9">
        <v>1024</v>
      </c>
    </row>
    <row r="10" spans="2:47">
      <c r="F10">
        <v>6</v>
      </c>
      <c r="G10">
        <v>6</v>
      </c>
      <c r="J10">
        <v>6.85</v>
      </c>
      <c r="K10">
        <v>0.33</v>
      </c>
      <c r="L10">
        <v>0.98399999999999999</v>
      </c>
      <c r="N10">
        <v>4075</v>
      </c>
      <c r="Q10">
        <v>6</v>
      </c>
      <c r="R10">
        <v>6</v>
      </c>
      <c r="U10">
        <v>35.46</v>
      </c>
      <c r="V10">
        <v>1.97</v>
      </c>
      <c r="W10">
        <v>0.97199999999999998</v>
      </c>
      <c r="Y10">
        <v>4096</v>
      </c>
      <c r="AB10">
        <v>6</v>
      </c>
      <c r="AC10">
        <v>6</v>
      </c>
      <c r="AF10">
        <v>89.679987192153902</v>
      </c>
      <c r="AG10">
        <v>5.1030166149139404</v>
      </c>
      <c r="AH10">
        <v>0.96448863636363602</v>
      </c>
      <c r="AJ10">
        <v>4096</v>
      </c>
      <c r="AM10">
        <v>6</v>
      </c>
      <c r="AN10">
        <v>6</v>
      </c>
      <c r="AQ10">
        <v>142.95802688598599</v>
      </c>
      <c r="AR10">
        <v>8.4575164318084699</v>
      </c>
      <c r="AS10">
        <v>0.95964432284541701</v>
      </c>
      <c r="AT10" t="s">
        <v>40</v>
      </c>
      <c r="AU10">
        <v>4096</v>
      </c>
    </row>
    <row r="11" spans="2:47">
      <c r="F11">
        <v>7</v>
      </c>
      <c r="G11">
        <v>7</v>
      </c>
      <c r="J11">
        <v>12.34</v>
      </c>
      <c r="K11">
        <v>0.67</v>
      </c>
      <c r="L11">
        <v>0.98599999999999999</v>
      </c>
      <c r="N11">
        <v>12657</v>
      </c>
      <c r="Q11">
        <v>7</v>
      </c>
      <c r="R11">
        <v>7</v>
      </c>
      <c r="U11">
        <v>89.34</v>
      </c>
      <c r="V11">
        <v>3.43</v>
      </c>
      <c r="W11">
        <v>0.96399999999999997</v>
      </c>
      <c r="Y11">
        <v>15800</v>
      </c>
      <c r="AB11">
        <v>7</v>
      </c>
      <c r="AC11">
        <v>7</v>
      </c>
      <c r="AF11">
        <v>233.478982448577</v>
      </c>
      <c r="AG11">
        <v>8.0947968959808296</v>
      </c>
      <c r="AH11">
        <v>0.95217803030303005</v>
      </c>
      <c r="AJ11">
        <v>16308</v>
      </c>
      <c r="AM11">
        <v>7</v>
      </c>
      <c r="AN11">
        <v>7</v>
      </c>
      <c r="AQ11">
        <v>395.92930006980799</v>
      </c>
      <c r="AR11">
        <v>13.130484819412199</v>
      </c>
      <c r="AS11">
        <v>0.92065663474692205</v>
      </c>
      <c r="AT11" t="s">
        <v>40</v>
      </c>
      <c r="AU11">
        <v>16373</v>
      </c>
    </row>
    <row r="12" spans="2:47">
      <c r="F12">
        <v>8</v>
      </c>
      <c r="G12">
        <v>8</v>
      </c>
      <c r="J12">
        <v>15.58</v>
      </c>
      <c r="K12">
        <v>0.92</v>
      </c>
      <c r="L12">
        <v>0.97699999999999998</v>
      </c>
      <c r="N12">
        <v>18610</v>
      </c>
      <c r="Q12">
        <v>8</v>
      </c>
      <c r="R12">
        <v>8</v>
      </c>
      <c r="U12">
        <v>165.79</v>
      </c>
      <c r="V12">
        <v>6.53</v>
      </c>
      <c r="W12">
        <v>0.96499999999999997</v>
      </c>
      <c r="Y12">
        <v>39698</v>
      </c>
      <c r="AB12">
        <v>8</v>
      </c>
      <c r="AC12">
        <v>8</v>
      </c>
      <c r="AF12">
        <v>1004.40805768966</v>
      </c>
      <c r="AG12">
        <v>21.656065702438301</v>
      </c>
      <c r="AH12">
        <v>0.93797348484848397</v>
      </c>
      <c r="AJ12">
        <v>58963</v>
      </c>
      <c r="AM12">
        <v>8</v>
      </c>
      <c r="AN12">
        <v>8</v>
      </c>
      <c r="AQ12">
        <v>1010.1692559719</v>
      </c>
      <c r="AR12">
        <v>25.119904518127399</v>
      </c>
      <c r="AS12">
        <v>0.91586867305061503</v>
      </c>
      <c r="AT12" t="s">
        <v>40</v>
      </c>
      <c r="AU12">
        <v>58963</v>
      </c>
    </row>
    <row r="13" spans="2:47">
      <c r="F13">
        <v>9</v>
      </c>
      <c r="G13">
        <v>9</v>
      </c>
      <c r="J13">
        <v>15.68</v>
      </c>
      <c r="K13">
        <v>0.91</v>
      </c>
      <c r="L13">
        <v>0.96299999999999997</v>
      </c>
      <c r="N13">
        <v>18253</v>
      </c>
      <c r="Q13">
        <v>9</v>
      </c>
      <c r="R13">
        <v>9</v>
      </c>
      <c r="U13">
        <v>194.31</v>
      </c>
      <c r="V13">
        <v>7.37</v>
      </c>
      <c r="W13">
        <v>0.96099999999999997</v>
      </c>
      <c r="Y13">
        <v>49798</v>
      </c>
      <c r="AB13">
        <v>9</v>
      </c>
      <c r="AC13">
        <v>9</v>
      </c>
      <c r="AF13">
        <v>1521.68616557121</v>
      </c>
      <c r="AG13">
        <v>30.2761149406433</v>
      </c>
      <c r="AH13">
        <v>0.93229166666666596</v>
      </c>
      <c r="AJ13">
        <v>117447</v>
      </c>
      <c r="AM13">
        <v>9</v>
      </c>
      <c r="AN13">
        <v>9</v>
      </c>
      <c r="AQ13">
        <v>1633.2452509403199</v>
      </c>
      <c r="AR13">
        <v>46.393347740173297</v>
      </c>
      <c r="AS13">
        <v>0.91176470588235203</v>
      </c>
      <c r="AT13" t="s">
        <v>40</v>
      </c>
      <c r="AU13">
        <v>117447</v>
      </c>
    </row>
    <row r="14" spans="2:47">
      <c r="F14">
        <v>10</v>
      </c>
      <c r="G14">
        <v>10</v>
      </c>
      <c r="J14">
        <v>16.95</v>
      </c>
      <c r="K14">
        <v>0.92</v>
      </c>
      <c r="L14">
        <v>0.93100000000000005</v>
      </c>
      <c r="N14">
        <v>16990</v>
      </c>
      <c r="Q14">
        <v>10</v>
      </c>
      <c r="R14">
        <v>10</v>
      </c>
      <c r="U14">
        <v>192.66</v>
      </c>
      <c r="V14">
        <v>6.95</v>
      </c>
      <c r="W14">
        <v>0.94099999999999995</v>
      </c>
      <c r="Y14">
        <v>46007</v>
      </c>
      <c r="AB14">
        <v>10</v>
      </c>
      <c r="AC14">
        <v>10</v>
      </c>
      <c r="AF14">
        <v>1651.1427526473999</v>
      </c>
      <c r="AG14">
        <v>34.182048082351599</v>
      </c>
      <c r="AH14">
        <v>0.91950757575757502</v>
      </c>
      <c r="AJ14">
        <v>123412</v>
      </c>
      <c r="AM14">
        <v>10</v>
      </c>
      <c r="AN14">
        <v>10</v>
      </c>
      <c r="AQ14">
        <v>1669.81589984893</v>
      </c>
      <c r="AR14">
        <v>43.643251419067298</v>
      </c>
      <c r="AS14">
        <v>0.90287277701778301</v>
      </c>
      <c r="AT14" t="s">
        <v>40</v>
      </c>
      <c r="AU14">
        <v>123412</v>
      </c>
    </row>
    <row r="15" spans="2:47">
      <c r="F15">
        <v>11</v>
      </c>
      <c r="G15">
        <v>11</v>
      </c>
      <c r="J15">
        <v>18.11</v>
      </c>
      <c r="K15">
        <v>0.93</v>
      </c>
      <c r="L15">
        <v>0.88800000000000001</v>
      </c>
      <c r="N15">
        <v>16295</v>
      </c>
      <c r="Q15">
        <v>11</v>
      </c>
      <c r="R15">
        <v>11</v>
      </c>
      <c r="U15">
        <v>186.25</v>
      </c>
      <c r="V15">
        <v>6.84</v>
      </c>
      <c r="W15">
        <v>0.91200000000000003</v>
      </c>
      <c r="Y15">
        <v>42173</v>
      </c>
      <c r="AB15">
        <v>11</v>
      </c>
      <c r="AC15">
        <v>11</v>
      </c>
      <c r="AF15">
        <v>698.18599653243996</v>
      </c>
      <c r="AG15">
        <v>21.388523578643799</v>
      </c>
      <c r="AH15">
        <v>0.91714015151515105</v>
      </c>
      <c r="AJ15">
        <v>71153</v>
      </c>
      <c r="AM15">
        <v>11</v>
      </c>
      <c r="AN15">
        <v>11</v>
      </c>
      <c r="AQ15">
        <v>1618.9537246227201</v>
      </c>
      <c r="AR15">
        <v>45.4036219120025</v>
      </c>
      <c r="AS15">
        <v>0.88987688098495199</v>
      </c>
      <c r="AT15" t="s">
        <v>40</v>
      </c>
      <c r="AU15">
        <v>108190</v>
      </c>
    </row>
    <row r="16" spans="2:47">
      <c r="F16">
        <v>12</v>
      </c>
      <c r="G16">
        <v>12</v>
      </c>
      <c r="J16">
        <v>19.64</v>
      </c>
      <c r="K16">
        <v>0.9</v>
      </c>
      <c r="L16">
        <v>0.91</v>
      </c>
      <c r="N16">
        <v>15849</v>
      </c>
      <c r="Q16">
        <v>12</v>
      </c>
      <c r="R16">
        <v>12</v>
      </c>
      <c r="U16">
        <v>193.47</v>
      </c>
      <c r="V16">
        <v>6.86</v>
      </c>
      <c r="W16">
        <v>0.91600000000000004</v>
      </c>
      <c r="Y16">
        <v>39941</v>
      </c>
      <c r="AB16">
        <v>12</v>
      </c>
      <c r="AC16">
        <v>12</v>
      </c>
      <c r="AF16">
        <v>682.94108271598805</v>
      </c>
      <c r="AG16">
        <v>23.006683826446501</v>
      </c>
      <c r="AH16">
        <v>0.91193181818181801</v>
      </c>
      <c r="AJ16">
        <v>66002</v>
      </c>
      <c r="AM16">
        <v>12</v>
      </c>
      <c r="AN16">
        <v>12</v>
      </c>
      <c r="AQ16">
        <v>1508.4266760349201</v>
      </c>
      <c r="AR16">
        <v>37.073779106140101</v>
      </c>
      <c r="AS16">
        <v>0.89842681258549895</v>
      </c>
      <c r="AT16" t="s">
        <v>40</v>
      </c>
      <c r="AU16">
        <v>98106</v>
      </c>
    </row>
    <row r="17" spans="3:47">
      <c r="F17">
        <v>13</v>
      </c>
      <c r="G17">
        <v>13</v>
      </c>
      <c r="J17">
        <v>18.28</v>
      </c>
      <c r="K17">
        <v>0.87</v>
      </c>
      <c r="L17">
        <v>0.89700000000000002</v>
      </c>
      <c r="N17">
        <v>15501</v>
      </c>
      <c r="Q17">
        <v>13</v>
      </c>
      <c r="R17">
        <v>13</v>
      </c>
      <c r="U17">
        <v>197.01</v>
      </c>
      <c r="V17">
        <v>6.83</v>
      </c>
      <c r="W17">
        <v>0.89800000000000002</v>
      </c>
      <c r="Y17">
        <v>38511</v>
      </c>
      <c r="AB17">
        <v>13</v>
      </c>
      <c r="AC17">
        <v>13</v>
      </c>
      <c r="AF17">
        <v>803.90354537963799</v>
      </c>
      <c r="AG17">
        <v>25.410305976867601</v>
      </c>
      <c r="AH17">
        <v>0.89772727272727204</v>
      </c>
      <c r="AJ17">
        <v>63014</v>
      </c>
      <c r="AM17">
        <v>13</v>
      </c>
      <c r="AN17">
        <v>13</v>
      </c>
      <c r="AQ17">
        <v>1455.06986498832</v>
      </c>
      <c r="AR17">
        <v>43.792527198791497</v>
      </c>
      <c r="AS17">
        <v>0.88406292749658</v>
      </c>
      <c r="AT17" t="s">
        <v>40</v>
      </c>
      <c r="AU17">
        <v>92743</v>
      </c>
    </row>
    <row r="18" spans="3:47">
      <c r="F18">
        <v>14</v>
      </c>
      <c r="G18">
        <v>14</v>
      </c>
      <c r="J18">
        <v>19.25</v>
      </c>
      <c r="K18">
        <v>0.88</v>
      </c>
      <c r="L18">
        <v>0.878</v>
      </c>
      <c r="N18">
        <v>15210</v>
      </c>
      <c r="Q18">
        <v>14</v>
      </c>
      <c r="R18">
        <v>14</v>
      </c>
      <c r="U18">
        <v>206.28</v>
      </c>
      <c r="V18">
        <v>7</v>
      </c>
      <c r="W18">
        <v>0.89200000000000002</v>
      </c>
      <c r="Y18">
        <v>37408</v>
      </c>
      <c r="AB18">
        <v>14</v>
      </c>
      <c r="AC18">
        <v>14</v>
      </c>
      <c r="AF18">
        <v>768.28183269500698</v>
      </c>
      <c r="AG18">
        <v>24.1002566814422</v>
      </c>
      <c r="AH18">
        <v>0.87878787878787801</v>
      </c>
      <c r="AJ18">
        <v>60839</v>
      </c>
      <c r="AM18">
        <v>14</v>
      </c>
      <c r="AN18">
        <v>14</v>
      </c>
      <c r="AQ18">
        <v>1612.6957626342701</v>
      </c>
      <c r="AR18">
        <v>43.090800046920698</v>
      </c>
      <c r="AS18">
        <v>0.86320109439124404</v>
      </c>
      <c r="AT18" t="s">
        <v>40</v>
      </c>
      <c r="AU18">
        <v>89227</v>
      </c>
    </row>
    <row r="19" spans="3:47">
      <c r="F19">
        <v>15</v>
      </c>
      <c r="G19">
        <v>15</v>
      </c>
      <c r="J19">
        <v>21.73</v>
      </c>
      <c r="K19">
        <v>1.0900000000000001</v>
      </c>
      <c r="L19">
        <v>0.876</v>
      </c>
      <c r="N19">
        <v>14898</v>
      </c>
      <c r="Q19">
        <v>15</v>
      </c>
      <c r="R19">
        <v>15</v>
      </c>
      <c r="U19">
        <v>209.79</v>
      </c>
      <c r="V19">
        <v>7</v>
      </c>
      <c r="W19">
        <v>0.879</v>
      </c>
      <c r="Y19">
        <v>36413</v>
      </c>
      <c r="AB19">
        <v>15</v>
      </c>
      <c r="AC19">
        <v>15</v>
      </c>
      <c r="AF19">
        <v>805.04590892791703</v>
      </c>
      <c r="AG19">
        <v>23.540143728256201</v>
      </c>
      <c r="AH19">
        <v>0.86221590909090895</v>
      </c>
      <c r="AJ19">
        <v>58952</v>
      </c>
      <c r="AM19">
        <v>15</v>
      </c>
      <c r="AN19">
        <v>15</v>
      </c>
      <c r="AQ19">
        <v>1608.0766453742899</v>
      </c>
      <c r="AR19">
        <v>39.7852141857147</v>
      </c>
      <c r="AS19">
        <v>0.84233926128590897</v>
      </c>
      <c r="AT19" t="s">
        <v>40</v>
      </c>
      <c r="AU19">
        <v>86345</v>
      </c>
    </row>
    <row r="20" spans="3:47">
      <c r="F20">
        <v>16</v>
      </c>
      <c r="G20">
        <v>16</v>
      </c>
      <c r="J20">
        <v>23.96</v>
      </c>
      <c r="K20">
        <v>1</v>
      </c>
      <c r="L20">
        <v>0.86299999999999999</v>
      </c>
      <c r="N20">
        <v>14595</v>
      </c>
      <c r="Q20">
        <v>16</v>
      </c>
      <c r="R20">
        <v>16</v>
      </c>
      <c r="U20">
        <v>221.44</v>
      </c>
      <c r="V20">
        <v>8</v>
      </c>
      <c r="W20">
        <v>0.86</v>
      </c>
      <c r="Y20">
        <v>35419</v>
      </c>
      <c r="AB20">
        <v>16</v>
      </c>
      <c r="AC20">
        <v>16</v>
      </c>
      <c r="AF20">
        <v>810.71586227416901</v>
      </c>
      <c r="AG20">
        <v>20.208428859710601</v>
      </c>
      <c r="AH20">
        <v>0.845643939393939</v>
      </c>
      <c r="AJ20">
        <v>57124</v>
      </c>
      <c r="AM20">
        <v>16</v>
      </c>
      <c r="AN20">
        <v>16</v>
      </c>
      <c r="AQ20">
        <v>1671.9463829994199</v>
      </c>
      <c r="AR20">
        <v>41.546790122985797</v>
      </c>
      <c r="AS20">
        <v>0.82079343365252999</v>
      </c>
      <c r="AT20" t="s">
        <v>40</v>
      </c>
      <c r="AU20">
        <v>83596</v>
      </c>
    </row>
    <row r="21" spans="3:47">
      <c r="F21">
        <v>17</v>
      </c>
      <c r="G21">
        <v>17</v>
      </c>
      <c r="J21">
        <v>24.14</v>
      </c>
      <c r="K21">
        <v>1.26</v>
      </c>
      <c r="L21">
        <v>0.83299999999999996</v>
      </c>
      <c r="N21">
        <v>14303</v>
      </c>
      <c r="Q21">
        <v>17</v>
      </c>
      <c r="R21">
        <v>17</v>
      </c>
      <c r="U21">
        <v>219.55</v>
      </c>
      <c r="V21">
        <v>7.34</v>
      </c>
      <c r="W21">
        <v>0.84299999999999997</v>
      </c>
      <c r="Y21">
        <v>34444</v>
      </c>
      <c r="AB21">
        <v>17</v>
      </c>
      <c r="AC21">
        <v>17</v>
      </c>
      <c r="AF21">
        <v>777.99742770194996</v>
      </c>
      <c r="AG21">
        <v>18.979772329330402</v>
      </c>
      <c r="AH21">
        <v>0.82481060606060597</v>
      </c>
      <c r="AJ21">
        <v>55330</v>
      </c>
      <c r="AM21">
        <v>17</v>
      </c>
      <c r="AN21">
        <v>17</v>
      </c>
      <c r="AQ21">
        <v>1704.63243603706</v>
      </c>
      <c r="AR21">
        <v>43.236484050750697</v>
      </c>
      <c r="AS21">
        <v>0.79958960328317297</v>
      </c>
      <c r="AT21" t="s">
        <v>40</v>
      </c>
      <c r="AU21">
        <v>80930</v>
      </c>
    </row>
    <row r="22" spans="3:47">
      <c r="F22">
        <v>18</v>
      </c>
      <c r="G22">
        <v>18</v>
      </c>
      <c r="J22">
        <v>24.5</v>
      </c>
      <c r="K22">
        <v>1.02</v>
      </c>
      <c r="L22">
        <v>0.81499999999999995</v>
      </c>
      <c r="N22">
        <v>13999</v>
      </c>
      <c r="Q22">
        <v>18</v>
      </c>
      <c r="R22">
        <v>18</v>
      </c>
      <c r="U22">
        <v>236.12</v>
      </c>
      <c r="V22">
        <v>7.38</v>
      </c>
      <c r="W22">
        <v>0.80800000000000005</v>
      </c>
      <c r="Y22">
        <v>33480</v>
      </c>
      <c r="AB22">
        <v>18</v>
      </c>
      <c r="AC22">
        <v>18</v>
      </c>
      <c r="AF22">
        <v>784.945854902267</v>
      </c>
      <c r="AG22">
        <v>21.3558204174041</v>
      </c>
      <c r="AH22">
        <v>0.79356060606060597</v>
      </c>
      <c r="AJ22">
        <v>53577</v>
      </c>
      <c r="AM22">
        <v>18</v>
      </c>
      <c r="AN22">
        <v>18</v>
      </c>
      <c r="AQ22">
        <v>1745.87952518463</v>
      </c>
      <c r="AR22">
        <v>42.106421470641997</v>
      </c>
      <c r="AS22">
        <v>0.77530779753761903</v>
      </c>
      <c r="AT22" t="s">
        <v>40</v>
      </c>
      <c r="AU22">
        <v>78319</v>
      </c>
    </row>
    <row r="23" spans="3:47">
      <c r="F23">
        <v>19</v>
      </c>
      <c r="G23">
        <v>19</v>
      </c>
      <c r="J23">
        <v>24.91</v>
      </c>
      <c r="K23">
        <v>1.01</v>
      </c>
      <c r="L23">
        <v>0.78500000000000003</v>
      </c>
      <c r="N23">
        <v>13697</v>
      </c>
      <c r="Q23">
        <v>19</v>
      </c>
      <c r="R23">
        <v>19</v>
      </c>
      <c r="U23">
        <v>252.86</v>
      </c>
      <c r="V23">
        <v>9.18</v>
      </c>
      <c r="W23">
        <v>0.78300000000000003</v>
      </c>
      <c r="Y23">
        <v>32500</v>
      </c>
      <c r="AB23">
        <v>19</v>
      </c>
      <c r="AC23">
        <v>19</v>
      </c>
      <c r="AF23">
        <v>781.58118295669499</v>
      </c>
      <c r="AG23">
        <v>19.804365396499598</v>
      </c>
      <c r="AH23">
        <v>0.76373106060606</v>
      </c>
      <c r="AJ23">
        <v>51814</v>
      </c>
      <c r="AM23">
        <v>19</v>
      </c>
      <c r="AN23">
        <v>19</v>
      </c>
      <c r="AQ23">
        <v>1836.88199877738</v>
      </c>
      <c r="AR23">
        <v>48.576996564865098</v>
      </c>
      <c r="AS23">
        <v>0.73974008207934305</v>
      </c>
      <c r="AT23" t="s">
        <v>40</v>
      </c>
      <c r="AU23">
        <v>75698</v>
      </c>
    </row>
    <row r="24" spans="3:47">
      <c r="F24">
        <v>20</v>
      </c>
      <c r="G24">
        <v>20</v>
      </c>
      <c r="J24">
        <v>25.04</v>
      </c>
      <c r="K24">
        <v>1.02</v>
      </c>
      <c r="L24">
        <v>0.751</v>
      </c>
      <c r="N24">
        <v>13409</v>
      </c>
      <c r="Q24">
        <v>20</v>
      </c>
      <c r="R24">
        <v>20</v>
      </c>
      <c r="U24">
        <v>241</v>
      </c>
      <c r="V24">
        <v>7.89</v>
      </c>
      <c r="W24">
        <v>0.752</v>
      </c>
      <c r="Y24">
        <v>31551</v>
      </c>
      <c r="AB24">
        <v>20</v>
      </c>
      <c r="AC24">
        <v>20</v>
      </c>
      <c r="AF24">
        <v>855.29917383193902</v>
      </c>
      <c r="AG24">
        <v>22.123364448547299</v>
      </c>
      <c r="AH24">
        <v>0.73011363636363602</v>
      </c>
      <c r="AJ24">
        <v>50114</v>
      </c>
      <c r="AM24">
        <v>20</v>
      </c>
      <c r="AN24">
        <v>20</v>
      </c>
      <c r="AQ24">
        <v>1844.14390015602</v>
      </c>
      <c r="AR24">
        <v>43.679245710372903</v>
      </c>
      <c r="AS24">
        <v>0.70998632010943896</v>
      </c>
      <c r="AT24" t="s">
        <v>40</v>
      </c>
      <c r="AU24">
        <v>73163</v>
      </c>
    </row>
    <row r="25" spans="3:47">
      <c r="W25" s="3"/>
    </row>
    <row r="26" spans="3:47">
      <c r="W26" s="3"/>
    </row>
    <row r="29" spans="3:47">
      <c r="F29" t="s">
        <v>17</v>
      </c>
      <c r="G29" t="s">
        <v>18</v>
      </c>
      <c r="I29" t="s">
        <v>19</v>
      </c>
      <c r="J29" t="s">
        <v>20</v>
      </c>
      <c r="K29" t="s">
        <v>5</v>
      </c>
      <c r="L29" t="s">
        <v>21</v>
      </c>
      <c r="N29" t="s">
        <v>22</v>
      </c>
      <c r="Q29" t="s">
        <v>17</v>
      </c>
      <c r="R29" t="s">
        <v>18</v>
      </c>
      <c r="T29" t="s">
        <v>19</v>
      </c>
      <c r="U29" t="s">
        <v>20</v>
      </c>
      <c r="V29" t="s">
        <v>5</v>
      </c>
      <c r="W29" t="s">
        <v>21</v>
      </c>
      <c r="Y29" t="s">
        <v>22</v>
      </c>
      <c r="AB29" t="s">
        <v>17</v>
      </c>
      <c r="AC29" t="s">
        <v>18</v>
      </c>
      <c r="AE29" t="s">
        <v>19</v>
      </c>
      <c r="AF29" t="s">
        <v>20</v>
      </c>
      <c r="AG29" t="s">
        <v>5</v>
      </c>
      <c r="AH29" t="s">
        <v>21</v>
      </c>
      <c r="AJ29" t="s">
        <v>22</v>
      </c>
      <c r="AM29" t="s">
        <v>17</v>
      </c>
      <c r="AN29" t="s">
        <v>18</v>
      </c>
      <c r="AP29" t="s">
        <v>19</v>
      </c>
      <c r="AQ29" t="s">
        <v>20</v>
      </c>
      <c r="AR29" t="s">
        <v>5</v>
      </c>
      <c r="AS29" t="s">
        <v>21</v>
      </c>
      <c r="AU29" t="s">
        <v>22</v>
      </c>
    </row>
    <row r="30" spans="3:47">
      <c r="F30">
        <v>1</v>
      </c>
      <c r="G30">
        <v>1</v>
      </c>
      <c r="J30">
        <v>6.9633674621581996</v>
      </c>
      <c r="K30">
        <v>3.2912015914916902E-2</v>
      </c>
      <c r="L30">
        <v>0.67808219178082196</v>
      </c>
      <c r="N30">
        <v>4</v>
      </c>
      <c r="Q30">
        <v>1</v>
      </c>
      <c r="R30">
        <v>1</v>
      </c>
      <c r="U30">
        <v>39.061628580093299</v>
      </c>
      <c r="V30">
        <v>0.81880807876586903</v>
      </c>
      <c r="W30">
        <v>0.46560000000000001</v>
      </c>
      <c r="Y30">
        <v>4</v>
      </c>
      <c r="AB30">
        <v>1</v>
      </c>
      <c r="AC30">
        <v>1</v>
      </c>
      <c r="AF30">
        <v>112.87998247146599</v>
      </c>
      <c r="AG30">
        <v>1.4232695102691599</v>
      </c>
      <c r="AH30">
        <v>0.44507575757575701</v>
      </c>
      <c r="AJ30">
        <v>4</v>
      </c>
      <c r="AM30">
        <v>1</v>
      </c>
      <c r="AN30">
        <v>1</v>
      </c>
      <c r="AQ30">
        <v>189.132514238357</v>
      </c>
      <c r="AR30">
        <v>1.8600227832794101</v>
      </c>
      <c r="AS30">
        <v>0.43980848153214702</v>
      </c>
      <c r="AU30">
        <v>4</v>
      </c>
    </row>
    <row r="31" spans="3:47">
      <c r="F31">
        <v>2</v>
      </c>
      <c r="G31">
        <v>2</v>
      </c>
      <c r="J31">
        <v>4.1103198528289697</v>
      </c>
      <c r="K31">
        <v>0.139627695083618</v>
      </c>
      <c r="L31">
        <v>0.86757990867579904</v>
      </c>
      <c r="N31">
        <v>16</v>
      </c>
      <c r="Q31">
        <v>2</v>
      </c>
      <c r="R31">
        <v>2</v>
      </c>
      <c r="U31">
        <v>33.964807033538797</v>
      </c>
      <c r="V31">
        <v>0.92004966735839799</v>
      </c>
      <c r="W31">
        <v>0.77039999999999997</v>
      </c>
      <c r="Y31">
        <v>16</v>
      </c>
      <c r="AB31">
        <v>2</v>
      </c>
      <c r="AC31">
        <v>2</v>
      </c>
      <c r="AF31">
        <v>56.952564716339097</v>
      </c>
      <c r="AG31">
        <v>1.5169641971588099</v>
      </c>
      <c r="AH31">
        <v>0.75331439393939303</v>
      </c>
      <c r="AJ31">
        <v>16</v>
      </c>
      <c r="AM31">
        <v>2</v>
      </c>
      <c r="AN31">
        <v>2</v>
      </c>
      <c r="AQ31">
        <v>94.348322629928504</v>
      </c>
      <c r="AR31">
        <v>0.65576004981994596</v>
      </c>
      <c r="AS31">
        <v>0.73700410396716798</v>
      </c>
      <c r="AU31">
        <v>16</v>
      </c>
    </row>
    <row r="32" spans="3:47">
      <c r="C32" t="s">
        <v>29</v>
      </c>
      <c r="F32">
        <v>3</v>
      </c>
      <c r="G32">
        <v>3</v>
      </c>
      <c r="J32">
        <v>1.30151939392089</v>
      </c>
      <c r="K32">
        <v>3.2912731170654297E-2</v>
      </c>
      <c r="L32">
        <v>0.931506849315068</v>
      </c>
      <c r="N32">
        <v>64</v>
      </c>
      <c r="Q32">
        <v>3</v>
      </c>
      <c r="R32">
        <v>3</v>
      </c>
      <c r="U32">
        <v>11.307420015335</v>
      </c>
      <c r="V32">
        <v>0.202457904815673</v>
      </c>
      <c r="W32">
        <v>0.89600000000000002</v>
      </c>
      <c r="Y32">
        <v>64</v>
      </c>
      <c r="AB32">
        <v>3</v>
      </c>
      <c r="AC32">
        <v>3</v>
      </c>
      <c r="AF32">
        <v>20.3540103435516</v>
      </c>
      <c r="AG32">
        <v>0.46276283264160101</v>
      </c>
      <c r="AH32">
        <v>0.90056818181818099</v>
      </c>
      <c r="AJ32">
        <v>64</v>
      </c>
      <c r="AM32">
        <v>3</v>
      </c>
      <c r="AN32">
        <v>3</v>
      </c>
      <c r="AQ32">
        <v>30.568636894226</v>
      </c>
      <c r="AR32">
        <v>0.63133502006530695</v>
      </c>
      <c r="AS32">
        <v>0.88611491108071105</v>
      </c>
      <c r="AU32">
        <v>64</v>
      </c>
    </row>
    <row r="33" spans="3:47">
      <c r="C33" t="s">
        <v>60</v>
      </c>
      <c r="F33">
        <v>4</v>
      </c>
      <c r="G33">
        <v>4</v>
      </c>
      <c r="J33">
        <v>1.45311450958251</v>
      </c>
      <c r="K33">
        <v>5.9838294982910101E-2</v>
      </c>
      <c r="L33">
        <v>0.965753424657534</v>
      </c>
      <c r="N33">
        <v>256</v>
      </c>
      <c r="Q33">
        <v>4</v>
      </c>
      <c r="R33">
        <v>4</v>
      </c>
      <c r="U33">
        <v>9.4648368358612007</v>
      </c>
      <c r="V33">
        <v>0.27029752731323198</v>
      </c>
      <c r="W33">
        <v>0.95679999999999998</v>
      </c>
      <c r="Y33">
        <v>256</v>
      </c>
      <c r="AB33">
        <v>4</v>
      </c>
      <c r="AC33">
        <v>4</v>
      </c>
      <c r="AF33">
        <v>16.940661430358801</v>
      </c>
      <c r="AG33">
        <v>0.59740233421325595</v>
      </c>
      <c r="AH33">
        <v>0.94791666666666596</v>
      </c>
      <c r="AJ33">
        <v>256</v>
      </c>
      <c r="AM33">
        <v>4</v>
      </c>
      <c r="AN33">
        <v>4</v>
      </c>
      <c r="AQ33">
        <v>29.351234197616499</v>
      </c>
      <c r="AR33">
        <v>0.83228325843811002</v>
      </c>
      <c r="AS33">
        <v>0.93536251709986296</v>
      </c>
      <c r="AU33">
        <v>256</v>
      </c>
    </row>
    <row r="34" spans="3:47">
      <c r="F34">
        <v>5</v>
      </c>
      <c r="G34">
        <v>5</v>
      </c>
      <c r="J34">
        <v>3.3311231136321999</v>
      </c>
      <c r="K34">
        <v>0.105716943740844</v>
      </c>
      <c r="L34">
        <v>0.97260273972602695</v>
      </c>
      <c r="N34">
        <v>1024</v>
      </c>
      <c r="Q34">
        <v>5</v>
      </c>
      <c r="R34">
        <v>5</v>
      </c>
      <c r="U34">
        <v>17.276509046554501</v>
      </c>
      <c r="V34">
        <v>0.62233424186706499</v>
      </c>
      <c r="W34">
        <v>0.97440000000000004</v>
      </c>
      <c r="Y34">
        <v>1024</v>
      </c>
      <c r="AB34">
        <v>5</v>
      </c>
      <c r="AC34">
        <v>5</v>
      </c>
      <c r="AF34">
        <v>33.231098651885901</v>
      </c>
      <c r="AG34">
        <v>1.11054110527038</v>
      </c>
      <c r="AH34">
        <v>0.96164772727272696</v>
      </c>
      <c r="AJ34">
        <v>1024</v>
      </c>
      <c r="AM34">
        <v>5</v>
      </c>
      <c r="AN34">
        <v>5</v>
      </c>
      <c r="AQ34">
        <v>49.279403209686201</v>
      </c>
      <c r="AR34">
        <v>1.58925676345825</v>
      </c>
      <c r="AS34">
        <v>0.95861833105335104</v>
      </c>
      <c r="AU34">
        <v>1024</v>
      </c>
    </row>
    <row r="35" spans="3:47">
      <c r="F35">
        <v>6</v>
      </c>
      <c r="G35">
        <v>6</v>
      </c>
      <c r="J35">
        <v>17.276073455810501</v>
      </c>
      <c r="K35">
        <v>0.25033259391784601</v>
      </c>
      <c r="L35">
        <v>0.97945205479452002</v>
      </c>
      <c r="N35">
        <v>4075</v>
      </c>
      <c r="Q35">
        <v>6</v>
      </c>
      <c r="R35">
        <v>6</v>
      </c>
      <c r="U35">
        <v>66.686434984207096</v>
      </c>
      <c r="V35">
        <v>1.6157150268554601</v>
      </c>
      <c r="W35">
        <v>0.98240000000000005</v>
      </c>
      <c r="Y35">
        <v>4096</v>
      </c>
      <c r="AB35">
        <v>6</v>
      </c>
      <c r="AC35">
        <v>6</v>
      </c>
      <c r="AF35">
        <v>107.904637575149</v>
      </c>
      <c r="AG35">
        <v>2.2689502239227202</v>
      </c>
      <c r="AH35">
        <v>0.97821969696969702</v>
      </c>
      <c r="AJ35">
        <v>4096</v>
      </c>
      <c r="AM35">
        <v>6</v>
      </c>
      <c r="AN35">
        <v>6</v>
      </c>
      <c r="AQ35">
        <v>178.66986799240101</v>
      </c>
      <c r="AR35">
        <v>2.3898129463195801</v>
      </c>
      <c r="AS35">
        <v>0.96887824897400798</v>
      </c>
      <c r="AU35">
        <v>4096</v>
      </c>
    </row>
    <row r="36" spans="3:47">
      <c r="F36">
        <v>7</v>
      </c>
      <c r="G36">
        <v>7</v>
      </c>
      <c r="J36">
        <v>39.897732734680098</v>
      </c>
      <c r="K36">
        <v>0.84475564956664995</v>
      </c>
      <c r="L36">
        <v>0.99086757990867502</v>
      </c>
      <c r="N36">
        <v>12657</v>
      </c>
      <c r="Q36">
        <v>7</v>
      </c>
      <c r="R36">
        <v>7</v>
      </c>
      <c r="U36">
        <v>258.40153098106299</v>
      </c>
      <c r="V36">
        <v>2.21213603019714</v>
      </c>
      <c r="W36">
        <v>0.98399999999999999</v>
      </c>
      <c r="Y36">
        <v>15800</v>
      </c>
      <c r="AB36">
        <v>7</v>
      </c>
      <c r="AC36">
        <v>7</v>
      </c>
      <c r="AF36">
        <v>411.45243930816599</v>
      </c>
      <c r="AG36">
        <v>2.81247806549072</v>
      </c>
      <c r="AH36">
        <v>0.98248106060606</v>
      </c>
      <c r="AJ36">
        <v>16308</v>
      </c>
      <c r="AM36">
        <v>7</v>
      </c>
      <c r="AN36">
        <v>7</v>
      </c>
      <c r="AQ36">
        <v>436.21541166305502</v>
      </c>
      <c r="AR36">
        <v>4.0355381965637198</v>
      </c>
      <c r="AS36">
        <v>0.979480164158686</v>
      </c>
      <c r="AU36">
        <v>16373</v>
      </c>
    </row>
    <row r="37" spans="3:47">
      <c r="F37">
        <v>8</v>
      </c>
      <c r="G37">
        <v>8</v>
      </c>
      <c r="J37">
        <v>64.760830879211397</v>
      </c>
      <c r="K37">
        <v>0.826790571212768</v>
      </c>
      <c r="L37">
        <v>0.99086757990867502</v>
      </c>
      <c r="N37">
        <v>18610</v>
      </c>
      <c r="Q37">
        <v>8</v>
      </c>
      <c r="R37">
        <v>8</v>
      </c>
      <c r="U37">
        <v>406.63143920898398</v>
      </c>
      <c r="V37">
        <v>4.5009143352508501</v>
      </c>
      <c r="W37">
        <v>0.98240000000000005</v>
      </c>
      <c r="Y37">
        <v>39698</v>
      </c>
      <c r="AB37">
        <v>8</v>
      </c>
      <c r="AC37">
        <v>8</v>
      </c>
      <c r="AF37">
        <v>1339.2353672981201</v>
      </c>
      <c r="AG37">
        <v>10.004502534866299</v>
      </c>
      <c r="AH37">
        <v>0.98058712121212099</v>
      </c>
      <c r="AJ37">
        <v>58963</v>
      </c>
      <c r="AM37">
        <v>8</v>
      </c>
      <c r="AN37">
        <v>8</v>
      </c>
      <c r="AQ37">
        <v>1361.4496743678999</v>
      </c>
      <c r="AR37">
        <v>14.1940166950225</v>
      </c>
      <c r="AS37">
        <v>0.97811217510259896</v>
      </c>
      <c r="AU37">
        <v>58963</v>
      </c>
    </row>
    <row r="38" spans="3:47">
      <c r="F38">
        <v>9</v>
      </c>
      <c r="G38">
        <v>9</v>
      </c>
      <c r="J38">
        <v>74.734093427657996</v>
      </c>
      <c r="K38">
        <v>0.70113921165466297</v>
      </c>
      <c r="L38">
        <v>0.988584474885844</v>
      </c>
      <c r="N38">
        <v>18253</v>
      </c>
      <c r="Q38">
        <v>9</v>
      </c>
      <c r="R38">
        <v>9</v>
      </c>
      <c r="U38">
        <v>555.94305300712494</v>
      </c>
      <c r="V38">
        <v>5.5956640243530202</v>
      </c>
      <c r="W38">
        <v>0.98480000000000001</v>
      </c>
      <c r="Y38">
        <v>49798</v>
      </c>
      <c r="AB38">
        <v>9</v>
      </c>
      <c r="AC38">
        <v>9</v>
      </c>
      <c r="AF38">
        <v>2503.4145741462698</v>
      </c>
      <c r="AG38">
        <v>19.886869907379101</v>
      </c>
      <c r="AH38">
        <v>0.97964015151515105</v>
      </c>
      <c r="AJ38">
        <v>117447</v>
      </c>
      <c r="AM38">
        <v>9</v>
      </c>
      <c r="AN38">
        <v>9</v>
      </c>
      <c r="AQ38">
        <v>2596.85447907447</v>
      </c>
      <c r="AR38">
        <v>28.389455318450899</v>
      </c>
      <c r="AS38">
        <v>0.97571819425444595</v>
      </c>
      <c r="AU38">
        <v>117447</v>
      </c>
    </row>
    <row r="39" spans="3:47">
      <c r="F39">
        <v>10</v>
      </c>
      <c r="G39">
        <v>10</v>
      </c>
      <c r="J39">
        <v>102.677793741226</v>
      </c>
      <c r="K39">
        <v>0.66821527481079102</v>
      </c>
      <c r="L39">
        <v>0.988584474885844</v>
      </c>
      <c r="N39">
        <v>16990</v>
      </c>
      <c r="Q39">
        <v>10</v>
      </c>
      <c r="R39">
        <v>10</v>
      </c>
      <c r="U39">
        <v>604.64007878303505</v>
      </c>
      <c r="V39">
        <v>4.9547464847564697</v>
      </c>
      <c r="W39">
        <v>0.97919999999999996</v>
      </c>
      <c r="Y39">
        <v>46007</v>
      </c>
      <c r="AB39">
        <v>10</v>
      </c>
      <c r="AC39">
        <v>10</v>
      </c>
      <c r="AF39">
        <v>2322.6917479038202</v>
      </c>
      <c r="AG39">
        <v>23.214461088180499</v>
      </c>
      <c r="AH39">
        <v>0.97869318181818099</v>
      </c>
      <c r="AJ39">
        <v>123412</v>
      </c>
      <c r="AM39">
        <v>10</v>
      </c>
      <c r="AN39">
        <v>10</v>
      </c>
      <c r="AQ39">
        <v>2348.84880900383</v>
      </c>
      <c r="AR39">
        <v>31.261837244033799</v>
      </c>
      <c r="AS39">
        <v>0.97503419972640204</v>
      </c>
      <c r="AU39">
        <v>123412</v>
      </c>
    </row>
    <row r="40" spans="3:47">
      <c r="F40">
        <v>11</v>
      </c>
      <c r="G40">
        <v>11</v>
      </c>
      <c r="J40">
        <v>115.418099641799</v>
      </c>
      <c r="K40">
        <v>0.64726734161376898</v>
      </c>
      <c r="L40">
        <v>0.97945205479452002</v>
      </c>
      <c r="N40">
        <v>16295</v>
      </c>
      <c r="Q40">
        <v>11</v>
      </c>
      <c r="R40">
        <v>11</v>
      </c>
      <c r="U40">
        <v>801.85119867324795</v>
      </c>
      <c r="V40">
        <v>5.1525988578796298</v>
      </c>
      <c r="W40">
        <v>0.97040000000000004</v>
      </c>
      <c r="Y40">
        <v>42173</v>
      </c>
      <c r="AB40">
        <v>11</v>
      </c>
      <c r="AC40">
        <v>11</v>
      </c>
      <c r="AF40">
        <v>1707.6851642131801</v>
      </c>
      <c r="AG40">
        <v>13.228551149368201</v>
      </c>
      <c r="AH40">
        <v>0.96401515151515105</v>
      </c>
      <c r="AJ40">
        <v>71153</v>
      </c>
      <c r="AM40">
        <v>11</v>
      </c>
      <c r="AN40">
        <v>11</v>
      </c>
      <c r="AQ40">
        <v>3292.0872559547402</v>
      </c>
      <c r="AR40">
        <v>28.5625545978546</v>
      </c>
      <c r="AS40">
        <v>0.96580027359781095</v>
      </c>
      <c r="AU40">
        <v>108190</v>
      </c>
    </row>
    <row r="41" spans="3:47">
      <c r="F41">
        <v>12</v>
      </c>
      <c r="G41">
        <v>12</v>
      </c>
      <c r="J41">
        <v>149.22927474975501</v>
      </c>
      <c r="K41">
        <v>0.66625237464904696</v>
      </c>
      <c r="L41">
        <v>0.95890410958904104</v>
      </c>
      <c r="N41">
        <v>15849</v>
      </c>
      <c r="Q41">
        <v>12</v>
      </c>
      <c r="R41">
        <v>12</v>
      </c>
      <c r="U41">
        <v>1108.1550135612399</v>
      </c>
      <c r="V41">
        <v>4.2577226161956698</v>
      </c>
      <c r="W41">
        <v>0.92400000000000004</v>
      </c>
      <c r="Y41">
        <v>39941</v>
      </c>
      <c r="AB41">
        <v>12</v>
      </c>
      <c r="AC41">
        <v>12</v>
      </c>
      <c r="AF41">
        <v>2370.7638182639998</v>
      </c>
      <c r="AG41">
        <v>12.910109758377001</v>
      </c>
      <c r="AH41">
        <v>0.89962121212121204</v>
      </c>
      <c r="AJ41">
        <v>66002</v>
      </c>
      <c r="AM41">
        <v>12</v>
      </c>
      <c r="AN41">
        <v>12</v>
      </c>
      <c r="AQ41">
        <v>5046.1314003467496</v>
      </c>
      <c r="AR41">
        <v>23.101933479309</v>
      </c>
      <c r="AS41">
        <v>0.85738714090287205</v>
      </c>
      <c r="AU41">
        <v>98106</v>
      </c>
    </row>
    <row r="42" spans="3:47">
      <c r="F42">
        <v>13</v>
      </c>
      <c r="G42">
        <v>13</v>
      </c>
      <c r="J42">
        <v>217.82540440559299</v>
      </c>
      <c r="K42">
        <v>0.62435483932495095</v>
      </c>
      <c r="L42">
        <v>0.90639269406392697</v>
      </c>
      <c r="N42">
        <v>15501</v>
      </c>
      <c r="Q42">
        <v>13</v>
      </c>
      <c r="R42">
        <v>13</v>
      </c>
      <c r="U42">
        <v>1316.8294169902799</v>
      </c>
      <c r="V42">
        <v>5.0018818378448398</v>
      </c>
      <c r="W42">
        <v>0.876</v>
      </c>
      <c r="Y42">
        <v>38511</v>
      </c>
      <c r="AB42">
        <v>13</v>
      </c>
      <c r="AC42">
        <v>13</v>
      </c>
      <c r="AF42">
        <v>2953.7794172763802</v>
      </c>
      <c r="AG42">
        <v>10.343087673187201</v>
      </c>
      <c r="AH42">
        <v>0.85416666666666596</v>
      </c>
      <c r="AJ42">
        <v>63014</v>
      </c>
      <c r="AM42">
        <v>13</v>
      </c>
      <c r="AN42">
        <v>13</v>
      </c>
      <c r="AQ42">
        <v>5096.1857802867798</v>
      </c>
      <c r="AR42">
        <v>32.742902040481503</v>
      </c>
      <c r="AS42">
        <v>0.82352941176470495</v>
      </c>
      <c r="AU42">
        <v>92743</v>
      </c>
    </row>
    <row r="43" spans="3:47">
      <c r="F43">
        <v>14</v>
      </c>
      <c r="G43">
        <v>14</v>
      </c>
      <c r="J43">
        <v>202.50387477874699</v>
      </c>
      <c r="K43">
        <v>0.62632632255554199</v>
      </c>
      <c r="L43">
        <v>0.90410958904109495</v>
      </c>
      <c r="N43">
        <v>15210</v>
      </c>
      <c r="Q43">
        <v>14</v>
      </c>
      <c r="R43">
        <v>14</v>
      </c>
      <c r="U43">
        <v>1367.1483652591701</v>
      </c>
      <c r="V43">
        <v>4.8300414085388104</v>
      </c>
      <c r="W43">
        <v>0.87360000000000004</v>
      </c>
      <c r="Y43">
        <v>37408</v>
      </c>
      <c r="AB43">
        <v>14</v>
      </c>
      <c r="AC43">
        <v>14</v>
      </c>
      <c r="AF43">
        <v>2598.2863943576799</v>
      </c>
      <c r="AG43">
        <v>9.9936795234680105</v>
      </c>
      <c r="AH43">
        <v>0.84232954545454497</v>
      </c>
      <c r="AJ43">
        <v>60839</v>
      </c>
      <c r="AM43">
        <v>14</v>
      </c>
      <c r="AN43">
        <v>14</v>
      </c>
      <c r="AQ43">
        <v>4686.8158946037202</v>
      </c>
      <c r="AR43">
        <v>23.354361534118599</v>
      </c>
      <c r="AS43">
        <v>0.81019151846785198</v>
      </c>
      <c r="AU43">
        <v>89227</v>
      </c>
    </row>
    <row r="44" spans="3:47">
      <c r="F44">
        <v>15</v>
      </c>
      <c r="G44">
        <v>15</v>
      </c>
      <c r="J44">
        <v>212.71190500259399</v>
      </c>
      <c r="K44">
        <v>0.60638928413391102</v>
      </c>
      <c r="L44">
        <v>0.88127853881278495</v>
      </c>
      <c r="N44">
        <v>14898</v>
      </c>
      <c r="Q44">
        <v>15</v>
      </c>
      <c r="R44">
        <v>15</v>
      </c>
      <c r="U44">
        <v>1315.4899356365199</v>
      </c>
      <c r="V44">
        <v>4.88293385505676</v>
      </c>
      <c r="W44">
        <v>0.84960000000000002</v>
      </c>
      <c r="Y44">
        <v>36413</v>
      </c>
      <c r="AB44">
        <v>15</v>
      </c>
      <c r="AC44">
        <v>15</v>
      </c>
      <c r="AF44">
        <v>2635.5505518913201</v>
      </c>
      <c r="AG44">
        <v>10.536566019058199</v>
      </c>
      <c r="AH44">
        <v>0.82007575757575701</v>
      </c>
      <c r="AJ44">
        <v>58952</v>
      </c>
      <c r="AM44">
        <v>15</v>
      </c>
      <c r="AN44">
        <v>15</v>
      </c>
      <c r="AQ44">
        <v>4839.8686487674704</v>
      </c>
      <c r="AR44">
        <v>21.612664699554401</v>
      </c>
      <c r="AS44">
        <v>0.79001367989056004</v>
      </c>
      <c r="AU44">
        <v>86345</v>
      </c>
    </row>
    <row r="45" spans="3:47">
      <c r="F45">
        <v>16</v>
      </c>
      <c r="G45">
        <v>16</v>
      </c>
      <c r="J45">
        <v>219.937732696533</v>
      </c>
      <c r="K45">
        <v>0.61335873603820801</v>
      </c>
      <c r="L45">
        <v>0.85159817351598099</v>
      </c>
      <c r="N45">
        <v>14595</v>
      </c>
      <c r="Q45">
        <v>16</v>
      </c>
      <c r="R45">
        <v>16</v>
      </c>
      <c r="U45">
        <v>1106.7222421169199</v>
      </c>
      <c r="V45">
        <v>4.3521659374236998</v>
      </c>
      <c r="W45">
        <v>0.83440000000000003</v>
      </c>
      <c r="Y45">
        <v>35419</v>
      </c>
      <c r="AB45">
        <v>16</v>
      </c>
      <c r="AC45">
        <v>16</v>
      </c>
      <c r="AF45">
        <v>2812.0713291168199</v>
      </c>
      <c r="AG45">
        <v>10.083190441131499</v>
      </c>
      <c r="AH45">
        <v>0.80303030303030298</v>
      </c>
      <c r="AJ45">
        <v>57124</v>
      </c>
      <c r="AM45">
        <v>16</v>
      </c>
      <c r="AN45">
        <v>16</v>
      </c>
      <c r="AQ45">
        <v>4147.2059669494602</v>
      </c>
      <c r="AR45">
        <v>19.7225067615509</v>
      </c>
      <c r="AS45">
        <v>0.76675786593707196</v>
      </c>
      <c r="AU45">
        <v>83596</v>
      </c>
    </row>
    <row r="46" spans="3:47">
      <c r="F46">
        <v>17</v>
      </c>
      <c r="G46">
        <v>17</v>
      </c>
      <c r="J46">
        <v>211.94693660735999</v>
      </c>
      <c r="K46">
        <v>0.59939622879028298</v>
      </c>
      <c r="L46">
        <v>0.83333333333333304</v>
      </c>
      <c r="N46">
        <v>14303</v>
      </c>
      <c r="Q46">
        <v>17</v>
      </c>
      <c r="R46">
        <v>17</v>
      </c>
      <c r="U46">
        <v>1057.6122407913199</v>
      </c>
      <c r="V46">
        <v>3.7619614601135201</v>
      </c>
      <c r="W46">
        <v>0.80640000000000001</v>
      </c>
      <c r="Y46">
        <v>34444</v>
      </c>
      <c r="AB46">
        <v>17</v>
      </c>
      <c r="AC46">
        <v>17</v>
      </c>
      <c r="AF46">
        <v>2248.19420361518</v>
      </c>
      <c r="AG46">
        <v>9.3369522094726491</v>
      </c>
      <c r="AH46">
        <v>0.78693181818181801</v>
      </c>
      <c r="AJ46">
        <v>55330</v>
      </c>
      <c r="AM46">
        <v>17</v>
      </c>
      <c r="AN46">
        <v>17</v>
      </c>
      <c r="AQ46">
        <v>6037.2616977691596</v>
      </c>
      <c r="AR46">
        <v>23.8696510791778</v>
      </c>
      <c r="AS46">
        <v>0.74487004103967103</v>
      </c>
      <c r="AU46">
        <v>80930</v>
      </c>
    </row>
    <row r="47" spans="3:47">
      <c r="F47">
        <v>18</v>
      </c>
      <c r="G47">
        <v>18</v>
      </c>
      <c r="J47">
        <v>197.064222335815</v>
      </c>
      <c r="K47">
        <v>0.60442852973937899</v>
      </c>
      <c r="L47">
        <v>0.79908675799086704</v>
      </c>
      <c r="N47">
        <v>13999</v>
      </c>
      <c r="Q47">
        <v>18</v>
      </c>
      <c r="R47">
        <v>18</v>
      </c>
      <c r="U47">
        <v>991.71013116836502</v>
      </c>
      <c r="V47">
        <v>3.4350666999816801</v>
      </c>
      <c r="W47">
        <v>0.77600000000000002</v>
      </c>
      <c r="Y47">
        <v>33480</v>
      </c>
      <c r="AB47">
        <v>18</v>
      </c>
      <c r="AC47">
        <v>18</v>
      </c>
      <c r="AF47">
        <v>2000.55752539634</v>
      </c>
      <c r="AG47">
        <v>9.1649799346923793</v>
      </c>
      <c r="AH47">
        <v>0.75473484848484795</v>
      </c>
      <c r="AJ47">
        <v>53577</v>
      </c>
      <c r="AM47">
        <v>18</v>
      </c>
      <c r="AN47">
        <v>18</v>
      </c>
      <c r="AQ47">
        <v>3845.2058095931998</v>
      </c>
      <c r="AR47">
        <v>20.7166135311126</v>
      </c>
      <c r="AS47">
        <v>0.72229822161422697</v>
      </c>
      <c r="AU47">
        <v>78319</v>
      </c>
    </row>
    <row r="48" spans="3:47">
      <c r="F48">
        <v>19</v>
      </c>
      <c r="G48">
        <v>19</v>
      </c>
      <c r="J48">
        <v>211.457600116729</v>
      </c>
      <c r="K48">
        <v>0.63232254981994596</v>
      </c>
      <c r="L48">
        <v>0.74885844748858399</v>
      </c>
      <c r="N48">
        <v>13697</v>
      </c>
      <c r="Q48">
        <v>19</v>
      </c>
      <c r="R48">
        <v>19</v>
      </c>
      <c r="U48">
        <v>1045.44330644607</v>
      </c>
      <c r="V48">
        <v>4.4477052688598597</v>
      </c>
      <c r="W48">
        <v>0.74319999999999997</v>
      </c>
      <c r="Y48">
        <v>32500</v>
      </c>
      <c r="AB48">
        <v>19</v>
      </c>
      <c r="AC48">
        <v>19</v>
      </c>
      <c r="AF48">
        <v>2430.6718740463202</v>
      </c>
      <c r="AG48">
        <v>8.6017577648162806</v>
      </c>
      <c r="AH48">
        <v>0.72490530303030298</v>
      </c>
      <c r="AJ48">
        <v>51814</v>
      </c>
      <c r="AM48">
        <v>19</v>
      </c>
      <c r="AN48">
        <v>19</v>
      </c>
      <c r="AQ48">
        <v>3584.8138728141698</v>
      </c>
      <c r="AR48">
        <v>18.043204069137499</v>
      </c>
      <c r="AS48">
        <v>0.69151846785225701</v>
      </c>
      <c r="AU48">
        <v>75698</v>
      </c>
    </row>
    <row r="49" spans="6:47">
      <c r="F49">
        <v>20</v>
      </c>
      <c r="G49">
        <v>20</v>
      </c>
      <c r="J49">
        <v>208.48244094848599</v>
      </c>
      <c r="K49">
        <v>0.76894378662109297</v>
      </c>
      <c r="L49">
        <v>0.73059360730593603</v>
      </c>
      <c r="N49">
        <v>13409</v>
      </c>
      <c r="Q49">
        <v>20</v>
      </c>
      <c r="R49">
        <v>20</v>
      </c>
      <c r="U49">
        <v>982.83521151542595</v>
      </c>
      <c r="V49">
        <v>3.7473504543304399</v>
      </c>
      <c r="W49">
        <v>0.71279999999999999</v>
      </c>
      <c r="Y49">
        <v>31551</v>
      </c>
      <c r="AB49">
        <v>20</v>
      </c>
      <c r="AC49">
        <v>20</v>
      </c>
      <c r="AF49">
        <v>2126.4822595119399</v>
      </c>
      <c r="AG49">
        <v>8.1903352737426705</v>
      </c>
      <c r="AH49">
        <v>0.69176136363636298</v>
      </c>
      <c r="AJ49">
        <v>50114</v>
      </c>
      <c r="AM49">
        <v>20</v>
      </c>
      <c r="AN49">
        <v>20</v>
      </c>
      <c r="AQ49">
        <v>3835.1972398757898</v>
      </c>
      <c r="AR49">
        <v>22.8713698387146</v>
      </c>
      <c r="AS49">
        <v>0.66381668946648398</v>
      </c>
      <c r="AU49">
        <v>73163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SaveCSVTimeTest</vt:lpstr>
      <vt:lpstr>Delete_subMotifs</vt:lpstr>
      <vt:lpstr>Alpha Test 500F</vt:lpstr>
      <vt:lpstr>Compar_VS_Infernal</vt:lpstr>
      <vt:lpstr>Cobius_VS_infernal_2_Blastn</vt:lpstr>
      <vt:lpstr>Beta 500F</vt:lpstr>
      <vt:lpstr>nbOccrs 500F</vt:lpstr>
      <vt:lpstr>Len motifs</vt:lpstr>
      <vt:lpstr>Len Motifs Fixed</vt:lpstr>
      <vt:lpstr>Len Motifs MinMax</vt:lpstr>
      <vt:lpstr>Algs choice 500F 100F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2023-01-19T14:33:56Z</dcterms:modified>
</cp:coreProperties>
</file>