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4061827\TFS\SVIFF_Releases\Release3\FIRMWARE\tasks\control\"/>
    </mc:Choice>
  </mc:AlternateContent>
  <bookViews>
    <workbookView xWindow="0" yWindow="0" windowWidth="2400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4" i="1"/>
  <c r="F3" i="1"/>
  <c r="F5" i="1"/>
  <c r="E1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<sst xmlns="http://schemas.openxmlformats.org/spreadsheetml/2006/main" count="36" uniqueCount="35">
  <si>
    <t>Bit Num</t>
  </si>
  <si>
    <t>Bit Mask</t>
  </si>
  <si>
    <t>BitMask Hex</t>
  </si>
  <si>
    <t>Option</t>
  </si>
  <si>
    <t>Selection</t>
  </si>
  <si>
    <t>OvershootCountUse</t>
  </si>
  <si>
    <t>AllowOutOfRangeInterimPID</t>
  </si>
  <si>
    <t>AllowExtraStabilityWait</t>
  </si>
  <si>
    <t>UseActualPosDiffForPoscomp</t>
  </si>
  <si>
    <t>UseTimeForTauCalc</t>
  </si>
  <si>
    <t>MinLimitingPAdjust</t>
  </si>
  <si>
    <t>RampStabilizeByPos</t>
  </si>
  <si>
    <t>StabilizeBias</t>
  </si>
  <si>
    <t>PostStabilizePosPres</t>
  </si>
  <si>
    <t>StartWithNominalPosComp</t>
  </si>
  <si>
    <t>Meaning</t>
  </si>
  <si>
    <t>1=like ESD, 0=like AP</t>
  </si>
  <si>
    <t>1=interim tries are not range-limited</t>
  </si>
  <si>
    <t>1=In initial stabilization effort, add wait for stable position</t>
  </si>
  <si>
    <t>1=actually attained position difference, 0=nominal 20%</t>
  </si>
  <si>
    <t>1=time calc on time spent, 0=count of nominal intervals</t>
  </si>
  <si>
    <t>1=smallest adjustment to bring P+Padjust in range, 0=set Padjust=0 (like AP)</t>
  </si>
  <si>
    <t>Comment</t>
  </si>
  <si>
    <t>1=start with poscomp=15 (COMP_BASE), 0=with existing poscomp</t>
  </si>
  <si>
    <t>1 looks pretty bad in my experiments</t>
  </si>
  <si>
    <t>1=At end of initial stabilization effort, add wait for stable position and pressure</t>
  </si>
  <si>
    <t>1=At start, wait for stable bias, 0=wait 2s</t>
  </si>
  <si>
    <t>1=wait for stable pos in ramp, 0=wait 1 s</t>
  </si>
  <si>
    <t>Doesn't look to make much difference</t>
  </si>
  <si>
    <t>Surprisingly, 0 gives more consistent poscomp</t>
  </si>
  <si>
    <t>Applies only to valves with very small P</t>
  </si>
  <si>
    <t>Doesn't look to help consistency</t>
  </si>
  <si>
    <t>Decode</t>
  </si>
  <si>
    <t>&lt;-SA 129.15 Output</t>
  </si>
  <si>
    <t>Input to SA 130.15-&gt;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</si>
</sst>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3" sqref="F13"/>
    </sheetView>
  </sheetViews>
  <sheetFormatPr defaultRowHeight="15" x14ac:dyDescent="0.25"/>
  <cols>
    <col min="1" max="1" width="28" customWidth="1"/>
    <col min="4" max="4" width="17.85546875" customWidth="1"/>
    <col min="7" max="7" width="71.42578125" customWidth="1"/>
    <col min="8" max="8" width="58.85546875" customWidth="1"/>
  </cols>
  <sheetData>
    <row r="1" spans="1:8" x14ac:dyDescent="0.25">
      <c r="D1" s="2" t="s">
        <v>34</v>
      </c>
      <c r="E1" s="3">
        <f>SUMPRODUCT(C3:C34, E3:E34)</f>
        <v>452</v>
      </c>
      <c r="F1" s="4">
        <v>452</v>
      </c>
      <c r="G1" s="4" t="s">
        <v>33</v>
      </c>
    </row>
    <row r="2" spans="1:8" s="1" customFormat="1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4</v>
      </c>
      <c r="F2" s="1" t="s">
        <v>32</v>
      </c>
      <c r="G2" s="1" t="s">
        <v>15</v>
      </c>
      <c r="H2" s="1" t="s">
        <v>22</v>
      </c>
    </row>
    <row r="3" spans="1:8" x14ac:dyDescent="0.25">
      <c r="A3" t="s">
        <v>5</v>
      </c>
      <c r="B3">
        <v>0</v>
      </c>
      <c r="C3">
        <f>_xlfn.BITLSHIFT(1, B3)</f>
        <v>1</v>
      </c>
      <c r="D3" t="str">
        <f>DEC2HEX(C3,4)</f>
        <v>0001</v>
      </c>
      <c r="F3" t="str">
        <f>IF(_xlfn.BITAND(F$1,C3)&gt;0,1,"")</f>
        <v/>
      </c>
      <c r="G3" t="s">
        <v>16</v>
      </c>
    </row>
    <row r="4" spans="1:8" x14ac:dyDescent="0.25">
      <c r="A4" t="s">
        <v>6</v>
      </c>
      <c r="B4">
        <v>1</v>
      </c>
      <c r="C4">
        <f t="shared" ref="C4:C15" si="0">_xlfn.BITLSHIFT(1, B4)</f>
        <v>2</v>
      </c>
      <c r="D4" t="str">
        <f t="shared" ref="D4:D15" si="1">DEC2HEX(C4,4)</f>
        <v>0002</v>
      </c>
      <c r="F4" t="str">
        <f>IF(_xlfn.BITAND(F$1,C4)&gt;0,1,"")</f>
        <v/>
      </c>
      <c r="G4" t="s">
        <v>17</v>
      </c>
      <c r="H4" t="s">
        <v>28</v>
      </c>
    </row>
    <row r="5" spans="1:8" x14ac:dyDescent="0.25">
      <c r="A5" t="s">
        <v>7</v>
      </c>
      <c r="B5">
        <v>2</v>
      </c>
      <c r="C5">
        <f t="shared" si="0"/>
        <v>4</v>
      </c>
      <c r="D5" t="str">
        <f t="shared" si="1"/>
        <v>0004</v>
      </c>
      <c r="E5">
        <v>1</v>
      </c>
      <c r="F5">
        <f>IF(_xlfn.BITAND(F$1,C5)&gt;0,1,"")</f>
        <v>1</v>
      </c>
      <c r="G5" t="s">
        <v>18</v>
      </c>
    </row>
    <row r="6" spans="1:8" x14ac:dyDescent="0.25">
      <c r="A6" t="s">
        <v>8</v>
      </c>
      <c r="B6">
        <v>3</v>
      </c>
      <c r="C6">
        <f t="shared" si="0"/>
        <v>8</v>
      </c>
      <c r="D6" t="str">
        <f t="shared" si="1"/>
        <v>0008</v>
      </c>
      <c r="F6" t="str">
        <f t="shared" ref="F6:F15" si="2">IF(_xlfn.BITAND(F$1,C6)&gt;0,1,"")</f>
        <v/>
      </c>
      <c r="G6" t="s">
        <v>19</v>
      </c>
      <c r="H6" t="s">
        <v>29</v>
      </c>
    </row>
    <row r="7" spans="1:8" x14ac:dyDescent="0.25">
      <c r="A7" t="s">
        <v>9</v>
      </c>
      <c r="B7">
        <v>4</v>
      </c>
      <c r="C7">
        <f t="shared" si="0"/>
        <v>16</v>
      </c>
      <c r="D7" t="str">
        <f t="shared" si="1"/>
        <v>0010</v>
      </c>
      <c r="F7" t="str">
        <f t="shared" si="2"/>
        <v/>
      </c>
      <c r="G7" t="s">
        <v>20</v>
      </c>
      <c r="H7" t="s">
        <v>28</v>
      </c>
    </row>
    <row r="8" spans="1:8" x14ac:dyDescent="0.25">
      <c r="A8" t="s">
        <v>10</v>
      </c>
      <c r="B8">
        <v>5</v>
      </c>
      <c r="C8">
        <f t="shared" si="0"/>
        <v>32</v>
      </c>
      <c r="D8" t="str">
        <f t="shared" si="1"/>
        <v>0020</v>
      </c>
      <c r="F8" t="str">
        <f t="shared" si="2"/>
        <v/>
      </c>
      <c r="G8" t="s">
        <v>21</v>
      </c>
      <c r="H8" t="s">
        <v>30</v>
      </c>
    </row>
    <row r="9" spans="1:8" x14ac:dyDescent="0.25">
      <c r="A9" t="s">
        <v>11</v>
      </c>
      <c r="B9">
        <v>6</v>
      </c>
      <c r="C9">
        <f t="shared" si="0"/>
        <v>64</v>
      </c>
      <c r="D9" t="str">
        <f t="shared" si="1"/>
        <v>0040</v>
      </c>
      <c r="E9">
        <v>1</v>
      </c>
      <c r="F9">
        <f t="shared" si="2"/>
        <v>1</v>
      </c>
      <c r="G9" t="s">
        <v>27</v>
      </c>
      <c r="H9" t="s">
        <v>31</v>
      </c>
    </row>
    <row r="10" spans="1:8" x14ac:dyDescent="0.25">
      <c r="A10" t="s">
        <v>12</v>
      </c>
      <c r="B10">
        <v>7</v>
      </c>
      <c r="C10">
        <f t="shared" si="0"/>
        <v>128</v>
      </c>
      <c r="D10" t="str">
        <f t="shared" si="1"/>
        <v>0080</v>
      </c>
      <c r="E10">
        <v>1</v>
      </c>
      <c r="F10">
        <f t="shared" si="2"/>
        <v>1</v>
      </c>
      <c r="G10" t="s">
        <v>26</v>
      </c>
    </row>
    <row r="11" spans="1:8" x14ac:dyDescent="0.25">
      <c r="A11" t="s">
        <v>13</v>
      </c>
      <c r="B11">
        <v>8</v>
      </c>
      <c r="C11">
        <f t="shared" si="0"/>
        <v>256</v>
      </c>
      <c r="D11" t="str">
        <f t="shared" si="1"/>
        <v>0100</v>
      </c>
      <c r="E11">
        <v>1</v>
      </c>
      <c r="F11">
        <f t="shared" si="2"/>
        <v>1</v>
      </c>
      <c r="G11" t="s">
        <v>25</v>
      </c>
    </row>
    <row r="12" spans="1:8" x14ac:dyDescent="0.25">
      <c r="A12" t="s">
        <v>14</v>
      </c>
      <c r="B12">
        <v>9</v>
      </c>
      <c r="C12">
        <f t="shared" si="0"/>
        <v>512</v>
      </c>
      <c r="D12" t="str">
        <f t="shared" si="1"/>
        <v>0200</v>
      </c>
      <c r="F12" t="str">
        <f t="shared" si="2"/>
        <v/>
      </c>
      <c r="G12" t="s">
        <v>23</v>
      </c>
      <c r="H12" t="s">
        <v>24</v>
      </c>
    </row>
    <row r="13" spans="1:8" x14ac:dyDescent="0.25">
      <c r="B13">
        <v>10</v>
      </c>
      <c r="C13">
        <f t="shared" si="0"/>
        <v>1024</v>
      </c>
      <c r="D13" t="str">
        <f t="shared" si="1"/>
        <v>0400</v>
      </c>
      <c r="F13" t="str">
        <f t="shared" si="2"/>
        <v/>
      </c>
    </row>
    <row r="14" spans="1:8" x14ac:dyDescent="0.25">
      <c r="B14">
        <v>11</v>
      </c>
      <c r="C14">
        <f t="shared" si="0"/>
        <v>2048</v>
      </c>
      <c r="D14" t="str">
        <f t="shared" si="1"/>
        <v>0800</v>
      </c>
      <c r="F14" t="str">
        <f t="shared" si="2"/>
        <v/>
      </c>
    </row>
    <row r="15" spans="1:8" x14ac:dyDescent="0.25">
      <c r="B15">
        <v>12</v>
      </c>
      <c r="C15">
        <f t="shared" si="0"/>
        <v>4096</v>
      </c>
      <c r="D15" t="str">
        <f t="shared" si="1"/>
        <v>1000</v>
      </c>
      <c r="F15" t="str">
        <f t="shared" si="2"/>
        <v/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Baker Hughes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fwbuilder</dc:creator>
  <cp:lastModifiedBy>fwbuilder</cp:lastModifiedBy>
  <dcterms:created xsi:type="dcterms:W3CDTF">2021-11-17T05:34:43Z</dcterms:created>
  <dcterms:modified xsi:type="dcterms:W3CDTF">2021-11-18T16:50:57Z</dcterms:modified>
</cp:coreProperties>
</file>