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Товар" sheetId="2" state="visible" r:id="rId4"/>
    <sheet name="Магазин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<sst xmlns="http://schemas.openxmlformats.org/spreadsheetml/2006/main" count="4864" uniqueCount="130">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</sst>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7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3.45"/>
    <col collapsed="false" customWidth="true" hidden="false" outlineLevel="0" max="9" min="8" style="0" width="18.97"/>
    <col collapsed="false" customWidth="true" hidden="false" outlineLevel="0" max="10" min="10" style="0" width="17.45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25" hidden="false" customHeight="false" outlineLevel="0" collapsed="false">
      <c r="A2" s="0" t="n">
        <v>1</v>
      </c>
      <c r="B2" s="2" t="n">
        <v>44348</v>
      </c>
      <c r="C2" s="0" t="s">
        <v>7</v>
      </c>
      <c r="D2" s="0" t="n">
        <v>4</v>
      </c>
      <c r="E2" s="0" t="s">
        <v>8</v>
      </c>
      <c r="F2" s="0" t="n">
        <v>180</v>
      </c>
      <c r="G2" s="0" t="n">
        <v>75</v>
      </c>
      <c r="H2" s="0" t="str">
        <f aca="false">VLOOKUP(D2,Товар!$A$1:$F$65,6)</f>
        <v>Молокозавод №2</v>
      </c>
      <c r="I2" s="0" t="str">
        <f aca="false">VLOOKUP(C2,Магазин!$A$1:$C$17,2)</f>
        <v>Октябрьский</v>
      </c>
      <c r="J2" s="0" t="n">
        <f aca="false">F2*G2</f>
        <v>13500</v>
      </c>
      <c r="K2" s="3" t="b">
        <f aca="false">AND(H2="макаронная фабрика",I2="первомайский")</f>
        <v>0</v>
      </c>
      <c r="L2" s="3" t="n">
        <f aca="false">IF(K2,J2,0)</f>
        <v>0</v>
      </c>
      <c r="M2" s="0" t="n">
        <f aca="false">SUM(L:L)</f>
        <v>230830</v>
      </c>
    </row>
    <row r="3" customFormat="false" ht="14.25" hidden="false" customHeight="false" outlineLevel="0" collapsed="false">
      <c r="A3" s="0" t="n">
        <v>2</v>
      </c>
      <c r="B3" s="2" t="n">
        <v>44348</v>
      </c>
      <c r="C3" s="0" t="s">
        <v>7</v>
      </c>
      <c r="D3" s="0" t="n">
        <v>4</v>
      </c>
      <c r="E3" s="0" t="s">
        <v>9</v>
      </c>
      <c r="F3" s="0" t="n">
        <v>180</v>
      </c>
      <c r="G3" s="0" t="n">
        <v>75</v>
      </c>
      <c r="H3" s="0" t="str">
        <f aca="false">VLOOKUP(D3,Товар!$A$1:$F$65,6)</f>
        <v>Молокозавод №2</v>
      </c>
      <c r="I3" s="0" t="str">
        <f aca="false">VLOOKUP(C3,Магазин!$A$1:$C$17,2)</f>
        <v>Октябрьский</v>
      </c>
      <c r="J3" s="0" t="n">
        <f aca="false">F3*G3</f>
        <v>13500</v>
      </c>
      <c r="K3" s="3" t="n">
        <f aca="false">AND(H3="макаронная фабрика",I3="первомайский")</f>
        <v>0</v>
      </c>
      <c r="L3" s="3" t="n">
        <f aca="false">IF(K3,J3,0)</f>
        <v>0</v>
      </c>
    </row>
    <row r="4" customFormat="false" ht="14.25" hidden="false" customHeight="false" outlineLevel="0" collapsed="false">
      <c r="A4" s="0" t="n">
        <v>3</v>
      </c>
      <c r="B4" s="2" t="n">
        <v>44348</v>
      </c>
      <c r="C4" s="0" t="s">
        <v>7</v>
      </c>
      <c r="D4" s="0" t="n">
        <v>5</v>
      </c>
      <c r="E4" s="0" t="s">
        <v>8</v>
      </c>
      <c r="F4" s="0" t="n">
        <v>180</v>
      </c>
      <c r="G4" s="0" t="n">
        <v>70</v>
      </c>
      <c r="H4" s="0" t="str">
        <f aca="false">VLOOKUP(D4,Товар!$A$1:$F$65,6)</f>
        <v>Молокозавод №2</v>
      </c>
      <c r="I4" s="0" t="str">
        <f aca="false">VLOOKUP(C4,Магазин!$A$1:$C$17,2)</f>
        <v>Октябрьский</v>
      </c>
      <c r="J4" s="0" t="n">
        <f aca="false">F4*G4</f>
        <v>12600</v>
      </c>
      <c r="K4" s="3" t="n">
        <f aca="false">AND(H4="макаронная фабрика",I4="первомайский")</f>
        <v>0</v>
      </c>
      <c r="L4" s="3" t="n">
        <f aca="false">IF(K4,J4,0)</f>
        <v>0</v>
      </c>
    </row>
    <row r="5" customFormat="false" ht="14.25" hidden="false" customHeight="false" outlineLevel="0" collapsed="false">
      <c r="A5" s="0" t="n">
        <v>4</v>
      </c>
      <c r="B5" s="2" t="n">
        <v>44348</v>
      </c>
      <c r="C5" s="0" t="s">
        <v>7</v>
      </c>
      <c r="D5" s="0" t="n">
        <v>5</v>
      </c>
      <c r="E5" s="0" t="s">
        <v>9</v>
      </c>
      <c r="F5" s="0" t="n">
        <v>170</v>
      </c>
      <c r="G5" s="0" t="n">
        <v>70</v>
      </c>
      <c r="H5" s="0" t="str">
        <f aca="false">VLOOKUP(D5,Товар!$A$1:$F$65,6)</f>
        <v>Молокозавод №2</v>
      </c>
      <c r="I5" s="0" t="str">
        <f aca="false">VLOOKUP(C5,Магазин!$A$1:$C$17,2)</f>
        <v>Октябрьский</v>
      </c>
      <c r="J5" s="0" t="n">
        <f aca="false">F5*G5</f>
        <v>11900</v>
      </c>
      <c r="K5" s="3" t="n">
        <f aca="false">AND(H5="макаронная фабрика",I5="первомайский")</f>
        <v>0</v>
      </c>
      <c r="L5" s="3" t="n">
        <f aca="false">IF(K5,J5,0)</f>
        <v>0</v>
      </c>
    </row>
    <row r="6" customFormat="false" ht="14.25" hidden="false" customHeight="false" outlineLevel="0" collapsed="false">
      <c r="A6" s="0" t="n">
        <v>5</v>
      </c>
      <c r="B6" s="2" t="n">
        <v>44348</v>
      </c>
      <c r="C6" s="0" t="s">
        <v>7</v>
      </c>
      <c r="D6" s="0" t="n">
        <v>6</v>
      </c>
      <c r="E6" s="0" t="s">
        <v>8</v>
      </c>
      <c r="F6" s="0" t="n">
        <v>180</v>
      </c>
      <c r="G6" s="0" t="n">
        <v>50</v>
      </c>
      <c r="H6" s="0" t="str">
        <f aca="false">VLOOKUP(D6,Товар!$A$1:$F$65,6)</f>
        <v>Молокозавод №2</v>
      </c>
      <c r="I6" s="0" t="str">
        <f aca="false">VLOOKUP(C6,Магазин!$A$1:$C$17,2)</f>
        <v>Октябрьский</v>
      </c>
      <c r="J6" s="0" t="n">
        <f aca="false">F6*G6</f>
        <v>9000</v>
      </c>
      <c r="K6" s="3" t="n">
        <f aca="false">AND(H6="макаронная фабрика",I6="первомайский")</f>
        <v>0</v>
      </c>
      <c r="L6" s="3" t="n">
        <f aca="false">IF(K6,J6,0)</f>
        <v>0</v>
      </c>
    </row>
    <row r="7" customFormat="false" ht="14.25" hidden="false" customHeight="false" outlineLevel="0" collapsed="false">
      <c r="A7" s="0" t="n">
        <v>6</v>
      </c>
      <c r="B7" s="2" t="n">
        <v>44348</v>
      </c>
      <c r="C7" s="0" t="s">
        <v>7</v>
      </c>
      <c r="D7" s="0" t="n">
        <v>6</v>
      </c>
      <c r="E7" s="0" t="s">
        <v>9</v>
      </c>
      <c r="F7" s="0" t="n">
        <v>180</v>
      </c>
      <c r="G7" s="0" t="n">
        <v>50</v>
      </c>
      <c r="H7" s="0" t="str">
        <f aca="false">VLOOKUP(D7,Товар!$A$1:$F$65,6)</f>
        <v>Молокозавод №2</v>
      </c>
      <c r="I7" s="0" t="str">
        <f aca="false">VLOOKUP(C7,Магазин!$A$1:$C$17,2)</f>
        <v>Октябрьский</v>
      </c>
      <c r="J7" s="0" t="n">
        <f aca="false">F7*G7</f>
        <v>9000</v>
      </c>
      <c r="K7" s="3" t="n">
        <f aca="false">AND(H7="макаронная фабрика",I7="первомайский")</f>
        <v>0</v>
      </c>
      <c r="L7" s="3" t="n">
        <f aca="false">IF(K7,J7,0)</f>
        <v>0</v>
      </c>
    </row>
    <row r="8" customFormat="false" ht="14.25" hidden="false" customHeight="false" outlineLevel="0" collapsed="false">
      <c r="A8" s="0" t="n">
        <v>7</v>
      </c>
      <c r="B8" s="2" t="n">
        <v>44348</v>
      </c>
      <c r="C8" s="0" t="s">
        <v>7</v>
      </c>
      <c r="D8" s="0" t="n">
        <v>9</v>
      </c>
      <c r="E8" s="0" t="s">
        <v>8</v>
      </c>
      <c r="F8" s="0" t="n">
        <v>180</v>
      </c>
      <c r="G8" s="0" t="n">
        <v>55</v>
      </c>
      <c r="H8" s="0" t="str">
        <f aca="false">VLOOKUP(D8,Товар!$A$1:$F$65,6)</f>
        <v>Молокозавод №2</v>
      </c>
      <c r="I8" s="0" t="str">
        <f aca="false">VLOOKUP(C8,Магазин!$A$1:$C$17,2)</f>
        <v>Октябрьский</v>
      </c>
      <c r="J8" s="0" t="n">
        <f aca="false">F8*G8</f>
        <v>9900</v>
      </c>
      <c r="K8" s="3" t="n">
        <f aca="false">AND(H8="макаронная фабрика",I8="первомайский")</f>
        <v>0</v>
      </c>
      <c r="L8" s="3" t="n">
        <f aca="false">IF(K8,J8,0)</f>
        <v>0</v>
      </c>
    </row>
    <row r="9" customFormat="false" ht="14.25" hidden="false" customHeight="false" outlineLevel="0" collapsed="false">
      <c r="A9" s="0" t="n">
        <v>8</v>
      </c>
      <c r="B9" s="2" t="n">
        <v>44348</v>
      </c>
      <c r="C9" s="0" t="s">
        <v>7</v>
      </c>
      <c r="D9" s="0" t="n">
        <v>9</v>
      </c>
      <c r="E9" s="0" t="s">
        <v>9</v>
      </c>
      <c r="F9" s="0" t="n">
        <v>150</v>
      </c>
      <c r="G9" s="0" t="n">
        <v>55</v>
      </c>
      <c r="H9" s="0" t="str">
        <f aca="false">VLOOKUP(D9,Товар!$A$1:$F$65,6)</f>
        <v>Молокозавод №2</v>
      </c>
      <c r="I9" s="0" t="str">
        <f aca="false">VLOOKUP(C9,Магазин!$A$1:$C$17,2)</f>
        <v>Октябрьский</v>
      </c>
      <c r="J9" s="0" t="n">
        <f aca="false">F9*G9</f>
        <v>8250</v>
      </c>
      <c r="K9" s="3" t="n">
        <f aca="false">AND(H9="макаронная фабрика",I9="первомайский")</f>
        <v>0</v>
      </c>
      <c r="L9" s="3" t="n">
        <f aca="false">IF(K9,J9,0)</f>
        <v>0</v>
      </c>
    </row>
    <row r="10" customFormat="false" ht="14.25" hidden="false" customHeight="false" outlineLevel="0" collapsed="false">
      <c r="A10" s="0" t="n">
        <v>9</v>
      </c>
      <c r="B10" s="2" t="n">
        <v>44348</v>
      </c>
      <c r="C10" s="0" t="s">
        <v>7</v>
      </c>
      <c r="D10" s="0" t="n">
        <v>10</v>
      </c>
      <c r="E10" s="0" t="s">
        <v>8</v>
      </c>
      <c r="F10" s="0" t="n">
        <v>180</v>
      </c>
      <c r="G10" s="0" t="n">
        <v>70</v>
      </c>
      <c r="H10" s="0" t="str">
        <f aca="false">VLOOKUP(D10,Товар!$A$1:$F$65,6)</f>
        <v>Молокозавод №2</v>
      </c>
      <c r="I10" s="0" t="str">
        <f aca="false">VLOOKUP(C10,Магазин!$A$1:$C$17,2)</f>
        <v>Октябрьский</v>
      </c>
      <c r="J10" s="0" t="n">
        <f aca="false">F10*G10</f>
        <v>12600</v>
      </c>
      <c r="K10" s="3" t="n">
        <f aca="false">AND(H10="макаронная фабрика",I10="первомайский")</f>
        <v>0</v>
      </c>
      <c r="L10" s="3" t="n">
        <f aca="false">IF(K10,J10,0)</f>
        <v>0</v>
      </c>
    </row>
    <row r="11" customFormat="false" ht="14.25" hidden="false" customHeight="false" outlineLevel="0" collapsed="false">
      <c r="A11" s="0" t="n">
        <v>10</v>
      </c>
      <c r="B11" s="2" t="n">
        <v>44348</v>
      </c>
      <c r="C11" s="0" t="s">
        <v>7</v>
      </c>
      <c r="D11" s="0" t="n">
        <v>10</v>
      </c>
      <c r="E11" s="0" t="s">
        <v>9</v>
      </c>
      <c r="F11" s="0" t="n">
        <v>150</v>
      </c>
      <c r="G11" s="0" t="n">
        <v>70</v>
      </c>
      <c r="H11" s="0" t="str">
        <f aca="false">VLOOKUP(D11,Товар!$A$1:$F$65,6)</f>
        <v>Молокозавод №2</v>
      </c>
      <c r="I11" s="0" t="str">
        <f aca="false">VLOOKUP(C11,Магазин!$A$1:$C$17,2)</f>
        <v>Октябрьский</v>
      </c>
      <c r="J11" s="0" t="n">
        <f aca="false">F11*G11</f>
        <v>10500</v>
      </c>
      <c r="K11" s="3" t="n">
        <f aca="false">AND(H11="макаронная фабрика",I11="первомайский")</f>
        <v>0</v>
      </c>
      <c r="L11" s="3" t="n">
        <f aca="false">IF(K11,J11,0)</f>
        <v>0</v>
      </c>
    </row>
    <row r="12" customFormat="false" ht="14.25" hidden="false" customHeight="false" outlineLevel="0" collapsed="false">
      <c r="A12" s="0" t="n">
        <v>11</v>
      </c>
      <c r="B12" s="2" t="n">
        <v>44348</v>
      </c>
      <c r="C12" s="0" t="s">
        <v>7</v>
      </c>
      <c r="D12" s="0" t="n">
        <v>13</v>
      </c>
      <c r="E12" s="0" t="s">
        <v>8</v>
      </c>
      <c r="F12" s="0" t="n">
        <v>170</v>
      </c>
      <c r="G12" s="0" t="n">
        <v>60</v>
      </c>
      <c r="H12" s="0" t="str">
        <f aca="false">VLOOKUP(D12,Товар!$A$1:$F$65,6)</f>
        <v>Молокозавод №2</v>
      </c>
      <c r="I12" s="0" t="str">
        <f aca="false">VLOOKUP(C12,Магазин!$A$1:$C$17,2)</f>
        <v>Октябрьский</v>
      </c>
      <c r="J12" s="0" t="n">
        <f aca="false">F12*G12</f>
        <v>10200</v>
      </c>
      <c r="K12" s="3" t="n">
        <f aca="false">AND(H12="макаронная фабрика",I12="первомайский")</f>
        <v>0</v>
      </c>
      <c r="L12" s="3" t="n">
        <f aca="false">IF(K12,J12,0)</f>
        <v>0</v>
      </c>
    </row>
    <row r="13" customFormat="false" ht="14.25" hidden="false" customHeight="false" outlineLevel="0" collapsed="false">
      <c r="A13" s="0" t="n">
        <v>12</v>
      </c>
      <c r="B13" s="2" t="n">
        <v>44348</v>
      </c>
      <c r="C13" s="0" t="s">
        <v>7</v>
      </c>
      <c r="D13" s="0" t="n">
        <v>13</v>
      </c>
      <c r="E13" s="0" t="s">
        <v>9</v>
      </c>
      <c r="F13" s="0" t="n">
        <v>120</v>
      </c>
      <c r="G13" s="0" t="n">
        <v>60</v>
      </c>
      <c r="H13" s="0" t="str">
        <f aca="false">VLOOKUP(D13,Товар!$A$1:$F$65,6)</f>
        <v>Молокозавод №2</v>
      </c>
      <c r="I13" s="0" t="str">
        <f aca="false">VLOOKUP(C13,Магазин!$A$1:$C$17,2)</f>
        <v>Октябрьский</v>
      </c>
      <c r="J13" s="0" t="n">
        <f aca="false">F13*G13</f>
        <v>7200</v>
      </c>
      <c r="K13" s="3" t="n">
        <f aca="false">AND(H13="макаронная фабрика",I13="первомайский")</f>
        <v>0</v>
      </c>
      <c r="L13" s="3" t="n">
        <f aca="false">IF(K13,J13,0)</f>
        <v>0</v>
      </c>
    </row>
    <row r="14" customFormat="false" ht="14.25" hidden="false" customHeight="false" outlineLevel="0" collapsed="false">
      <c r="A14" s="0" t="n">
        <v>13</v>
      </c>
      <c r="B14" s="2" t="n">
        <v>44348</v>
      </c>
      <c r="C14" s="0" t="s">
        <v>7</v>
      </c>
      <c r="D14" s="0" t="n">
        <v>18</v>
      </c>
      <c r="E14" s="0" t="s">
        <v>8</v>
      </c>
      <c r="F14" s="0" t="n">
        <v>180</v>
      </c>
      <c r="G14" s="0" t="n">
        <v>49</v>
      </c>
      <c r="H14" s="0" t="str">
        <f aca="false">VLOOKUP(D14,Товар!$A$1:$F$65,6)</f>
        <v>Мелькомбинат</v>
      </c>
      <c r="I14" s="0" t="str">
        <f aca="false">VLOOKUP(C14,Магазин!$A$1:$C$17,2)</f>
        <v>Октябрьский</v>
      </c>
      <c r="J14" s="0" t="n">
        <f aca="false">F14*G14</f>
        <v>8820</v>
      </c>
      <c r="K14" s="3" t="n">
        <f aca="false">AND(H14="макаронная фабрика",I14="первомайский")</f>
        <v>0</v>
      </c>
      <c r="L14" s="3" t="n">
        <f aca="false">IF(K14,J14,0)</f>
        <v>0</v>
      </c>
    </row>
    <row r="15" customFormat="false" ht="14.25" hidden="false" customHeight="false" outlineLevel="0" collapsed="false">
      <c r="A15" s="0" t="n">
        <v>14</v>
      </c>
      <c r="B15" s="2" t="n">
        <v>44348</v>
      </c>
      <c r="C15" s="0" t="s">
        <v>7</v>
      </c>
      <c r="D15" s="0" t="n">
        <v>18</v>
      </c>
      <c r="E15" s="0" t="s">
        <v>9</v>
      </c>
      <c r="F15" s="0" t="n">
        <v>80</v>
      </c>
      <c r="G15" s="0" t="n">
        <v>49</v>
      </c>
      <c r="H15" s="0" t="str">
        <f aca="false">VLOOKUP(D15,Товар!$A$1:$F$65,6)</f>
        <v>Мелькомбинат</v>
      </c>
      <c r="I15" s="0" t="str">
        <f aca="false">VLOOKUP(C15,Магазин!$A$1:$C$17,2)</f>
        <v>Октябрьский</v>
      </c>
      <c r="J15" s="0" t="n">
        <f aca="false">F15*G15</f>
        <v>3920</v>
      </c>
      <c r="K15" s="3" t="n">
        <f aca="false">AND(H15="макаронная фабрика",I15="первомайский")</f>
        <v>0</v>
      </c>
      <c r="L15" s="3" t="n">
        <f aca="false">IF(K15,J15,0)</f>
        <v>0</v>
      </c>
    </row>
    <row r="16" customFormat="false" ht="14.25" hidden="false" customHeight="false" outlineLevel="0" collapsed="false">
      <c r="A16" s="0" t="n">
        <v>15</v>
      </c>
      <c r="B16" s="2" t="n">
        <v>44348</v>
      </c>
      <c r="C16" s="0" t="s">
        <v>7</v>
      </c>
      <c r="D16" s="0" t="n">
        <v>24</v>
      </c>
      <c r="E16" s="0" t="s">
        <v>8</v>
      </c>
      <c r="F16" s="0" t="n">
        <v>180</v>
      </c>
      <c r="G16" s="0" t="n">
        <v>50</v>
      </c>
      <c r="H16" s="0" t="str">
        <f aca="false">VLOOKUP(D16,Товар!$A$1:$F$65,6)</f>
        <v>Макаронная фабрика</v>
      </c>
      <c r="I16" s="0" t="str">
        <f aca="false">VLOOKUP(C16,Магазин!$A$1:$C$17,2)</f>
        <v>Октябрьский</v>
      </c>
      <c r="J16" s="0" t="n">
        <f aca="false">F16*G16</f>
        <v>9000</v>
      </c>
      <c r="K16" s="3" t="n">
        <f aca="false">AND(H16="макаронная фабрика",I16="первомайский")</f>
        <v>0</v>
      </c>
      <c r="L16" s="3" t="n">
        <f aca="false">IF(K16,J16,0)</f>
        <v>0</v>
      </c>
    </row>
    <row r="17" customFormat="false" ht="14.25" hidden="false" customHeight="false" outlineLevel="0" collapsed="false">
      <c r="A17" s="0" t="n">
        <v>16</v>
      </c>
      <c r="B17" s="2" t="n">
        <v>44348</v>
      </c>
      <c r="C17" s="0" t="s">
        <v>7</v>
      </c>
      <c r="D17" s="0" t="n">
        <v>24</v>
      </c>
      <c r="E17" s="0" t="s">
        <v>9</v>
      </c>
      <c r="F17" s="0" t="n">
        <v>159</v>
      </c>
      <c r="G17" s="0" t="n">
        <v>50</v>
      </c>
      <c r="H17" s="0" t="str">
        <f aca="false">VLOOKUP(D17,Товар!$A$1:$F$65,6)</f>
        <v>Макаронная фабрика</v>
      </c>
      <c r="I17" s="0" t="str">
        <f aca="false">VLOOKUP(C17,Магазин!$A$1:$C$17,2)</f>
        <v>Октябрьский</v>
      </c>
      <c r="J17" s="0" t="n">
        <f aca="false">F17*G17</f>
        <v>7950</v>
      </c>
      <c r="K17" s="3" t="n">
        <f aca="false">AND(H17="макаронная фабрика",I17="первомайский")</f>
        <v>0</v>
      </c>
      <c r="L17" s="3" t="n">
        <f aca="false">IF(K17,J17,0)</f>
        <v>0</v>
      </c>
    </row>
    <row r="18" customFormat="false" ht="14.25" hidden="false" customHeight="false" outlineLevel="0" collapsed="false">
      <c r="A18" s="0" t="n">
        <v>17</v>
      </c>
      <c r="B18" s="2" t="n">
        <v>44348</v>
      </c>
      <c r="C18" s="0" t="s">
        <v>7</v>
      </c>
      <c r="D18" s="0" t="n">
        <v>25</v>
      </c>
      <c r="E18" s="0" t="s">
        <v>8</v>
      </c>
      <c r="F18" s="0" t="n">
        <v>170</v>
      </c>
      <c r="G18" s="0" t="n">
        <v>52</v>
      </c>
      <c r="H18" s="0" t="str">
        <f aca="false">VLOOKUP(D18,Товар!$A$1:$F$65,6)</f>
        <v>Макаронная фабрика</v>
      </c>
      <c r="I18" s="0" t="str">
        <f aca="false">VLOOKUP(C18,Магазин!$A$1:$C$17,2)</f>
        <v>Октябрьский</v>
      </c>
      <c r="J18" s="0" t="n">
        <f aca="false">F18*G18</f>
        <v>8840</v>
      </c>
      <c r="K18" s="3" t="n">
        <f aca="false">AND(H18="макаронная фабрика",I18="первомайский")</f>
        <v>0</v>
      </c>
      <c r="L18" s="3" t="n">
        <f aca="false">IF(K18,J18,0)</f>
        <v>0</v>
      </c>
    </row>
    <row r="19" customFormat="false" ht="14.25" hidden="false" customHeight="false" outlineLevel="0" collapsed="false">
      <c r="A19" s="0" t="n">
        <v>18</v>
      </c>
      <c r="B19" s="2" t="n">
        <v>44348</v>
      </c>
      <c r="C19" s="0" t="s">
        <v>7</v>
      </c>
      <c r="D19" s="0" t="n">
        <v>25</v>
      </c>
      <c r="E19" s="0" t="s">
        <v>9</v>
      </c>
      <c r="F19" s="0" t="n">
        <v>159</v>
      </c>
      <c r="G19" s="0" t="n">
        <v>52</v>
      </c>
      <c r="H19" s="0" t="str">
        <f aca="false">VLOOKUP(D19,Товар!$A$1:$F$65,6)</f>
        <v>Макаронная фабрика</v>
      </c>
      <c r="I19" s="0" t="str">
        <f aca="false">VLOOKUP(C19,Магазин!$A$1:$C$17,2)</f>
        <v>Октябрьский</v>
      </c>
      <c r="J19" s="0" t="n">
        <f aca="false">F19*G19</f>
        <v>8268</v>
      </c>
      <c r="K19" s="3" t="n">
        <f aca="false">AND(H19="макаронная фабрика",I19="первомайский")</f>
        <v>0</v>
      </c>
      <c r="L19" s="3" t="n">
        <f aca="false">IF(K19,J19,0)</f>
        <v>0</v>
      </c>
    </row>
    <row r="20" customFormat="false" ht="14.25" hidden="false" customHeight="false" outlineLevel="0" collapsed="false">
      <c r="A20" s="0" t="n">
        <v>19</v>
      </c>
      <c r="B20" s="2" t="n">
        <v>44348</v>
      </c>
      <c r="C20" s="0" t="s">
        <v>7</v>
      </c>
      <c r="D20" s="0" t="n">
        <v>26</v>
      </c>
      <c r="E20" s="0" t="s">
        <v>8</v>
      </c>
      <c r="F20" s="0" t="n">
        <v>180</v>
      </c>
      <c r="G20" s="0" t="n">
        <v>47</v>
      </c>
      <c r="H20" s="0" t="str">
        <f aca="false">VLOOKUP(D20,Товар!$A$1:$F$65,6)</f>
        <v>Макаронная фабрика</v>
      </c>
      <c r="I20" s="0" t="str">
        <f aca="false">VLOOKUP(C20,Магазин!$A$1:$C$17,2)</f>
        <v>Октябрьский</v>
      </c>
      <c r="J20" s="0" t="n">
        <f aca="false">F20*G20</f>
        <v>8460</v>
      </c>
      <c r="K20" s="3" t="n">
        <f aca="false">AND(H20="макаронная фабрика",I20="первомайский")</f>
        <v>0</v>
      </c>
      <c r="L20" s="3" t="n">
        <f aca="false">IF(K20,J20,0)</f>
        <v>0</v>
      </c>
    </row>
    <row r="21" customFormat="false" ht="14.25" hidden="false" customHeight="false" outlineLevel="0" collapsed="false">
      <c r="A21" s="0" t="n">
        <v>20</v>
      </c>
      <c r="B21" s="2" t="n">
        <v>44348</v>
      </c>
      <c r="C21" s="0" t="s">
        <v>7</v>
      </c>
      <c r="D21" s="0" t="n">
        <v>26</v>
      </c>
      <c r="E21" s="0" t="s">
        <v>9</v>
      </c>
      <c r="F21" s="0" t="n">
        <v>159</v>
      </c>
      <c r="G21" s="0" t="n">
        <v>47</v>
      </c>
      <c r="H21" s="0" t="str">
        <f aca="false">VLOOKUP(D21,Товар!$A$1:$F$65,6)</f>
        <v>Макаронная фабрика</v>
      </c>
      <c r="I21" s="0" t="str">
        <f aca="false">VLOOKUP(C21,Магазин!$A$1:$C$17,2)</f>
        <v>Октябрьский</v>
      </c>
      <c r="J21" s="0" t="n">
        <f aca="false">F21*G21</f>
        <v>7473</v>
      </c>
      <c r="K21" s="3" t="n">
        <f aca="false">AND(H21="макаронная фабрика",I21="первомайский")</f>
        <v>0</v>
      </c>
      <c r="L21" s="3" t="n">
        <f aca="false">IF(K21,J21,0)</f>
        <v>0</v>
      </c>
    </row>
    <row r="22" customFormat="false" ht="14.25" hidden="false" customHeight="false" outlineLevel="0" collapsed="false">
      <c r="A22" s="0" t="n">
        <v>21</v>
      </c>
      <c r="B22" s="2" t="n">
        <v>44348</v>
      </c>
      <c r="C22" s="0" t="s">
        <v>7</v>
      </c>
      <c r="D22" s="0" t="n">
        <v>27</v>
      </c>
      <c r="E22" s="0" t="s">
        <v>8</v>
      </c>
      <c r="F22" s="0" t="n">
        <v>180</v>
      </c>
      <c r="G22" s="0" t="n">
        <v>45</v>
      </c>
      <c r="H22" s="0" t="str">
        <f aca="false">VLOOKUP(D22,Товар!$A$1:$F$65,6)</f>
        <v>Макаронная фабрика</v>
      </c>
      <c r="I22" s="0" t="str">
        <f aca="false">VLOOKUP(C22,Магазин!$A$1:$C$17,2)</f>
        <v>Октябрьский</v>
      </c>
      <c r="J22" s="0" t="n">
        <f aca="false">F22*G22</f>
        <v>8100</v>
      </c>
      <c r="K22" s="3" t="n">
        <f aca="false">AND(H22="макаронная фабрика",I22="первомайский")</f>
        <v>0</v>
      </c>
      <c r="L22" s="3" t="n">
        <f aca="false">IF(K22,J22,0)</f>
        <v>0</v>
      </c>
    </row>
    <row r="23" customFormat="false" ht="14.25" hidden="false" customHeight="false" outlineLevel="0" collapsed="false">
      <c r="A23" s="0" t="n">
        <v>22</v>
      </c>
      <c r="B23" s="2" t="n">
        <v>44348</v>
      </c>
      <c r="C23" s="0" t="s">
        <v>7</v>
      </c>
      <c r="D23" s="0" t="n">
        <v>27</v>
      </c>
      <c r="E23" s="0" t="s">
        <v>9</v>
      </c>
      <c r="F23" s="0" t="n">
        <v>159</v>
      </c>
      <c r="G23" s="0" t="n">
        <v>45</v>
      </c>
      <c r="H23" s="0" t="str">
        <f aca="false">VLOOKUP(D23,Товар!$A$1:$F$65,6)</f>
        <v>Макаронная фабрика</v>
      </c>
      <c r="I23" s="0" t="str">
        <f aca="false">VLOOKUP(C23,Магазин!$A$1:$C$17,2)</f>
        <v>Октябрьский</v>
      </c>
      <c r="J23" s="0" t="n">
        <f aca="false">F23*G23</f>
        <v>7155</v>
      </c>
      <c r="K23" s="3" t="n">
        <f aca="false">AND(H23="макаронная фабрика",I23="первомайский")</f>
        <v>0</v>
      </c>
      <c r="L23" s="3" t="n">
        <f aca="false">IF(K23,J23,0)</f>
        <v>0</v>
      </c>
    </row>
    <row r="24" customFormat="false" ht="14.25" hidden="false" customHeight="false" outlineLevel="0" collapsed="false">
      <c r="A24" s="0" t="n">
        <v>23</v>
      </c>
      <c r="B24" s="2" t="n">
        <v>44348</v>
      </c>
      <c r="C24" s="0" t="s">
        <v>7</v>
      </c>
      <c r="D24" s="0" t="n">
        <v>28</v>
      </c>
      <c r="E24" s="0" t="s">
        <v>8</v>
      </c>
      <c r="F24" s="0" t="n">
        <v>180</v>
      </c>
      <c r="G24" s="0" t="n">
        <v>38</v>
      </c>
      <c r="H24" s="0" t="str">
        <f aca="false">VLOOKUP(D24,Товар!$A$1:$F$65,6)</f>
        <v>"Чай-кофе-сахар"</v>
      </c>
      <c r="I24" s="0" t="str">
        <f aca="false">VLOOKUP(C24,Магазин!$A$1:$C$17,2)</f>
        <v>Октябрьский</v>
      </c>
      <c r="J24" s="0" t="n">
        <f aca="false">F24*G24</f>
        <v>6840</v>
      </c>
      <c r="K24" s="3" t="n">
        <f aca="false">AND(H24="макаронная фабрика",I24="первомайский")</f>
        <v>0</v>
      </c>
      <c r="L24" s="3" t="n">
        <f aca="false">IF(K24,J24,0)</f>
        <v>0</v>
      </c>
    </row>
    <row r="25" customFormat="false" ht="14.25" hidden="false" customHeight="false" outlineLevel="0" collapsed="false">
      <c r="A25" s="0" t="n">
        <v>24</v>
      </c>
      <c r="B25" s="2" t="n">
        <v>44348</v>
      </c>
      <c r="C25" s="0" t="s">
        <v>7</v>
      </c>
      <c r="D25" s="0" t="n">
        <v>28</v>
      </c>
      <c r="E25" s="0" t="s">
        <v>9</v>
      </c>
      <c r="F25" s="0" t="n">
        <v>133</v>
      </c>
      <c r="G25" s="0" t="n">
        <v>38</v>
      </c>
      <c r="H25" s="0" t="str">
        <f aca="false">VLOOKUP(D25,Товар!$A$1:$F$65,6)</f>
        <v>"Чай-кофе-сахар"</v>
      </c>
      <c r="I25" s="0" t="str">
        <f aca="false">VLOOKUP(C25,Магазин!$A$1:$C$17,2)</f>
        <v>Октябрьский</v>
      </c>
      <c r="J25" s="0" t="n">
        <f aca="false">F25*G25</f>
        <v>5054</v>
      </c>
      <c r="K25" s="3" t="n">
        <f aca="false">AND(H25="макаронная фабрика",I25="первомайский")</f>
        <v>0</v>
      </c>
      <c r="L25" s="3" t="n">
        <f aca="false">IF(K25,J25,0)</f>
        <v>0</v>
      </c>
    </row>
    <row r="26" customFormat="false" ht="14.25" hidden="false" customHeight="false" outlineLevel="0" collapsed="false">
      <c r="A26" s="0" t="n">
        <v>25</v>
      </c>
      <c r="B26" s="2" t="n">
        <v>44348</v>
      </c>
      <c r="C26" s="0" t="s">
        <v>7</v>
      </c>
      <c r="D26" s="0" t="n">
        <v>29</v>
      </c>
      <c r="E26" s="0" t="s">
        <v>8</v>
      </c>
      <c r="F26" s="0" t="n">
        <v>180</v>
      </c>
      <c r="G26" s="0" t="n">
        <v>85</v>
      </c>
      <c r="H26" s="0" t="str">
        <f aca="false">VLOOKUP(D26,Товар!$A$1:$F$65,6)</f>
        <v>"Чай-кофе-сахар"</v>
      </c>
      <c r="I26" s="0" t="str">
        <f aca="false">VLOOKUP(C26,Магазин!$A$1:$C$17,2)</f>
        <v>Октябрьский</v>
      </c>
      <c r="J26" s="0" t="n">
        <f aca="false">F26*G26</f>
        <v>15300</v>
      </c>
      <c r="K26" s="3" t="n">
        <f aca="false">AND(H26="макаронная фабрика",I26="первомайский")</f>
        <v>0</v>
      </c>
      <c r="L26" s="3" t="n">
        <f aca="false">IF(K26,J26,0)</f>
        <v>0</v>
      </c>
    </row>
    <row r="27" customFormat="false" ht="14.25" hidden="false" customHeight="false" outlineLevel="0" collapsed="false">
      <c r="A27" s="0" t="n">
        <v>26</v>
      </c>
      <c r="B27" s="2" t="n">
        <v>44348</v>
      </c>
      <c r="C27" s="0" t="s">
        <v>7</v>
      </c>
      <c r="D27" s="0" t="n">
        <v>29</v>
      </c>
      <c r="E27" s="0" t="s">
        <v>9</v>
      </c>
      <c r="F27" s="0" t="n">
        <v>27</v>
      </c>
      <c r="G27" s="0" t="n">
        <v>85</v>
      </c>
      <c r="H27" s="0" t="str">
        <f aca="false">VLOOKUP(D27,Товар!$A$1:$F$65,6)</f>
        <v>"Чай-кофе-сахар"</v>
      </c>
      <c r="I27" s="0" t="str">
        <f aca="false">VLOOKUP(C27,Магазин!$A$1:$C$17,2)</f>
        <v>Октябрьский</v>
      </c>
      <c r="J27" s="0" t="n">
        <f aca="false">F27*G27</f>
        <v>2295</v>
      </c>
      <c r="K27" s="3" t="n">
        <f aca="false">AND(H27="макаронная фабрика",I27="первомайский")</f>
        <v>0</v>
      </c>
      <c r="L27" s="3" t="n">
        <f aca="false">IF(K27,J27,0)</f>
        <v>0</v>
      </c>
    </row>
    <row r="28" customFormat="false" ht="14.25" hidden="false" customHeight="false" outlineLevel="0" collapsed="false">
      <c r="A28" s="0" t="n">
        <v>27</v>
      </c>
      <c r="B28" s="2" t="n">
        <v>44348</v>
      </c>
      <c r="C28" s="0" t="s">
        <v>7</v>
      </c>
      <c r="D28" s="0" t="n">
        <v>30</v>
      </c>
      <c r="E28" s="0" t="s">
        <v>8</v>
      </c>
      <c r="F28" s="0" t="n">
        <v>170</v>
      </c>
      <c r="G28" s="0" t="n">
        <v>44</v>
      </c>
      <c r="H28" s="0" t="str">
        <f aca="false">VLOOKUP(D28,Товар!$A$1:$F$65,6)</f>
        <v>"Чай-кофе-сахар"</v>
      </c>
      <c r="I28" s="0" t="str">
        <f aca="false">VLOOKUP(C28,Магазин!$A$1:$C$17,2)</f>
        <v>Октябрьский</v>
      </c>
      <c r="J28" s="0" t="n">
        <f aca="false">F28*G28</f>
        <v>7480</v>
      </c>
      <c r="K28" s="3" t="n">
        <f aca="false">AND(H28="макаронная фабрика",I28="первомайский")</f>
        <v>0</v>
      </c>
      <c r="L28" s="3" t="n">
        <f aca="false">IF(K28,J28,0)</f>
        <v>0</v>
      </c>
    </row>
    <row r="29" customFormat="false" ht="14.25" hidden="false" customHeight="false" outlineLevel="0" collapsed="false">
      <c r="A29" s="0" t="n">
        <v>28</v>
      </c>
      <c r="B29" s="2" t="n">
        <v>44348</v>
      </c>
      <c r="C29" s="0" t="s">
        <v>7</v>
      </c>
      <c r="D29" s="0" t="n">
        <v>30</v>
      </c>
      <c r="E29" s="0" t="s">
        <v>9</v>
      </c>
      <c r="F29" s="0" t="n">
        <v>106</v>
      </c>
      <c r="G29" s="0" t="n">
        <v>44</v>
      </c>
      <c r="H29" s="0" t="str">
        <f aca="false">VLOOKUP(D29,Товар!$A$1:$F$65,6)</f>
        <v>"Чай-кофе-сахар"</v>
      </c>
      <c r="I29" s="0" t="str">
        <f aca="false">VLOOKUP(C29,Магазин!$A$1:$C$17,2)</f>
        <v>Октябрьский</v>
      </c>
      <c r="J29" s="0" t="n">
        <f aca="false">F29*G29</f>
        <v>4664</v>
      </c>
      <c r="K29" s="3" t="n">
        <f aca="false">AND(H29="макаронная фабрика",I29="первомайский")</f>
        <v>0</v>
      </c>
      <c r="L29" s="3" t="n">
        <f aca="false">IF(K29,J29,0)</f>
        <v>0</v>
      </c>
    </row>
    <row r="30" customFormat="false" ht="14.25" hidden="false" customHeight="false" outlineLevel="0" collapsed="false">
      <c r="A30" s="0" t="n">
        <v>29</v>
      </c>
      <c r="B30" s="2" t="n">
        <v>44348</v>
      </c>
      <c r="C30" s="0" t="s">
        <v>7</v>
      </c>
      <c r="D30" s="0" t="n">
        <v>33</v>
      </c>
      <c r="E30" s="0" t="s">
        <v>8</v>
      </c>
      <c r="F30" s="0" t="n">
        <v>180</v>
      </c>
      <c r="G30" s="0" t="n">
        <v>50</v>
      </c>
      <c r="H30" s="0" t="str">
        <f aca="false">VLOOKUP(D30,Товар!$A$1:$F$65,6)</f>
        <v>Мелькомбинат</v>
      </c>
      <c r="I30" s="0" t="str">
        <f aca="false">VLOOKUP(C30,Магазин!$A$1:$C$17,2)</f>
        <v>Октябрьский</v>
      </c>
      <c r="J30" s="0" t="n">
        <f aca="false">F30*G30</f>
        <v>9000</v>
      </c>
      <c r="K30" s="3" t="n">
        <f aca="false">AND(H30="макаронная фабрика",I30="первомайский")</f>
        <v>0</v>
      </c>
      <c r="L30" s="3" t="n">
        <f aca="false">IF(K30,J30,0)</f>
        <v>0</v>
      </c>
    </row>
    <row r="31" customFormat="false" ht="14.25" hidden="false" customHeight="false" outlineLevel="0" collapsed="false">
      <c r="A31" s="0" t="n">
        <v>30</v>
      </c>
      <c r="B31" s="2" t="n">
        <v>44348</v>
      </c>
      <c r="C31" s="0" t="s">
        <v>7</v>
      </c>
      <c r="D31" s="0" t="n">
        <v>33</v>
      </c>
      <c r="E31" s="0" t="s">
        <v>9</v>
      </c>
      <c r="F31" s="0" t="n">
        <v>106</v>
      </c>
      <c r="G31" s="0" t="n">
        <v>50</v>
      </c>
      <c r="H31" s="0" t="str">
        <f aca="false">VLOOKUP(D31,Товар!$A$1:$F$65,6)</f>
        <v>Мелькомбинат</v>
      </c>
      <c r="I31" s="0" t="str">
        <f aca="false">VLOOKUP(C31,Магазин!$A$1:$C$17,2)</f>
        <v>Октябрьский</v>
      </c>
      <c r="J31" s="0" t="n">
        <f aca="false">F31*G31</f>
        <v>5300</v>
      </c>
      <c r="K31" s="3" t="n">
        <f aca="false">AND(H31="макаронная фабрика",I31="первомайский")</f>
        <v>0</v>
      </c>
      <c r="L31" s="3" t="n">
        <f aca="false">IF(K31,J31,0)</f>
        <v>0</v>
      </c>
    </row>
    <row r="32" customFormat="false" ht="14.25" hidden="false" customHeight="false" outlineLevel="0" collapsed="false">
      <c r="A32" s="0" t="n">
        <v>31</v>
      </c>
      <c r="B32" s="2" t="n">
        <v>44348</v>
      </c>
      <c r="C32" s="0" t="s">
        <v>7</v>
      </c>
      <c r="D32" s="0" t="n">
        <v>34</v>
      </c>
      <c r="E32" s="0" t="s">
        <v>8</v>
      </c>
      <c r="F32" s="0" t="n">
        <v>180</v>
      </c>
      <c r="G32" s="0" t="n">
        <v>65</v>
      </c>
      <c r="H32" s="0" t="str">
        <f aca="false">VLOOKUP(D32,Товар!$A$1:$F$65,6)</f>
        <v>Мелькомбинат</v>
      </c>
      <c r="I32" s="0" t="str">
        <f aca="false">VLOOKUP(C32,Магазин!$A$1:$C$17,2)</f>
        <v>Октябрьский</v>
      </c>
      <c r="J32" s="0" t="n">
        <f aca="false">F32*G32</f>
        <v>11700</v>
      </c>
      <c r="K32" s="3" t="n">
        <f aca="false">AND(H32="макаронная фабрика",I32="первомайский")</f>
        <v>0</v>
      </c>
      <c r="L32" s="3" t="n">
        <f aca="false">IF(K32,J32,0)</f>
        <v>0</v>
      </c>
    </row>
    <row r="33" customFormat="false" ht="14.25" hidden="false" customHeight="false" outlineLevel="0" collapsed="false">
      <c r="A33" s="0" t="n">
        <v>32</v>
      </c>
      <c r="B33" s="2" t="n">
        <v>44348</v>
      </c>
      <c r="C33" s="0" t="s">
        <v>7</v>
      </c>
      <c r="D33" s="0" t="n">
        <v>34</v>
      </c>
      <c r="E33" s="0" t="s">
        <v>9</v>
      </c>
      <c r="F33" s="0" t="n">
        <v>53</v>
      </c>
      <c r="G33" s="0" t="n">
        <v>65</v>
      </c>
      <c r="H33" s="0" t="str">
        <f aca="false">VLOOKUP(D33,Товар!$A$1:$F$65,6)</f>
        <v>Мелькомбинат</v>
      </c>
      <c r="I33" s="0" t="str">
        <f aca="false">VLOOKUP(C33,Магазин!$A$1:$C$17,2)</f>
        <v>Октябрьский</v>
      </c>
      <c r="J33" s="0" t="n">
        <f aca="false">F33*G33</f>
        <v>3445</v>
      </c>
      <c r="K33" s="3" t="n">
        <f aca="false">AND(H33="макаронная фабрика",I33="первомайский")</f>
        <v>0</v>
      </c>
      <c r="L33" s="3" t="n">
        <f aca="false">IF(K33,J33,0)</f>
        <v>0</v>
      </c>
    </row>
    <row r="34" customFormat="false" ht="14.25" hidden="false" customHeight="false" outlineLevel="0" collapsed="false">
      <c r="A34" s="0" t="n">
        <v>33</v>
      </c>
      <c r="B34" s="2" t="n">
        <v>44348</v>
      </c>
      <c r="C34" s="0" t="s">
        <v>7</v>
      </c>
      <c r="D34" s="0" t="n">
        <v>44</v>
      </c>
      <c r="E34" s="0" t="s">
        <v>8</v>
      </c>
      <c r="F34" s="0" t="n">
        <v>170</v>
      </c>
      <c r="G34" s="0" t="n">
        <v>180</v>
      </c>
      <c r="H34" s="0" t="str">
        <f aca="false">VLOOKUP(D34,Товар!$A$1:$F$65,6)</f>
        <v>"Чай-кофе-сахар"</v>
      </c>
      <c r="I34" s="0" t="str">
        <f aca="false">VLOOKUP(C34,Магазин!$A$1:$C$17,2)</f>
        <v>Октябрьский</v>
      </c>
      <c r="J34" s="0" t="n">
        <f aca="false">F34*G34</f>
        <v>30600</v>
      </c>
      <c r="K34" s="3" t="n">
        <f aca="false">AND(H34="макаронная фабрика",I34="первомайский")</f>
        <v>0</v>
      </c>
      <c r="L34" s="3" t="n">
        <f aca="false">IF(K34,J34,0)</f>
        <v>0</v>
      </c>
    </row>
    <row r="35" customFormat="false" ht="14.25" hidden="false" customHeight="false" outlineLevel="0" collapsed="false">
      <c r="A35" s="0" t="n">
        <v>34</v>
      </c>
      <c r="B35" s="2" t="n">
        <v>44348</v>
      </c>
      <c r="C35" s="0" t="s">
        <v>7</v>
      </c>
      <c r="D35" s="0" t="n">
        <v>44</v>
      </c>
      <c r="E35" s="0" t="s">
        <v>9</v>
      </c>
      <c r="F35" s="0" t="n">
        <v>80</v>
      </c>
      <c r="G35" s="0" t="n">
        <v>180</v>
      </c>
      <c r="H35" s="0" t="str">
        <f aca="false">VLOOKUP(D35,Товар!$A$1:$F$65,6)</f>
        <v>"Чай-кофе-сахар"</v>
      </c>
      <c r="I35" s="0" t="str">
        <f aca="false">VLOOKUP(C35,Магазин!$A$1:$C$17,2)</f>
        <v>Октябрьский</v>
      </c>
      <c r="J35" s="0" t="n">
        <f aca="false">F35*G35</f>
        <v>14400</v>
      </c>
      <c r="K35" s="3" t="n">
        <f aca="false">AND(H35="макаронная фабрика",I35="первомайский")</f>
        <v>0</v>
      </c>
      <c r="L35" s="3" t="n">
        <f aca="false">IF(K35,J35,0)</f>
        <v>0</v>
      </c>
    </row>
    <row r="36" customFormat="false" ht="14.25" hidden="false" customHeight="false" outlineLevel="0" collapsed="false">
      <c r="A36" s="0" t="n">
        <v>35</v>
      </c>
      <c r="B36" s="2" t="n">
        <v>44348</v>
      </c>
      <c r="C36" s="0" t="s">
        <v>7</v>
      </c>
      <c r="D36" s="0" t="n">
        <v>45</v>
      </c>
      <c r="E36" s="0" t="s">
        <v>8</v>
      </c>
      <c r="F36" s="0" t="n">
        <v>180</v>
      </c>
      <c r="G36" s="0" t="n">
        <v>170</v>
      </c>
      <c r="H36" s="0" t="str">
        <f aca="false">VLOOKUP(D36,Товар!$A$1:$F$65,6)</f>
        <v>"Чай-кофе-сахар"</v>
      </c>
      <c r="I36" s="0" t="str">
        <f aca="false">VLOOKUP(C36,Магазин!$A$1:$C$17,2)</f>
        <v>Октябрьский</v>
      </c>
      <c r="J36" s="0" t="n">
        <f aca="false">F36*G36</f>
        <v>30600</v>
      </c>
      <c r="K36" s="3" t="n">
        <f aca="false">AND(H36="макаронная фабрика",I36="первомайский")</f>
        <v>0</v>
      </c>
      <c r="L36" s="3" t="n">
        <f aca="false">IF(K36,J36,0)</f>
        <v>0</v>
      </c>
    </row>
    <row r="37" customFormat="false" ht="14.25" hidden="false" customHeight="false" outlineLevel="0" collapsed="false">
      <c r="A37" s="0" t="n">
        <v>36</v>
      </c>
      <c r="B37" s="2" t="n">
        <v>44348</v>
      </c>
      <c r="C37" s="0" t="s">
        <v>7</v>
      </c>
      <c r="D37" s="0" t="n">
        <v>45</v>
      </c>
      <c r="E37" s="0" t="s">
        <v>9</v>
      </c>
      <c r="F37" s="0" t="n">
        <v>53</v>
      </c>
      <c r="G37" s="0" t="n">
        <v>170</v>
      </c>
      <c r="H37" s="0" t="str">
        <f aca="false">VLOOKUP(D37,Товар!$A$1:$F$65,6)</f>
        <v>"Чай-кофе-сахар"</v>
      </c>
      <c r="I37" s="0" t="str">
        <f aca="false">VLOOKUP(C37,Магазин!$A$1:$C$17,2)</f>
        <v>Октябрьский</v>
      </c>
      <c r="J37" s="0" t="n">
        <f aca="false">F37*G37</f>
        <v>9010</v>
      </c>
      <c r="K37" s="3" t="n">
        <f aca="false">AND(H37="макаронная фабрика",I37="первомайский")</f>
        <v>0</v>
      </c>
      <c r="L37" s="3" t="n">
        <f aca="false">IF(K37,J37,0)</f>
        <v>0</v>
      </c>
    </row>
    <row r="38" customFormat="false" ht="14.25" hidden="false" customHeight="false" outlineLevel="0" collapsed="false">
      <c r="A38" s="0" t="n">
        <v>37</v>
      </c>
      <c r="B38" s="2" t="n">
        <v>44348</v>
      </c>
      <c r="C38" s="0" t="s">
        <v>7</v>
      </c>
      <c r="D38" s="0" t="n">
        <v>46</v>
      </c>
      <c r="E38" s="0" t="s">
        <v>8</v>
      </c>
      <c r="F38" s="0" t="n">
        <v>180</v>
      </c>
      <c r="G38" s="0" t="n">
        <v>330</v>
      </c>
      <c r="H38" s="0" t="str">
        <f aca="false">VLOOKUP(D38,Товар!$A$1:$F$65,6)</f>
        <v>"Чай-кофе-сахар"</v>
      </c>
      <c r="I38" s="0" t="str">
        <f aca="false">VLOOKUP(C38,Магазин!$A$1:$C$17,2)</f>
        <v>Октябрьский</v>
      </c>
      <c r="J38" s="0" t="n">
        <f aca="false">F38*G38</f>
        <v>59400</v>
      </c>
      <c r="K38" s="3" t="n">
        <f aca="false">AND(H38="макаронная фабрика",I38="первомайский")</f>
        <v>0</v>
      </c>
      <c r="L38" s="3" t="n">
        <f aca="false">IF(K38,J38,0)</f>
        <v>0</v>
      </c>
    </row>
    <row r="39" customFormat="false" ht="14.25" hidden="false" customHeight="false" outlineLevel="0" collapsed="false">
      <c r="A39" s="0" t="n">
        <v>38</v>
      </c>
      <c r="B39" s="2" t="n">
        <v>44348</v>
      </c>
      <c r="C39" s="0" t="s">
        <v>7</v>
      </c>
      <c r="D39" s="0" t="n">
        <v>46</v>
      </c>
      <c r="E39" s="0" t="s">
        <v>9</v>
      </c>
      <c r="F39" s="0" t="n">
        <v>106</v>
      </c>
      <c r="G39" s="0" t="n">
        <v>330</v>
      </c>
      <c r="H39" s="0" t="str">
        <f aca="false">VLOOKUP(D39,Товар!$A$1:$F$65,6)</f>
        <v>"Чай-кофе-сахар"</v>
      </c>
      <c r="I39" s="0" t="str">
        <f aca="false">VLOOKUP(C39,Магазин!$A$1:$C$17,2)</f>
        <v>Октябрьский</v>
      </c>
      <c r="J39" s="0" t="n">
        <f aca="false">F39*G39</f>
        <v>34980</v>
      </c>
      <c r="K39" s="3" t="n">
        <f aca="false">AND(H39="макаронная фабрика",I39="первомайский")</f>
        <v>0</v>
      </c>
      <c r="L39" s="3" t="n">
        <f aca="false">IF(K39,J39,0)</f>
        <v>0</v>
      </c>
    </row>
    <row r="40" customFormat="false" ht="14.25" hidden="false" customHeight="false" outlineLevel="0" collapsed="false">
      <c r="A40" s="0" t="n">
        <v>39</v>
      </c>
      <c r="B40" s="2" t="n">
        <v>44348</v>
      </c>
      <c r="C40" s="0" t="s">
        <v>7</v>
      </c>
      <c r="D40" s="0" t="n">
        <v>47</v>
      </c>
      <c r="E40" s="0" t="s">
        <v>8</v>
      </c>
      <c r="F40" s="0" t="n">
        <v>180</v>
      </c>
      <c r="G40" s="0" t="n">
        <v>370</v>
      </c>
      <c r="H40" s="0" t="str">
        <f aca="false">VLOOKUP(D40,Товар!$A$1:$F$65,6)</f>
        <v>"Чай-кофе-сахар"</v>
      </c>
      <c r="I40" s="0" t="str">
        <f aca="false">VLOOKUP(C40,Магазин!$A$1:$C$17,2)</f>
        <v>Октябрьский</v>
      </c>
      <c r="J40" s="0" t="n">
        <f aca="false">F40*G40</f>
        <v>66600</v>
      </c>
      <c r="K40" s="3" t="n">
        <f aca="false">AND(H40="макаронная фабрика",I40="первомайский")</f>
        <v>0</v>
      </c>
      <c r="L40" s="3" t="n">
        <f aca="false">IF(K40,J40,0)</f>
        <v>0</v>
      </c>
    </row>
    <row r="41" customFormat="false" ht="14.25" hidden="false" customHeight="false" outlineLevel="0" collapsed="false">
      <c r="A41" s="0" t="n">
        <v>40</v>
      </c>
      <c r="B41" s="2" t="n">
        <v>44348</v>
      </c>
      <c r="C41" s="0" t="s">
        <v>7</v>
      </c>
      <c r="D41" s="0" t="n">
        <v>47</v>
      </c>
      <c r="E41" s="0" t="s">
        <v>9</v>
      </c>
      <c r="F41" s="0" t="n">
        <v>32</v>
      </c>
      <c r="G41" s="0" t="n">
        <v>370</v>
      </c>
      <c r="H41" s="0" t="str">
        <f aca="false">VLOOKUP(D41,Товар!$A$1:$F$65,6)</f>
        <v>"Чай-кофе-сахар"</v>
      </c>
      <c r="I41" s="0" t="str">
        <f aca="false">VLOOKUP(C41,Магазин!$A$1:$C$17,2)</f>
        <v>Октябрьский</v>
      </c>
      <c r="J41" s="0" t="n">
        <f aca="false">F41*G41</f>
        <v>11840</v>
      </c>
      <c r="K41" s="3" t="n">
        <f aca="false">AND(H41="макаронная фабрика",I41="первомайский")</f>
        <v>0</v>
      </c>
      <c r="L41" s="3" t="n">
        <f aca="false">IF(K41,J41,0)</f>
        <v>0</v>
      </c>
    </row>
    <row r="42" customFormat="false" ht="14.25" hidden="false" customHeight="false" outlineLevel="0" collapsed="false">
      <c r="A42" s="0" t="n">
        <v>41</v>
      </c>
      <c r="B42" s="2" t="n">
        <v>44348</v>
      </c>
      <c r="C42" s="0" t="s">
        <v>7</v>
      </c>
      <c r="D42" s="0" t="n">
        <v>48</v>
      </c>
      <c r="E42" s="0" t="s">
        <v>8</v>
      </c>
      <c r="F42" s="0" t="n">
        <v>180</v>
      </c>
      <c r="G42" s="0" t="n">
        <v>180</v>
      </c>
      <c r="H42" s="0" t="str">
        <f aca="false">VLOOKUP(D42,Товар!$A$1:$F$65,6)</f>
        <v>"Чай-кофе-сахар"</v>
      </c>
      <c r="I42" s="0" t="str">
        <f aca="false">VLOOKUP(C42,Магазин!$A$1:$C$17,2)</f>
        <v>Октябрьский</v>
      </c>
      <c r="J42" s="0" t="n">
        <f aca="false">F42*G42</f>
        <v>32400</v>
      </c>
      <c r="K42" s="3" t="n">
        <f aca="false">AND(H42="макаронная фабрика",I42="первомайский")</f>
        <v>0</v>
      </c>
      <c r="L42" s="3" t="n">
        <f aca="false">IF(K42,J42,0)</f>
        <v>0</v>
      </c>
    </row>
    <row r="43" customFormat="false" ht="14.25" hidden="false" customHeight="false" outlineLevel="0" collapsed="false">
      <c r="A43" s="0" t="n">
        <v>42</v>
      </c>
      <c r="B43" s="2" t="n">
        <v>44348</v>
      </c>
      <c r="C43" s="0" t="s">
        <v>7</v>
      </c>
      <c r="D43" s="0" t="n">
        <v>48</v>
      </c>
      <c r="E43" s="0" t="s">
        <v>9</v>
      </c>
      <c r="F43" s="0" t="n">
        <v>80</v>
      </c>
      <c r="G43" s="0" t="n">
        <v>180</v>
      </c>
      <c r="H43" s="0" t="str">
        <f aca="false">VLOOKUP(D43,Товар!$A$1:$F$65,6)</f>
        <v>"Чай-кофе-сахар"</v>
      </c>
      <c r="I43" s="0" t="str">
        <f aca="false">VLOOKUP(C43,Магазин!$A$1:$C$17,2)</f>
        <v>Октябрьский</v>
      </c>
      <c r="J43" s="0" t="n">
        <f aca="false">F43*G43</f>
        <v>14400</v>
      </c>
      <c r="K43" s="3" t="n">
        <f aca="false">AND(H43="макаронная фабрика",I43="первомайский")</f>
        <v>0</v>
      </c>
      <c r="L43" s="3" t="n">
        <f aca="false">IF(K43,J43,0)</f>
        <v>0</v>
      </c>
    </row>
    <row r="44" customFormat="false" ht="14.25" hidden="false" customHeight="false" outlineLevel="0" collapsed="false">
      <c r="A44" s="0" t="n">
        <v>43</v>
      </c>
      <c r="B44" s="2" t="n">
        <v>44348</v>
      </c>
      <c r="C44" s="0" t="s">
        <v>10</v>
      </c>
      <c r="D44" s="0" t="n">
        <v>4</v>
      </c>
      <c r="E44" s="0" t="s">
        <v>8</v>
      </c>
      <c r="F44" s="0" t="n">
        <v>170</v>
      </c>
      <c r="G44" s="0" t="n">
        <v>75</v>
      </c>
      <c r="H44" s="0" t="str">
        <f aca="false">VLOOKUP(D44,Товар!$A$1:$F$65,6)</f>
        <v>Молокозавод №2</v>
      </c>
      <c r="I44" s="0" t="str">
        <f aca="false">VLOOKUP(C44,Магазин!$A$1:$C$17,2)</f>
        <v>Октябрьский</v>
      </c>
      <c r="J44" s="0" t="n">
        <f aca="false">F44*G44</f>
        <v>12750</v>
      </c>
      <c r="K44" s="3" t="n">
        <f aca="false">AND(H44="макаронная фабрика",I44="первомайский")</f>
        <v>0</v>
      </c>
      <c r="L44" s="3" t="n">
        <f aca="false">IF(K44,J44,0)</f>
        <v>0</v>
      </c>
    </row>
    <row r="45" customFormat="false" ht="14.25" hidden="false" customHeight="false" outlineLevel="0" collapsed="false">
      <c r="A45" s="0" t="n">
        <v>44</v>
      </c>
      <c r="B45" s="2" t="n">
        <v>44348</v>
      </c>
      <c r="C45" s="0" t="s">
        <v>10</v>
      </c>
      <c r="D45" s="0" t="n">
        <v>4</v>
      </c>
      <c r="E45" s="0" t="s">
        <v>9</v>
      </c>
      <c r="F45" s="0" t="n">
        <v>180</v>
      </c>
      <c r="G45" s="0" t="n">
        <v>75</v>
      </c>
      <c r="H45" s="0" t="str">
        <f aca="false">VLOOKUP(D45,Товар!$A$1:$F$65,6)</f>
        <v>Молокозавод №2</v>
      </c>
      <c r="I45" s="0" t="str">
        <f aca="false">VLOOKUP(C45,Магазин!$A$1:$C$17,2)</f>
        <v>Октябрьский</v>
      </c>
      <c r="J45" s="0" t="n">
        <f aca="false">F45*G45</f>
        <v>13500</v>
      </c>
      <c r="K45" s="3" t="n">
        <f aca="false">AND(H45="макаронная фабрика",I45="первомайский")</f>
        <v>0</v>
      </c>
      <c r="L45" s="3" t="n">
        <f aca="false">IF(K45,J45,0)</f>
        <v>0</v>
      </c>
    </row>
    <row r="46" customFormat="false" ht="14.25" hidden="false" customHeight="false" outlineLevel="0" collapsed="false">
      <c r="A46" s="0" t="n">
        <v>45</v>
      </c>
      <c r="B46" s="2" t="n">
        <v>44348</v>
      </c>
      <c r="C46" s="0" t="s">
        <v>10</v>
      </c>
      <c r="D46" s="0" t="n">
        <v>5</v>
      </c>
      <c r="E46" s="0" t="s">
        <v>8</v>
      </c>
      <c r="F46" s="0" t="n">
        <v>180</v>
      </c>
      <c r="G46" s="0" t="n">
        <v>70</v>
      </c>
      <c r="H46" s="0" t="str">
        <f aca="false">VLOOKUP(D46,Товар!$A$1:$F$65,6)</f>
        <v>Молокозавод №2</v>
      </c>
      <c r="I46" s="0" t="str">
        <f aca="false">VLOOKUP(C46,Магазин!$A$1:$C$17,2)</f>
        <v>Октябрьский</v>
      </c>
      <c r="J46" s="0" t="n">
        <f aca="false">F46*G46</f>
        <v>12600</v>
      </c>
      <c r="K46" s="3" t="n">
        <f aca="false">AND(H46="макаронная фабрика",I46="первомайский")</f>
        <v>0</v>
      </c>
      <c r="L46" s="3" t="n">
        <f aca="false">IF(K46,J46,0)</f>
        <v>0</v>
      </c>
    </row>
    <row r="47" customFormat="false" ht="14.25" hidden="false" customHeight="false" outlineLevel="0" collapsed="false">
      <c r="A47" s="0" t="n">
        <v>46</v>
      </c>
      <c r="B47" s="2" t="n">
        <v>44348</v>
      </c>
      <c r="C47" s="0" t="s">
        <v>10</v>
      </c>
      <c r="D47" s="0" t="n">
        <v>5</v>
      </c>
      <c r="E47" s="0" t="s">
        <v>9</v>
      </c>
      <c r="F47" s="0" t="n">
        <v>180</v>
      </c>
      <c r="G47" s="0" t="n">
        <v>70</v>
      </c>
      <c r="H47" s="0" t="str">
        <f aca="false">VLOOKUP(D47,Товар!$A$1:$F$65,6)</f>
        <v>Молокозавод №2</v>
      </c>
      <c r="I47" s="0" t="str">
        <f aca="false">VLOOKUP(C47,Магазин!$A$1:$C$17,2)</f>
        <v>Октябрьский</v>
      </c>
      <c r="J47" s="0" t="n">
        <f aca="false">F47*G47</f>
        <v>12600</v>
      </c>
      <c r="K47" s="3" t="n">
        <f aca="false">AND(H47="макаронная фабрика",I47="первомайский")</f>
        <v>0</v>
      </c>
      <c r="L47" s="3" t="n">
        <f aca="false">IF(K47,J47,0)</f>
        <v>0</v>
      </c>
    </row>
    <row r="48" customFormat="false" ht="14.25" hidden="false" customHeight="false" outlineLevel="0" collapsed="false">
      <c r="A48" s="0" t="n">
        <v>47</v>
      </c>
      <c r="B48" s="2" t="n">
        <v>44348</v>
      </c>
      <c r="C48" s="0" t="s">
        <v>10</v>
      </c>
      <c r="D48" s="0" t="n">
        <v>6</v>
      </c>
      <c r="E48" s="0" t="s">
        <v>8</v>
      </c>
      <c r="F48" s="0" t="n">
        <v>180</v>
      </c>
      <c r="G48" s="0" t="n">
        <v>50</v>
      </c>
      <c r="H48" s="0" t="str">
        <f aca="false">VLOOKUP(D48,Товар!$A$1:$F$65,6)</f>
        <v>Молокозавод №2</v>
      </c>
      <c r="I48" s="0" t="str">
        <f aca="false">VLOOKUP(C48,Магазин!$A$1:$C$17,2)</f>
        <v>Октябрьский</v>
      </c>
      <c r="J48" s="0" t="n">
        <f aca="false">F48*G48</f>
        <v>9000</v>
      </c>
      <c r="K48" s="3" t="n">
        <f aca="false">AND(H48="макаронная фабрика",I48="первомайский")</f>
        <v>0</v>
      </c>
      <c r="L48" s="3" t="n">
        <f aca="false">IF(K48,J48,0)</f>
        <v>0</v>
      </c>
    </row>
    <row r="49" customFormat="false" ht="14.25" hidden="false" customHeight="false" outlineLevel="0" collapsed="false">
      <c r="A49" s="0" t="n">
        <v>48</v>
      </c>
      <c r="B49" s="2" t="n">
        <v>44348</v>
      </c>
      <c r="C49" s="0" t="s">
        <v>10</v>
      </c>
      <c r="D49" s="0" t="n">
        <v>6</v>
      </c>
      <c r="E49" s="0" t="s">
        <v>9</v>
      </c>
      <c r="F49" s="0" t="n">
        <v>165</v>
      </c>
      <c r="G49" s="0" t="n">
        <v>50</v>
      </c>
      <c r="H49" s="0" t="str">
        <f aca="false">VLOOKUP(D49,Товар!$A$1:$F$65,6)</f>
        <v>Молокозавод №2</v>
      </c>
      <c r="I49" s="0" t="str">
        <f aca="false">VLOOKUP(C49,Магазин!$A$1:$C$17,2)</f>
        <v>Октябрьский</v>
      </c>
      <c r="J49" s="0" t="n">
        <f aca="false">F49*G49</f>
        <v>8250</v>
      </c>
      <c r="K49" s="3" t="n">
        <f aca="false">AND(H49="макаронная фабрика",I49="первомайский")</f>
        <v>0</v>
      </c>
      <c r="L49" s="3" t="n">
        <f aca="false">IF(K49,J49,0)</f>
        <v>0</v>
      </c>
    </row>
    <row r="50" customFormat="false" ht="14.25" hidden="false" customHeight="false" outlineLevel="0" collapsed="false">
      <c r="A50" s="0" t="n">
        <v>49</v>
      </c>
      <c r="B50" s="2" t="n">
        <v>44348</v>
      </c>
      <c r="C50" s="0" t="s">
        <v>10</v>
      </c>
      <c r="D50" s="0" t="n">
        <v>9</v>
      </c>
      <c r="E50" s="0" t="s">
        <v>8</v>
      </c>
      <c r="F50" s="0" t="n">
        <v>170</v>
      </c>
      <c r="G50" s="0" t="n">
        <v>55</v>
      </c>
      <c r="H50" s="0" t="str">
        <f aca="false">VLOOKUP(D50,Товар!$A$1:$F$65,6)</f>
        <v>Молокозавод №2</v>
      </c>
      <c r="I50" s="0" t="str">
        <f aca="false">VLOOKUP(C50,Магазин!$A$1:$C$17,2)</f>
        <v>Октябрьский</v>
      </c>
      <c r="J50" s="0" t="n">
        <f aca="false">F50*G50</f>
        <v>9350</v>
      </c>
      <c r="K50" s="3" t="n">
        <f aca="false">AND(H50="макаронная фабрика",I50="первомайский")</f>
        <v>0</v>
      </c>
      <c r="L50" s="3" t="n">
        <f aca="false">IF(K50,J50,0)</f>
        <v>0</v>
      </c>
    </row>
    <row r="51" customFormat="false" ht="14.25" hidden="false" customHeight="false" outlineLevel="0" collapsed="false">
      <c r="A51" s="0" t="n">
        <v>50</v>
      </c>
      <c r="B51" s="2" t="n">
        <v>44348</v>
      </c>
      <c r="C51" s="0" t="s">
        <v>10</v>
      </c>
      <c r="D51" s="0" t="n">
        <v>9</v>
      </c>
      <c r="E51" s="0" t="s">
        <v>9</v>
      </c>
      <c r="F51" s="0" t="n">
        <v>150</v>
      </c>
      <c r="G51" s="0" t="n">
        <v>55</v>
      </c>
      <c r="H51" s="0" t="str">
        <f aca="false">VLOOKUP(D51,Товар!$A$1:$F$65,6)</f>
        <v>Молокозавод №2</v>
      </c>
      <c r="I51" s="0" t="str">
        <f aca="false">VLOOKUP(C51,Магазин!$A$1:$C$17,2)</f>
        <v>Октябрьский</v>
      </c>
      <c r="J51" s="0" t="n">
        <f aca="false">F51*G51</f>
        <v>8250</v>
      </c>
      <c r="K51" s="3" t="n">
        <f aca="false">AND(H51="макаронная фабрика",I51="первомайский")</f>
        <v>0</v>
      </c>
      <c r="L51" s="3" t="n">
        <f aca="false">IF(K51,J51,0)</f>
        <v>0</v>
      </c>
    </row>
    <row r="52" customFormat="false" ht="14.25" hidden="false" customHeight="false" outlineLevel="0" collapsed="false">
      <c r="A52" s="0" t="n">
        <v>51</v>
      </c>
      <c r="B52" s="2" t="n">
        <v>44348</v>
      </c>
      <c r="C52" s="0" t="s">
        <v>10</v>
      </c>
      <c r="D52" s="0" t="n">
        <v>10</v>
      </c>
      <c r="E52" s="0" t="s">
        <v>8</v>
      </c>
      <c r="F52" s="0" t="n">
        <v>180</v>
      </c>
      <c r="G52" s="0" t="n">
        <v>70</v>
      </c>
      <c r="H52" s="0" t="str">
        <f aca="false">VLOOKUP(D52,Товар!$A$1:$F$65,6)</f>
        <v>Молокозавод №2</v>
      </c>
      <c r="I52" s="0" t="str">
        <f aca="false">VLOOKUP(C52,Магазин!$A$1:$C$17,2)</f>
        <v>Октябрьский</v>
      </c>
      <c r="J52" s="0" t="n">
        <f aca="false">F52*G52</f>
        <v>12600</v>
      </c>
      <c r="K52" s="3" t="n">
        <f aca="false">AND(H52="макаронная фабрика",I52="первомайский")</f>
        <v>0</v>
      </c>
      <c r="L52" s="3" t="n">
        <f aca="false">IF(K52,J52,0)</f>
        <v>0</v>
      </c>
    </row>
    <row r="53" customFormat="false" ht="14.25" hidden="false" customHeight="false" outlineLevel="0" collapsed="false">
      <c r="A53" s="0" t="n">
        <v>52</v>
      </c>
      <c r="B53" s="2" t="n">
        <v>44348</v>
      </c>
      <c r="C53" s="0" t="s">
        <v>10</v>
      </c>
      <c r="D53" s="0" t="n">
        <v>10</v>
      </c>
      <c r="E53" s="0" t="s">
        <v>9</v>
      </c>
      <c r="F53" s="0" t="n">
        <v>150</v>
      </c>
      <c r="G53" s="0" t="n">
        <v>70</v>
      </c>
      <c r="H53" s="0" t="str">
        <f aca="false">VLOOKUP(D53,Товар!$A$1:$F$65,6)</f>
        <v>Молокозавод №2</v>
      </c>
      <c r="I53" s="0" t="str">
        <f aca="false">VLOOKUP(C53,Магазин!$A$1:$C$17,2)</f>
        <v>Октябрьский</v>
      </c>
      <c r="J53" s="0" t="n">
        <f aca="false">F53*G53</f>
        <v>10500</v>
      </c>
      <c r="K53" s="3" t="n">
        <f aca="false">AND(H53="макаронная фабрика",I53="первомайский")</f>
        <v>0</v>
      </c>
      <c r="L53" s="3" t="n">
        <f aca="false">IF(K53,J53,0)</f>
        <v>0</v>
      </c>
    </row>
    <row r="54" customFormat="false" ht="14.25" hidden="false" customHeight="false" outlineLevel="0" collapsed="false">
      <c r="A54" s="0" t="n">
        <v>53</v>
      </c>
      <c r="B54" s="2" t="n">
        <v>44348</v>
      </c>
      <c r="C54" s="0" t="s">
        <v>10</v>
      </c>
      <c r="D54" s="0" t="n">
        <v>13</v>
      </c>
      <c r="E54" s="0" t="s">
        <v>8</v>
      </c>
      <c r="F54" s="0" t="n">
        <v>180</v>
      </c>
      <c r="G54" s="0" t="n">
        <v>60</v>
      </c>
      <c r="H54" s="0" t="str">
        <f aca="false">VLOOKUP(D54,Товар!$A$1:$F$65,6)</f>
        <v>Молокозавод №2</v>
      </c>
      <c r="I54" s="0" t="str">
        <f aca="false">VLOOKUP(C54,Магазин!$A$1:$C$17,2)</f>
        <v>Октябрьский</v>
      </c>
      <c r="J54" s="0" t="n">
        <f aca="false">F54*G54</f>
        <v>10800</v>
      </c>
      <c r="K54" s="3" t="n">
        <f aca="false">AND(H54="макаронная фабрика",I54="первомайский")</f>
        <v>0</v>
      </c>
      <c r="L54" s="3" t="n">
        <f aca="false">IF(K54,J54,0)</f>
        <v>0</v>
      </c>
    </row>
    <row r="55" customFormat="false" ht="14.25" hidden="false" customHeight="false" outlineLevel="0" collapsed="false">
      <c r="A55" s="0" t="n">
        <v>54</v>
      </c>
      <c r="B55" s="2" t="n">
        <v>44348</v>
      </c>
      <c r="C55" s="0" t="s">
        <v>10</v>
      </c>
      <c r="D55" s="0" t="n">
        <v>13</v>
      </c>
      <c r="E55" s="0" t="s">
        <v>9</v>
      </c>
      <c r="F55" s="0" t="n">
        <v>120</v>
      </c>
      <c r="G55" s="0" t="n">
        <v>60</v>
      </c>
      <c r="H55" s="0" t="str">
        <f aca="false">VLOOKUP(D55,Товар!$A$1:$F$65,6)</f>
        <v>Молокозавод №2</v>
      </c>
      <c r="I55" s="0" t="str">
        <f aca="false">VLOOKUP(C55,Магазин!$A$1:$C$17,2)</f>
        <v>Октябрьский</v>
      </c>
      <c r="J55" s="0" t="n">
        <f aca="false">F55*G55</f>
        <v>7200</v>
      </c>
      <c r="K55" s="3" t="n">
        <f aca="false">AND(H55="макаронная фабрика",I55="первомайский")</f>
        <v>0</v>
      </c>
      <c r="L55" s="3" t="n">
        <f aca="false">IF(K55,J55,0)</f>
        <v>0</v>
      </c>
    </row>
    <row r="56" customFormat="false" ht="14.25" hidden="false" customHeight="false" outlineLevel="0" collapsed="false">
      <c r="A56" s="0" t="n">
        <v>55</v>
      </c>
      <c r="B56" s="2" t="n">
        <v>44348</v>
      </c>
      <c r="C56" s="0" t="s">
        <v>10</v>
      </c>
      <c r="D56" s="0" t="n">
        <v>18</v>
      </c>
      <c r="E56" s="0" t="s">
        <v>8</v>
      </c>
      <c r="F56" s="0" t="n">
        <v>180</v>
      </c>
      <c r="G56" s="0" t="n">
        <v>49</v>
      </c>
      <c r="H56" s="0" t="str">
        <f aca="false">VLOOKUP(D56,Товар!$A$1:$F$65,6)</f>
        <v>Мелькомбинат</v>
      </c>
      <c r="I56" s="0" t="str">
        <f aca="false">VLOOKUP(C56,Магазин!$A$1:$C$17,2)</f>
        <v>Октябрьский</v>
      </c>
      <c r="J56" s="0" t="n">
        <f aca="false">F56*G56</f>
        <v>8820</v>
      </c>
      <c r="K56" s="3" t="n">
        <f aca="false">AND(H56="макаронная фабрика",I56="первомайский")</f>
        <v>0</v>
      </c>
      <c r="L56" s="3" t="n">
        <f aca="false">IF(K56,J56,0)</f>
        <v>0</v>
      </c>
    </row>
    <row r="57" customFormat="false" ht="14.25" hidden="false" customHeight="false" outlineLevel="0" collapsed="false">
      <c r="A57" s="0" t="n">
        <v>56</v>
      </c>
      <c r="B57" s="2" t="n">
        <v>44348</v>
      </c>
      <c r="C57" s="0" t="s">
        <v>10</v>
      </c>
      <c r="D57" s="0" t="n">
        <v>18</v>
      </c>
      <c r="E57" s="0" t="s">
        <v>9</v>
      </c>
      <c r="F57" s="0" t="n">
        <v>80</v>
      </c>
      <c r="G57" s="0" t="n">
        <v>49</v>
      </c>
      <c r="H57" s="0" t="str">
        <f aca="false">VLOOKUP(D57,Товар!$A$1:$F$65,6)</f>
        <v>Мелькомбинат</v>
      </c>
      <c r="I57" s="0" t="str">
        <f aca="false">VLOOKUP(C57,Магазин!$A$1:$C$17,2)</f>
        <v>Октябрьский</v>
      </c>
      <c r="J57" s="0" t="n">
        <f aca="false">F57*G57</f>
        <v>3920</v>
      </c>
      <c r="K57" s="3" t="n">
        <f aca="false">AND(H57="макаронная фабрика",I57="первомайский")</f>
        <v>0</v>
      </c>
      <c r="L57" s="3" t="n">
        <f aca="false">IF(K57,J57,0)</f>
        <v>0</v>
      </c>
    </row>
    <row r="58" customFormat="false" ht="14.25" hidden="false" customHeight="false" outlineLevel="0" collapsed="false">
      <c r="A58" s="0" t="n">
        <v>57</v>
      </c>
      <c r="B58" s="2" t="n">
        <v>44348</v>
      </c>
      <c r="C58" s="0" t="s">
        <v>10</v>
      </c>
      <c r="D58" s="0" t="n">
        <v>24</v>
      </c>
      <c r="E58" s="0" t="s">
        <v>8</v>
      </c>
      <c r="F58" s="0" t="n">
        <v>180</v>
      </c>
      <c r="G58" s="0" t="n">
        <v>50</v>
      </c>
      <c r="H58" s="0" t="str">
        <f aca="false">VLOOKUP(D58,Товар!$A$1:$F$65,6)</f>
        <v>Макаронная фабрика</v>
      </c>
      <c r="I58" s="0" t="str">
        <f aca="false">VLOOKUP(C58,Магазин!$A$1:$C$17,2)</f>
        <v>Октябрьский</v>
      </c>
      <c r="J58" s="0" t="n">
        <f aca="false">F58*G58</f>
        <v>9000</v>
      </c>
      <c r="K58" s="3" t="n">
        <f aca="false">AND(H58="макаронная фабрика",I58="первомайский")</f>
        <v>0</v>
      </c>
      <c r="L58" s="3" t="n">
        <f aca="false">IF(K58,J58,0)</f>
        <v>0</v>
      </c>
    </row>
    <row r="59" customFormat="false" ht="14.25" hidden="false" customHeight="false" outlineLevel="0" collapsed="false">
      <c r="A59" s="0" t="n">
        <v>58</v>
      </c>
      <c r="B59" s="2" t="n">
        <v>44348</v>
      </c>
      <c r="C59" s="0" t="s">
        <v>10</v>
      </c>
      <c r="D59" s="0" t="n">
        <v>24</v>
      </c>
      <c r="E59" s="0" t="s">
        <v>9</v>
      </c>
      <c r="F59" s="0" t="n">
        <v>159</v>
      </c>
      <c r="G59" s="0" t="n">
        <v>50</v>
      </c>
      <c r="H59" s="0" t="str">
        <f aca="false">VLOOKUP(D59,Товар!$A$1:$F$65,6)</f>
        <v>Макаронная фабрика</v>
      </c>
      <c r="I59" s="0" t="str">
        <f aca="false">VLOOKUP(C59,Магазин!$A$1:$C$17,2)</f>
        <v>Октябрьский</v>
      </c>
      <c r="J59" s="0" t="n">
        <f aca="false">F59*G59</f>
        <v>7950</v>
      </c>
      <c r="K59" s="3" t="n">
        <f aca="false">AND(H59="макаронная фабрика",I59="первомайский")</f>
        <v>0</v>
      </c>
      <c r="L59" s="3" t="n">
        <f aca="false">IF(K59,J59,0)</f>
        <v>0</v>
      </c>
    </row>
    <row r="60" customFormat="false" ht="14.25" hidden="false" customHeight="false" outlineLevel="0" collapsed="false">
      <c r="A60" s="0" t="n">
        <v>59</v>
      </c>
      <c r="B60" s="2" t="n">
        <v>44348</v>
      </c>
      <c r="C60" s="0" t="s">
        <v>10</v>
      </c>
      <c r="D60" s="0" t="n">
        <v>25</v>
      </c>
      <c r="E60" s="0" t="s">
        <v>8</v>
      </c>
      <c r="F60" s="0" t="n">
        <v>170</v>
      </c>
      <c r="G60" s="0" t="n">
        <v>52</v>
      </c>
      <c r="H60" s="0" t="str">
        <f aca="false">VLOOKUP(D60,Товар!$A$1:$F$65,6)</f>
        <v>Макаронная фабрика</v>
      </c>
      <c r="I60" s="0" t="str">
        <f aca="false">VLOOKUP(C60,Магазин!$A$1:$C$17,2)</f>
        <v>Октябрьский</v>
      </c>
      <c r="J60" s="0" t="n">
        <f aca="false">F60*G60</f>
        <v>8840</v>
      </c>
      <c r="K60" s="3" t="n">
        <f aca="false">AND(H60="макаронная фабрика",I60="первомайский")</f>
        <v>0</v>
      </c>
      <c r="L60" s="3" t="n">
        <f aca="false">IF(K60,J60,0)</f>
        <v>0</v>
      </c>
    </row>
    <row r="61" customFormat="false" ht="14.25" hidden="false" customHeight="false" outlineLevel="0" collapsed="false">
      <c r="A61" s="0" t="n">
        <v>60</v>
      </c>
      <c r="B61" s="2" t="n">
        <v>44348</v>
      </c>
      <c r="C61" s="0" t="s">
        <v>10</v>
      </c>
      <c r="D61" s="0" t="n">
        <v>25</v>
      </c>
      <c r="E61" s="0" t="s">
        <v>9</v>
      </c>
      <c r="F61" s="0" t="n">
        <v>159</v>
      </c>
      <c r="G61" s="0" t="n">
        <v>52</v>
      </c>
      <c r="H61" s="0" t="str">
        <f aca="false">VLOOKUP(D61,Товар!$A$1:$F$65,6)</f>
        <v>Макаронная фабрика</v>
      </c>
      <c r="I61" s="0" t="str">
        <f aca="false">VLOOKUP(C61,Магазин!$A$1:$C$17,2)</f>
        <v>Октябрьский</v>
      </c>
      <c r="J61" s="0" t="n">
        <f aca="false">F61*G61</f>
        <v>8268</v>
      </c>
      <c r="K61" s="3" t="n">
        <f aca="false">AND(H61="макаронная фабрика",I61="первомайский")</f>
        <v>0</v>
      </c>
      <c r="L61" s="3" t="n">
        <f aca="false">IF(K61,J61,0)</f>
        <v>0</v>
      </c>
    </row>
    <row r="62" customFormat="false" ht="14.25" hidden="false" customHeight="false" outlineLevel="0" collapsed="false">
      <c r="A62" s="0" t="n">
        <v>61</v>
      </c>
      <c r="B62" s="2" t="n">
        <v>44348</v>
      </c>
      <c r="C62" s="0" t="s">
        <v>10</v>
      </c>
      <c r="D62" s="0" t="n">
        <v>26</v>
      </c>
      <c r="E62" s="0" t="s">
        <v>8</v>
      </c>
      <c r="F62" s="0" t="n">
        <v>180</v>
      </c>
      <c r="G62" s="0" t="n">
        <v>47</v>
      </c>
      <c r="H62" s="0" t="str">
        <f aca="false">VLOOKUP(D62,Товар!$A$1:$F$65,6)</f>
        <v>Макаронная фабрика</v>
      </c>
      <c r="I62" s="0" t="str">
        <f aca="false">VLOOKUP(C62,Магазин!$A$1:$C$17,2)</f>
        <v>Октябрьский</v>
      </c>
      <c r="J62" s="0" t="n">
        <f aca="false">F62*G62</f>
        <v>8460</v>
      </c>
      <c r="K62" s="3" t="n">
        <f aca="false">AND(H62="макаронная фабрика",I62="первомайский")</f>
        <v>0</v>
      </c>
      <c r="L62" s="3" t="n">
        <f aca="false">IF(K62,J62,0)</f>
        <v>0</v>
      </c>
    </row>
    <row r="63" customFormat="false" ht="14.25" hidden="false" customHeight="false" outlineLevel="0" collapsed="false">
      <c r="A63" s="0" t="n">
        <v>62</v>
      </c>
      <c r="B63" s="2" t="n">
        <v>44348</v>
      </c>
      <c r="C63" s="0" t="s">
        <v>10</v>
      </c>
      <c r="D63" s="0" t="n">
        <v>26</v>
      </c>
      <c r="E63" s="0" t="s">
        <v>9</v>
      </c>
      <c r="F63" s="0" t="n">
        <v>159</v>
      </c>
      <c r="G63" s="0" t="n">
        <v>47</v>
      </c>
      <c r="H63" s="0" t="str">
        <f aca="false">VLOOKUP(D63,Товар!$A$1:$F$65,6)</f>
        <v>Макаронная фабрика</v>
      </c>
      <c r="I63" s="0" t="str">
        <f aca="false">VLOOKUP(C63,Магазин!$A$1:$C$17,2)</f>
        <v>Октябрьский</v>
      </c>
      <c r="J63" s="0" t="n">
        <f aca="false">F63*G63</f>
        <v>7473</v>
      </c>
      <c r="K63" s="3" t="n">
        <f aca="false">AND(H63="макаронная фабрика",I63="первомайский")</f>
        <v>0</v>
      </c>
      <c r="L63" s="3" t="n">
        <f aca="false">IF(K63,J63,0)</f>
        <v>0</v>
      </c>
    </row>
    <row r="64" customFormat="false" ht="14.25" hidden="false" customHeight="false" outlineLevel="0" collapsed="false">
      <c r="A64" s="0" t="n">
        <v>63</v>
      </c>
      <c r="B64" s="2" t="n">
        <v>44348</v>
      </c>
      <c r="C64" s="0" t="s">
        <v>10</v>
      </c>
      <c r="D64" s="0" t="n">
        <v>27</v>
      </c>
      <c r="E64" s="0" t="s">
        <v>8</v>
      </c>
      <c r="F64" s="0" t="n">
        <v>180</v>
      </c>
      <c r="G64" s="0" t="n">
        <v>45</v>
      </c>
      <c r="H64" s="0" t="str">
        <f aca="false">VLOOKUP(D64,Товар!$A$1:$F$65,6)</f>
        <v>Макаронная фабрика</v>
      </c>
      <c r="I64" s="0" t="str">
        <f aca="false">VLOOKUP(C64,Магазин!$A$1:$C$17,2)</f>
        <v>Октябрьский</v>
      </c>
      <c r="J64" s="0" t="n">
        <f aca="false">F64*G64</f>
        <v>8100</v>
      </c>
      <c r="K64" s="3" t="n">
        <f aca="false">AND(H64="макаронная фабрика",I64="первомайский")</f>
        <v>0</v>
      </c>
      <c r="L64" s="3" t="n">
        <f aca="false">IF(K64,J64,0)</f>
        <v>0</v>
      </c>
    </row>
    <row r="65" customFormat="false" ht="14.25" hidden="false" customHeight="false" outlineLevel="0" collapsed="false">
      <c r="A65" s="0" t="n">
        <v>64</v>
      </c>
      <c r="B65" s="2" t="n">
        <v>44348</v>
      </c>
      <c r="C65" s="0" t="s">
        <v>10</v>
      </c>
      <c r="D65" s="0" t="n">
        <v>27</v>
      </c>
      <c r="E65" s="0" t="s">
        <v>9</v>
      </c>
      <c r="F65" s="0" t="n">
        <v>159</v>
      </c>
      <c r="G65" s="0" t="n">
        <v>45</v>
      </c>
      <c r="H65" s="0" t="str">
        <f aca="false">VLOOKUP(D65,Товар!$A$1:$F$65,6)</f>
        <v>Макаронная фабрика</v>
      </c>
      <c r="I65" s="0" t="str">
        <f aca="false">VLOOKUP(C65,Магазин!$A$1:$C$17,2)</f>
        <v>Октябрьский</v>
      </c>
      <c r="J65" s="0" t="n">
        <f aca="false">F65*G65</f>
        <v>7155</v>
      </c>
      <c r="K65" s="3" t="n">
        <f aca="false">AND(H65="макаронная фабрика",I65="первомайский")</f>
        <v>0</v>
      </c>
      <c r="L65" s="3" t="n">
        <f aca="false">IF(K65,J65,0)</f>
        <v>0</v>
      </c>
    </row>
    <row r="66" customFormat="false" ht="14.25" hidden="false" customHeight="false" outlineLevel="0" collapsed="false">
      <c r="A66" s="0" t="n">
        <v>65</v>
      </c>
      <c r="B66" s="2" t="n">
        <v>44348</v>
      </c>
      <c r="C66" s="0" t="s">
        <v>10</v>
      </c>
      <c r="D66" s="0" t="n">
        <v>28</v>
      </c>
      <c r="E66" s="0" t="s">
        <v>8</v>
      </c>
      <c r="F66" s="0" t="n">
        <v>170</v>
      </c>
      <c r="G66" s="0" t="n">
        <v>38</v>
      </c>
      <c r="H66" s="0" t="str">
        <f aca="false">VLOOKUP(D66,Товар!$A$1:$F$65,6)</f>
        <v>"Чай-кофе-сахар"</v>
      </c>
      <c r="I66" s="0" t="str">
        <f aca="false">VLOOKUP(C66,Магазин!$A$1:$C$17,2)</f>
        <v>Октябрьский</v>
      </c>
      <c r="J66" s="0" t="n">
        <f aca="false">F66*G66</f>
        <v>6460</v>
      </c>
      <c r="K66" s="3" t="n">
        <f aca="false">AND(H66="макаронная фабрика",I66="первомайский")</f>
        <v>0</v>
      </c>
      <c r="L66" s="3" t="n">
        <f aca="false">IF(K66,J66,0)</f>
        <v>0</v>
      </c>
    </row>
    <row r="67" customFormat="false" ht="14.25" hidden="false" customHeight="false" outlineLevel="0" collapsed="false">
      <c r="A67" s="0" t="n">
        <v>66</v>
      </c>
      <c r="B67" s="2" t="n">
        <v>44348</v>
      </c>
      <c r="C67" s="0" t="s">
        <v>10</v>
      </c>
      <c r="D67" s="0" t="n">
        <v>28</v>
      </c>
      <c r="E67" s="0" t="s">
        <v>9</v>
      </c>
      <c r="F67" s="0" t="n">
        <v>133</v>
      </c>
      <c r="G67" s="0" t="n">
        <v>38</v>
      </c>
      <c r="H67" s="0" t="str">
        <f aca="false">VLOOKUP(D67,Товар!$A$1:$F$65,6)</f>
        <v>"Чай-кофе-сахар"</v>
      </c>
      <c r="I67" s="0" t="str">
        <f aca="false">VLOOKUP(C67,Магазин!$A$1:$C$17,2)</f>
        <v>Октябрьский</v>
      </c>
      <c r="J67" s="0" t="n">
        <f aca="false">F67*G67</f>
        <v>5054</v>
      </c>
      <c r="K67" s="3" t="n">
        <f aca="false">AND(H67="макаронная фабрика",I67="первомайский")</f>
        <v>0</v>
      </c>
      <c r="L67" s="3" t="n">
        <f aca="false">IF(K67,J67,0)</f>
        <v>0</v>
      </c>
    </row>
    <row r="68" customFormat="false" ht="14.25" hidden="false" customHeight="false" outlineLevel="0" collapsed="false">
      <c r="A68" s="0" t="n">
        <v>67</v>
      </c>
      <c r="B68" s="2" t="n">
        <v>44348</v>
      </c>
      <c r="C68" s="0" t="s">
        <v>10</v>
      </c>
      <c r="D68" s="0" t="n">
        <v>29</v>
      </c>
      <c r="E68" s="0" t="s">
        <v>8</v>
      </c>
      <c r="F68" s="0" t="n">
        <v>180</v>
      </c>
      <c r="G68" s="0" t="n">
        <v>85</v>
      </c>
      <c r="H68" s="0" t="str">
        <f aca="false">VLOOKUP(D68,Товар!$A$1:$F$65,6)</f>
        <v>"Чай-кофе-сахар"</v>
      </c>
      <c r="I68" s="0" t="str">
        <f aca="false">VLOOKUP(C68,Магазин!$A$1:$C$17,2)</f>
        <v>Октябрьский</v>
      </c>
      <c r="J68" s="0" t="n">
        <f aca="false">F68*G68</f>
        <v>15300</v>
      </c>
      <c r="K68" s="3" t="n">
        <f aca="false">AND(H68="макаронная фабрика",I68="первомайский")</f>
        <v>0</v>
      </c>
      <c r="L68" s="3" t="n">
        <f aca="false">IF(K68,J68,0)</f>
        <v>0</v>
      </c>
    </row>
    <row r="69" customFormat="false" ht="14.25" hidden="false" customHeight="false" outlineLevel="0" collapsed="false">
      <c r="A69" s="0" t="n">
        <v>68</v>
      </c>
      <c r="B69" s="2" t="n">
        <v>44348</v>
      </c>
      <c r="C69" s="0" t="s">
        <v>10</v>
      </c>
      <c r="D69" s="0" t="n">
        <v>29</v>
      </c>
      <c r="E69" s="0" t="s">
        <v>9</v>
      </c>
      <c r="F69" s="0" t="n">
        <v>27</v>
      </c>
      <c r="G69" s="0" t="n">
        <v>85</v>
      </c>
      <c r="H69" s="0" t="str">
        <f aca="false">VLOOKUP(D69,Товар!$A$1:$F$65,6)</f>
        <v>"Чай-кофе-сахар"</v>
      </c>
      <c r="I69" s="0" t="str">
        <f aca="false">VLOOKUP(C69,Магазин!$A$1:$C$17,2)</f>
        <v>Октябрьский</v>
      </c>
      <c r="J69" s="0" t="n">
        <f aca="false">F69*G69</f>
        <v>2295</v>
      </c>
      <c r="K69" s="3" t="n">
        <f aca="false">AND(H69="макаронная фабрика",I69="первомайский")</f>
        <v>0</v>
      </c>
      <c r="L69" s="3" t="n">
        <f aca="false">IF(K69,J69,0)</f>
        <v>0</v>
      </c>
    </row>
    <row r="70" customFormat="false" ht="14.25" hidden="false" customHeight="false" outlineLevel="0" collapsed="false">
      <c r="A70" s="0" t="n">
        <v>69</v>
      </c>
      <c r="B70" s="2" t="n">
        <v>44348</v>
      </c>
      <c r="C70" s="0" t="s">
        <v>10</v>
      </c>
      <c r="D70" s="0" t="n">
        <v>30</v>
      </c>
      <c r="E70" s="0" t="s">
        <v>8</v>
      </c>
      <c r="F70" s="0" t="n">
        <v>180</v>
      </c>
      <c r="G70" s="0" t="n">
        <v>44</v>
      </c>
      <c r="H70" s="0" t="str">
        <f aca="false">VLOOKUP(D70,Товар!$A$1:$F$65,6)</f>
        <v>"Чай-кофе-сахар"</v>
      </c>
      <c r="I70" s="0" t="str">
        <f aca="false">VLOOKUP(C70,Магазин!$A$1:$C$17,2)</f>
        <v>Октябрьский</v>
      </c>
      <c r="J70" s="0" t="n">
        <f aca="false">F70*G70</f>
        <v>7920</v>
      </c>
      <c r="K70" s="3" t="n">
        <f aca="false">AND(H70="макаронная фабрика",I70="первомайский")</f>
        <v>0</v>
      </c>
      <c r="L70" s="3" t="n">
        <f aca="false">IF(K70,J70,0)</f>
        <v>0</v>
      </c>
    </row>
    <row r="71" customFormat="false" ht="14.25" hidden="false" customHeight="false" outlineLevel="0" collapsed="false">
      <c r="A71" s="0" t="n">
        <v>70</v>
      </c>
      <c r="B71" s="2" t="n">
        <v>44348</v>
      </c>
      <c r="C71" s="0" t="s">
        <v>10</v>
      </c>
      <c r="D71" s="0" t="n">
        <v>30</v>
      </c>
      <c r="E71" s="0" t="s">
        <v>9</v>
      </c>
      <c r="F71" s="0" t="n">
        <v>106</v>
      </c>
      <c r="G71" s="0" t="n">
        <v>44</v>
      </c>
      <c r="H71" s="0" t="str">
        <f aca="false">VLOOKUP(D71,Товар!$A$1:$F$65,6)</f>
        <v>"Чай-кофе-сахар"</v>
      </c>
      <c r="I71" s="0" t="str">
        <f aca="false">VLOOKUP(C71,Магазин!$A$1:$C$17,2)</f>
        <v>Октябрьский</v>
      </c>
      <c r="J71" s="0" t="n">
        <f aca="false">F71*G71</f>
        <v>4664</v>
      </c>
      <c r="K71" s="3" t="n">
        <f aca="false">AND(H71="макаронная фабрика",I71="первомайский")</f>
        <v>0</v>
      </c>
      <c r="L71" s="3" t="n">
        <f aca="false">IF(K71,J71,0)</f>
        <v>0</v>
      </c>
    </row>
    <row r="72" customFormat="false" ht="14.25" hidden="false" customHeight="false" outlineLevel="0" collapsed="false">
      <c r="A72" s="0" t="n">
        <v>71</v>
      </c>
      <c r="B72" s="2" t="n">
        <v>44348</v>
      </c>
      <c r="C72" s="0" t="s">
        <v>10</v>
      </c>
      <c r="D72" s="0" t="n">
        <v>33</v>
      </c>
      <c r="E72" s="0" t="s">
        <v>8</v>
      </c>
      <c r="F72" s="0" t="n">
        <v>180</v>
      </c>
      <c r="G72" s="0" t="n">
        <v>50</v>
      </c>
      <c r="H72" s="0" t="str">
        <f aca="false">VLOOKUP(D72,Товар!$A$1:$F$65,6)</f>
        <v>Мелькомбинат</v>
      </c>
      <c r="I72" s="0" t="str">
        <f aca="false">VLOOKUP(C72,Магазин!$A$1:$C$17,2)</f>
        <v>Октябрьский</v>
      </c>
      <c r="J72" s="0" t="n">
        <f aca="false">F72*G72</f>
        <v>9000</v>
      </c>
      <c r="K72" s="3" t="n">
        <f aca="false">AND(H72="макаронная фабрика",I72="первомайский")</f>
        <v>0</v>
      </c>
      <c r="L72" s="3" t="n">
        <f aca="false">IF(K72,J72,0)</f>
        <v>0</v>
      </c>
    </row>
    <row r="73" customFormat="false" ht="14.25" hidden="false" customHeight="false" outlineLevel="0" collapsed="false">
      <c r="A73" s="0" t="n">
        <v>72</v>
      </c>
      <c r="B73" s="2" t="n">
        <v>44348</v>
      </c>
      <c r="C73" s="0" t="s">
        <v>10</v>
      </c>
      <c r="D73" s="0" t="n">
        <v>33</v>
      </c>
      <c r="E73" s="0" t="s">
        <v>9</v>
      </c>
      <c r="F73" s="0" t="n">
        <v>106</v>
      </c>
      <c r="G73" s="0" t="n">
        <v>50</v>
      </c>
      <c r="H73" s="0" t="str">
        <f aca="false">VLOOKUP(D73,Товар!$A$1:$F$65,6)</f>
        <v>Мелькомбинат</v>
      </c>
      <c r="I73" s="0" t="str">
        <f aca="false">VLOOKUP(C73,Магазин!$A$1:$C$17,2)</f>
        <v>Октябрьский</v>
      </c>
      <c r="J73" s="0" t="n">
        <f aca="false">F73*G73</f>
        <v>5300</v>
      </c>
      <c r="K73" s="3" t="n">
        <f aca="false">AND(H73="макаронная фабрика",I73="первомайский")</f>
        <v>0</v>
      </c>
      <c r="L73" s="3" t="n">
        <f aca="false">IF(K73,J73,0)</f>
        <v>0</v>
      </c>
    </row>
    <row r="74" customFormat="false" ht="14.25" hidden="false" customHeight="false" outlineLevel="0" collapsed="false">
      <c r="A74" s="0" t="n">
        <v>73</v>
      </c>
      <c r="B74" s="2" t="n">
        <v>44348</v>
      </c>
      <c r="C74" s="0" t="s">
        <v>10</v>
      </c>
      <c r="D74" s="0" t="n">
        <v>34</v>
      </c>
      <c r="E74" s="0" t="s">
        <v>8</v>
      </c>
      <c r="F74" s="0" t="n">
        <v>180</v>
      </c>
      <c r="G74" s="0" t="n">
        <v>65</v>
      </c>
      <c r="H74" s="0" t="str">
        <f aca="false">VLOOKUP(D74,Товар!$A$1:$F$65,6)</f>
        <v>Мелькомбинат</v>
      </c>
      <c r="I74" s="0" t="str">
        <f aca="false">VLOOKUP(C74,Магазин!$A$1:$C$17,2)</f>
        <v>Октябрьский</v>
      </c>
      <c r="J74" s="0" t="n">
        <f aca="false">F74*G74</f>
        <v>11700</v>
      </c>
      <c r="K74" s="3" t="n">
        <f aca="false">AND(H74="макаронная фабрика",I74="первомайский")</f>
        <v>0</v>
      </c>
      <c r="L74" s="3" t="n">
        <f aca="false">IF(K74,J74,0)</f>
        <v>0</v>
      </c>
    </row>
    <row r="75" customFormat="false" ht="14.25" hidden="false" customHeight="false" outlineLevel="0" collapsed="false">
      <c r="A75" s="0" t="n">
        <v>74</v>
      </c>
      <c r="B75" s="2" t="n">
        <v>44348</v>
      </c>
      <c r="C75" s="0" t="s">
        <v>10</v>
      </c>
      <c r="D75" s="0" t="n">
        <v>34</v>
      </c>
      <c r="E75" s="0" t="s">
        <v>9</v>
      </c>
      <c r="F75" s="0" t="n">
        <v>53</v>
      </c>
      <c r="G75" s="0" t="n">
        <v>65</v>
      </c>
      <c r="H75" s="0" t="str">
        <f aca="false">VLOOKUP(D75,Товар!$A$1:$F$65,6)</f>
        <v>Мелькомбинат</v>
      </c>
      <c r="I75" s="0" t="str">
        <f aca="false">VLOOKUP(C75,Магазин!$A$1:$C$17,2)</f>
        <v>Октябрьский</v>
      </c>
      <c r="J75" s="0" t="n">
        <f aca="false">F75*G75</f>
        <v>3445</v>
      </c>
      <c r="K75" s="3" t="n">
        <f aca="false">AND(H75="макаронная фабрика",I75="первомайский")</f>
        <v>0</v>
      </c>
      <c r="L75" s="3" t="n">
        <f aca="false">IF(K75,J75,0)</f>
        <v>0</v>
      </c>
    </row>
    <row r="76" customFormat="false" ht="14.25" hidden="false" customHeight="false" outlineLevel="0" collapsed="false">
      <c r="A76" s="0" t="n">
        <v>75</v>
      </c>
      <c r="B76" s="2" t="n">
        <v>44348</v>
      </c>
      <c r="C76" s="0" t="s">
        <v>10</v>
      </c>
      <c r="D76" s="0" t="n">
        <v>44</v>
      </c>
      <c r="E76" s="0" t="s">
        <v>8</v>
      </c>
      <c r="F76" s="0" t="n">
        <v>170</v>
      </c>
      <c r="G76" s="0" t="n">
        <v>180</v>
      </c>
      <c r="H76" s="0" t="str">
        <f aca="false">VLOOKUP(D76,Товар!$A$1:$F$65,6)</f>
        <v>"Чай-кофе-сахар"</v>
      </c>
      <c r="I76" s="0" t="str">
        <f aca="false">VLOOKUP(C76,Магазин!$A$1:$C$17,2)</f>
        <v>Октябрьский</v>
      </c>
      <c r="J76" s="0" t="n">
        <f aca="false">F76*G76</f>
        <v>30600</v>
      </c>
      <c r="K76" s="3" t="n">
        <f aca="false">AND(H76="макаронная фабрика",I76="первомайский")</f>
        <v>0</v>
      </c>
      <c r="L76" s="3" t="n">
        <f aca="false">IF(K76,J76,0)</f>
        <v>0</v>
      </c>
    </row>
    <row r="77" customFormat="false" ht="14.25" hidden="false" customHeight="false" outlineLevel="0" collapsed="false">
      <c r="A77" s="0" t="n">
        <v>76</v>
      </c>
      <c r="B77" s="2" t="n">
        <v>44348</v>
      </c>
      <c r="C77" s="0" t="s">
        <v>10</v>
      </c>
      <c r="D77" s="0" t="n">
        <v>44</v>
      </c>
      <c r="E77" s="0" t="s">
        <v>9</v>
      </c>
      <c r="F77" s="0" t="n">
        <v>80</v>
      </c>
      <c r="G77" s="0" t="n">
        <v>180</v>
      </c>
      <c r="H77" s="0" t="str">
        <f aca="false">VLOOKUP(D77,Товар!$A$1:$F$65,6)</f>
        <v>"Чай-кофе-сахар"</v>
      </c>
      <c r="I77" s="0" t="str">
        <f aca="false">VLOOKUP(C77,Магазин!$A$1:$C$17,2)</f>
        <v>Октябрьский</v>
      </c>
      <c r="J77" s="0" t="n">
        <f aca="false">F77*G77</f>
        <v>14400</v>
      </c>
      <c r="K77" s="3" t="n">
        <f aca="false">AND(H77="макаронная фабрика",I77="первомайский")</f>
        <v>0</v>
      </c>
      <c r="L77" s="3" t="n">
        <f aca="false">IF(K77,J77,0)</f>
        <v>0</v>
      </c>
    </row>
    <row r="78" customFormat="false" ht="14.25" hidden="false" customHeight="false" outlineLevel="0" collapsed="false">
      <c r="A78" s="0" t="n">
        <v>77</v>
      </c>
      <c r="B78" s="2" t="n">
        <v>44348</v>
      </c>
      <c r="C78" s="0" t="s">
        <v>10</v>
      </c>
      <c r="D78" s="0" t="n">
        <v>45</v>
      </c>
      <c r="E78" s="0" t="s">
        <v>8</v>
      </c>
      <c r="F78" s="0" t="n">
        <v>180</v>
      </c>
      <c r="G78" s="0" t="n">
        <v>170</v>
      </c>
      <c r="H78" s="0" t="str">
        <f aca="false">VLOOKUP(D78,Товар!$A$1:$F$65,6)</f>
        <v>"Чай-кофе-сахар"</v>
      </c>
      <c r="I78" s="0" t="str">
        <f aca="false">VLOOKUP(C78,Магазин!$A$1:$C$17,2)</f>
        <v>Октябрьский</v>
      </c>
      <c r="J78" s="0" t="n">
        <f aca="false">F78*G78</f>
        <v>30600</v>
      </c>
      <c r="K78" s="3" t="n">
        <f aca="false">AND(H78="макаронная фабрика",I78="первомайский")</f>
        <v>0</v>
      </c>
      <c r="L78" s="3" t="n">
        <f aca="false">IF(K78,J78,0)</f>
        <v>0</v>
      </c>
    </row>
    <row r="79" customFormat="false" ht="14.25" hidden="false" customHeight="false" outlineLevel="0" collapsed="false">
      <c r="A79" s="0" t="n">
        <v>78</v>
      </c>
      <c r="B79" s="2" t="n">
        <v>44348</v>
      </c>
      <c r="C79" s="0" t="s">
        <v>10</v>
      </c>
      <c r="D79" s="0" t="n">
        <v>45</v>
      </c>
      <c r="E79" s="0" t="s">
        <v>9</v>
      </c>
      <c r="F79" s="0" t="n">
        <v>53</v>
      </c>
      <c r="G79" s="0" t="n">
        <v>170</v>
      </c>
      <c r="H79" s="0" t="str">
        <f aca="false">VLOOKUP(D79,Товар!$A$1:$F$65,6)</f>
        <v>"Чай-кофе-сахар"</v>
      </c>
      <c r="I79" s="0" t="str">
        <f aca="false">VLOOKUP(C79,Магазин!$A$1:$C$17,2)</f>
        <v>Октябрьский</v>
      </c>
      <c r="J79" s="0" t="n">
        <f aca="false">F79*G79</f>
        <v>9010</v>
      </c>
      <c r="K79" s="3" t="n">
        <f aca="false">AND(H79="макаронная фабрика",I79="первомайский")</f>
        <v>0</v>
      </c>
      <c r="L79" s="3" t="n">
        <f aca="false">IF(K79,J79,0)</f>
        <v>0</v>
      </c>
    </row>
    <row r="80" customFormat="false" ht="14.25" hidden="false" customHeight="false" outlineLevel="0" collapsed="false">
      <c r="A80" s="0" t="n">
        <v>79</v>
      </c>
      <c r="B80" s="2" t="n">
        <v>44348</v>
      </c>
      <c r="C80" s="0" t="s">
        <v>10</v>
      </c>
      <c r="D80" s="0" t="n">
        <v>46</v>
      </c>
      <c r="E80" s="0" t="s">
        <v>8</v>
      </c>
      <c r="F80" s="0" t="n">
        <v>180</v>
      </c>
      <c r="G80" s="0" t="n">
        <v>330</v>
      </c>
      <c r="H80" s="0" t="str">
        <f aca="false">VLOOKUP(D80,Товар!$A$1:$F$65,6)</f>
        <v>"Чай-кофе-сахар"</v>
      </c>
      <c r="I80" s="0" t="str">
        <f aca="false">VLOOKUP(C80,Магазин!$A$1:$C$17,2)</f>
        <v>Октябрьский</v>
      </c>
      <c r="J80" s="0" t="n">
        <f aca="false">F80*G80</f>
        <v>59400</v>
      </c>
      <c r="K80" s="3" t="n">
        <f aca="false">AND(H80="макаронная фабрика",I80="первомайский")</f>
        <v>0</v>
      </c>
      <c r="L80" s="3" t="n">
        <f aca="false">IF(K80,J80,0)</f>
        <v>0</v>
      </c>
    </row>
    <row r="81" customFormat="false" ht="14.25" hidden="false" customHeight="false" outlineLevel="0" collapsed="false">
      <c r="A81" s="0" t="n">
        <v>80</v>
      </c>
      <c r="B81" s="2" t="n">
        <v>44348</v>
      </c>
      <c r="C81" s="0" t="s">
        <v>10</v>
      </c>
      <c r="D81" s="0" t="n">
        <v>46</v>
      </c>
      <c r="E81" s="0" t="s">
        <v>9</v>
      </c>
      <c r="F81" s="0" t="n">
        <v>106</v>
      </c>
      <c r="G81" s="0" t="n">
        <v>330</v>
      </c>
      <c r="H81" s="0" t="str">
        <f aca="false">VLOOKUP(D81,Товар!$A$1:$F$65,6)</f>
        <v>"Чай-кофе-сахар"</v>
      </c>
      <c r="I81" s="0" t="str">
        <f aca="false">VLOOKUP(C81,Магазин!$A$1:$C$17,2)</f>
        <v>Октябрьский</v>
      </c>
      <c r="J81" s="0" t="n">
        <f aca="false">F81*G81</f>
        <v>34980</v>
      </c>
      <c r="K81" s="3" t="n">
        <f aca="false">AND(H81="макаронная фабрика",I81="первомайский")</f>
        <v>0</v>
      </c>
      <c r="L81" s="3" t="n">
        <f aca="false">IF(K81,J81,0)</f>
        <v>0</v>
      </c>
    </row>
    <row r="82" customFormat="false" ht="14.25" hidden="false" customHeight="false" outlineLevel="0" collapsed="false">
      <c r="A82" s="0" t="n">
        <v>81</v>
      </c>
      <c r="B82" s="2" t="n">
        <v>44348</v>
      </c>
      <c r="C82" s="0" t="s">
        <v>10</v>
      </c>
      <c r="D82" s="0" t="n">
        <v>47</v>
      </c>
      <c r="E82" s="0" t="s">
        <v>8</v>
      </c>
      <c r="F82" s="0" t="n">
        <v>170</v>
      </c>
      <c r="G82" s="0" t="n">
        <v>370</v>
      </c>
      <c r="H82" s="0" t="str">
        <f aca="false">VLOOKUP(D82,Товар!$A$1:$F$65,6)</f>
        <v>"Чай-кофе-сахар"</v>
      </c>
      <c r="I82" s="0" t="str">
        <f aca="false">VLOOKUP(C82,Магазин!$A$1:$C$17,2)</f>
        <v>Октябрьский</v>
      </c>
      <c r="J82" s="0" t="n">
        <f aca="false">F82*G82</f>
        <v>62900</v>
      </c>
      <c r="K82" s="3" t="n">
        <f aca="false">AND(H82="макаронная фабрика",I82="первомайский")</f>
        <v>0</v>
      </c>
      <c r="L82" s="3" t="n">
        <f aca="false">IF(K82,J82,0)</f>
        <v>0</v>
      </c>
    </row>
    <row r="83" customFormat="false" ht="14.25" hidden="false" customHeight="false" outlineLevel="0" collapsed="false">
      <c r="A83" s="0" t="n">
        <v>82</v>
      </c>
      <c r="B83" s="2" t="n">
        <v>44348</v>
      </c>
      <c r="C83" s="0" t="s">
        <v>10</v>
      </c>
      <c r="D83" s="0" t="n">
        <v>47</v>
      </c>
      <c r="E83" s="0" t="s">
        <v>9</v>
      </c>
      <c r="F83" s="0" t="n">
        <v>32</v>
      </c>
      <c r="G83" s="0" t="n">
        <v>370</v>
      </c>
      <c r="H83" s="0" t="str">
        <f aca="false">VLOOKUP(D83,Товар!$A$1:$F$65,6)</f>
        <v>"Чай-кофе-сахар"</v>
      </c>
      <c r="I83" s="0" t="str">
        <f aca="false">VLOOKUP(C83,Магазин!$A$1:$C$17,2)</f>
        <v>Октябрьский</v>
      </c>
      <c r="J83" s="0" t="n">
        <f aca="false">F83*G83</f>
        <v>11840</v>
      </c>
      <c r="K83" s="3" t="n">
        <f aca="false">AND(H83="макаронная фабрика",I83="первомайский")</f>
        <v>0</v>
      </c>
      <c r="L83" s="3" t="n">
        <f aca="false">IF(K83,J83,0)</f>
        <v>0</v>
      </c>
    </row>
    <row r="84" customFormat="false" ht="14.25" hidden="false" customHeight="false" outlineLevel="0" collapsed="false">
      <c r="A84" s="0" t="n">
        <v>83</v>
      </c>
      <c r="B84" s="2" t="n">
        <v>44348</v>
      </c>
      <c r="C84" s="0" t="s">
        <v>10</v>
      </c>
      <c r="D84" s="0" t="n">
        <v>48</v>
      </c>
      <c r="E84" s="0" t="s">
        <v>8</v>
      </c>
      <c r="F84" s="0" t="n">
        <v>180</v>
      </c>
      <c r="G84" s="0" t="n">
        <v>180</v>
      </c>
      <c r="H84" s="0" t="str">
        <f aca="false">VLOOKUP(D84,Товар!$A$1:$F$65,6)</f>
        <v>"Чай-кофе-сахар"</v>
      </c>
      <c r="I84" s="0" t="str">
        <f aca="false">VLOOKUP(C84,Магазин!$A$1:$C$17,2)</f>
        <v>Октябрьский</v>
      </c>
      <c r="J84" s="0" t="n">
        <f aca="false">F84*G84</f>
        <v>32400</v>
      </c>
      <c r="K84" s="3" t="n">
        <f aca="false">AND(H84="макаронная фабрика",I84="первомайский")</f>
        <v>0</v>
      </c>
      <c r="L84" s="3" t="n">
        <f aca="false">IF(K84,J84,0)</f>
        <v>0</v>
      </c>
    </row>
    <row r="85" customFormat="false" ht="14.25" hidden="false" customHeight="false" outlineLevel="0" collapsed="false">
      <c r="A85" s="0" t="n">
        <v>84</v>
      </c>
      <c r="B85" s="2" t="n">
        <v>44348</v>
      </c>
      <c r="C85" s="0" t="s">
        <v>10</v>
      </c>
      <c r="D85" s="0" t="n">
        <v>48</v>
      </c>
      <c r="E85" s="0" t="s">
        <v>9</v>
      </c>
      <c r="F85" s="0" t="n">
        <v>80</v>
      </c>
      <c r="G85" s="0" t="n">
        <v>180</v>
      </c>
      <c r="H85" s="0" t="str">
        <f aca="false">VLOOKUP(D85,Товар!$A$1:$F$65,6)</f>
        <v>"Чай-кофе-сахар"</v>
      </c>
      <c r="I85" s="0" t="str">
        <f aca="false">VLOOKUP(C85,Магазин!$A$1:$C$17,2)</f>
        <v>Октябрьский</v>
      </c>
      <c r="J85" s="0" t="n">
        <f aca="false">F85*G85</f>
        <v>14400</v>
      </c>
      <c r="K85" s="3" t="n">
        <f aca="false">AND(H85="макаронная фабрика",I85="первомайский")</f>
        <v>0</v>
      </c>
      <c r="L85" s="3" t="n">
        <f aca="false">IF(K85,J85,0)</f>
        <v>0</v>
      </c>
    </row>
    <row r="86" customFormat="false" ht="14.25" hidden="false" customHeight="false" outlineLevel="0" collapsed="false">
      <c r="A86" s="0" t="n">
        <v>85</v>
      </c>
      <c r="B86" s="2" t="n">
        <v>44348</v>
      </c>
      <c r="C86" s="0" t="s">
        <v>11</v>
      </c>
      <c r="D86" s="0" t="n">
        <v>4</v>
      </c>
      <c r="E86" s="0" t="s">
        <v>8</v>
      </c>
      <c r="F86" s="0" t="n">
        <v>180</v>
      </c>
      <c r="G86" s="0" t="n">
        <v>75</v>
      </c>
      <c r="H86" s="0" t="str">
        <f aca="false">VLOOKUP(D86,Товар!$A$1:$F$65,6)</f>
        <v>Молокозавод №2</v>
      </c>
      <c r="I86" s="0" t="str">
        <f aca="false">VLOOKUP(C86,Магазин!$A$1:$C$17,2)</f>
        <v>Октябрьский</v>
      </c>
      <c r="J86" s="0" t="n">
        <f aca="false">F86*G86</f>
        <v>13500</v>
      </c>
      <c r="K86" s="3" t="n">
        <f aca="false">AND(H86="макаронная фабрика",I86="первомайский")</f>
        <v>0</v>
      </c>
      <c r="L86" s="3" t="n">
        <f aca="false">IF(K86,J86,0)</f>
        <v>0</v>
      </c>
    </row>
    <row r="87" customFormat="false" ht="14.25" hidden="false" customHeight="false" outlineLevel="0" collapsed="false">
      <c r="A87" s="0" t="n">
        <v>86</v>
      </c>
      <c r="B87" s="2" t="n">
        <v>44348</v>
      </c>
      <c r="C87" s="0" t="s">
        <v>11</v>
      </c>
      <c r="D87" s="0" t="n">
        <v>4</v>
      </c>
      <c r="E87" s="0" t="s">
        <v>9</v>
      </c>
      <c r="F87" s="0" t="n">
        <v>115</v>
      </c>
      <c r="G87" s="0" t="n">
        <v>75</v>
      </c>
      <c r="H87" s="0" t="str">
        <f aca="false">VLOOKUP(D87,Товар!$A$1:$F$65,6)</f>
        <v>Молокозавод №2</v>
      </c>
      <c r="I87" s="0" t="str">
        <f aca="false">VLOOKUP(C87,Магазин!$A$1:$C$17,2)</f>
        <v>Октябрьский</v>
      </c>
      <c r="J87" s="0" t="n">
        <f aca="false">F87*G87</f>
        <v>8625</v>
      </c>
      <c r="K87" s="3" t="n">
        <f aca="false">AND(H87="макаронная фабрика",I87="первомайский")</f>
        <v>0</v>
      </c>
      <c r="L87" s="3" t="n">
        <f aca="false">IF(K87,J87,0)</f>
        <v>0</v>
      </c>
    </row>
    <row r="88" customFormat="false" ht="14.25" hidden="false" customHeight="false" outlineLevel="0" collapsed="false">
      <c r="A88" s="0" t="n">
        <v>87</v>
      </c>
      <c r="B88" s="2" t="n">
        <v>44348</v>
      </c>
      <c r="C88" s="0" t="s">
        <v>11</v>
      </c>
      <c r="D88" s="0" t="n">
        <v>5</v>
      </c>
      <c r="E88" s="0" t="s">
        <v>8</v>
      </c>
      <c r="F88" s="0" t="n">
        <v>180</v>
      </c>
      <c r="G88" s="0" t="n">
        <v>70</v>
      </c>
      <c r="H88" s="0" t="str">
        <f aca="false">VLOOKUP(D88,Товар!$A$1:$F$65,6)</f>
        <v>Молокозавод №2</v>
      </c>
      <c r="I88" s="0" t="str">
        <f aca="false">VLOOKUP(C88,Магазин!$A$1:$C$17,2)</f>
        <v>Октябрьский</v>
      </c>
      <c r="J88" s="0" t="n">
        <f aca="false">F88*G88</f>
        <v>12600</v>
      </c>
      <c r="K88" s="3" t="n">
        <f aca="false">AND(H88="макаронная фабрика",I88="первомайский")</f>
        <v>0</v>
      </c>
      <c r="L88" s="3" t="n">
        <f aca="false">IF(K88,J88,0)</f>
        <v>0</v>
      </c>
    </row>
    <row r="89" customFormat="false" ht="14.25" hidden="false" customHeight="false" outlineLevel="0" collapsed="false">
      <c r="A89" s="0" t="n">
        <v>88</v>
      </c>
      <c r="B89" s="2" t="n">
        <v>44348</v>
      </c>
      <c r="C89" s="0" t="s">
        <v>11</v>
      </c>
      <c r="D89" s="0" t="n">
        <v>5</v>
      </c>
      <c r="E89" s="0" t="s">
        <v>9</v>
      </c>
      <c r="F89" s="0" t="n">
        <v>60</v>
      </c>
      <c r="G89" s="0" t="n">
        <v>70</v>
      </c>
      <c r="H89" s="0" t="str">
        <f aca="false">VLOOKUP(D89,Товар!$A$1:$F$65,6)</f>
        <v>Молокозавод №2</v>
      </c>
      <c r="I89" s="0" t="str">
        <f aca="false">VLOOKUP(C89,Магазин!$A$1:$C$17,2)</f>
        <v>Октябрьский</v>
      </c>
      <c r="J89" s="0" t="n">
        <f aca="false">F89*G89</f>
        <v>4200</v>
      </c>
      <c r="K89" s="3" t="n">
        <f aca="false">AND(H89="макаронная фабрика",I89="первомайский")</f>
        <v>0</v>
      </c>
      <c r="L89" s="3" t="n">
        <f aca="false">IF(K89,J89,0)</f>
        <v>0</v>
      </c>
    </row>
    <row r="90" customFormat="false" ht="14.25" hidden="false" customHeight="false" outlineLevel="0" collapsed="false">
      <c r="A90" s="0" t="n">
        <v>89</v>
      </c>
      <c r="B90" s="2" t="n">
        <v>44348</v>
      </c>
      <c r="C90" s="0" t="s">
        <v>11</v>
      </c>
      <c r="D90" s="0" t="n">
        <v>6</v>
      </c>
      <c r="E90" s="0" t="s">
        <v>8</v>
      </c>
      <c r="F90" s="0" t="n">
        <v>180</v>
      </c>
      <c r="G90" s="0" t="n">
        <v>50</v>
      </c>
      <c r="H90" s="0" t="str">
        <f aca="false">VLOOKUP(D90,Товар!$A$1:$F$65,6)</f>
        <v>Молокозавод №2</v>
      </c>
      <c r="I90" s="0" t="str">
        <f aca="false">VLOOKUP(C90,Магазин!$A$1:$C$17,2)</f>
        <v>Октябрьский</v>
      </c>
      <c r="J90" s="0" t="n">
        <f aca="false">F90*G90</f>
        <v>9000</v>
      </c>
      <c r="K90" s="3" t="n">
        <f aca="false">AND(H90="макаронная фабрика",I90="первомайский")</f>
        <v>0</v>
      </c>
      <c r="L90" s="3" t="n">
        <f aca="false">IF(K90,J90,0)</f>
        <v>0</v>
      </c>
    </row>
    <row r="91" customFormat="false" ht="14.25" hidden="false" customHeight="false" outlineLevel="0" collapsed="false">
      <c r="A91" s="0" t="n">
        <v>90</v>
      </c>
      <c r="B91" s="2" t="n">
        <v>44348</v>
      </c>
      <c r="C91" s="0" t="s">
        <v>11</v>
      </c>
      <c r="D91" s="0" t="n">
        <v>6</v>
      </c>
      <c r="E91" s="0" t="s">
        <v>9</v>
      </c>
      <c r="F91" s="0" t="n">
        <v>72</v>
      </c>
      <c r="G91" s="0" t="n">
        <v>50</v>
      </c>
      <c r="H91" s="0" t="str">
        <f aca="false">VLOOKUP(D91,Товар!$A$1:$F$65,6)</f>
        <v>Молокозавод №2</v>
      </c>
      <c r="I91" s="0" t="str">
        <f aca="false">VLOOKUP(C91,Магазин!$A$1:$C$17,2)</f>
        <v>Октябрьский</v>
      </c>
      <c r="J91" s="0" t="n">
        <f aca="false">F91*G91</f>
        <v>3600</v>
      </c>
      <c r="K91" s="3" t="n">
        <f aca="false">AND(H91="макаронная фабрика",I91="первомайский")</f>
        <v>0</v>
      </c>
      <c r="L91" s="3" t="n">
        <f aca="false">IF(K91,J91,0)</f>
        <v>0</v>
      </c>
    </row>
    <row r="92" customFormat="false" ht="14.25" hidden="false" customHeight="false" outlineLevel="0" collapsed="false">
      <c r="A92" s="0" t="n">
        <v>91</v>
      </c>
      <c r="B92" s="2" t="n">
        <v>44348</v>
      </c>
      <c r="C92" s="0" t="s">
        <v>11</v>
      </c>
      <c r="D92" s="0" t="n">
        <v>9</v>
      </c>
      <c r="E92" s="0" t="s">
        <v>8</v>
      </c>
      <c r="F92" s="0" t="n">
        <v>170</v>
      </c>
      <c r="G92" s="0" t="n">
        <v>55</v>
      </c>
      <c r="H92" s="0" t="str">
        <f aca="false">VLOOKUP(D92,Товар!$A$1:$F$65,6)</f>
        <v>Молокозавод №2</v>
      </c>
      <c r="I92" s="0" t="str">
        <f aca="false">VLOOKUP(C92,Магазин!$A$1:$C$17,2)</f>
        <v>Октябрьский</v>
      </c>
      <c r="J92" s="0" t="n">
        <f aca="false">F92*G92</f>
        <v>9350</v>
      </c>
      <c r="K92" s="3" t="n">
        <f aca="false">AND(H92="макаронная фабрика",I92="первомайский")</f>
        <v>0</v>
      </c>
      <c r="L92" s="3" t="n">
        <f aca="false">IF(K92,J92,0)</f>
        <v>0</v>
      </c>
    </row>
    <row r="93" customFormat="false" ht="14.25" hidden="false" customHeight="false" outlineLevel="0" collapsed="false">
      <c r="A93" s="0" t="n">
        <v>92</v>
      </c>
      <c r="B93" s="2" t="n">
        <v>44348</v>
      </c>
      <c r="C93" s="0" t="s">
        <v>11</v>
      </c>
      <c r="D93" s="0" t="n">
        <v>9</v>
      </c>
      <c r="E93" s="0" t="s">
        <v>9</v>
      </c>
      <c r="F93" s="0" t="n">
        <v>90</v>
      </c>
      <c r="G93" s="0" t="n">
        <v>55</v>
      </c>
      <c r="H93" s="0" t="str">
        <f aca="false">VLOOKUP(D93,Товар!$A$1:$F$65,6)</f>
        <v>Молокозавод №2</v>
      </c>
      <c r="I93" s="0" t="str">
        <f aca="false">VLOOKUP(C93,Магазин!$A$1:$C$17,2)</f>
        <v>Октябрьский</v>
      </c>
      <c r="J93" s="0" t="n">
        <f aca="false">F93*G93</f>
        <v>4950</v>
      </c>
      <c r="K93" s="3" t="n">
        <f aca="false">AND(H93="макаронная фабрика",I93="первомайский")</f>
        <v>0</v>
      </c>
      <c r="L93" s="3" t="n">
        <f aca="false">IF(K93,J93,0)</f>
        <v>0</v>
      </c>
    </row>
    <row r="94" customFormat="false" ht="14.25" hidden="false" customHeight="false" outlineLevel="0" collapsed="false">
      <c r="A94" s="0" t="n">
        <v>93</v>
      </c>
      <c r="B94" s="2" t="n">
        <v>44348</v>
      </c>
      <c r="C94" s="0" t="s">
        <v>11</v>
      </c>
      <c r="D94" s="0" t="n">
        <v>10</v>
      </c>
      <c r="E94" s="0" t="s">
        <v>8</v>
      </c>
      <c r="F94" s="0" t="n">
        <v>180</v>
      </c>
      <c r="G94" s="0" t="n">
        <v>70</v>
      </c>
      <c r="H94" s="0" t="str">
        <f aca="false">VLOOKUP(D94,Товар!$A$1:$F$65,6)</f>
        <v>Молокозавод №2</v>
      </c>
      <c r="I94" s="0" t="str">
        <f aca="false">VLOOKUP(C94,Магазин!$A$1:$C$17,2)</f>
        <v>Октябрьский</v>
      </c>
      <c r="J94" s="0" t="n">
        <f aca="false">F94*G94</f>
        <v>12600</v>
      </c>
      <c r="K94" s="3" t="n">
        <f aca="false">AND(H94="макаронная фабрика",I94="первомайский")</f>
        <v>0</v>
      </c>
      <c r="L94" s="3" t="n">
        <f aca="false">IF(K94,J94,0)</f>
        <v>0</v>
      </c>
    </row>
    <row r="95" customFormat="false" ht="14.25" hidden="false" customHeight="false" outlineLevel="0" collapsed="false">
      <c r="A95" s="0" t="n">
        <v>94</v>
      </c>
      <c r="B95" s="2" t="n">
        <v>44348</v>
      </c>
      <c r="C95" s="0" t="s">
        <v>11</v>
      </c>
      <c r="D95" s="0" t="n">
        <v>10</v>
      </c>
      <c r="E95" s="0" t="s">
        <v>9</v>
      </c>
      <c r="F95" s="0" t="n">
        <v>90</v>
      </c>
      <c r="G95" s="0" t="n">
        <v>70</v>
      </c>
      <c r="H95" s="0" t="str">
        <f aca="false">VLOOKUP(D95,Товар!$A$1:$F$65,6)</f>
        <v>Молокозавод №2</v>
      </c>
      <c r="I95" s="0" t="str">
        <f aca="false">VLOOKUP(C95,Магазин!$A$1:$C$17,2)</f>
        <v>Октябрьский</v>
      </c>
      <c r="J95" s="0" t="n">
        <f aca="false">F95*G95</f>
        <v>6300</v>
      </c>
      <c r="K95" s="3" t="n">
        <f aca="false">AND(H95="макаронная фабрика",I95="первомайский")</f>
        <v>0</v>
      </c>
      <c r="L95" s="3" t="n">
        <f aca="false">IF(K95,J95,0)</f>
        <v>0</v>
      </c>
    </row>
    <row r="96" customFormat="false" ht="14.25" hidden="false" customHeight="false" outlineLevel="0" collapsed="false">
      <c r="A96" s="0" t="n">
        <v>95</v>
      </c>
      <c r="B96" s="2" t="n">
        <v>44348</v>
      </c>
      <c r="C96" s="0" t="s">
        <v>11</v>
      </c>
      <c r="D96" s="0" t="n">
        <v>13</v>
      </c>
      <c r="E96" s="0" t="s">
        <v>8</v>
      </c>
      <c r="F96" s="0" t="n">
        <v>180</v>
      </c>
      <c r="G96" s="0" t="n">
        <v>60</v>
      </c>
      <c r="H96" s="0" t="str">
        <f aca="false">VLOOKUP(D96,Товар!$A$1:$F$65,6)</f>
        <v>Молокозавод №2</v>
      </c>
      <c r="I96" s="0" t="str">
        <f aca="false">VLOOKUP(C96,Магазин!$A$1:$C$17,2)</f>
        <v>Октябрьский</v>
      </c>
      <c r="J96" s="0" t="n">
        <f aca="false">F96*G96</f>
        <v>10800</v>
      </c>
      <c r="K96" s="3" t="n">
        <f aca="false">AND(H96="макаронная фабрика",I96="первомайский")</f>
        <v>0</v>
      </c>
      <c r="L96" s="3" t="n">
        <f aca="false">IF(K96,J96,0)</f>
        <v>0</v>
      </c>
    </row>
    <row r="97" customFormat="false" ht="14.25" hidden="false" customHeight="false" outlineLevel="0" collapsed="false">
      <c r="A97" s="0" t="n">
        <v>96</v>
      </c>
      <c r="B97" s="2" t="n">
        <v>44348</v>
      </c>
      <c r="C97" s="0" t="s">
        <v>11</v>
      </c>
      <c r="D97" s="0" t="n">
        <v>13</v>
      </c>
      <c r="E97" s="0" t="s">
        <v>9</v>
      </c>
      <c r="F97" s="0" t="n">
        <v>80</v>
      </c>
      <c r="G97" s="0" t="n">
        <v>60</v>
      </c>
      <c r="H97" s="0" t="str">
        <f aca="false">VLOOKUP(D97,Товар!$A$1:$F$65,6)</f>
        <v>Молокозавод №2</v>
      </c>
      <c r="I97" s="0" t="str">
        <f aca="false">VLOOKUP(C97,Магазин!$A$1:$C$17,2)</f>
        <v>Октябрьский</v>
      </c>
      <c r="J97" s="0" t="n">
        <f aca="false">F97*G97</f>
        <v>4800</v>
      </c>
      <c r="K97" s="3" t="n">
        <f aca="false">AND(H97="макаронная фабрика",I97="первомайский")</f>
        <v>0</v>
      </c>
      <c r="L97" s="3" t="n">
        <f aca="false">IF(K97,J97,0)</f>
        <v>0</v>
      </c>
    </row>
    <row r="98" customFormat="false" ht="14.25" hidden="false" customHeight="false" outlineLevel="0" collapsed="false">
      <c r="A98" s="0" t="n">
        <v>97</v>
      </c>
      <c r="B98" s="2" t="n">
        <v>44348</v>
      </c>
      <c r="C98" s="0" t="s">
        <v>11</v>
      </c>
      <c r="D98" s="0" t="n">
        <v>18</v>
      </c>
      <c r="E98" s="0" t="s">
        <v>8</v>
      </c>
      <c r="F98" s="0" t="n">
        <v>170</v>
      </c>
      <c r="G98" s="0" t="n">
        <v>49</v>
      </c>
      <c r="H98" s="0" t="str">
        <f aca="false">VLOOKUP(D98,Товар!$A$1:$F$65,6)</f>
        <v>Мелькомбинат</v>
      </c>
      <c r="I98" s="0" t="str">
        <f aca="false">VLOOKUP(C98,Магазин!$A$1:$C$17,2)</f>
        <v>Октябрьский</v>
      </c>
      <c r="J98" s="0" t="n">
        <f aca="false">F98*G98</f>
        <v>8330</v>
      </c>
      <c r="K98" s="3" t="n">
        <f aca="false">AND(H98="макаронная фабрика",I98="первомайский")</f>
        <v>0</v>
      </c>
      <c r="L98" s="3" t="n">
        <f aca="false">IF(K98,J98,0)</f>
        <v>0</v>
      </c>
    </row>
    <row r="99" customFormat="false" ht="14.25" hidden="false" customHeight="false" outlineLevel="0" collapsed="false">
      <c r="A99" s="0" t="n">
        <v>98</v>
      </c>
      <c r="B99" s="2" t="n">
        <v>44348</v>
      </c>
      <c r="C99" s="0" t="s">
        <v>11</v>
      </c>
      <c r="D99" s="0" t="n">
        <v>18</v>
      </c>
      <c r="E99" s="0" t="s">
        <v>9</v>
      </c>
      <c r="F99" s="0" t="n">
        <v>56</v>
      </c>
      <c r="G99" s="0" t="n">
        <v>49</v>
      </c>
      <c r="H99" s="0" t="str">
        <f aca="false">VLOOKUP(D99,Товар!$A$1:$F$65,6)</f>
        <v>Мелькомбинат</v>
      </c>
      <c r="I99" s="0" t="str">
        <f aca="false">VLOOKUP(C99,Магазин!$A$1:$C$17,2)</f>
        <v>Октябрьский</v>
      </c>
      <c r="J99" s="0" t="n">
        <f aca="false">F99*G99</f>
        <v>2744</v>
      </c>
      <c r="K99" s="3" t="n">
        <f aca="false">AND(H99="макаронная фабрика",I99="первомайский")</f>
        <v>0</v>
      </c>
      <c r="L99" s="3" t="n">
        <f aca="false">IF(K99,J99,0)</f>
        <v>0</v>
      </c>
    </row>
    <row r="100" customFormat="false" ht="14.25" hidden="false" customHeight="false" outlineLevel="0" collapsed="false">
      <c r="A100" s="0" t="n">
        <v>99</v>
      </c>
      <c r="B100" s="2" t="n">
        <v>44348</v>
      </c>
      <c r="C100" s="0" t="s">
        <v>11</v>
      </c>
      <c r="D100" s="0" t="n">
        <v>24</v>
      </c>
      <c r="E100" s="0" t="s">
        <v>8</v>
      </c>
      <c r="F100" s="0" t="n">
        <v>180</v>
      </c>
      <c r="G100" s="0" t="n">
        <v>50</v>
      </c>
      <c r="H100" s="0" t="str">
        <f aca="false">VLOOKUP(D100,Товар!$A$1:$F$65,6)</f>
        <v>Макаронная фабрика</v>
      </c>
      <c r="I100" s="0" t="str">
        <f aca="false">VLOOKUP(C100,Магазин!$A$1:$C$17,2)</f>
        <v>Октябрьский</v>
      </c>
      <c r="J100" s="0" t="n">
        <f aca="false">F100*G100</f>
        <v>9000</v>
      </c>
      <c r="K100" s="3" t="n">
        <f aca="false">AND(H100="макаронная фабрика",I100="первомайский")</f>
        <v>0</v>
      </c>
      <c r="L100" s="3" t="n">
        <f aca="false">IF(K100,J100,0)</f>
        <v>0</v>
      </c>
    </row>
    <row r="101" customFormat="false" ht="14.25" hidden="false" customHeight="false" outlineLevel="0" collapsed="false">
      <c r="A101" s="0" t="n">
        <v>100</v>
      </c>
      <c r="B101" s="2" t="n">
        <v>44348</v>
      </c>
      <c r="C101" s="0" t="s">
        <v>11</v>
      </c>
      <c r="D101" s="0" t="n">
        <v>24</v>
      </c>
      <c r="E101" s="0" t="s">
        <v>9</v>
      </c>
      <c r="F101" s="0" t="n">
        <v>111</v>
      </c>
      <c r="G101" s="0" t="n">
        <v>50</v>
      </c>
      <c r="H101" s="0" t="str">
        <f aca="false">VLOOKUP(D101,Товар!$A$1:$F$65,6)</f>
        <v>Макаронная фабрика</v>
      </c>
      <c r="I101" s="0" t="str">
        <f aca="false">VLOOKUP(C101,Магазин!$A$1:$C$17,2)</f>
        <v>Октябрьский</v>
      </c>
      <c r="J101" s="0" t="n">
        <f aca="false">F101*G101</f>
        <v>5550</v>
      </c>
      <c r="K101" s="3" t="n">
        <f aca="false">AND(H101="макаронная фабрика",I101="первомайский")</f>
        <v>0</v>
      </c>
      <c r="L101" s="3" t="n">
        <f aca="false">IF(K101,J101,0)</f>
        <v>0</v>
      </c>
    </row>
    <row r="102" customFormat="false" ht="14.25" hidden="false" customHeight="false" outlineLevel="0" collapsed="false">
      <c r="A102" s="0" t="n">
        <v>101</v>
      </c>
      <c r="B102" s="2" t="n">
        <v>44348</v>
      </c>
      <c r="C102" s="0" t="s">
        <v>11</v>
      </c>
      <c r="D102" s="0" t="n">
        <v>25</v>
      </c>
      <c r="E102" s="0" t="s">
        <v>8</v>
      </c>
      <c r="F102" s="0" t="n">
        <v>180</v>
      </c>
      <c r="G102" s="0" t="n">
        <v>52</v>
      </c>
      <c r="H102" s="0" t="str">
        <f aca="false">VLOOKUP(D102,Товар!$A$1:$F$65,6)</f>
        <v>Макаронная фабрика</v>
      </c>
      <c r="I102" s="0" t="str">
        <f aca="false">VLOOKUP(C102,Магазин!$A$1:$C$17,2)</f>
        <v>Октябрьский</v>
      </c>
      <c r="J102" s="0" t="n">
        <f aca="false">F102*G102</f>
        <v>9360</v>
      </c>
      <c r="K102" s="3" t="n">
        <f aca="false">AND(H102="макаронная фабрика",I102="первомайский")</f>
        <v>0</v>
      </c>
      <c r="L102" s="3" t="n">
        <f aca="false">IF(K102,J102,0)</f>
        <v>0</v>
      </c>
    </row>
    <row r="103" customFormat="false" ht="14.25" hidden="false" customHeight="false" outlineLevel="0" collapsed="false">
      <c r="A103" s="0" t="n">
        <v>102</v>
      </c>
      <c r="B103" s="2" t="n">
        <v>44348</v>
      </c>
      <c r="C103" s="0" t="s">
        <v>11</v>
      </c>
      <c r="D103" s="0" t="n">
        <v>25</v>
      </c>
      <c r="E103" s="0" t="s">
        <v>9</v>
      </c>
      <c r="F103" s="0" t="n">
        <v>109</v>
      </c>
      <c r="G103" s="0" t="n">
        <v>52</v>
      </c>
      <c r="H103" s="0" t="str">
        <f aca="false">VLOOKUP(D103,Товар!$A$1:$F$65,6)</f>
        <v>Макаронная фабрика</v>
      </c>
      <c r="I103" s="0" t="str">
        <f aca="false">VLOOKUP(C103,Магазин!$A$1:$C$17,2)</f>
        <v>Октябрьский</v>
      </c>
      <c r="J103" s="0" t="n">
        <f aca="false">F103*G103</f>
        <v>5668</v>
      </c>
      <c r="K103" s="3" t="n">
        <f aca="false">AND(H103="макаронная фабрика",I103="первомайский")</f>
        <v>0</v>
      </c>
      <c r="L103" s="3" t="n">
        <f aca="false">IF(K103,J103,0)</f>
        <v>0</v>
      </c>
    </row>
    <row r="104" customFormat="false" ht="14.25" hidden="false" customHeight="false" outlineLevel="0" collapsed="false">
      <c r="A104" s="0" t="n">
        <v>103</v>
      </c>
      <c r="B104" s="2" t="n">
        <v>44348</v>
      </c>
      <c r="C104" s="0" t="s">
        <v>11</v>
      </c>
      <c r="D104" s="0" t="n">
        <v>26</v>
      </c>
      <c r="E104" s="0" t="s">
        <v>8</v>
      </c>
      <c r="F104" s="0" t="n">
        <v>180</v>
      </c>
      <c r="G104" s="0" t="n">
        <v>47</v>
      </c>
      <c r="H104" s="0" t="str">
        <f aca="false">VLOOKUP(D104,Товар!$A$1:$F$65,6)</f>
        <v>Макаронная фабрика</v>
      </c>
      <c r="I104" s="0" t="str">
        <f aca="false">VLOOKUP(C104,Магазин!$A$1:$C$17,2)</f>
        <v>Октябрьский</v>
      </c>
      <c r="J104" s="0" t="n">
        <f aca="false">F104*G104</f>
        <v>8460</v>
      </c>
      <c r="K104" s="3" t="n">
        <f aca="false">AND(H104="макаронная фабрика",I104="первомайский")</f>
        <v>0</v>
      </c>
      <c r="L104" s="3" t="n">
        <f aca="false">IF(K104,J104,0)</f>
        <v>0</v>
      </c>
    </row>
    <row r="105" customFormat="false" ht="14.25" hidden="false" customHeight="false" outlineLevel="0" collapsed="false">
      <c r="A105" s="0" t="n">
        <v>104</v>
      </c>
      <c r="B105" s="2" t="n">
        <v>44348</v>
      </c>
      <c r="C105" s="0" t="s">
        <v>11</v>
      </c>
      <c r="D105" s="0" t="n">
        <v>26</v>
      </c>
      <c r="E105" s="0" t="s">
        <v>9</v>
      </c>
      <c r="F105" s="0" t="n">
        <v>114</v>
      </c>
      <c r="G105" s="0" t="n">
        <v>47</v>
      </c>
      <c r="H105" s="0" t="str">
        <f aca="false">VLOOKUP(D105,Товар!$A$1:$F$65,6)</f>
        <v>Макаронная фабрика</v>
      </c>
      <c r="I105" s="0" t="str">
        <f aca="false">VLOOKUP(C105,Магазин!$A$1:$C$17,2)</f>
        <v>Октябрьский</v>
      </c>
      <c r="J105" s="0" t="n">
        <f aca="false">F105*G105</f>
        <v>5358</v>
      </c>
      <c r="K105" s="3" t="n">
        <f aca="false">AND(H105="макаронная фабрика",I105="первомайский")</f>
        <v>0</v>
      </c>
      <c r="L105" s="3" t="n">
        <f aca="false">IF(K105,J105,0)</f>
        <v>0</v>
      </c>
    </row>
    <row r="106" customFormat="false" ht="14.25" hidden="false" customHeight="false" outlineLevel="0" collapsed="false">
      <c r="A106" s="0" t="n">
        <v>105</v>
      </c>
      <c r="B106" s="2" t="n">
        <v>44348</v>
      </c>
      <c r="C106" s="0" t="s">
        <v>11</v>
      </c>
      <c r="D106" s="0" t="n">
        <v>27</v>
      </c>
      <c r="E106" s="0" t="s">
        <v>8</v>
      </c>
      <c r="F106" s="0" t="n">
        <v>180</v>
      </c>
      <c r="G106" s="0" t="n">
        <v>45</v>
      </c>
      <c r="H106" s="0" t="str">
        <f aca="false">VLOOKUP(D106,Товар!$A$1:$F$65,6)</f>
        <v>Макаронная фабрика</v>
      </c>
      <c r="I106" s="0" t="str">
        <f aca="false">VLOOKUP(C106,Магазин!$A$1:$C$17,2)</f>
        <v>Октябрьский</v>
      </c>
      <c r="J106" s="0" t="n">
        <f aca="false">F106*G106</f>
        <v>8100</v>
      </c>
      <c r="K106" s="3" t="n">
        <f aca="false">AND(H106="макаронная фабрика",I106="первомайский")</f>
        <v>0</v>
      </c>
      <c r="L106" s="3" t="n">
        <f aca="false">IF(K106,J106,0)</f>
        <v>0</v>
      </c>
    </row>
    <row r="107" customFormat="false" ht="14.25" hidden="false" customHeight="false" outlineLevel="0" collapsed="false">
      <c r="A107" s="0" t="n">
        <v>106</v>
      </c>
      <c r="B107" s="2" t="n">
        <v>44348</v>
      </c>
      <c r="C107" s="0" t="s">
        <v>11</v>
      </c>
      <c r="D107" s="0" t="n">
        <v>27</v>
      </c>
      <c r="E107" s="0" t="s">
        <v>9</v>
      </c>
      <c r="F107" s="0" t="n">
        <v>112</v>
      </c>
      <c r="G107" s="0" t="n">
        <v>45</v>
      </c>
      <c r="H107" s="0" t="str">
        <f aca="false">VLOOKUP(D107,Товар!$A$1:$F$65,6)</f>
        <v>Макаронная фабрика</v>
      </c>
      <c r="I107" s="0" t="str">
        <f aca="false">VLOOKUP(C107,Магазин!$A$1:$C$17,2)</f>
        <v>Октябрьский</v>
      </c>
      <c r="J107" s="0" t="n">
        <f aca="false">F107*G107</f>
        <v>5040</v>
      </c>
      <c r="K107" s="3" t="n">
        <f aca="false">AND(H107="макаронная фабрика",I107="первомайский")</f>
        <v>0</v>
      </c>
      <c r="L107" s="3" t="n">
        <f aca="false">IF(K107,J107,0)</f>
        <v>0</v>
      </c>
    </row>
    <row r="108" customFormat="false" ht="14.25" hidden="false" customHeight="false" outlineLevel="0" collapsed="false">
      <c r="A108" s="0" t="n">
        <v>107</v>
      </c>
      <c r="B108" s="2" t="n">
        <v>44348</v>
      </c>
      <c r="C108" s="0" t="s">
        <v>11</v>
      </c>
      <c r="D108" s="0" t="n">
        <v>28</v>
      </c>
      <c r="E108" s="0" t="s">
        <v>8</v>
      </c>
      <c r="F108" s="0" t="n">
        <v>170</v>
      </c>
      <c r="G108" s="0" t="n">
        <v>38</v>
      </c>
      <c r="H108" s="0" t="str">
        <f aca="false">VLOOKUP(D108,Товар!$A$1:$F$65,6)</f>
        <v>"Чай-кофе-сахар"</v>
      </c>
      <c r="I108" s="0" t="str">
        <f aca="false">VLOOKUP(C108,Магазин!$A$1:$C$17,2)</f>
        <v>Октябрьский</v>
      </c>
      <c r="J108" s="0" t="n">
        <f aca="false">F108*G108</f>
        <v>6460</v>
      </c>
      <c r="K108" s="3" t="n">
        <f aca="false">AND(H108="макаронная фабрика",I108="первомайский")</f>
        <v>0</v>
      </c>
      <c r="L108" s="3" t="n">
        <f aca="false">IF(K108,J108,0)</f>
        <v>0</v>
      </c>
    </row>
    <row r="109" customFormat="false" ht="14.25" hidden="false" customHeight="false" outlineLevel="0" collapsed="false">
      <c r="A109" s="0" t="n">
        <v>108</v>
      </c>
      <c r="B109" s="2" t="n">
        <v>44348</v>
      </c>
      <c r="C109" s="0" t="s">
        <v>11</v>
      </c>
      <c r="D109" s="0" t="n">
        <v>28</v>
      </c>
      <c r="E109" s="0" t="s">
        <v>9</v>
      </c>
      <c r="F109" s="0" t="n">
        <v>93</v>
      </c>
      <c r="G109" s="0" t="n">
        <v>38</v>
      </c>
      <c r="H109" s="0" t="str">
        <f aca="false">VLOOKUP(D109,Товар!$A$1:$F$65,6)</f>
        <v>"Чай-кофе-сахар"</v>
      </c>
      <c r="I109" s="0" t="str">
        <f aca="false">VLOOKUP(C109,Магазин!$A$1:$C$17,2)</f>
        <v>Октябрьский</v>
      </c>
      <c r="J109" s="0" t="n">
        <f aca="false">F109*G109</f>
        <v>3534</v>
      </c>
      <c r="K109" s="3" t="n">
        <f aca="false">AND(H109="макаронная фабрика",I109="первомайский")</f>
        <v>0</v>
      </c>
      <c r="L109" s="3" t="n">
        <f aca="false">IF(K109,J109,0)</f>
        <v>0</v>
      </c>
    </row>
    <row r="110" customFormat="false" ht="14.25" hidden="false" customHeight="false" outlineLevel="0" collapsed="false">
      <c r="A110" s="0" t="n">
        <v>109</v>
      </c>
      <c r="B110" s="2" t="n">
        <v>44348</v>
      </c>
      <c r="C110" s="0" t="s">
        <v>11</v>
      </c>
      <c r="D110" s="0" t="n">
        <v>29</v>
      </c>
      <c r="E110" s="0" t="s">
        <v>8</v>
      </c>
      <c r="F110" s="0" t="n">
        <v>180</v>
      </c>
      <c r="G110" s="0" t="n">
        <v>85</v>
      </c>
      <c r="H110" s="0" t="str">
        <f aca="false">VLOOKUP(D110,Товар!$A$1:$F$65,6)</f>
        <v>"Чай-кофе-сахар"</v>
      </c>
      <c r="I110" s="0" t="str">
        <f aca="false">VLOOKUP(C110,Магазин!$A$1:$C$17,2)</f>
        <v>Октябрьский</v>
      </c>
      <c r="J110" s="0" t="n">
        <f aca="false">F110*G110</f>
        <v>15300</v>
      </c>
      <c r="K110" s="3" t="n">
        <f aca="false">AND(H110="макаронная фабрика",I110="первомайский")</f>
        <v>0</v>
      </c>
      <c r="L110" s="3" t="n">
        <f aca="false">IF(K110,J110,0)</f>
        <v>0</v>
      </c>
    </row>
    <row r="111" customFormat="false" ht="14.25" hidden="false" customHeight="false" outlineLevel="0" collapsed="false">
      <c r="A111" s="0" t="n">
        <v>110</v>
      </c>
      <c r="B111" s="2" t="n">
        <v>44348</v>
      </c>
      <c r="C111" s="0" t="s">
        <v>11</v>
      </c>
      <c r="D111" s="0" t="n">
        <v>29</v>
      </c>
      <c r="E111" s="0" t="s">
        <v>9</v>
      </c>
      <c r="F111" s="0" t="n">
        <v>19</v>
      </c>
      <c r="G111" s="0" t="n">
        <v>85</v>
      </c>
      <c r="H111" s="0" t="str">
        <f aca="false">VLOOKUP(D111,Товар!$A$1:$F$65,6)</f>
        <v>"Чай-кофе-сахар"</v>
      </c>
      <c r="I111" s="0" t="str">
        <f aca="false">VLOOKUP(C111,Магазин!$A$1:$C$17,2)</f>
        <v>Октябрьский</v>
      </c>
      <c r="J111" s="0" t="n">
        <f aca="false">F111*G111</f>
        <v>1615</v>
      </c>
      <c r="K111" s="3" t="n">
        <f aca="false">AND(H111="макаронная фабрика",I111="первомайский")</f>
        <v>0</v>
      </c>
      <c r="L111" s="3" t="n">
        <f aca="false">IF(K111,J111,0)</f>
        <v>0</v>
      </c>
    </row>
    <row r="112" customFormat="false" ht="14.25" hidden="false" customHeight="false" outlineLevel="0" collapsed="false">
      <c r="A112" s="0" t="n">
        <v>111</v>
      </c>
      <c r="B112" s="2" t="n">
        <v>44348</v>
      </c>
      <c r="C112" s="0" t="s">
        <v>11</v>
      </c>
      <c r="D112" s="0" t="n">
        <v>30</v>
      </c>
      <c r="E112" s="0" t="s">
        <v>8</v>
      </c>
      <c r="F112" s="0" t="n">
        <v>180</v>
      </c>
      <c r="G112" s="0" t="n">
        <v>44</v>
      </c>
      <c r="H112" s="0" t="str">
        <f aca="false">VLOOKUP(D112,Товар!$A$1:$F$65,6)</f>
        <v>"Чай-кофе-сахар"</v>
      </c>
      <c r="I112" s="0" t="str">
        <f aca="false">VLOOKUP(C112,Магазин!$A$1:$C$17,2)</f>
        <v>Октябрьский</v>
      </c>
      <c r="J112" s="0" t="n">
        <f aca="false">F112*G112</f>
        <v>7920</v>
      </c>
      <c r="K112" s="3" t="n">
        <f aca="false">AND(H112="макаронная фабрика",I112="первомайский")</f>
        <v>0</v>
      </c>
      <c r="L112" s="3" t="n">
        <f aca="false">IF(K112,J112,0)</f>
        <v>0</v>
      </c>
    </row>
    <row r="113" customFormat="false" ht="14.25" hidden="false" customHeight="false" outlineLevel="0" collapsed="false">
      <c r="A113" s="0" t="n">
        <v>112</v>
      </c>
      <c r="B113" s="2" t="n">
        <v>44348</v>
      </c>
      <c r="C113" s="0" t="s">
        <v>11</v>
      </c>
      <c r="D113" s="0" t="n">
        <v>30</v>
      </c>
      <c r="E113" s="0" t="s">
        <v>9</v>
      </c>
      <c r="F113" s="0" t="n">
        <v>74</v>
      </c>
      <c r="G113" s="0" t="n">
        <v>44</v>
      </c>
      <c r="H113" s="0" t="str">
        <f aca="false">VLOOKUP(D113,Товар!$A$1:$F$65,6)</f>
        <v>"Чай-кофе-сахар"</v>
      </c>
      <c r="I113" s="0" t="str">
        <f aca="false">VLOOKUP(C113,Магазин!$A$1:$C$17,2)</f>
        <v>Октябрьский</v>
      </c>
      <c r="J113" s="0" t="n">
        <f aca="false">F113*G113</f>
        <v>3256</v>
      </c>
      <c r="K113" s="3" t="n">
        <f aca="false">AND(H113="макаронная фабрика",I113="первомайский")</f>
        <v>0</v>
      </c>
      <c r="L113" s="3" t="n">
        <f aca="false">IF(K113,J113,0)</f>
        <v>0</v>
      </c>
    </row>
    <row r="114" customFormat="false" ht="14.25" hidden="false" customHeight="false" outlineLevel="0" collapsed="false">
      <c r="A114" s="0" t="n">
        <v>113</v>
      </c>
      <c r="B114" s="2" t="n">
        <v>44348</v>
      </c>
      <c r="C114" s="0" t="s">
        <v>11</v>
      </c>
      <c r="D114" s="0" t="n">
        <v>33</v>
      </c>
      <c r="E114" s="0" t="s">
        <v>8</v>
      </c>
      <c r="F114" s="0" t="n">
        <v>170</v>
      </c>
      <c r="G114" s="0" t="n">
        <v>50</v>
      </c>
      <c r="H114" s="0" t="str">
        <f aca="false">VLOOKUP(D114,Товар!$A$1:$F$65,6)</f>
        <v>Мелькомбинат</v>
      </c>
      <c r="I114" s="0" t="str">
        <f aca="false">VLOOKUP(C114,Магазин!$A$1:$C$17,2)</f>
        <v>Октябрьский</v>
      </c>
      <c r="J114" s="0" t="n">
        <f aca="false">F114*G114</f>
        <v>8500</v>
      </c>
      <c r="K114" s="3" t="n">
        <f aca="false">AND(H114="макаронная фабрика",I114="первомайский")</f>
        <v>0</v>
      </c>
      <c r="L114" s="3" t="n">
        <f aca="false">IF(K114,J114,0)</f>
        <v>0</v>
      </c>
    </row>
    <row r="115" customFormat="false" ht="14.25" hidden="false" customHeight="false" outlineLevel="0" collapsed="false">
      <c r="A115" s="0" t="n">
        <v>114</v>
      </c>
      <c r="B115" s="2" t="n">
        <v>44348</v>
      </c>
      <c r="C115" s="0" t="s">
        <v>11</v>
      </c>
      <c r="D115" s="0" t="n">
        <v>33</v>
      </c>
      <c r="E115" s="0" t="s">
        <v>9</v>
      </c>
      <c r="F115" s="0" t="n">
        <v>74</v>
      </c>
      <c r="G115" s="0" t="n">
        <v>50</v>
      </c>
      <c r="H115" s="0" t="str">
        <f aca="false">VLOOKUP(D115,Товар!$A$1:$F$65,6)</f>
        <v>Мелькомбинат</v>
      </c>
      <c r="I115" s="0" t="str">
        <f aca="false">VLOOKUP(C115,Магазин!$A$1:$C$17,2)</f>
        <v>Октябрьский</v>
      </c>
      <c r="J115" s="0" t="n">
        <f aca="false">F115*G115</f>
        <v>3700</v>
      </c>
      <c r="K115" s="3" t="n">
        <f aca="false">AND(H115="макаронная фабрика",I115="первомайский")</f>
        <v>0</v>
      </c>
      <c r="L115" s="3" t="n">
        <f aca="false">IF(K115,J115,0)</f>
        <v>0</v>
      </c>
    </row>
    <row r="116" customFormat="false" ht="14.25" hidden="false" customHeight="false" outlineLevel="0" collapsed="false">
      <c r="A116" s="0" t="n">
        <v>115</v>
      </c>
      <c r="B116" s="2" t="n">
        <v>44348</v>
      </c>
      <c r="C116" s="0" t="s">
        <v>11</v>
      </c>
      <c r="D116" s="0" t="n">
        <v>34</v>
      </c>
      <c r="E116" s="0" t="s">
        <v>8</v>
      </c>
      <c r="F116" s="0" t="n">
        <v>180</v>
      </c>
      <c r="G116" s="0" t="n">
        <v>65</v>
      </c>
      <c r="H116" s="0" t="str">
        <f aca="false">VLOOKUP(D116,Товар!$A$1:$F$65,6)</f>
        <v>Мелькомбинат</v>
      </c>
      <c r="I116" s="0" t="str">
        <f aca="false">VLOOKUP(C116,Магазин!$A$1:$C$17,2)</f>
        <v>Октябрьский</v>
      </c>
      <c r="J116" s="0" t="n">
        <f aca="false">F116*G116</f>
        <v>11700</v>
      </c>
      <c r="K116" s="3" t="n">
        <f aca="false">AND(H116="макаронная фабрика",I116="первомайский")</f>
        <v>0</v>
      </c>
      <c r="L116" s="3" t="n">
        <f aca="false">IF(K116,J116,0)</f>
        <v>0</v>
      </c>
    </row>
    <row r="117" customFormat="false" ht="14.25" hidden="false" customHeight="false" outlineLevel="0" collapsed="false">
      <c r="A117" s="0" t="n">
        <v>116</v>
      </c>
      <c r="B117" s="2" t="n">
        <v>44348</v>
      </c>
      <c r="C117" s="0" t="s">
        <v>11</v>
      </c>
      <c r="D117" s="0" t="n">
        <v>34</v>
      </c>
      <c r="E117" s="0" t="s">
        <v>9</v>
      </c>
      <c r="F117" s="0" t="n">
        <v>37</v>
      </c>
      <c r="G117" s="0" t="n">
        <v>65</v>
      </c>
      <c r="H117" s="0" t="str">
        <f aca="false">VLOOKUP(D117,Товар!$A$1:$F$65,6)</f>
        <v>Мелькомбинат</v>
      </c>
      <c r="I117" s="0" t="str">
        <f aca="false">VLOOKUP(C117,Магазин!$A$1:$C$17,2)</f>
        <v>Октябрьский</v>
      </c>
      <c r="J117" s="0" t="n">
        <f aca="false">F117*G117</f>
        <v>2405</v>
      </c>
      <c r="K117" s="3" t="n">
        <f aca="false">AND(H117="макаронная фабрика",I117="первомайский")</f>
        <v>0</v>
      </c>
      <c r="L117" s="3" t="n">
        <f aca="false">IF(K117,J117,0)</f>
        <v>0</v>
      </c>
    </row>
    <row r="118" customFormat="false" ht="14.25" hidden="false" customHeight="false" outlineLevel="0" collapsed="false">
      <c r="A118" s="0" t="n">
        <v>117</v>
      </c>
      <c r="B118" s="2" t="n">
        <v>44348</v>
      </c>
      <c r="C118" s="0" t="s">
        <v>11</v>
      </c>
      <c r="D118" s="0" t="n">
        <v>44</v>
      </c>
      <c r="E118" s="0" t="s">
        <v>8</v>
      </c>
      <c r="F118" s="0" t="n">
        <v>180</v>
      </c>
      <c r="G118" s="0" t="n">
        <v>180</v>
      </c>
      <c r="H118" s="0" t="str">
        <f aca="false">VLOOKUP(D118,Товар!$A$1:$F$65,6)</f>
        <v>"Чай-кофе-сахар"</v>
      </c>
      <c r="I118" s="0" t="str">
        <f aca="false">VLOOKUP(C118,Магазин!$A$1:$C$17,2)</f>
        <v>Октябрьский</v>
      </c>
      <c r="J118" s="0" t="n">
        <f aca="false">F118*G118</f>
        <v>32400</v>
      </c>
      <c r="K118" s="3" t="n">
        <f aca="false">AND(H118="макаронная фабрика",I118="первомайский")</f>
        <v>0</v>
      </c>
      <c r="L118" s="3" t="n">
        <f aca="false">IF(K118,J118,0)</f>
        <v>0</v>
      </c>
    </row>
    <row r="119" customFormat="false" ht="14.25" hidden="false" customHeight="false" outlineLevel="0" collapsed="false">
      <c r="A119" s="0" t="n">
        <v>118</v>
      </c>
      <c r="B119" s="2" t="n">
        <v>44348</v>
      </c>
      <c r="C119" s="0" t="s">
        <v>11</v>
      </c>
      <c r="D119" s="0" t="n">
        <v>44</v>
      </c>
      <c r="E119" s="0" t="s">
        <v>9</v>
      </c>
      <c r="F119" s="0" t="n">
        <v>56</v>
      </c>
      <c r="G119" s="0" t="n">
        <v>180</v>
      </c>
      <c r="H119" s="0" t="str">
        <f aca="false">VLOOKUP(D119,Товар!$A$1:$F$65,6)</f>
        <v>"Чай-кофе-сахар"</v>
      </c>
      <c r="I119" s="0" t="str">
        <f aca="false">VLOOKUP(C119,Магазин!$A$1:$C$17,2)</f>
        <v>Октябрьский</v>
      </c>
      <c r="J119" s="0" t="n">
        <f aca="false">F119*G119</f>
        <v>10080</v>
      </c>
      <c r="K119" s="3" t="n">
        <f aca="false">AND(H119="макаронная фабрика",I119="первомайский")</f>
        <v>0</v>
      </c>
      <c r="L119" s="3" t="n">
        <f aca="false">IF(K119,J119,0)</f>
        <v>0</v>
      </c>
    </row>
    <row r="120" customFormat="false" ht="14.25" hidden="false" customHeight="false" outlineLevel="0" collapsed="false">
      <c r="A120" s="0" t="n">
        <v>119</v>
      </c>
      <c r="B120" s="2" t="n">
        <v>44348</v>
      </c>
      <c r="C120" s="0" t="s">
        <v>11</v>
      </c>
      <c r="D120" s="0" t="n">
        <v>45</v>
      </c>
      <c r="E120" s="0" t="s">
        <v>8</v>
      </c>
      <c r="F120" s="0" t="n">
        <v>180</v>
      </c>
      <c r="G120" s="0" t="n">
        <v>170</v>
      </c>
      <c r="H120" s="0" t="str">
        <f aca="false">VLOOKUP(D120,Товар!$A$1:$F$65,6)</f>
        <v>"Чай-кофе-сахар"</v>
      </c>
      <c r="I120" s="0" t="str">
        <f aca="false">VLOOKUP(C120,Магазин!$A$1:$C$17,2)</f>
        <v>Октябрьский</v>
      </c>
      <c r="J120" s="0" t="n">
        <f aca="false">F120*G120</f>
        <v>30600</v>
      </c>
      <c r="K120" s="3" t="n">
        <f aca="false">AND(H120="макаронная фабрика",I120="первомайский")</f>
        <v>0</v>
      </c>
      <c r="L120" s="3" t="n">
        <f aca="false">IF(K120,J120,0)</f>
        <v>0</v>
      </c>
    </row>
    <row r="121" customFormat="false" ht="14.25" hidden="false" customHeight="false" outlineLevel="0" collapsed="false">
      <c r="A121" s="0" t="n">
        <v>120</v>
      </c>
      <c r="B121" s="2" t="n">
        <v>44348</v>
      </c>
      <c r="C121" s="0" t="s">
        <v>11</v>
      </c>
      <c r="D121" s="0" t="n">
        <v>45</v>
      </c>
      <c r="E121" s="0" t="s">
        <v>9</v>
      </c>
      <c r="F121" s="0" t="n">
        <v>37</v>
      </c>
      <c r="G121" s="0" t="n">
        <v>170</v>
      </c>
      <c r="H121" s="0" t="str">
        <f aca="false">VLOOKUP(D121,Товар!$A$1:$F$65,6)</f>
        <v>"Чай-кофе-сахар"</v>
      </c>
      <c r="I121" s="0" t="str">
        <f aca="false">VLOOKUP(C121,Магазин!$A$1:$C$17,2)</f>
        <v>Октябрьский</v>
      </c>
      <c r="J121" s="0" t="n">
        <f aca="false">F121*G121</f>
        <v>6290</v>
      </c>
      <c r="K121" s="3" t="n">
        <f aca="false">AND(H121="макаронная фабрика",I121="первомайский")</f>
        <v>0</v>
      </c>
      <c r="L121" s="3" t="n">
        <f aca="false">IF(K121,J121,0)</f>
        <v>0</v>
      </c>
    </row>
    <row r="122" customFormat="false" ht="14.25" hidden="false" customHeight="false" outlineLevel="0" collapsed="false">
      <c r="A122" s="0" t="n">
        <v>121</v>
      </c>
      <c r="B122" s="2" t="n">
        <v>44348</v>
      </c>
      <c r="C122" s="0" t="s">
        <v>11</v>
      </c>
      <c r="D122" s="0" t="n">
        <v>46</v>
      </c>
      <c r="E122" s="0" t="s">
        <v>8</v>
      </c>
      <c r="F122" s="0" t="n">
        <v>180</v>
      </c>
      <c r="G122" s="0" t="n">
        <v>330</v>
      </c>
      <c r="H122" s="0" t="str">
        <f aca="false">VLOOKUP(D122,Товар!$A$1:$F$65,6)</f>
        <v>"Чай-кофе-сахар"</v>
      </c>
      <c r="I122" s="0" t="str">
        <f aca="false">VLOOKUP(C122,Магазин!$A$1:$C$17,2)</f>
        <v>Октябрьский</v>
      </c>
      <c r="J122" s="0" t="n">
        <f aca="false">F122*G122</f>
        <v>59400</v>
      </c>
      <c r="K122" s="3" t="n">
        <f aca="false">AND(H122="макаронная фабрика",I122="первомайский")</f>
        <v>0</v>
      </c>
      <c r="L122" s="3" t="n">
        <f aca="false">IF(K122,J122,0)</f>
        <v>0</v>
      </c>
    </row>
    <row r="123" customFormat="false" ht="14.25" hidden="false" customHeight="false" outlineLevel="0" collapsed="false">
      <c r="A123" s="0" t="n">
        <v>122</v>
      </c>
      <c r="B123" s="2" t="n">
        <v>44348</v>
      </c>
      <c r="C123" s="0" t="s">
        <v>11</v>
      </c>
      <c r="D123" s="0" t="n">
        <v>46</v>
      </c>
      <c r="E123" s="0" t="s">
        <v>9</v>
      </c>
      <c r="F123" s="0" t="n">
        <v>74</v>
      </c>
      <c r="G123" s="0" t="n">
        <v>330</v>
      </c>
      <c r="H123" s="0" t="str">
        <f aca="false">VLOOKUP(D123,Товар!$A$1:$F$65,6)</f>
        <v>"Чай-кофе-сахар"</v>
      </c>
      <c r="I123" s="0" t="str">
        <f aca="false">VLOOKUP(C123,Магазин!$A$1:$C$17,2)</f>
        <v>Октябрьский</v>
      </c>
      <c r="J123" s="0" t="n">
        <f aca="false">F123*G123</f>
        <v>24420</v>
      </c>
      <c r="K123" s="3" t="n">
        <f aca="false">AND(H123="макаронная фабрика",I123="первомайский")</f>
        <v>0</v>
      </c>
      <c r="L123" s="3" t="n">
        <f aca="false">IF(K123,J123,0)</f>
        <v>0</v>
      </c>
    </row>
    <row r="124" customFormat="false" ht="14.25" hidden="false" customHeight="false" outlineLevel="0" collapsed="false">
      <c r="A124" s="0" t="n">
        <v>123</v>
      </c>
      <c r="B124" s="2" t="n">
        <v>44348</v>
      </c>
      <c r="C124" s="0" t="s">
        <v>11</v>
      </c>
      <c r="D124" s="0" t="n">
        <v>47</v>
      </c>
      <c r="E124" s="0" t="s">
        <v>8</v>
      </c>
      <c r="F124" s="0" t="n">
        <v>170</v>
      </c>
      <c r="G124" s="0" t="n">
        <v>370</v>
      </c>
      <c r="H124" s="0" t="str">
        <f aca="false">VLOOKUP(D124,Товар!$A$1:$F$65,6)</f>
        <v>"Чай-кофе-сахар"</v>
      </c>
      <c r="I124" s="0" t="str">
        <f aca="false">VLOOKUP(C124,Магазин!$A$1:$C$17,2)</f>
        <v>Октябрьский</v>
      </c>
      <c r="J124" s="0" t="n">
        <f aca="false">F124*G124</f>
        <v>62900</v>
      </c>
      <c r="K124" s="3" t="n">
        <f aca="false">AND(H124="макаронная фабрика",I124="первомайский")</f>
        <v>0</v>
      </c>
      <c r="L124" s="3" t="n">
        <f aca="false">IF(K124,J124,0)</f>
        <v>0</v>
      </c>
    </row>
    <row r="125" customFormat="false" ht="14.25" hidden="false" customHeight="false" outlineLevel="0" collapsed="false">
      <c r="A125" s="0" t="n">
        <v>124</v>
      </c>
      <c r="B125" s="2" t="n">
        <v>44348</v>
      </c>
      <c r="C125" s="0" t="s">
        <v>11</v>
      </c>
      <c r="D125" s="0" t="n">
        <v>47</v>
      </c>
      <c r="E125" s="0" t="s">
        <v>9</v>
      </c>
      <c r="F125" s="0" t="n">
        <v>23</v>
      </c>
      <c r="G125" s="0" t="n">
        <v>370</v>
      </c>
      <c r="H125" s="0" t="str">
        <f aca="false">VLOOKUP(D125,Товар!$A$1:$F$65,6)</f>
        <v>"Чай-кофе-сахар"</v>
      </c>
      <c r="I125" s="0" t="str">
        <f aca="false">VLOOKUP(C125,Магазин!$A$1:$C$17,2)</f>
        <v>Октябрьский</v>
      </c>
      <c r="J125" s="0" t="n">
        <f aca="false">F125*G125</f>
        <v>8510</v>
      </c>
      <c r="K125" s="3" t="n">
        <f aca="false">AND(H125="макаронная фабрика",I125="первомайский")</f>
        <v>0</v>
      </c>
      <c r="L125" s="3" t="n">
        <f aca="false">IF(K125,J125,0)</f>
        <v>0</v>
      </c>
    </row>
    <row r="126" customFormat="false" ht="14.25" hidden="false" customHeight="false" outlineLevel="0" collapsed="false">
      <c r="A126" s="0" t="n">
        <v>125</v>
      </c>
      <c r="B126" s="2" t="n">
        <v>44348</v>
      </c>
      <c r="C126" s="0" t="s">
        <v>11</v>
      </c>
      <c r="D126" s="0" t="n">
        <v>48</v>
      </c>
      <c r="E126" s="0" t="s">
        <v>8</v>
      </c>
      <c r="F126" s="0" t="n">
        <v>180</v>
      </c>
      <c r="G126" s="0" t="n">
        <v>180</v>
      </c>
      <c r="H126" s="0" t="str">
        <f aca="false">VLOOKUP(D126,Товар!$A$1:$F$65,6)</f>
        <v>"Чай-кофе-сахар"</v>
      </c>
      <c r="I126" s="0" t="str">
        <f aca="false">VLOOKUP(C126,Магазин!$A$1:$C$17,2)</f>
        <v>Октябрьский</v>
      </c>
      <c r="J126" s="0" t="n">
        <f aca="false">F126*G126</f>
        <v>32400</v>
      </c>
      <c r="K126" s="3" t="n">
        <f aca="false">AND(H126="макаронная фабрика",I126="первомайский")</f>
        <v>0</v>
      </c>
      <c r="L126" s="3" t="n">
        <f aca="false">IF(K126,J126,0)</f>
        <v>0</v>
      </c>
    </row>
    <row r="127" customFormat="false" ht="14.25" hidden="false" customHeight="false" outlineLevel="0" collapsed="false">
      <c r="A127" s="0" t="n">
        <v>126</v>
      </c>
      <c r="B127" s="2" t="n">
        <v>44348</v>
      </c>
      <c r="C127" s="0" t="s">
        <v>11</v>
      </c>
      <c r="D127" s="0" t="n">
        <v>48</v>
      </c>
      <c r="E127" s="0" t="s">
        <v>9</v>
      </c>
      <c r="F127" s="0" t="n">
        <v>56</v>
      </c>
      <c r="G127" s="0" t="n">
        <v>180</v>
      </c>
      <c r="H127" s="0" t="str">
        <f aca="false">VLOOKUP(D127,Товар!$A$1:$F$65,6)</f>
        <v>"Чай-кофе-сахар"</v>
      </c>
      <c r="I127" s="0" t="str">
        <f aca="false">VLOOKUP(C127,Магазин!$A$1:$C$17,2)</f>
        <v>Октябрьский</v>
      </c>
      <c r="J127" s="0" t="n">
        <f aca="false">F127*G127</f>
        <v>10080</v>
      </c>
      <c r="K127" s="3" t="n">
        <f aca="false">AND(H127="макаронная фабрика",I127="первомайский")</f>
        <v>0</v>
      </c>
      <c r="L127" s="3" t="n">
        <f aca="false">IF(K127,J127,0)</f>
        <v>0</v>
      </c>
    </row>
    <row r="128" customFormat="false" ht="14.25" hidden="false" customHeight="false" outlineLevel="0" collapsed="false">
      <c r="A128" s="0" t="n">
        <v>127</v>
      </c>
      <c r="B128" s="2" t="n">
        <v>44348</v>
      </c>
      <c r="C128" s="0" t="s">
        <v>12</v>
      </c>
      <c r="D128" s="0" t="n">
        <v>4</v>
      </c>
      <c r="E128" s="0" t="s">
        <v>8</v>
      </c>
      <c r="F128" s="0" t="n">
        <v>180</v>
      </c>
      <c r="G128" s="0" t="n">
        <v>75</v>
      </c>
      <c r="H128" s="0" t="str">
        <f aca="false">VLOOKUP(D128,Товар!$A$1:$F$65,6)</f>
        <v>Молокозавод №2</v>
      </c>
      <c r="I128" s="0" t="str">
        <f aca="false">VLOOKUP(C128,Магазин!$A$1:$C$17,2)</f>
        <v>Октябрьский</v>
      </c>
      <c r="J128" s="0" t="n">
        <f aca="false">F128*G128</f>
        <v>13500</v>
      </c>
      <c r="K128" s="3" t="n">
        <f aca="false">AND(H128="макаронная фабрика",I128="первомайский")</f>
        <v>0</v>
      </c>
      <c r="L128" s="3" t="n">
        <f aca="false">IF(K128,J128,0)</f>
        <v>0</v>
      </c>
    </row>
    <row r="129" customFormat="false" ht="14.25" hidden="false" customHeight="false" outlineLevel="0" collapsed="false">
      <c r="A129" s="0" t="n">
        <v>128</v>
      </c>
      <c r="B129" s="2" t="n">
        <v>44348</v>
      </c>
      <c r="C129" s="0" t="s">
        <v>12</v>
      </c>
      <c r="D129" s="0" t="n">
        <v>4</v>
      </c>
      <c r="E129" s="0" t="s">
        <v>9</v>
      </c>
      <c r="F129" s="0" t="n">
        <v>170</v>
      </c>
      <c r="G129" s="0" t="n">
        <v>75</v>
      </c>
      <c r="H129" s="0" t="str">
        <f aca="false">VLOOKUP(D129,Товар!$A$1:$F$65,6)</f>
        <v>Молокозавод №2</v>
      </c>
      <c r="I129" s="0" t="str">
        <f aca="false">VLOOKUP(C129,Магазин!$A$1:$C$17,2)</f>
        <v>Октябрьский</v>
      </c>
      <c r="J129" s="0" t="n">
        <f aca="false">F129*G129</f>
        <v>12750</v>
      </c>
      <c r="K129" s="3" t="n">
        <f aca="false">AND(H129="макаронная фабрика",I129="первомайский")</f>
        <v>0</v>
      </c>
      <c r="L129" s="3" t="n">
        <f aca="false">IF(K129,J129,0)</f>
        <v>0</v>
      </c>
    </row>
    <row r="130" customFormat="false" ht="14.25" hidden="false" customHeight="false" outlineLevel="0" collapsed="false">
      <c r="A130" s="0" t="n">
        <v>129</v>
      </c>
      <c r="B130" s="2" t="n">
        <v>44348</v>
      </c>
      <c r="C130" s="0" t="s">
        <v>12</v>
      </c>
      <c r="D130" s="0" t="n">
        <v>5</v>
      </c>
      <c r="E130" s="0" t="s">
        <v>8</v>
      </c>
      <c r="F130" s="0" t="n">
        <v>170</v>
      </c>
      <c r="G130" s="0" t="n">
        <v>70</v>
      </c>
      <c r="H130" s="0" t="str">
        <f aca="false">VLOOKUP(D130,Товар!$A$1:$F$65,6)</f>
        <v>Молокозавод №2</v>
      </c>
      <c r="I130" s="0" t="str">
        <f aca="false">VLOOKUP(C130,Магазин!$A$1:$C$17,2)</f>
        <v>Октябрьский</v>
      </c>
      <c r="J130" s="0" t="n">
        <f aca="false">F130*G130</f>
        <v>11900</v>
      </c>
      <c r="K130" s="3" t="n">
        <f aca="false">AND(H130="макаронная фабрика",I130="первомайский")</f>
        <v>0</v>
      </c>
      <c r="L130" s="3" t="n">
        <f aca="false">IF(K130,J130,0)</f>
        <v>0</v>
      </c>
    </row>
    <row r="131" customFormat="false" ht="14.25" hidden="false" customHeight="false" outlineLevel="0" collapsed="false">
      <c r="A131" s="0" t="n">
        <v>130</v>
      </c>
      <c r="B131" s="2" t="n">
        <v>44348</v>
      </c>
      <c r="C131" s="0" t="s">
        <v>12</v>
      </c>
      <c r="D131" s="0" t="n">
        <v>5</v>
      </c>
      <c r="E131" s="0" t="s">
        <v>9</v>
      </c>
      <c r="F131" s="0" t="n">
        <v>120</v>
      </c>
      <c r="G131" s="0" t="n">
        <v>70</v>
      </c>
      <c r="H131" s="0" t="str">
        <f aca="false">VLOOKUP(D131,Товар!$A$1:$F$65,6)</f>
        <v>Молокозавод №2</v>
      </c>
      <c r="I131" s="0" t="str">
        <f aca="false">VLOOKUP(C131,Магазин!$A$1:$C$17,2)</f>
        <v>Октябрьский</v>
      </c>
      <c r="J131" s="0" t="n">
        <f aca="false">F131*G131</f>
        <v>8400</v>
      </c>
      <c r="K131" s="3" t="n">
        <f aca="false">AND(H131="макаронная фабрика",I131="первомайский")</f>
        <v>0</v>
      </c>
      <c r="L131" s="3" t="n">
        <f aca="false">IF(K131,J131,0)</f>
        <v>0</v>
      </c>
    </row>
    <row r="132" customFormat="false" ht="14.25" hidden="false" customHeight="false" outlineLevel="0" collapsed="false">
      <c r="A132" s="0" t="n">
        <v>131</v>
      </c>
      <c r="B132" s="2" t="n">
        <v>44348</v>
      </c>
      <c r="C132" s="0" t="s">
        <v>12</v>
      </c>
      <c r="D132" s="0" t="n">
        <v>6</v>
      </c>
      <c r="E132" s="0" t="s">
        <v>8</v>
      </c>
      <c r="F132" s="0" t="n">
        <v>180</v>
      </c>
      <c r="G132" s="0" t="n">
        <v>50</v>
      </c>
      <c r="H132" s="0" t="str">
        <f aca="false">VLOOKUP(D132,Товар!$A$1:$F$65,6)</f>
        <v>Молокозавод №2</v>
      </c>
      <c r="I132" s="0" t="str">
        <f aca="false">VLOOKUP(C132,Магазин!$A$1:$C$17,2)</f>
        <v>Октябрьский</v>
      </c>
      <c r="J132" s="0" t="n">
        <f aca="false">F132*G132</f>
        <v>9000</v>
      </c>
      <c r="K132" s="3" t="n">
        <f aca="false">AND(H132="макаронная фабрика",I132="первомайский")</f>
        <v>0</v>
      </c>
      <c r="L132" s="3" t="n">
        <f aca="false">IF(K132,J132,0)</f>
        <v>0</v>
      </c>
    </row>
    <row r="133" customFormat="false" ht="14.25" hidden="false" customHeight="false" outlineLevel="0" collapsed="false">
      <c r="A133" s="0" t="n">
        <v>132</v>
      </c>
      <c r="B133" s="2" t="n">
        <v>44348</v>
      </c>
      <c r="C133" s="0" t="s">
        <v>12</v>
      </c>
      <c r="D133" s="0" t="n">
        <v>6</v>
      </c>
      <c r="E133" s="0" t="s">
        <v>9</v>
      </c>
      <c r="F133" s="0" t="n">
        <v>90</v>
      </c>
      <c r="G133" s="0" t="n">
        <v>50</v>
      </c>
      <c r="H133" s="0" t="str">
        <f aca="false">VLOOKUP(D133,Товар!$A$1:$F$65,6)</f>
        <v>Молокозавод №2</v>
      </c>
      <c r="I133" s="0" t="str">
        <f aca="false">VLOOKUP(C133,Магазин!$A$1:$C$17,2)</f>
        <v>Октябрьский</v>
      </c>
      <c r="J133" s="0" t="n">
        <f aca="false">F133*G133</f>
        <v>4500</v>
      </c>
      <c r="K133" s="3" t="n">
        <f aca="false">AND(H133="макаронная фабрика",I133="первомайский")</f>
        <v>0</v>
      </c>
      <c r="L133" s="3" t="n">
        <f aca="false">IF(K133,J133,0)</f>
        <v>0</v>
      </c>
    </row>
    <row r="134" customFormat="false" ht="14.25" hidden="false" customHeight="false" outlineLevel="0" collapsed="false">
      <c r="A134" s="0" t="n">
        <v>133</v>
      </c>
      <c r="B134" s="2" t="n">
        <v>44348</v>
      </c>
      <c r="C134" s="0" t="s">
        <v>12</v>
      </c>
      <c r="D134" s="0" t="n">
        <v>9</v>
      </c>
      <c r="E134" s="0" t="s">
        <v>8</v>
      </c>
      <c r="F134" s="0" t="n">
        <v>180</v>
      </c>
      <c r="G134" s="0" t="n">
        <v>55</v>
      </c>
      <c r="H134" s="0" t="str">
        <f aca="false">VLOOKUP(D134,Товар!$A$1:$F$65,6)</f>
        <v>Молокозавод №2</v>
      </c>
      <c r="I134" s="0" t="str">
        <f aca="false">VLOOKUP(C134,Магазин!$A$1:$C$17,2)</f>
        <v>Октябрьский</v>
      </c>
      <c r="J134" s="0" t="n">
        <f aca="false">F134*G134</f>
        <v>9900</v>
      </c>
      <c r="K134" s="3" t="n">
        <f aca="false">AND(H134="макаронная фабрика",I134="первомайский")</f>
        <v>0</v>
      </c>
      <c r="L134" s="3" t="n">
        <f aca="false">IF(K134,J134,0)</f>
        <v>0</v>
      </c>
    </row>
    <row r="135" customFormat="false" ht="14.25" hidden="false" customHeight="false" outlineLevel="0" collapsed="false">
      <c r="A135" s="0" t="n">
        <v>134</v>
      </c>
      <c r="B135" s="2" t="n">
        <v>44348</v>
      </c>
      <c r="C135" s="0" t="s">
        <v>12</v>
      </c>
      <c r="D135" s="0" t="n">
        <v>9</v>
      </c>
      <c r="E135" s="0" t="s">
        <v>9</v>
      </c>
      <c r="F135" s="0" t="n">
        <v>150</v>
      </c>
      <c r="G135" s="0" t="n">
        <v>55</v>
      </c>
      <c r="H135" s="0" t="str">
        <f aca="false">VLOOKUP(D135,Товар!$A$1:$F$65,6)</f>
        <v>Молокозавод №2</v>
      </c>
      <c r="I135" s="0" t="str">
        <f aca="false">VLOOKUP(C135,Магазин!$A$1:$C$17,2)</f>
        <v>Октябрьский</v>
      </c>
      <c r="J135" s="0" t="n">
        <f aca="false">F135*G135</f>
        <v>8250</v>
      </c>
      <c r="K135" s="3" t="n">
        <f aca="false">AND(H135="макаронная фабрика",I135="первомайский")</f>
        <v>0</v>
      </c>
      <c r="L135" s="3" t="n">
        <f aca="false">IF(K135,J135,0)</f>
        <v>0</v>
      </c>
    </row>
    <row r="136" customFormat="false" ht="14.25" hidden="false" customHeight="false" outlineLevel="0" collapsed="false">
      <c r="A136" s="0" t="n">
        <v>135</v>
      </c>
      <c r="B136" s="2" t="n">
        <v>44348</v>
      </c>
      <c r="C136" s="0" t="s">
        <v>12</v>
      </c>
      <c r="D136" s="0" t="n">
        <v>10</v>
      </c>
      <c r="E136" s="0" t="s">
        <v>8</v>
      </c>
      <c r="F136" s="0" t="n">
        <v>180</v>
      </c>
      <c r="G136" s="0" t="n">
        <v>70</v>
      </c>
      <c r="H136" s="0" t="str">
        <f aca="false">VLOOKUP(D136,Товар!$A$1:$F$65,6)</f>
        <v>Молокозавод №2</v>
      </c>
      <c r="I136" s="0" t="str">
        <f aca="false">VLOOKUP(C136,Магазин!$A$1:$C$17,2)</f>
        <v>Октябрьский</v>
      </c>
      <c r="J136" s="0" t="n">
        <f aca="false">F136*G136</f>
        <v>12600</v>
      </c>
      <c r="K136" s="3" t="n">
        <f aca="false">AND(H136="макаронная фабрика",I136="первомайский")</f>
        <v>0</v>
      </c>
      <c r="L136" s="3" t="n">
        <f aca="false">IF(K136,J136,0)</f>
        <v>0</v>
      </c>
    </row>
    <row r="137" customFormat="false" ht="14.25" hidden="false" customHeight="false" outlineLevel="0" collapsed="false">
      <c r="A137" s="0" t="n">
        <v>136</v>
      </c>
      <c r="B137" s="2" t="n">
        <v>44348</v>
      </c>
      <c r="C137" s="0" t="s">
        <v>12</v>
      </c>
      <c r="D137" s="0" t="n">
        <v>10</v>
      </c>
      <c r="E137" s="0" t="s">
        <v>9</v>
      </c>
      <c r="F137" s="0" t="n">
        <v>90</v>
      </c>
      <c r="G137" s="0" t="n">
        <v>70</v>
      </c>
      <c r="H137" s="0" t="str">
        <f aca="false">VLOOKUP(D137,Товар!$A$1:$F$65,6)</f>
        <v>Молокозавод №2</v>
      </c>
      <c r="I137" s="0" t="str">
        <f aca="false">VLOOKUP(C137,Магазин!$A$1:$C$17,2)</f>
        <v>Октябрьский</v>
      </c>
      <c r="J137" s="0" t="n">
        <f aca="false">F137*G137</f>
        <v>6300</v>
      </c>
      <c r="K137" s="3" t="n">
        <f aca="false">AND(H137="макаронная фабрика",I137="первомайский")</f>
        <v>0</v>
      </c>
      <c r="L137" s="3" t="n">
        <f aca="false">IF(K137,J137,0)</f>
        <v>0</v>
      </c>
    </row>
    <row r="138" customFormat="false" ht="14.25" hidden="false" customHeight="false" outlineLevel="0" collapsed="false">
      <c r="A138" s="0" t="n">
        <v>137</v>
      </c>
      <c r="B138" s="2" t="n">
        <v>44348</v>
      </c>
      <c r="C138" s="0" t="s">
        <v>12</v>
      </c>
      <c r="D138" s="0" t="n">
        <v>13</v>
      </c>
      <c r="E138" s="0" t="s">
        <v>8</v>
      </c>
      <c r="F138" s="0" t="n">
        <v>180</v>
      </c>
      <c r="G138" s="0" t="n">
        <v>60</v>
      </c>
      <c r="H138" s="0" t="str">
        <f aca="false">VLOOKUP(D138,Товар!$A$1:$F$65,6)</f>
        <v>Молокозавод №2</v>
      </c>
      <c r="I138" s="0" t="str">
        <f aca="false">VLOOKUP(C138,Магазин!$A$1:$C$17,2)</f>
        <v>Октябрьский</v>
      </c>
      <c r="J138" s="0" t="n">
        <f aca="false">F138*G138</f>
        <v>10800</v>
      </c>
      <c r="K138" s="3" t="n">
        <f aca="false">AND(H138="макаронная фабрика",I138="первомайский")</f>
        <v>0</v>
      </c>
      <c r="L138" s="3" t="n">
        <f aca="false">IF(K138,J138,0)</f>
        <v>0</v>
      </c>
    </row>
    <row r="139" customFormat="false" ht="14.25" hidden="false" customHeight="false" outlineLevel="0" collapsed="false">
      <c r="A139" s="0" t="n">
        <v>138</v>
      </c>
      <c r="B139" s="2" t="n">
        <v>44348</v>
      </c>
      <c r="C139" s="0" t="s">
        <v>12</v>
      </c>
      <c r="D139" s="0" t="n">
        <v>13</v>
      </c>
      <c r="E139" s="0" t="s">
        <v>9</v>
      </c>
      <c r="F139" s="0" t="n">
        <v>100</v>
      </c>
      <c r="G139" s="0" t="n">
        <v>60</v>
      </c>
      <c r="H139" s="0" t="str">
        <f aca="false">VLOOKUP(D139,Товар!$A$1:$F$65,6)</f>
        <v>Молокозавод №2</v>
      </c>
      <c r="I139" s="0" t="str">
        <f aca="false">VLOOKUP(C139,Магазин!$A$1:$C$17,2)</f>
        <v>Октябрьский</v>
      </c>
      <c r="J139" s="0" t="n">
        <f aca="false">F139*G139</f>
        <v>6000</v>
      </c>
      <c r="K139" s="3" t="n">
        <f aca="false">AND(H139="макаронная фабрика",I139="первомайский")</f>
        <v>0</v>
      </c>
      <c r="L139" s="3" t="n">
        <f aca="false">IF(K139,J139,0)</f>
        <v>0</v>
      </c>
    </row>
    <row r="140" customFormat="false" ht="14.25" hidden="false" customHeight="false" outlineLevel="0" collapsed="false">
      <c r="A140" s="0" t="n">
        <v>139</v>
      </c>
      <c r="B140" s="2" t="n">
        <v>44348</v>
      </c>
      <c r="C140" s="0" t="s">
        <v>12</v>
      </c>
      <c r="D140" s="0" t="n">
        <v>18</v>
      </c>
      <c r="E140" s="0" t="s">
        <v>8</v>
      </c>
      <c r="F140" s="0" t="n">
        <v>170</v>
      </c>
      <c r="G140" s="0" t="n">
        <v>49</v>
      </c>
      <c r="H140" s="0" t="str">
        <f aca="false">VLOOKUP(D140,Товар!$A$1:$F$65,6)</f>
        <v>Мелькомбинат</v>
      </c>
      <c r="I140" s="0" t="str">
        <f aca="false">VLOOKUP(C140,Магазин!$A$1:$C$17,2)</f>
        <v>Октябрьский</v>
      </c>
      <c r="J140" s="0" t="n">
        <f aca="false">F140*G140</f>
        <v>8330</v>
      </c>
      <c r="K140" s="3" t="n">
        <f aca="false">AND(H140="макаронная фабрика",I140="первомайский")</f>
        <v>0</v>
      </c>
      <c r="L140" s="3" t="n">
        <f aca="false">IF(K140,J140,0)</f>
        <v>0</v>
      </c>
    </row>
    <row r="141" customFormat="false" ht="14.25" hidden="false" customHeight="false" outlineLevel="0" collapsed="false">
      <c r="A141" s="0" t="n">
        <v>140</v>
      </c>
      <c r="B141" s="2" t="n">
        <v>44348</v>
      </c>
      <c r="C141" s="0" t="s">
        <v>12</v>
      </c>
      <c r="D141" s="0" t="n">
        <v>18</v>
      </c>
      <c r="E141" s="0" t="s">
        <v>9</v>
      </c>
      <c r="F141" s="0" t="n">
        <v>60</v>
      </c>
      <c r="G141" s="0" t="n">
        <v>49</v>
      </c>
      <c r="H141" s="0" t="str">
        <f aca="false">VLOOKUP(D141,Товар!$A$1:$F$65,6)</f>
        <v>Мелькомбинат</v>
      </c>
      <c r="I141" s="0" t="str">
        <f aca="false">VLOOKUP(C141,Магазин!$A$1:$C$17,2)</f>
        <v>Октябрьский</v>
      </c>
      <c r="J141" s="0" t="n">
        <f aca="false">F141*G141</f>
        <v>2940</v>
      </c>
      <c r="K141" s="3" t="n">
        <f aca="false">AND(H141="макаронная фабрика",I141="первомайский")</f>
        <v>0</v>
      </c>
      <c r="L141" s="3" t="n">
        <f aca="false">IF(K141,J141,0)</f>
        <v>0</v>
      </c>
    </row>
    <row r="142" customFormat="false" ht="14.25" hidden="false" customHeight="false" outlineLevel="0" collapsed="false">
      <c r="A142" s="0" t="n">
        <v>141</v>
      </c>
      <c r="B142" s="2" t="n">
        <v>44348</v>
      </c>
      <c r="C142" s="0" t="s">
        <v>12</v>
      </c>
      <c r="D142" s="0" t="n">
        <v>24</v>
      </c>
      <c r="E142" s="0" t="s">
        <v>8</v>
      </c>
      <c r="F142" s="0" t="n">
        <v>180</v>
      </c>
      <c r="G142" s="0" t="n">
        <v>50</v>
      </c>
      <c r="H142" s="0" t="str">
        <f aca="false">VLOOKUP(D142,Товар!$A$1:$F$65,6)</f>
        <v>Макаронная фабрика</v>
      </c>
      <c r="I142" s="0" t="str">
        <f aca="false">VLOOKUP(C142,Магазин!$A$1:$C$17,2)</f>
        <v>Октябрьский</v>
      </c>
      <c r="J142" s="0" t="n">
        <f aca="false">F142*G142</f>
        <v>9000</v>
      </c>
      <c r="K142" s="3" t="n">
        <f aca="false">AND(H142="макаронная фабрика",I142="первомайский")</f>
        <v>0</v>
      </c>
      <c r="L142" s="3" t="n">
        <f aca="false">IF(K142,J142,0)</f>
        <v>0</v>
      </c>
    </row>
    <row r="143" customFormat="false" ht="14.25" hidden="false" customHeight="false" outlineLevel="0" collapsed="false">
      <c r="A143" s="0" t="n">
        <v>142</v>
      </c>
      <c r="B143" s="2" t="n">
        <v>44348</v>
      </c>
      <c r="C143" s="0" t="s">
        <v>12</v>
      </c>
      <c r="D143" s="0" t="n">
        <v>24</v>
      </c>
      <c r="E143" s="0" t="s">
        <v>9</v>
      </c>
      <c r="F143" s="0" t="n">
        <v>120</v>
      </c>
      <c r="G143" s="0" t="n">
        <v>50</v>
      </c>
      <c r="H143" s="0" t="str">
        <f aca="false">VLOOKUP(D143,Товар!$A$1:$F$65,6)</f>
        <v>Макаронная фабрика</v>
      </c>
      <c r="I143" s="0" t="str">
        <f aca="false">VLOOKUP(C143,Магазин!$A$1:$C$17,2)</f>
        <v>Октябрьский</v>
      </c>
      <c r="J143" s="0" t="n">
        <f aca="false">F143*G143</f>
        <v>6000</v>
      </c>
      <c r="K143" s="3" t="n">
        <f aca="false">AND(H143="макаронная фабрика",I143="первомайский")</f>
        <v>0</v>
      </c>
      <c r="L143" s="3" t="n">
        <f aca="false">IF(K143,J143,0)</f>
        <v>0</v>
      </c>
    </row>
    <row r="144" customFormat="false" ht="14.25" hidden="false" customHeight="false" outlineLevel="0" collapsed="false">
      <c r="A144" s="0" t="n">
        <v>143</v>
      </c>
      <c r="B144" s="2" t="n">
        <v>44348</v>
      </c>
      <c r="C144" s="0" t="s">
        <v>12</v>
      </c>
      <c r="D144" s="0" t="n">
        <v>25</v>
      </c>
      <c r="E144" s="0" t="s">
        <v>8</v>
      </c>
      <c r="F144" s="0" t="n">
        <v>180</v>
      </c>
      <c r="G144" s="0" t="n">
        <v>52</v>
      </c>
      <c r="H144" s="0" t="str">
        <f aca="false">VLOOKUP(D144,Товар!$A$1:$F$65,6)</f>
        <v>Макаронная фабрика</v>
      </c>
      <c r="I144" s="0" t="str">
        <f aca="false">VLOOKUP(C144,Магазин!$A$1:$C$17,2)</f>
        <v>Октябрьский</v>
      </c>
      <c r="J144" s="0" t="n">
        <f aca="false">F144*G144</f>
        <v>9360</v>
      </c>
      <c r="K144" s="3" t="n">
        <f aca="false">AND(H144="макаронная фабрика",I144="первомайский")</f>
        <v>0</v>
      </c>
      <c r="L144" s="3" t="n">
        <f aca="false">IF(K144,J144,0)</f>
        <v>0</v>
      </c>
    </row>
    <row r="145" customFormat="false" ht="14.25" hidden="false" customHeight="false" outlineLevel="0" collapsed="false">
      <c r="A145" s="0" t="n">
        <v>144</v>
      </c>
      <c r="B145" s="2" t="n">
        <v>44348</v>
      </c>
      <c r="C145" s="0" t="s">
        <v>12</v>
      </c>
      <c r="D145" s="0" t="n">
        <v>25</v>
      </c>
      <c r="E145" s="0" t="s">
        <v>9</v>
      </c>
      <c r="F145" s="0" t="n">
        <v>120</v>
      </c>
      <c r="G145" s="0" t="n">
        <v>52</v>
      </c>
      <c r="H145" s="0" t="str">
        <f aca="false">VLOOKUP(D145,Товар!$A$1:$F$65,6)</f>
        <v>Макаронная фабрика</v>
      </c>
      <c r="I145" s="0" t="str">
        <f aca="false">VLOOKUP(C145,Магазин!$A$1:$C$17,2)</f>
        <v>Октябрьский</v>
      </c>
      <c r="J145" s="0" t="n">
        <f aca="false">F145*G145</f>
        <v>6240</v>
      </c>
      <c r="K145" s="3" t="n">
        <f aca="false">AND(H145="макаронная фабрика",I145="первомайский")</f>
        <v>0</v>
      </c>
      <c r="L145" s="3" t="n">
        <f aca="false">IF(K145,J145,0)</f>
        <v>0</v>
      </c>
    </row>
    <row r="146" customFormat="false" ht="14.25" hidden="false" customHeight="false" outlineLevel="0" collapsed="false">
      <c r="A146" s="0" t="n">
        <v>145</v>
      </c>
      <c r="B146" s="2" t="n">
        <v>44348</v>
      </c>
      <c r="C146" s="0" t="s">
        <v>12</v>
      </c>
      <c r="D146" s="0" t="n">
        <v>26</v>
      </c>
      <c r="E146" s="0" t="s">
        <v>8</v>
      </c>
      <c r="F146" s="0" t="n">
        <v>170</v>
      </c>
      <c r="G146" s="0" t="n">
        <v>47</v>
      </c>
      <c r="H146" s="0" t="str">
        <f aca="false">VLOOKUP(D146,Товар!$A$1:$F$65,6)</f>
        <v>Макаронная фабрика</v>
      </c>
      <c r="I146" s="0" t="str">
        <f aca="false">VLOOKUP(C146,Магазин!$A$1:$C$17,2)</f>
        <v>Октябрьский</v>
      </c>
      <c r="J146" s="0" t="n">
        <f aca="false">F146*G146</f>
        <v>7990</v>
      </c>
      <c r="K146" s="3" t="n">
        <f aca="false">AND(H146="макаронная фабрика",I146="первомайский")</f>
        <v>0</v>
      </c>
      <c r="L146" s="3" t="n">
        <f aca="false">IF(K146,J146,0)</f>
        <v>0</v>
      </c>
    </row>
    <row r="147" customFormat="false" ht="14.25" hidden="false" customHeight="false" outlineLevel="0" collapsed="false">
      <c r="A147" s="0" t="n">
        <v>146</v>
      </c>
      <c r="B147" s="2" t="n">
        <v>44348</v>
      </c>
      <c r="C147" s="0" t="s">
        <v>12</v>
      </c>
      <c r="D147" s="0" t="n">
        <v>26</v>
      </c>
      <c r="E147" s="0" t="s">
        <v>9</v>
      </c>
      <c r="F147" s="0" t="n">
        <v>120</v>
      </c>
      <c r="G147" s="0" t="n">
        <v>47</v>
      </c>
      <c r="H147" s="0" t="str">
        <f aca="false">VLOOKUP(D147,Товар!$A$1:$F$65,6)</f>
        <v>Макаронная фабрика</v>
      </c>
      <c r="I147" s="0" t="str">
        <f aca="false">VLOOKUP(C147,Магазин!$A$1:$C$17,2)</f>
        <v>Октябрьский</v>
      </c>
      <c r="J147" s="0" t="n">
        <f aca="false">F147*G147</f>
        <v>5640</v>
      </c>
      <c r="K147" s="3" t="n">
        <f aca="false">AND(H147="макаронная фабрика",I147="первомайский")</f>
        <v>0</v>
      </c>
      <c r="L147" s="3" t="n">
        <f aca="false">IF(K147,J147,0)</f>
        <v>0</v>
      </c>
    </row>
    <row r="148" customFormat="false" ht="14.25" hidden="false" customHeight="false" outlineLevel="0" collapsed="false">
      <c r="A148" s="0" t="n">
        <v>147</v>
      </c>
      <c r="B148" s="2" t="n">
        <v>44348</v>
      </c>
      <c r="C148" s="0" t="s">
        <v>12</v>
      </c>
      <c r="D148" s="0" t="n">
        <v>27</v>
      </c>
      <c r="E148" s="0" t="s">
        <v>8</v>
      </c>
      <c r="F148" s="0" t="n">
        <v>180</v>
      </c>
      <c r="G148" s="0" t="n">
        <v>45</v>
      </c>
      <c r="H148" s="0" t="str">
        <f aca="false">VLOOKUP(D148,Товар!$A$1:$F$65,6)</f>
        <v>Макаронная фабрика</v>
      </c>
      <c r="I148" s="0" t="str">
        <f aca="false">VLOOKUP(C148,Магазин!$A$1:$C$17,2)</f>
        <v>Октябрьский</v>
      </c>
      <c r="J148" s="0" t="n">
        <f aca="false">F148*G148</f>
        <v>8100</v>
      </c>
      <c r="K148" s="3" t="n">
        <f aca="false">AND(H148="макаронная фабрика",I148="первомайский")</f>
        <v>0</v>
      </c>
      <c r="L148" s="3" t="n">
        <f aca="false">IF(K148,J148,0)</f>
        <v>0</v>
      </c>
    </row>
    <row r="149" customFormat="false" ht="14.25" hidden="false" customHeight="false" outlineLevel="0" collapsed="false">
      <c r="A149" s="0" t="n">
        <v>148</v>
      </c>
      <c r="B149" s="2" t="n">
        <v>44348</v>
      </c>
      <c r="C149" s="0" t="s">
        <v>12</v>
      </c>
      <c r="D149" s="0" t="n">
        <v>27</v>
      </c>
      <c r="E149" s="0" t="s">
        <v>9</v>
      </c>
      <c r="F149" s="0" t="n">
        <v>120</v>
      </c>
      <c r="G149" s="0" t="n">
        <v>45</v>
      </c>
      <c r="H149" s="0" t="str">
        <f aca="false">VLOOKUP(D149,Товар!$A$1:$F$65,6)</f>
        <v>Макаронная фабрика</v>
      </c>
      <c r="I149" s="0" t="str">
        <f aca="false">VLOOKUP(C149,Магазин!$A$1:$C$17,2)</f>
        <v>Октябрьский</v>
      </c>
      <c r="J149" s="0" t="n">
        <f aca="false">F149*G149</f>
        <v>5400</v>
      </c>
      <c r="K149" s="3" t="n">
        <f aca="false">AND(H149="макаронная фабрика",I149="первомайский")</f>
        <v>0</v>
      </c>
      <c r="L149" s="3" t="n">
        <f aca="false">IF(K149,J149,0)</f>
        <v>0</v>
      </c>
    </row>
    <row r="150" customFormat="false" ht="14.25" hidden="false" customHeight="false" outlineLevel="0" collapsed="false">
      <c r="A150" s="0" t="n">
        <v>149</v>
      </c>
      <c r="B150" s="2" t="n">
        <v>44348</v>
      </c>
      <c r="C150" s="0" t="s">
        <v>12</v>
      </c>
      <c r="D150" s="0" t="n">
        <v>28</v>
      </c>
      <c r="E150" s="0" t="s">
        <v>8</v>
      </c>
      <c r="F150" s="0" t="n">
        <v>180</v>
      </c>
      <c r="G150" s="0" t="n">
        <v>38</v>
      </c>
      <c r="H150" s="0" t="str">
        <f aca="false">VLOOKUP(D150,Товар!$A$1:$F$65,6)</f>
        <v>"Чай-кофе-сахар"</v>
      </c>
      <c r="I150" s="0" t="str">
        <f aca="false">VLOOKUP(C150,Магазин!$A$1:$C$17,2)</f>
        <v>Октябрьский</v>
      </c>
      <c r="J150" s="0" t="n">
        <f aca="false">F150*G150</f>
        <v>6840</v>
      </c>
      <c r="K150" s="3" t="n">
        <f aca="false">AND(H150="макаронная фабрика",I150="первомайский")</f>
        <v>0</v>
      </c>
      <c r="L150" s="3" t="n">
        <f aca="false">IF(K150,J150,0)</f>
        <v>0</v>
      </c>
    </row>
    <row r="151" customFormat="false" ht="14.25" hidden="false" customHeight="false" outlineLevel="0" collapsed="false">
      <c r="A151" s="0" t="n">
        <v>150</v>
      </c>
      <c r="B151" s="2" t="n">
        <v>44348</v>
      </c>
      <c r="C151" s="0" t="s">
        <v>12</v>
      </c>
      <c r="D151" s="0" t="n">
        <v>28</v>
      </c>
      <c r="E151" s="0" t="s">
        <v>9</v>
      </c>
      <c r="F151" s="0" t="n">
        <v>100</v>
      </c>
      <c r="G151" s="0" t="n">
        <v>38</v>
      </c>
      <c r="H151" s="0" t="str">
        <f aca="false">VLOOKUP(D151,Товар!$A$1:$F$65,6)</f>
        <v>"Чай-кофе-сахар"</v>
      </c>
      <c r="I151" s="0" t="str">
        <f aca="false">VLOOKUP(C151,Магазин!$A$1:$C$17,2)</f>
        <v>Октябрьский</v>
      </c>
      <c r="J151" s="0" t="n">
        <f aca="false">F151*G151</f>
        <v>3800</v>
      </c>
      <c r="K151" s="3" t="n">
        <f aca="false">AND(H151="макаронная фабрика",I151="первомайский")</f>
        <v>0</v>
      </c>
      <c r="L151" s="3" t="n">
        <f aca="false">IF(K151,J151,0)</f>
        <v>0</v>
      </c>
    </row>
    <row r="152" customFormat="false" ht="14.25" hidden="false" customHeight="false" outlineLevel="0" collapsed="false">
      <c r="A152" s="0" t="n">
        <v>151</v>
      </c>
      <c r="B152" s="2" t="n">
        <v>44348</v>
      </c>
      <c r="C152" s="0" t="s">
        <v>12</v>
      </c>
      <c r="D152" s="0" t="n">
        <v>29</v>
      </c>
      <c r="E152" s="0" t="s">
        <v>8</v>
      </c>
      <c r="F152" s="0" t="n">
        <v>180</v>
      </c>
      <c r="G152" s="0" t="n">
        <v>85</v>
      </c>
      <c r="H152" s="0" t="str">
        <f aca="false">VLOOKUP(D152,Товар!$A$1:$F$65,6)</f>
        <v>"Чай-кофе-сахар"</v>
      </c>
      <c r="I152" s="0" t="str">
        <f aca="false">VLOOKUP(C152,Магазин!$A$1:$C$17,2)</f>
        <v>Октябрьский</v>
      </c>
      <c r="J152" s="0" t="n">
        <f aca="false">F152*G152</f>
        <v>15300</v>
      </c>
      <c r="K152" s="3" t="n">
        <f aca="false">AND(H152="макаронная фабрика",I152="первомайский")</f>
        <v>0</v>
      </c>
      <c r="L152" s="3" t="n">
        <f aca="false">IF(K152,J152,0)</f>
        <v>0</v>
      </c>
    </row>
    <row r="153" customFormat="false" ht="14.25" hidden="false" customHeight="false" outlineLevel="0" collapsed="false">
      <c r="A153" s="0" t="n">
        <v>152</v>
      </c>
      <c r="B153" s="2" t="n">
        <v>44348</v>
      </c>
      <c r="C153" s="0" t="s">
        <v>12</v>
      </c>
      <c r="D153" s="0" t="n">
        <v>29</v>
      </c>
      <c r="E153" s="0" t="s">
        <v>9</v>
      </c>
      <c r="F153" s="0" t="n">
        <v>20</v>
      </c>
      <c r="G153" s="0" t="n">
        <v>85</v>
      </c>
      <c r="H153" s="0" t="str">
        <f aca="false">VLOOKUP(D153,Товар!$A$1:$F$65,6)</f>
        <v>"Чай-кофе-сахар"</v>
      </c>
      <c r="I153" s="0" t="str">
        <f aca="false">VLOOKUP(C153,Магазин!$A$1:$C$17,2)</f>
        <v>Октябрьский</v>
      </c>
      <c r="J153" s="0" t="n">
        <f aca="false">F153*G153</f>
        <v>1700</v>
      </c>
      <c r="K153" s="3" t="n">
        <f aca="false">AND(H153="макаронная фабрика",I153="первомайский")</f>
        <v>0</v>
      </c>
      <c r="L153" s="3" t="n">
        <f aca="false">IF(K153,J153,0)</f>
        <v>0</v>
      </c>
    </row>
    <row r="154" customFormat="false" ht="14.25" hidden="false" customHeight="false" outlineLevel="0" collapsed="false">
      <c r="A154" s="0" t="n">
        <v>153</v>
      </c>
      <c r="B154" s="2" t="n">
        <v>44348</v>
      </c>
      <c r="C154" s="0" t="s">
        <v>12</v>
      </c>
      <c r="D154" s="0" t="n">
        <v>30</v>
      </c>
      <c r="E154" s="0" t="s">
        <v>8</v>
      </c>
      <c r="F154" s="0" t="n">
        <v>180</v>
      </c>
      <c r="G154" s="0" t="n">
        <v>44</v>
      </c>
      <c r="H154" s="0" t="str">
        <f aca="false">VLOOKUP(D154,Товар!$A$1:$F$65,6)</f>
        <v>"Чай-кофе-сахар"</v>
      </c>
      <c r="I154" s="0" t="str">
        <f aca="false">VLOOKUP(C154,Магазин!$A$1:$C$17,2)</f>
        <v>Октябрьский</v>
      </c>
      <c r="J154" s="0" t="n">
        <f aca="false">F154*G154</f>
        <v>7920</v>
      </c>
      <c r="K154" s="3" t="n">
        <f aca="false">AND(H154="макаронная фабрика",I154="первомайский")</f>
        <v>0</v>
      </c>
      <c r="L154" s="3" t="n">
        <f aca="false">IF(K154,J154,0)</f>
        <v>0</v>
      </c>
    </row>
    <row r="155" customFormat="false" ht="14.25" hidden="false" customHeight="false" outlineLevel="0" collapsed="false">
      <c r="A155" s="0" t="n">
        <v>154</v>
      </c>
      <c r="B155" s="2" t="n">
        <v>44348</v>
      </c>
      <c r="C155" s="0" t="s">
        <v>12</v>
      </c>
      <c r="D155" s="0" t="n">
        <v>30</v>
      </c>
      <c r="E155" s="0" t="s">
        <v>9</v>
      </c>
      <c r="F155" s="0" t="n">
        <v>80</v>
      </c>
      <c r="G155" s="0" t="n">
        <v>44</v>
      </c>
      <c r="H155" s="0" t="str">
        <f aca="false">VLOOKUP(D155,Товар!$A$1:$F$65,6)</f>
        <v>"Чай-кофе-сахар"</v>
      </c>
      <c r="I155" s="0" t="str">
        <f aca="false">VLOOKUP(C155,Магазин!$A$1:$C$17,2)</f>
        <v>Октябрьский</v>
      </c>
      <c r="J155" s="0" t="n">
        <f aca="false">F155*G155</f>
        <v>3520</v>
      </c>
      <c r="K155" s="3" t="n">
        <f aca="false">AND(H155="макаронная фабрика",I155="первомайский")</f>
        <v>0</v>
      </c>
      <c r="L155" s="3" t="n">
        <f aca="false">IF(K155,J155,0)</f>
        <v>0</v>
      </c>
    </row>
    <row r="156" customFormat="false" ht="14.25" hidden="false" customHeight="false" outlineLevel="0" collapsed="false">
      <c r="A156" s="0" t="n">
        <v>155</v>
      </c>
      <c r="B156" s="2" t="n">
        <v>44348</v>
      </c>
      <c r="C156" s="0" t="s">
        <v>12</v>
      </c>
      <c r="D156" s="0" t="n">
        <v>33</v>
      </c>
      <c r="E156" s="0" t="s">
        <v>8</v>
      </c>
      <c r="F156" s="0" t="n">
        <v>170</v>
      </c>
      <c r="G156" s="0" t="n">
        <v>50</v>
      </c>
      <c r="H156" s="0" t="str">
        <f aca="false">VLOOKUP(D156,Товар!$A$1:$F$65,6)</f>
        <v>Мелькомбинат</v>
      </c>
      <c r="I156" s="0" t="str">
        <f aca="false">VLOOKUP(C156,Магазин!$A$1:$C$17,2)</f>
        <v>Октябрьский</v>
      </c>
      <c r="J156" s="0" t="n">
        <f aca="false">F156*G156</f>
        <v>8500</v>
      </c>
      <c r="K156" s="3" t="n">
        <f aca="false">AND(H156="макаронная фабрика",I156="первомайский")</f>
        <v>0</v>
      </c>
      <c r="L156" s="3" t="n">
        <f aca="false">IF(K156,J156,0)</f>
        <v>0</v>
      </c>
    </row>
    <row r="157" customFormat="false" ht="14.25" hidden="false" customHeight="false" outlineLevel="0" collapsed="false">
      <c r="A157" s="0" t="n">
        <v>156</v>
      </c>
      <c r="B157" s="2" t="n">
        <v>44348</v>
      </c>
      <c r="C157" s="0" t="s">
        <v>12</v>
      </c>
      <c r="D157" s="0" t="n">
        <v>33</v>
      </c>
      <c r="E157" s="0" t="s">
        <v>9</v>
      </c>
      <c r="F157" s="0" t="n">
        <v>80</v>
      </c>
      <c r="G157" s="0" t="n">
        <v>50</v>
      </c>
      <c r="H157" s="0" t="str">
        <f aca="false">VLOOKUP(D157,Товар!$A$1:$F$65,6)</f>
        <v>Мелькомбинат</v>
      </c>
      <c r="I157" s="0" t="str">
        <f aca="false">VLOOKUP(C157,Магазин!$A$1:$C$17,2)</f>
        <v>Октябрьский</v>
      </c>
      <c r="J157" s="0" t="n">
        <f aca="false">F157*G157</f>
        <v>4000</v>
      </c>
      <c r="K157" s="3" t="n">
        <f aca="false">AND(H157="макаронная фабрика",I157="первомайский")</f>
        <v>0</v>
      </c>
      <c r="L157" s="3" t="n">
        <f aca="false">IF(K157,J157,0)</f>
        <v>0</v>
      </c>
    </row>
    <row r="158" customFormat="false" ht="14.25" hidden="false" customHeight="false" outlineLevel="0" collapsed="false">
      <c r="A158" s="0" t="n">
        <v>157</v>
      </c>
      <c r="B158" s="2" t="n">
        <v>44348</v>
      </c>
      <c r="C158" s="0" t="s">
        <v>12</v>
      </c>
      <c r="D158" s="0" t="n">
        <v>34</v>
      </c>
      <c r="E158" s="0" t="s">
        <v>8</v>
      </c>
      <c r="F158" s="0" t="n">
        <v>180</v>
      </c>
      <c r="G158" s="0" t="n">
        <v>65</v>
      </c>
      <c r="H158" s="0" t="str">
        <f aca="false">VLOOKUP(D158,Товар!$A$1:$F$65,6)</f>
        <v>Мелькомбинат</v>
      </c>
      <c r="I158" s="0" t="str">
        <f aca="false">VLOOKUP(C158,Магазин!$A$1:$C$17,2)</f>
        <v>Октябрьский</v>
      </c>
      <c r="J158" s="0" t="n">
        <f aca="false">F158*G158</f>
        <v>11700</v>
      </c>
      <c r="K158" s="3" t="n">
        <f aca="false">AND(H158="макаронная фабрика",I158="первомайский")</f>
        <v>0</v>
      </c>
      <c r="L158" s="3" t="n">
        <f aca="false">IF(K158,J158,0)</f>
        <v>0</v>
      </c>
    </row>
    <row r="159" customFormat="false" ht="14.25" hidden="false" customHeight="false" outlineLevel="0" collapsed="false">
      <c r="A159" s="0" t="n">
        <v>158</v>
      </c>
      <c r="B159" s="2" t="n">
        <v>44348</v>
      </c>
      <c r="C159" s="0" t="s">
        <v>12</v>
      </c>
      <c r="D159" s="0" t="n">
        <v>34</v>
      </c>
      <c r="E159" s="0" t="s">
        <v>9</v>
      </c>
      <c r="F159" s="0" t="n">
        <v>40</v>
      </c>
      <c r="G159" s="0" t="n">
        <v>65</v>
      </c>
      <c r="H159" s="0" t="str">
        <f aca="false">VLOOKUP(D159,Товар!$A$1:$F$65,6)</f>
        <v>Мелькомбинат</v>
      </c>
      <c r="I159" s="0" t="str">
        <f aca="false">VLOOKUP(C159,Магазин!$A$1:$C$17,2)</f>
        <v>Октябрьский</v>
      </c>
      <c r="J159" s="0" t="n">
        <f aca="false">F159*G159</f>
        <v>2600</v>
      </c>
      <c r="K159" s="3" t="n">
        <f aca="false">AND(H159="макаронная фабрика",I159="первомайский")</f>
        <v>0</v>
      </c>
      <c r="L159" s="3" t="n">
        <f aca="false">IF(K159,J159,0)</f>
        <v>0</v>
      </c>
    </row>
    <row r="160" customFormat="false" ht="14.25" hidden="false" customHeight="false" outlineLevel="0" collapsed="false">
      <c r="A160" s="0" t="n">
        <v>159</v>
      </c>
      <c r="B160" s="2" t="n">
        <v>44348</v>
      </c>
      <c r="C160" s="0" t="s">
        <v>12</v>
      </c>
      <c r="D160" s="0" t="n">
        <v>44</v>
      </c>
      <c r="E160" s="0" t="s">
        <v>8</v>
      </c>
      <c r="F160" s="0" t="n">
        <v>180</v>
      </c>
      <c r="G160" s="0" t="n">
        <v>180</v>
      </c>
      <c r="H160" s="0" t="str">
        <f aca="false">VLOOKUP(D160,Товар!$A$1:$F$65,6)</f>
        <v>"Чай-кофе-сахар"</v>
      </c>
      <c r="I160" s="0" t="str">
        <f aca="false">VLOOKUP(C160,Магазин!$A$1:$C$17,2)</f>
        <v>Октябрьский</v>
      </c>
      <c r="J160" s="0" t="n">
        <f aca="false">F160*G160</f>
        <v>32400</v>
      </c>
      <c r="K160" s="3" t="n">
        <f aca="false">AND(H160="макаронная фабрика",I160="первомайский")</f>
        <v>0</v>
      </c>
      <c r="L160" s="3" t="n">
        <f aca="false">IF(K160,J160,0)</f>
        <v>0</v>
      </c>
    </row>
    <row r="161" customFormat="false" ht="14.25" hidden="false" customHeight="false" outlineLevel="0" collapsed="false">
      <c r="A161" s="0" t="n">
        <v>160</v>
      </c>
      <c r="B161" s="2" t="n">
        <v>44348</v>
      </c>
      <c r="C161" s="0" t="s">
        <v>12</v>
      </c>
      <c r="D161" s="0" t="n">
        <v>44</v>
      </c>
      <c r="E161" s="0" t="s">
        <v>9</v>
      </c>
      <c r="F161" s="0" t="n">
        <v>60</v>
      </c>
      <c r="G161" s="0" t="n">
        <v>180</v>
      </c>
      <c r="H161" s="0" t="str">
        <f aca="false">VLOOKUP(D161,Товар!$A$1:$F$65,6)</f>
        <v>"Чай-кофе-сахар"</v>
      </c>
      <c r="I161" s="0" t="str">
        <f aca="false">VLOOKUP(C161,Магазин!$A$1:$C$17,2)</f>
        <v>Октябрьский</v>
      </c>
      <c r="J161" s="0" t="n">
        <f aca="false">F161*G161</f>
        <v>10800</v>
      </c>
      <c r="K161" s="3" t="n">
        <f aca="false">AND(H161="макаронная фабрика",I161="первомайский")</f>
        <v>0</v>
      </c>
      <c r="L161" s="3" t="n">
        <f aca="false">IF(K161,J161,0)</f>
        <v>0</v>
      </c>
    </row>
    <row r="162" customFormat="false" ht="14.25" hidden="false" customHeight="false" outlineLevel="0" collapsed="false">
      <c r="A162" s="0" t="n">
        <v>161</v>
      </c>
      <c r="B162" s="2" t="n">
        <v>44348</v>
      </c>
      <c r="C162" s="0" t="s">
        <v>12</v>
      </c>
      <c r="D162" s="0" t="n">
        <v>45</v>
      </c>
      <c r="E162" s="0" t="s">
        <v>8</v>
      </c>
      <c r="F162" s="0" t="n">
        <v>170</v>
      </c>
      <c r="G162" s="0" t="n">
        <v>170</v>
      </c>
      <c r="H162" s="0" t="str">
        <f aca="false">VLOOKUP(D162,Товар!$A$1:$F$65,6)</f>
        <v>"Чай-кофе-сахар"</v>
      </c>
      <c r="I162" s="0" t="str">
        <f aca="false">VLOOKUP(C162,Магазин!$A$1:$C$17,2)</f>
        <v>Октябрьский</v>
      </c>
      <c r="J162" s="0" t="n">
        <f aca="false">F162*G162</f>
        <v>28900</v>
      </c>
      <c r="K162" s="3" t="n">
        <f aca="false">AND(H162="макаронная фабрика",I162="первомайский")</f>
        <v>0</v>
      </c>
      <c r="L162" s="3" t="n">
        <f aca="false">IF(K162,J162,0)</f>
        <v>0</v>
      </c>
    </row>
    <row r="163" customFormat="false" ht="14.25" hidden="false" customHeight="false" outlineLevel="0" collapsed="false">
      <c r="A163" s="0" t="n">
        <v>162</v>
      </c>
      <c r="B163" s="2" t="n">
        <v>44348</v>
      </c>
      <c r="C163" s="0" t="s">
        <v>12</v>
      </c>
      <c r="D163" s="0" t="n">
        <v>45</v>
      </c>
      <c r="E163" s="0" t="s">
        <v>9</v>
      </c>
      <c r="F163" s="0" t="n">
        <v>40</v>
      </c>
      <c r="G163" s="0" t="n">
        <v>170</v>
      </c>
      <c r="H163" s="0" t="str">
        <f aca="false">VLOOKUP(D163,Товар!$A$1:$F$65,6)</f>
        <v>"Чай-кофе-сахар"</v>
      </c>
      <c r="I163" s="0" t="str">
        <f aca="false">VLOOKUP(C163,Магазин!$A$1:$C$17,2)</f>
        <v>Октябрьский</v>
      </c>
      <c r="J163" s="0" t="n">
        <f aca="false">F163*G163</f>
        <v>6800</v>
      </c>
      <c r="K163" s="3" t="n">
        <f aca="false">AND(H163="макаронная фабрика",I163="первомайский")</f>
        <v>0</v>
      </c>
      <c r="L163" s="3" t="n">
        <f aca="false">IF(K163,J163,0)</f>
        <v>0</v>
      </c>
    </row>
    <row r="164" customFormat="false" ht="14.25" hidden="false" customHeight="false" outlineLevel="0" collapsed="false">
      <c r="A164" s="0" t="n">
        <v>163</v>
      </c>
      <c r="B164" s="2" t="n">
        <v>44348</v>
      </c>
      <c r="C164" s="0" t="s">
        <v>12</v>
      </c>
      <c r="D164" s="0" t="n">
        <v>46</v>
      </c>
      <c r="E164" s="0" t="s">
        <v>8</v>
      </c>
      <c r="F164" s="0" t="n">
        <v>180</v>
      </c>
      <c r="G164" s="0" t="n">
        <v>330</v>
      </c>
      <c r="H164" s="0" t="str">
        <f aca="false">VLOOKUP(D164,Товар!$A$1:$F$65,6)</f>
        <v>"Чай-кофе-сахар"</v>
      </c>
      <c r="I164" s="0" t="str">
        <f aca="false">VLOOKUP(C164,Магазин!$A$1:$C$17,2)</f>
        <v>Октябрьский</v>
      </c>
      <c r="J164" s="0" t="n">
        <f aca="false">F164*G164</f>
        <v>59400</v>
      </c>
      <c r="K164" s="3" t="n">
        <f aca="false">AND(H164="макаронная фабрика",I164="первомайский")</f>
        <v>0</v>
      </c>
      <c r="L164" s="3" t="n">
        <f aca="false">IF(K164,J164,0)</f>
        <v>0</v>
      </c>
    </row>
    <row r="165" customFormat="false" ht="14.25" hidden="false" customHeight="false" outlineLevel="0" collapsed="false">
      <c r="A165" s="0" t="n">
        <v>164</v>
      </c>
      <c r="B165" s="2" t="n">
        <v>44348</v>
      </c>
      <c r="C165" s="0" t="s">
        <v>12</v>
      </c>
      <c r="D165" s="0" t="n">
        <v>46</v>
      </c>
      <c r="E165" s="0" t="s">
        <v>9</v>
      </c>
      <c r="F165" s="0" t="n">
        <v>80</v>
      </c>
      <c r="G165" s="0" t="n">
        <v>330</v>
      </c>
      <c r="H165" s="0" t="str">
        <f aca="false">VLOOKUP(D165,Товар!$A$1:$F$65,6)</f>
        <v>"Чай-кофе-сахар"</v>
      </c>
      <c r="I165" s="0" t="str">
        <f aca="false">VLOOKUP(C165,Магазин!$A$1:$C$17,2)</f>
        <v>Октябрьский</v>
      </c>
      <c r="J165" s="0" t="n">
        <f aca="false">F165*G165</f>
        <v>26400</v>
      </c>
      <c r="K165" s="3" t="n">
        <f aca="false">AND(H165="макаронная фабрика",I165="первомайский")</f>
        <v>0</v>
      </c>
      <c r="L165" s="3" t="n">
        <f aca="false">IF(K165,J165,0)</f>
        <v>0</v>
      </c>
    </row>
    <row r="166" customFormat="false" ht="14.25" hidden="false" customHeight="false" outlineLevel="0" collapsed="false">
      <c r="A166" s="0" t="n">
        <v>165</v>
      </c>
      <c r="B166" s="2" t="n">
        <v>44348</v>
      </c>
      <c r="C166" s="0" t="s">
        <v>12</v>
      </c>
      <c r="D166" s="0" t="n">
        <v>47</v>
      </c>
      <c r="E166" s="0" t="s">
        <v>8</v>
      </c>
      <c r="F166" s="0" t="n">
        <v>180</v>
      </c>
      <c r="G166" s="0" t="n">
        <v>370</v>
      </c>
      <c r="H166" s="0" t="str">
        <f aca="false">VLOOKUP(D166,Товар!$A$1:$F$65,6)</f>
        <v>"Чай-кофе-сахар"</v>
      </c>
      <c r="I166" s="0" t="str">
        <f aca="false">VLOOKUP(C166,Магазин!$A$1:$C$17,2)</f>
        <v>Октябрьский</v>
      </c>
      <c r="J166" s="0" t="n">
        <f aca="false">F166*G166</f>
        <v>66600</v>
      </c>
      <c r="K166" s="3" t="n">
        <f aca="false">AND(H166="макаронная фабрика",I166="первомайский")</f>
        <v>0</v>
      </c>
      <c r="L166" s="3" t="n">
        <f aca="false">IF(K166,J166,0)</f>
        <v>0</v>
      </c>
    </row>
    <row r="167" customFormat="false" ht="14.25" hidden="false" customHeight="false" outlineLevel="0" collapsed="false">
      <c r="A167" s="0" t="n">
        <v>166</v>
      </c>
      <c r="B167" s="2" t="n">
        <v>44348</v>
      </c>
      <c r="C167" s="0" t="s">
        <v>12</v>
      </c>
      <c r="D167" s="0" t="n">
        <v>47</v>
      </c>
      <c r="E167" s="0" t="s">
        <v>9</v>
      </c>
      <c r="F167" s="0" t="n">
        <v>24</v>
      </c>
      <c r="G167" s="0" t="n">
        <v>370</v>
      </c>
      <c r="H167" s="0" t="str">
        <f aca="false">VLOOKUP(D167,Товар!$A$1:$F$65,6)</f>
        <v>"Чай-кофе-сахар"</v>
      </c>
      <c r="I167" s="0" t="str">
        <f aca="false">VLOOKUP(C167,Магазин!$A$1:$C$17,2)</f>
        <v>Октябрьский</v>
      </c>
      <c r="J167" s="0" t="n">
        <f aca="false">F167*G167</f>
        <v>8880</v>
      </c>
      <c r="K167" s="3" t="n">
        <f aca="false">AND(H167="макаронная фабрика",I167="первомайский")</f>
        <v>0</v>
      </c>
      <c r="L167" s="3" t="n">
        <f aca="false">IF(K167,J167,0)</f>
        <v>0</v>
      </c>
    </row>
    <row r="168" customFormat="false" ht="14.25" hidden="false" customHeight="false" outlineLevel="0" collapsed="false">
      <c r="A168" s="0" t="n">
        <v>167</v>
      </c>
      <c r="B168" s="2" t="n">
        <v>44348</v>
      </c>
      <c r="C168" s="0" t="s">
        <v>12</v>
      </c>
      <c r="D168" s="0" t="n">
        <v>48</v>
      </c>
      <c r="E168" s="0" t="s">
        <v>8</v>
      </c>
      <c r="F168" s="0" t="n">
        <v>180</v>
      </c>
      <c r="G168" s="0" t="n">
        <v>180</v>
      </c>
      <c r="H168" s="0" t="str">
        <f aca="false">VLOOKUP(D168,Товар!$A$1:$F$65,6)</f>
        <v>"Чай-кофе-сахар"</v>
      </c>
      <c r="I168" s="0" t="str">
        <f aca="false">VLOOKUP(C168,Магазин!$A$1:$C$17,2)</f>
        <v>Октябрьский</v>
      </c>
      <c r="J168" s="0" t="n">
        <f aca="false">F168*G168</f>
        <v>32400</v>
      </c>
      <c r="K168" s="3" t="n">
        <f aca="false">AND(H168="макаронная фабрика",I168="первомайский")</f>
        <v>0</v>
      </c>
      <c r="L168" s="3" t="n">
        <f aca="false">IF(K168,J168,0)</f>
        <v>0</v>
      </c>
    </row>
    <row r="169" customFormat="false" ht="14.25" hidden="false" customHeight="false" outlineLevel="0" collapsed="false">
      <c r="A169" s="0" t="n">
        <v>168</v>
      </c>
      <c r="B169" s="2" t="n">
        <v>44348</v>
      </c>
      <c r="C169" s="0" t="s">
        <v>12</v>
      </c>
      <c r="D169" s="0" t="n">
        <v>48</v>
      </c>
      <c r="E169" s="0" t="s">
        <v>9</v>
      </c>
      <c r="F169" s="0" t="n">
        <v>60</v>
      </c>
      <c r="G169" s="0" t="n">
        <v>180</v>
      </c>
      <c r="H169" s="0" t="str">
        <f aca="false">VLOOKUP(D169,Товар!$A$1:$F$65,6)</f>
        <v>"Чай-кофе-сахар"</v>
      </c>
      <c r="I169" s="0" t="str">
        <f aca="false">VLOOKUP(C169,Магазин!$A$1:$C$17,2)</f>
        <v>Октябрьский</v>
      </c>
      <c r="J169" s="0" t="n">
        <f aca="false">F169*G169</f>
        <v>10800</v>
      </c>
      <c r="K169" s="3" t="n">
        <f aca="false">AND(H169="макаронная фабрика",I169="первомайский")</f>
        <v>0</v>
      </c>
      <c r="L169" s="3" t="n">
        <f aca="false">IF(K169,J169,0)</f>
        <v>0</v>
      </c>
    </row>
    <row r="170" customFormat="false" ht="14.25" hidden="false" customHeight="false" outlineLevel="0" collapsed="false">
      <c r="A170" s="0" t="n">
        <v>169</v>
      </c>
      <c r="B170" s="2" t="n">
        <v>44348</v>
      </c>
      <c r="C170" s="0" t="s">
        <v>13</v>
      </c>
      <c r="D170" s="0" t="n">
        <v>4</v>
      </c>
      <c r="E170" s="0" t="s">
        <v>8</v>
      </c>
      <c r="F170" s="0" t="n">
        <v>180</v>
      </c>
      <c r="G170" s="0" t="n">
        <v>75</v>
      </c>
      <c r="H170" s="0" t="str">
        <f aca="false">VLOOKUP(D170,Товар!$A$1:$F$65,6)</f>
        <v>Молокозавод №2</v>
      </c>
      <c r="I170" s="0" t="str">
        <f aca="false">VLOOKUP(C170,Магазин!$A$1:$C$17,2)</f>
        <v>Октябрьский</v>
      </c>
      <c r="J170" s="0" t="n">
        <f aca="false">F170*G170</f>
        <v>13500</v>
      </c>
      <c r="K170" s="3" t="n">
        <f aca="false">AND(H170="макаронная фабрика",I170="первомайский")</f>
        <v>0</v>
      </c>
      <c r="L170" s="3" t="n">
        <f aca="false">IF(K170,J170,0)</f>
        <v>0</v>
      </c>
    </row>
    <row r="171" customFormat="false" ht="14.25" hidden="false" customHeight="false" outlineLevel="0" collapsed="false">
      <c r="A171" s="0" t="n">
        <v>170</v>
      </c>
      <c r="B171" s="2" t="n">
        <v>44348</v>
      </c>
      <c r="C171" s="0" t="s">
        <v>13</v>
      </c>
      <c r="D171" s="0" t="n">
        <v>4</v>
      </c>
      <c r="E171" s="0" t="s">
        <v>9</v>
      </c>
      <c r="F171" s="0" t="n">
        <v>180</v>
      </c>
      <c r="G171" s="0" t="n">
        <v>75</v>
      </c>
      <c r="H171" s="0" t="str">
        <f aca="false">VLOOKUP(D171,Товар!$A$1:$F$65,6)</f>
        <v>Молокозавод №2</v>
      </c>
      <c r="I171" s="0" t="str">
        <f aca="false">VLOOKUP(C171,Магазин!$A$1:$C$17,2)</f>
        <v>Октябрьский</v>
      </c>
      <c r="J171" s="0" t="n">
        <f aca="false">F171*G171</f>
        <v>13500</v>
      </c>
      <c r="K171" s="3" t="n">
        <f aca="false">AND(H171="макаронная фабрика",I171="первомайский")</f>
        <v>0</v>
      </c>
      <c r="L171" s="3" t="n">
        <f aca="false">IF(K171,J171,0)</f>
        <v>0</v>
      </c>
    </row>
    <row r="172" customFormat="false" ht="14.25" hidden="false" customHeight="false" outlineLevel="0" collapsed="false">
      <c r="A172" s="0" t="n">
        <v>171</v>
      </c>
      <c r="B172" s="2" t="n">
        <v>44348</v>
      </c>
      <c r="C172" s="0" t="s">
        <v>13</v>
      </c>
      <c r="D172" s="0" t="n">
        <v>5</v>
      </c>
      <c r="E172" s="0" t="s">
        <v>8</v>
      </c>
      <c r="F172" s="0" t="n">
        <v>170</v>
      </c>
      <c r="G172" s="0" t="n">
        <v>70</v>
      </c>
      <c r="H172" s="0" t="str">
        <f aca="false">VLOOKUP(D172,Товар!$A$1:$F$65,6)</f>
        <v>Молокозавод №2</v>
      </c>
      <c r="I172" s="0" t="str">
        <f aca="false">VLOOKUP(C172,Магазин!$A$1:$C$17,2)</f>
        <v>Октябрьский</v>
      </c>
      <c r="J172" s="0" t="n">
        <f aca="false">F172*G172</f>
        <v>11900</v>
      </c>
      <c r="K172" s="3" t="n">
        <f aca="false">AND(H172="макаронная фабрика",I172="первомайский")</f>
        <v>0</v>
      </c>
      <c r="L172" s="3" t="n">
        <f aca="false">IF(K172,J172,0)</f>
        <v>0</v>
      </c>
    </row>
    <row r="173" customFormat="false" ht="14.25" hidden="false" customHeight="false" outlineLevel="0" collapsed="false">
      <c r="A173" s="0" t="n">
        <v>172</v>
      </c>
      <c r="B173" s="2" t="n">
        <v>44348</v>
      </c>
      <c r="C173" s="0" t="s">
        <v>13</v>
      </c>
      <c r="D173" s="0" t="n">
        <v>5</v>
      </c>
      <c r="E173" s="0" t="s">
        <v>9</v>
      </c>
      <c r="F173" s="0" t="n">
        <v>110</v>
      </c>
      <c r="G173" s="0" t="n">
        <v>70</v>
      </c>
      <c r="H173" s="0" t="str">
        <f aca="false">VLOOKUP(D173,Товар!$A$1:$F$65,6)</f>
        <v>Молокозавод №2</v>
      </c>
      <c r="I173" s="0" t="str">
        <f aca="false">VLOOKUP(C173,Магазин!$A$1:$C$17,2)</f>
        <v>Октябрьский</v>
      </c>
      <c r="J173" s="0" t="n">
        <f aca="false">F173*G173</f>
        <v>7700</v>
      </c>
      <c r="K173" s="3" t="n">
        <f aca="false">AND(H173="макаронная фабрика",I173="первомайский")</f>
        <v>0</v>
      </c>
      <c r="L173" s="3" t="n">
        <f aca="false">IF(K173,J173,0)</f>
        <v>0</v>
      </c>
    </row>
    <row r="174" customFormat="false" ht="14.25" hidden="false" customHeight="false" outlineLevel="0" collapsed="false">
      <c r="A174" s="0" t="n">
        <v>173</v>
      </c>
      <c r="B174" s="2" t="n">
        <v>44348</v>
      </c>
      <c r="C174" s="0" t="s">
        <v>13</v>
      </c>
      <c r="D174" s="0" t="n">
        <v>6</v>
      </c>
      <c r="E174" s="0" t="s">
        <v>8</v>
      </c>
      <c r="F174" s="0" t="n">
        <v>180</v>
      </c>
      <c r="G174" s="0" t="n">
        <v>50</v>
      </c>
      <c r="H174" s="0" t="str">
        <f aca="false">VLOOKUP(D174,Товар!$A$1:$F$65,6)</f>
        <v>Молокозавод №2</v>
      </c>
      <c r="I174" s="0" t="str">
        <f aca="false">VLOOKUP(C174,Магазин!$A$1:$C$17,2)</f>
        <v>Октябрьский</v>
      </c>
      <c r="J174" s="0" t="n">
        <f aca="false">F174*G174</f>
        <v>9000</v>
      </c>
      <c r="K174" s="3" t="n">
        <f aca="false">AND(H174="макаронная фабрика",I174="первомайский")</f>
        <v>0</v>
      </c>
      <c r="L174" s="3" t="n">
        <f aca="false">IF(K174,J174,0)</f>
        <v>0</v>
      </c>
    </row>
    <row r="175" customFormat="false" ht="14.25" hidden="false" customHeight="false" outlineLevel="0" collapsed="false">
      <c r="A175" s="0" t="n">
        <v>174</v>
      </c>
      <c r="B175" s="2" t="n">
        <v>44348</v>
      </c>
      <c r="C175" s="0" t="s">
        <v>13</v>
      </c>
      <c r="D175" s="0" t="n">
        <v>6</v>
      </c>
      <c r="E175" s="0" t="s">
        <v>9</v>
      </c>
      <c r="F175" s="0" t="n">
        <v>90</v>
      </c>
      <c r="G175" s="0" t="n">
        <v>50</v>
      </c>
      <c r="H175" s="0" t="str">
        <f aca="false">VLOOKUP(D175,Товар!$A$1:$F$65,6)</f>
        <v>Молокозавод №2</v>
      </c>
      <c r="I175" s="0" t="str">
        <f aca="false">VLOOKUP(C175,Магазин!$A$1:$C$17,2)</f>
        <v>Октябрьский</v>
      </c>
      <c r="J175" s="0" t="n">
        <f aca="false">F175*G175</f>
        <v>4500</v>
      </c>
      <c r="K175" s="3" t="n">
        <f aca="false">AND(H175="макаронная фабрика",I175="первомайский")</f>
        <v>0</v>
      </c>
      <c r="L175" s="3" t="n">
        <f aca="false">IF(K175,J175,0)</f>
        <v>0</v>
      </c>
    </row>
    <row r="176" customFormat="false" ht="14.25" hidden="false" customHeight="false" outlineLevel="0" collapsed="false">
      <c r="A176" s="0" t="n">
        <v>175</v>
      </c>
      <c r="B176" s="2" t="n">
        <v>44348</v>
      </c>
      <c r="C176" s="0" t="s">
        <v>13</v>
      </c>
      <c r="D176" s="0" t="n">
        <v>9</v>
      </c>
      <c r="E176" s="0" t="s">
        <v>8</v>
      </c>
      <c r="F176" s="0" t="n">
        <v>180</v>
      </c>
      <c r="G176" s="0" t="n">
        <v>55</v>
      </c>
      <c r="H176" s="0" t="str">
        <f aca="false">VLOOKUP(D176,Товар!$A$1:$F$65,6)</f>
        <v>Молокозавод №2</v>
      </c>
      <c r="I176" s="0" t="str">
        <f aca="false">VLOOKUP(C176,Магазин!$A$1:$C$17,2)</f>
        <v>Октябрьский</v>
      </c>
      <c r="J176" s="0" t="n">
        <f aca="false">F176*G176</f>
        <v>9900</v>
      </c>
      <c r="K176" s="3" t="n">
        <f aca="false">AND(H176="макаронная фабрика",I176="первомайский")</f>
        <v>0</v>
      </c>
      <c r="L176" s="3" t="n">
        <f aca="false">IF(K176,J176,0)</f>
        <v>0</v>
      </c>
    </row>
    <row r="177" customFormat="false" ht="14.25" hidden="false" customHeight="false" outlineLevel="0" collapsed="false">
      <c r="A177" s="0" t="n">
        <v>176</v>
      </c>
      <c r="B177" s="2" t="n">
        <v>44348</v>
      </c>
      <c r="C177" s="0" t="s">
        <v>13</v>
      </c>
      <c r="D177" s="0" t="n">
        <v>9</v>
      </c>
      <c r="E177" s="0" t="s">
        <v>9</v>
      </c>
      <c r="F177" s="0" t="n">
        <v>150</v>
      </c>
      <c r="G177" s="0" t="n">
        <v>55</v>
      </c>
      <c r="H177" s="0" t="str">
        <f aca="false">VLOOKUP(D177,Товар!$A$1:$F$65,6)</f>
        <v>Молокозавод №2</v>
      </c>
      <c r="I177" s="0" t="str">
        <f aca="false">VLOOKUP(C177,Магазин!$A$1:$C$17,2)</f>
        <v>Октябрьский</v>
      </c>
      <c r="J177" s="0" t="n">
        <f aca="false">F177*G177</f>
        <v>8250</v>
      </c>
      <c r="K177" s="3" t="n">
        <f aca="false">AND(H177="макаронная фабрика",I177="первомайский")</f>
        <v>0</v>
      </c>
      <c r="L177" s="3" t="n">
        <f aca="false">IF(K177,J177,0)</f>
        <v>0</v>
      </c>
    </row>
    <row r="178" customFormat="false" ht="14.25" hidden="false" customHeight="false" outlineLevel="0" collapsed="false">
      <c r="A178" s="0" t="n">
        <v>177</v>
      </c>
      <c r="B178" s="2" t="n">
        <v>44348</v>
      </c>
      <c r="C178" s="0" t="s">
        <v>13</v>
      </c>
      <c r="D178" s="0" t="n">
        <v>10</v>
      </c>
      <c r="E178" s="0" t="s">
        <v>8</v>
      </c>
      <c r="F178" s="0" t="n">
        <v>170</v>
      </c>
      <c r="G178" s="0" t="n">
        <v>70</v>
      </c>
      <c r="H178" s="0" t="str">
        <f aca="false">VLOOKUP(D178,Товар!$A$1:$F$65,6)</f>
        <v>Молокозавод №2</v>
      </c>
      <c r="I178" s="0" t="str">
        <f aca="false">VLOOKUP(C178,Магазин!$A$1:$C$17,2)</f>
        <v>Октябрьский</v>
      </c>
      <c r="J178" s="0" t="n">
        <f aca="false">F178*G178</f>
        <v>11900</v>
      </c>
      <c r="K178" s="3" t="n">
        <f aca="false">AND(H178="макаронная фабрика",I178="первомайский")</f>
        <v>0</v>
      </c>
      <c r="L178" s="3" t="n">
        <f aca="false">IF(K178,J178,0)</f>
        <v>0</v>
      </c>
    </row>
    <row r="179" customFormat="false" ht="14.25" hidden="false" customHeight="false" outlineLevel="0" collapsed="false">
      <c r="A179" s="0" t="n">
        <v>178</v>
      </c>
      <c r="B179" s="2" t="n">
        <v>44348</v>
      </c>
      <c r="C179" s="0" t="s">
        <v>13</v>
      </c>
      <c r="D179" s="0" t="n">
        <v>10</v>
      </c>
      <c r="E179" s="0" t="s">
        <v>9</v>
      </c>
      <c r="F179" s="0" t="n">
        <v>90</v>
      </c>
      <c r="G179" s="0" t="n">
        <v>70</v>
      </c>
      <c r="H179" s="0" t="str">
        <f aca="false">VLOOKUP(D179,Товар!$A$1:$F$65,6)</f>
        <v>Молокозавод №2</v>
      </c>
      <c r="I179" s="0" t="str">
        <f aca="false">VLOOKUP(C179,Магазин!$A$1:$C$17,2)</f>
        <v>Октябрьский</v>
      </c>
      <c r="J179" s="0" t="n">
        <f aca="false">F179*G179</f>
        <v>6300</v>
      </c>
      <c r="K179" s="3" t="n">
        <f aca="false">AND(H179="макаронная фабрика",I179="первомайский")</f>
        <v>0</v>
      </c>
      <c r="L179" s="3" t="n">
        <f aca="false">IF(K179,J179,0)</f>
        <v>0</v>
      </c>
    </row>
    <row r="180" customFormat="false" ht="14.25" hidden="false" customHeight="false" outlineLevel="0" collapsed="false">
      <c r="A180" s="0" t="n">
        <v>179</v>
      </c>
      <c r="B180" s="2" t="n">
        <v>44348</v>
      </c>
      <c r="C180" s="0" t="s">
        <v>13</v>
      </c>
      <c r="D180" s="0" t="n">
        <v>13</v>
      </c>
      <c r="E180" s="0" t="s">
        <v>8</v>
      </c>
      <c r="F180" s="0" t="n">
        <v>180</v>
      </c>
      <c r="G180" s="0" t="n">
        <v>60</v>
      </c>
      <c r="H180" s="0" t="str">
        <f aca="false">VLOOKUP(D180,Товар!$A$1:$F$65,6)</f>
        <v>Молокозавод №2</v>
      </c>
      <c r="I180" s="0" t="str">
        <f aca="false">VLOOKUP(C180,Магазин!$A$1:$C$17,2)</f>
        <v>Октябрьский</v>
      </c>
      <c r="J180" s="0" t="n">
        <f aca="false">F180*G180</f>
        <v>10800</v>
      </c>
      <c r="K180" s="3" t="n">
        <f aca="false">AND(H180="макаронная фабрика",I180="первомайский")</f>
        <v>0</v>
      </c>
      <c r="L180" s="3" t="n">
        <f aca="false">IF(K180,J180,0)</f>
        <v>0</v>
      </c>
    </row>
    <row r="181" customFormat="false" ht="14.25" hidden="false" customHeight="false" outlineLevel="0" collapsed="false">
      <c r="A181" s="0" t="n">
        <v>180</v>
      </c>
      <c r="B181" s="2" t="n">
        <v>44348</v>
      </c>
      <c r="C181" s="0" t="s">
        <v>13</v>
      </c>
      <c r="D181" s="0" t="n">
        <v>13</v>
      </c>
      <c r="E181" s="0" t="s">
        <v>9</v>
      </c>
      <c r="F181" s="0" t="n">
        <v>100</v>
      </c>
      <c r="G181" s="0" t="n">
        <v>60</v>
      </c>
      <c r="H181" s="0" t="str">
        <f aca="false">VLOOKUP(D181,Товар!$A$1:$F$65,6)</f>
        <v>Молокозавод №2</v>
      </c>
      <c r="I181" s="0" t="str">
        <f aca="false">VLOOKUP(C181,Магазин!$A$1:$C$17,2)</f>
        <v>Октябрьский</v>
      </c>
      <c r="J181" s="0" t="n">
        <f aca="false">F181*G181</f>
        <v>6000</v>
      </c>
      <c r="K181" s="3" t="n">
        <f aca="false">AND(H181="макаронная фабрика",I181="первомайский")</f>
        <v>0</v>
      </c>
      <c r="L181" s="3" t="n">
        <f aca="false">IF(K181,J181,0)</f>
        <v>0</v>
      </c>
    </row>
    <row r="182" customFormat="false" ht="14.25" hidden="false" customHeight="false" outlineLevel="0" collapsed="false">
      <c r="A182" s="0" t="n">
        <v>181</v>
      </c>
      <c r="B182" s="2" t="n">
        <v>44348</v>
      </c>
      <c r="C182" s="0" t="s">
        <v>13</v>
      </c>
      <c r="D182" s="0" t="n">
        <v>18</v>
      </c>
      <c r="E182" s="0" t="s">
        <v>8</v>
      </c>
      <c r="F182" s="0" t="n">
        <v>180</v>
      </c>
      <c r="G182" s="0" t="n">
        <v>49</v>
      </c>
      <c r="H182" s="0" t="str">
        <f aca="false">VLOOKUP(D182,Товар!$A$1:$F$65,6)</f>
        <v>Мелькомбинат</v>
      </c>
      <c r="I182" s="0" t="str">
        <f aca="false">VLOOKUP(C182,Магазин!$A$1:$C$17,2)</f>
        <v>Октябрьский</v>
      </c>
      <c r="J182" s="0" t="n">
        <f aca="false">F182*G182</f>
        <v>8820</v>
      </c>
      <c r="K182" s="3" t="n">
        <f aca="false">AND(H182="макаронная фабрика",I182="первомайский")</f>
        <v>0</v>
      </c>
      <c r="L182" s="3" t="n">
        <f aca="false">IF(K182,J182,0)</f>
        <v>0</v>
      </c>
    </row>
    <row r="183" customFormat="false" ht="14.25" hidden="false" customHeight="false" outlineLevel="0" collapsed="false">
      <c r="A183" s="0" t="n">
        <v>182</v>
      </c>
      <c r="B183" s="2" t="n">
        <v>44348</v>
      </c>
      <c r="C183" s="0" t="s">
        <v>13</v>
      </c>
      <c r="D183" s="0" t="n">
        <v>18</v>
      </c>
      <c r="E183" s="0" t="s">
        <v>9</v>
      </c>
      <c r="F183" s="0" t="n">
        <v>60</v>
      </c>
      <c r="G183" s="0" t="n">
        <v>49</v>
      </c>
      <c r="H183" s="0" t="str">
        <f aca="false">VLOOKUP(D183,Товар!$A$1:$F$65,6)</f>
        <v>Мелькомбинат</v>
      </c>
      <c r="I183" s="0" t="str">
        <f aca="false">VLOOKUP(C183,Магазин!$A$1:$C$17,2)</f>
        <v>Октябрьский</v>
      </c>
      <c r="J183" s="0" t="n">
        <f aca="false">F183*G183</f>
        <v>2940</v>
      </c>
      <c r="K183" s="3" t="n">
        <f aca="false">AND(H183="макаронная фабрика",I183="первомайский")</f>
        <v>0</v>
      </c>
      <c r="L183" s="3" t="n">
        <f aca="false">IF(K183,J183,0)</f>
        <v>0</v>
      </c>
    </row>
    <row r="184" customFormat="false" ht="14.25" hidden="false" customHeight="false" outlineLevel="0" collapsed="false">
      <c r="A184" s="0" t="n">
        <v>183</v>
      </c>
      <c r="B184" s="2" t="n">
        <v>44348</v>
      </c>
      <c r="C184" s="0" t="s">
        <v>13</v>
      </c>
      <c r="D184" s="0" t="n">
        <v>24</v>
      </c>
      <c r="E184" s="0" t="s">
        <v>8</v>
      </c>
      <c r="F184" s="0" t="n">
        <v>180</v>
      </c>
      <c r="G184" s="0" t="n">
        <v>50</v>
      </c>
      <c r="H184" s="0" t="str">
        <f aca="false">VLOOKUP(D184,Товар!$A$1:$F$65,6)</f>
        <v>Макаронная фабрика</v>
      </c>
      <c r="I184" s="0" t="str">
        <f aca="false">VLOOKUP(C184,Магазин!$A$1:$C$17,2)</f>
        <v>Октябрьский</v>
      </c>
      <c r="J184" s="0" t="n">
        <f aca="false">F184*G184</f>
        <v>9000</v>
      </c>
      <c r="K184" s="3" t="n">
        <f aca="false">AND(H184="макаронная фабрика",I184="первомайский")</f>
        <v>0</v>
      </c>
      <c r="L184" s="3" t="n">
        <f aca="false">IF(K184,J184,0)</f>
        <v>0</v>
      </c>
    </row>
    <row r="185" customFormat="false" ht="14.25" hidden="false" customHeight="false" outlineLevel="0" collapsed="false">
      <c r="A185" s="0" t="n">
        <v>184</v>
      </c>
      <c r="B185" s="2" t="n">
        <v>44348</v>
      </c>
      <c r="C185" s="0" t="s">
        <v>13</v>
      </c>
      <c r="D185" s="0" t="n">
        <v>24</v>
      </c>
      <c r="E185" s="0" t="s">
        <v>9</v>
      </c>
      <c r="F185" s="0" t="n">
        <v>120</v>
      </c>
      <c r="G185" s="0" t="n">
        <v>50</v>
      </c>
      <c r="H185" s="0" t="str">
        <f aca="false">VLOOKUP(D185,Товар!$A$1:$F$65,6)</f>
        <v>Макаронная фабрика</v>
      </c>
      <c r="I185" s="0" t="str">
        <f aca="false">VLOOKUP(C185,Магазин!$A$1:$C$17,2)</f>
        <v>Октябрьский</v>
      </c>
      <c r="J185" s="0" t="n">
        <f aca="false">F185*G185</f>
        <v>6000</v>
      </c>
      <c r="K185" s="3" t="n">
        <f aca="false">AND(H185="макаронная фабрика",I185="первомайский")</f>
        <v>0</v>
      </c>
      <c r="L185" s="3" t="n">
        <f aca="false">IF(K185,J185,0)</f>
        <v>0</v>
      </c>
    </row>
    <row r="186" customFormat="false" ht="14.25" hidden="false" customHeight="false" outlineLevel="0" collapsed="false">
      <c r="A186" s="0" t="n">
        <v>185</v>
      </c>
      <c r="B186" s="2" t="n">
        <v>44348</v>
      </c>
      <c r="C186" s="0" t="s">
        <v>13</v>
      </c>
      <c r="D186" s="0" t="n">
        <v>25</v>
      </c>
      <c r="E186" s="0" t="s">
        <v>8</v>
      </c>
      <c r="F186" s="0" t="n">
        <v>180</v>
      </c>
      <c r="G186" s="0" t="n">
        <v>52</v>
      </c>
      <c r="H186" s="0" t="str">
        <f aca="false">VLOOKUP(D186,Товар!$A$1:$F$65,6)</f>
        <v>Макаронная фабрика</v>
      </c>
      <c r="I186" s="0" t="str">
        <f aca="false">VLOOKUP(C186,Магазин!$A$1:$C$17,2)</f>
        <v>Октябрьский</v>
      </c>
      <c r="J186" s="0" t="n">
        <f aca="false">F186*G186</f>
        <v>9360</v>
      </c>
      <c r="K186" s="3" t="n">
        <f aca="false">AND(H186="макаронная фабрика",I186="первомайский")</f>
        <v>0</v>
      </c>
      <c r="L186" s="3" t="n">
        <f aca="false">IF(K186,J186,0)</f>
        <v>0</v>
      </c>
    </row>
    <row r="187" customFormat="false" ht="14.25" hidden="false" customHeight="false" outlineLevel="0" collapsed="false">
      <c r="A187" s="0" t="n">
        <v>186</v>
      </c>
      <c r="B187" s="2" t="n">
        <v>44348</v>
      </c>
      <c r="C187" s="0" t="s">
        <v>13</v>
      </c>
      <c r="D187" s="0" t="n">
        <v>25</v>
      </c>
      <c r="E187" s="0" t="s">
        <v>9</v>
      </c>
      <c r="F187" s="0" t="n">
        <v>120</v>
      </c>
      <c r="G187" s="0" t="n">
        <v>52</v>
      </c>
      <c r="H187" s="0" t="str">
        <f aca="false">VLOOKUP(D187,Товар!$A$1:$F$65,6)</f>
        <v>Макаронная фабрика</v>
      </c>
      <c r="I187" s="0" t="str">
        <f aca="false">VLOOKUP(C187,Магазин!$A$1:$C$17,2)</f>
        <v>Октябрьский</v>
      </c>
      <c r="J187" s="0" t="n">
        <f aca="false">F187*G187</f>
        <v>6240</v>
      </c>
      <c r="K187" s="3" t="n">
        <f aca="false">AND(H187="макаронная фабрика",I187="первомайский")</f>
        <v>0</v>
      </c>
      <c r="L187" s="3" t="n">
        <f aca="false">IF(K187,J187,0)</f>
        <v>0</v>
      </c>
    </row>
    <row r="188" customFormat="false" ht="14.25" hidden="false" customHeight="false" outlineLevel="0" collapsed="false">
      <c r="A188" s="0" t="n">
        <v>187</v>
      </c>
      <c r="B188" s="2" t="n">
        <v>44348</v>
      </c>
      <c r="C188" s="0" t="s">
        <v>13</v>
      </c>
      <c r="D188" s="0" t="n">
        <v>26</v>
      </c>
      <c r="E188" s="0" t="s">
        <v>8</v>
      </c>
      <c r="F188" s="0" t="n">
        <v>170</v>
      </c>
      <c r="G188" s="0" t="n">
        <v>47</v>
      </c>
      <c r="H188" s="0" t="str">
        <f aca="false">VLOOKUP(D188,Товар!$A$1:$F$65,6)</f>
        <v>Макаронная фабрика</v>
      </c>
      <c r="I188" s="0" t="str">
        <f aca="false">VLOOKUP(C188,Магазин!$A$1:$C$17,2)</f>
        <v>Октябрьский</v>
      </c>
      <c r="J188" s="0" t="n">
        <f aca="false">F188*G188</f>
        <v>7990</v>
      </c>
      <c r="K188" s="3" t="n">
        <f aca="false">AND(H188="макаронная фабрика",I188="первомайский")</f>
        <v>0</v>
      </c>
      <c r="L188" s="3" t="n">
        <f aca="false">IF(K188,J188,0)</f>
        <v>0</v>
      </c>
    </row>
    <row r="189" customFormat="false" ht="14.25" hidden="false" customHeight="false" outlineLevel="0" collapsed="false">
      <c r="A189" s="0" t="n">
        <v>188</v>
      </c>
      <c r="B189" s="2" t="n">
        <v>44348</v>
      </c>
      <c r="C189" s="0" t="s">
        <v>13</v>
      </c>
      <c r="D189" s="0" t="n">
        <v>26</v>
      </c>
      <c r="E189" s="0" t="s">
        <v>9</v>
      </c>
      <c r="F189" s="0" t="n">
        <v>120</v>
      </c>
      <c r="G189" s="0" t="n">
        <v>47</v>
      </c>
      <c r="H189" s="0" t="str">
        <f aca="false">VLOOKUP(D189,Товар!$A$1:$F$65,6)</f>
        <v>Макаронная фабрика</v>
      </c>
      <c r="I189" s="0" t="str">
        <f aca="false">VLOOKUP(C189,Магазин!$A$1:$C$17,2)</f>
        <v>Октябрьский</v>
      </c>
      <c r="J189" s="0" t="n">
        <f aca="false">F189*G189</f>
        <v>5640</v>
      </c>
      <c r="K189" s="3" t="n">
        <f aca="false">AND(H189="макаронная фабрика",I189="первомайский")</f>
        <v>0</v>
      </c>
      <c r="L189" s="3" t="n">
        <f aca="false">IF(K189,J189,0)</f>
        <v>0</v>
      </c>
    </row>
    <row r="190" customFormat="false" ht="14.25" hidden="false" customHeight="false" outlineLevel="0" collapsed="false">
      <c r="A190" s="0" t="n">
        <v>189</v>
      </c>
      <c r="B190" s="2" t="n">
        <v>44348</v>
      </c>
      <c r="C190" s="0" t="s">
        <v>13</v>
      </c>
      <c r="D190" s="0" t="n">
        <v>27</v>
      </c>
      <c r="E190" s="0" t="s">
        <v>8</v>
      </c>
      <c r="F190" s="0" t="n">
        <v>180</v>
      </c>
      <c r="G190" s="0" t="n">
        <v>45</v>
      </c>
      <c r="H190" s="0" t="str">
        <f aca="false">VLOOKUP(D190,Товар!$A$1:$F$65,6)</f>
        <v>Макаронная фабрика</v>
      </c>
      <c r="I190" s="0" t="str">
        <f aca="false">VLOOKUP(C190,Магазин!$A$1:$C$17,2)</f>
        <v>Октябрьский</v>
      </c>
      <c r="J190" s="0" t="n">
        <f aca="false">F190*G190</f>
        <v>8100</v>
      </c>
      <c r="K190" s="3" t="n">
        <f aca="false">AND(H190="макаронная фабрика",I190="первомайский")</f>
        <v>0</v>
      </c>
      <c r="L190" s="3" t="n">
        <f aca="false">IF(K190,J190,0)</f>
        <v>0</v>
      </c>
    </row>
    <row r="191" customFormat="false" ht="14.25" hidden="false" customHeight="false" outlineLevel="0" collapsed="false">
      <c r="A191" s="0" t="n">
        <v>190</v>
      </c>
      <c r="B191" s="2" t="n">
        <v>44348</v>
      </c>
      <c r="C191" s="0" t="s">
        <v>13</v>
      </c>
      <c r="D191" s="0" t="n">
        <v>27</v>
      </c>
      <c r="E191" s="0" t="s">
        <v>9</v>
      </c>
      <c r="F191" s="0" t="n">
        <v>120</v>
      </c>
      <c r="G191" s="0" t="n">
        <v>45</v>
      </c>
      <c r="H191" s="0" t="str">
        <f aca="false">VLOOKUP(D191,Товар!$A$1:$F$65,6)</f>
        <v>Макаронная фабрика</v>
      </c>
      <c r="I191" s="0" t="str">
        <f aca="false">VLOOKUP(C191,Магазин!$A$1:$C$17,2)</f>
        <v>Октябрьский</v>
      </c>
      <c r="J191" s="0" t="n">
        <f aca="false">F191*G191</f>
        <v>5400</v>
      </c>
      <c r="K191" s="3" t="n">
        <f aca="false">AND(H191="макаронная фабрика",I191="первомайский")</f>
        <v>0</v>
      </c>
      <c r="L191" s="3" t="n">
        <f aca="false">IF(K191,J191,0)</f>
        <v>0</v>
      </c>
    </row>
    <row r="192" customFormat="false" ht="14.25" hidden="false" customHeight="false" outlineLevel="0" collapsed="false">
      <c r="A192" s="0" t="n">
        <v>191</v>
      </c>
      <c r="B192" s="2" t="n">
        <v>44348</v>
      </c>
      <c r="C192" s="0" t="s">
        <v>13</v>
      </c>
      <c r="D192" s="0" t="n">
        <v>28</v>
      </c>
      <c r="E192" s="0" t="s">
        <v>8</v>
      </c>
      <c r="F192" s="0" t="n">
        <v>180</v>
      </c>
      <c r="G192" s="0" t="n">
        <v>38</v>
      </c>
      <c r="H192" s="0" t="str">
        <f aca="false">VLOOKUP(D192,Товар!$A$1:$F$65,6)</f>
        <v>"Чай-кофе-сахар"</v>
      </c>
      <c r="I192" s="0" t="str">
        <f aca="false">VLOOKUP(C192,Магазин!$A$1:$C$17,2)</f>
        <v>Октябрьский</v>
      </c>
      <c r="J192" s="0" t="n">
        <f aca="false">F192*G192</f>
        <v>6840</v>
      </c>
      <c r="K192" s="3" t="n">
        <f aca="false">AND(H192="макаронная фабрика",I192="первомайский")</f>
        <v>0</v>
      </c>
      <c r="L192" s="3" t="n">
        <f aca="false">IF(K192,J192,0)</f>
        <v>0</v>
      </c>
    </row>
    <row r="193" customFormat="false" ht="14.25" hidden="false" customHeight="false" outlineLevel="0" collapsed="false">
      <c r="A193" s="0" t="n">
        <v>192</v>
      </c>
      <c r="B193" s="2" t="n">
        <v>44348</v>
      </c>
      <c r="C193" s="0" t="s">
        <v>13</v>
      </c>
      <c r="D193" s="0" t="n">
        <v>28</v>
      </c>
      <c r="E193" s="0" t="s">
        <v>9</v>
      </c>
      <c r="F193" s="0" t="n">
        <v>100</v>
      </c>
      <c r="G193" s="0" t="n">
        <v>38</v>
      </c>
      <c r="H193" s="0" t="str">
        <f aca="false">VLOOKUP(D193,Товар!$A$1:$F$65,6)</f>
        <v>"Чай-кофе-сахар"</v>
      </c>
      <c r="I193" s="0" t="str">
        <f aca="false">VLOOKUP(C193,Магазин!$A$1:$C$17,2)</f>
        <v>Октябрьский</v>
      </c>
      <c r="J193" s="0" t="n">
        <f aca="false">F193*G193</f>
        <v>3800</v>
      </c>
      <c r="K193" s="3" t="n">
        <f aca="false">AND(H193="макаронная фабрика",I193="первомайский")</f>
        <v>0</v>
      </c>
      <c r="L193" s="3" t="n">
        <f aca="false">IF(K193,J193,0)</f>
        <v>0</v>
      </c>
    </row>
    <row r="194" customFormat="false" ht="14.25" hidden="false" customHeight="false" outlineLevel="0" collapsed="false">
      <c r="A194" s="0" t="n">
        <v>193</v>
      </c>
      <c r="B194" s="2" t="n">
        <v>44348</v>
      </c>
      <c r="C194" s="0" t="s">
        <v>13</v>
      </c>
      <c r="D194" s="0" t="n">
        <v>29</v>
      </c>
      <c r="E194" s="0" t="s">
        <v>8</v>
      </c>
      <c r="F194" s="0" t="n">
        <v>170</v>
      </c>
      <c r="G194" s="0" t="n">
        <v>85</v>
      </c>
      <c r="H194" s="0" t="str">
        <f aca="false">VLOOKUP(D194,Товар!$A$1:$F$65,6)</f>
        <v>"Чай-кофе-сахар"</v>
      </c>
      <c r="I194" s="0" t="str">
        <f aca="false">VLOOKUP(C194,Магазин!$A$1:$C$17,2)</f>
        <v>Октябрьский</v>
      </c>
      <c r="J194" s="0" t="n">
        <f aca="false">F194*G194</f>
        <v>14450</v>
      </c>
      <c r="K194" s="3" t="n">
        <f aca="false">AND(H194="макаронная фабрика",I194="первомайский")</f>
        <v>0</v>
      </c>
      <c r="L194" s="3" t="n">
        <f aca="false">IF(K194,J194,0)</f>
        <v>0</v>
      </c>
    </row>
    <row r="195" customFormat="false" ht="14.25" hidden="false" customHeight="false" outlineLevel="0" collapsed="false">
      <c r="A195" s="0" t="n">
        <v>194</v>
      </c>
      <c r="B195" s="2" t="n">
        <v>44348</v>
      </c>
      <c r="C195" s="0" t="s">
        <v>13</v>
      </c>
      <c r="D195" s="0" t="n">
        <v>29</v>
      </c>
      <c r="E195" s="0" t="s">
        <v>9</v>
      </c>
      <c r="F195" s="0" t="n">
        <v>20</v>
      </c>
      <c r="G195" s="0" t="n">
        <v>85</v>
      </c>
      <c r="H195" s="0" t="str">
        <f aca="false">VLOOKUP(D195,Товар!$A$1:$F$65,6)</f>
        <v>"Чай-кофе-сахар"</v>
      </c>
      <c r="I195" s="0" t="str">
        <f aca="false">VLOOKUP(C195,Магазин!$A$1:$C$17,2)</f>
        <v>Октябрьский</v>
      </c>
      <c r="J195" s="0" t="n">
        <f aca="false">F195*G195</f>
        <v>1700</v>
      </c>
      <c r="K195" s="3" t="n">
        <f aca="false">AND(H195="макаронная фабрика",I195="первомайский")</f>
        <v>0</v>
      </c>
      <c r="L195" s="3" t="n">
        <f aca="false">IF(K195,J195,0)</f>
        <v>0</v>
      </c>
    </row>
    <row r="196" customFormat="false" ht="14.25" hidden="false" customHeight="false" outlineLevel="0" collapsed="false">
      <c r="A196" s="0" t="n">
        <v>195</v>
      </c>
      <c r="B196" s="2" t="n">
        <v>44348</v>
      </c>
      <c r="C196" s="0" t="s">
        <v>13</v>
      </c>
      <c r="D196" s="0" t="n">
        <v>30</v>
      </c>
      <c r="E196" s="0" t="s">
        <v>8</v>
      </c>
      <c r="F196" s="0" t="n">
        <v>180</v>
      </c>
      <c r="G196" s="0" t="n">
        <v>44</v>
      </c>
      <c r="H196" s="0" t="str">
        <f aca="false">VLOOKUP(D196,Товар!$A$1:$F$65,6)</f>
        <v>"Чай-кофе-сахар"</v>
      </c>
      <c r="I196" s="0" t="str">
        <f aca="false">VLOOKUP(C196,Магазин!$A$1:$C$17,2)</f>
        <v>Октябрьский</v>
      </c>
      <c r="J196" s="0" t="n">
        <f aca="false">F196*G196</f>
        <v>7920</v>
      </c>
      <c r="K196" s="3" t="n">
        <f aca="false">AND(H196="макаронная фабрика",I196="первомайский")</f>
        <v>0</v>
      </c>
      <c r="L196" s="3" t="n">
        <f aca="false">IF(K196,J196,0)</f>
        <v>0</v>
      </c>
    </row>
    <row r="197" customFormat="false" ht="14.25" hidden="false" customHeight="false" outlineLevel="0" collapsed="false">
      <c r="A197" s="0" t="n">
        <v>196</v>
      </c>
      <c r="B197" s="2" t="n">
        <v>44348</v>
      </c>
      <c r="C197" s="0" t="s">
        <v>13</v>
      </c>
      <c r="D197" s="0" t="n">
        <v>30</v>
      </c>
      <c r="E197" s="0" t="s">
        <v>9</v>
      </c>
      <c r="F197" s="0" t="n">
        <v>80</v>
      </c>
      <c r="G197" s="0" t="n">
        <v>44</v>
      </c>
      <c r="H197" s="0" t="str">
        <f aca="false">VLOOKUP(D197,Товар!$A$1:$F$65,6)</f>
        <v>"Чай-кофе-сахар"</v>
      </c>
      <c r="I197" s="0" t="str">
        <f aca="false">VLOOKUP(C197,Магазин!$A$1:$C$17,2)</f>
        <v>Октябрьский</v>
      </c>
      <c r="J197" s="0" t="n">
        <f aca="false">F197*G197</f>
        <v>3520</v>
      </c>
      <c r="K197" s="3" t="n">
        <f aca="false">AND(H197="макаронная фабрика",I197="первомайский")</f>
        <v>0</v>
      </c>
      <c r="L197" s="3" t="n">
        <f aca="false">IF(K197,J197,0)</f>
        <v>0</v>
      </c>
    </row>
    <row r="198" customFormat="false" ht="14.25" hidden="false" customHeight="false" outlineLevel="0" collapsed="false">
      <c r="A198" s="0" t="n">
        <v>197</v>
      </c>
      <c r="B198" s="2" t="n">
        <v>44348</v>
      </c>
      <c r="C198" s="0" t="s">
        <v>13</v>
      </c>
      <c r="D198" s="0" t="n">
        <v>33</v>
      </c>
      <c r="E198" s="0" t="s">
        <v>8</v>
      </c>
      <c r="F198" s="0" t="n">
        <v>180</v>
      </c>
      <c r="G198" s="0" t="n">
        <v>50</v>
      </c>
      <c r="H198" s="0" t="str">
        <f aca="false">VLOOKUP(D198,Товар!$A$1:$F$65,6)</f>
        <v>Мелькомбинат</v>
      </c>
      <c r="I198" s="0" t="str">
        <f aca="false">VLOOKUP(C198,Магазин!$A$1:$C$17,2)</f>
        <v>Октябрьский</v>
      </c>
      <c r="J198" s="0" t="n">
        <f aca="false">F198*G198</f>
        <v>9000</v>
      </c>
      <c r="K198" s="3" t="n">
        <f aca="false">AND(H198="макаронная фабрика",I198="первомайский")</f>
        <v>0</v>
      </c>
      <c r="L198" s="3" t="n">
        <f aca="false">IF(K198,J198,0)</f>
        <v>0</v>
      </c>
    </row>
    <row r="199" customFormat="false" ht="14.25" hidden="false" customHeight="false" outlineLevel="0" collapsed="false">
      <c r="A199" s="0" t="n">
        <v>198</v>
      </c>
      <c r="B199" s="2" t="n">
        <v>44348</v>
      </c>
      <c r="C199" s="0" t="s">
        <v>13</v>
      </c>
      <c r="D199" s="0" t="n">
        <v>33</v>
      </c>
      <c r="E199" s="0" t="s">
        <v>9</v>
      </c>
      <c r="F199" s="0" t="n">
        <v>80</v>
      </c>
      <c r="G199" s="0" t="n">
        <v>50</v>
      </c>
      <c r="H199" s="0" t="str">
        <f aca="false">VLOOKUP(D199,Товар!$A$1:$F$65,6)</f>
        <v>Мелькомбинат</v>
      </c>
      <c r="I199" s="0" t="str">
        <f aca="false">VLOOKUP(C199,Магазин!$A$1:$C$17,2)</f>
        <v>Октябрьский</v>
      </c>
      <c r="J199" s="0" t="n">
        <f aca="false">F199*G199</f>
        <v>4000</v>
      </c>
      <c r="K199" s="3" t="n">
        <f aca="false">AND(H199="макаронная фабрика",I199="первомайский")</f>
        <v>0</v>
      </c>
      <c r="L199" s="3" t="n">
        <f aca="false">IF(K199,J199,0)</f>
        <v>0</v>
      </c>
    </row>
    <row r="200" customFormat="false" ht="14.25" hidden="false" customHeight="false" outlineLevel="0" collapsed="false">
      <c r="A200" s="0" t="n">
        <v>199</v>
      </c>
      <c r="B200" s="2" t="n">
        <v>44348</v>
      </c>
      <c r="C200" s="0" t="s">
        <v>13</v>
      </c>
      <c r="D200" s="0" t="n">
        <v>34</v>
      </c>
      <c r="E200" s="0" t="s">
        <v>8</v>
      </c>
      <c r="F200" s="0" t="n">
        <v>180</v>
      </c>
      <c r="G200" s="0" t="n">
        <v>65</v>
      </c>
      <c r="H200" s="0" t="str">
        <f aca="false">VLOOKUP(D200,Товар!$A$1:$F$65,6)</f>
        <v>Мелькомбинат</v>
      </c>
      <c r="I200" s="0" t="str">
        <f aca="false">VLOOKUP(C200,Магазин!$A$1:$C$17,2)</f>
        <v>Октябрьский</v>
      </c>
      <c r="J200" s="0" t="n">
        <f aca="false">F200*G200</f>
        <v>11700</v>
      </c>
      <c r="K200" s="3" t="n">
        <f aca="false">AND(H200="макаронная фабрика",I200="первомайский")</f>
        <v>0</v>
      </c>
      <c r="L200" s="3" t="n">
        <f aca="false">IF(K200,J200,0)</f>
        <v>0</v>
      </c>
    </row>
    <row r="201" customFormat="false" ht="14.25" hidden="false" customHeight="false" outlineLevel="0" collapsed="false">
      <c r="A201" s="0" t="n">
        <v>200</v>
      </c>
      <c r="B201" s="2" t="n">
        <v>44348</v>
      </c>
      <c r="C201" s="0" t="s">
        <v>13</v>
      </c>
      <c r="D201" s="0" t="n">
        <v>34</v>
      </c>
      <c r="E201" s="0" t="s">
        <v>9</v>
      </c>
      <c r="F201" s="0" t="n">
        <v>40</v>
      </c>
      <c r="G201" s="0" t="n">
        <v>65</v>
      </c>
      <c r="H201" s="0" t="str">
        <f aca="false">VLOOKUP(D201,Товар!$A$1:$F$65,6)</f>
        <v>Мелькомбинат</v>
      </c>
      <c r="I201" s="0" t="str">
        <f aca="false">VLOOKUP(C201,Магазин!$A$1:$C$17,2)</f>
        <v>Октябрьский</v>
      </c>
      <c r="J201" s="0" t="n">
        <f aca="false">F201*G201</f>
        <v>2600</v>
      </c>
      <c r="K201" s="3" t="n">
        <f aca="false">AND(H201="макаронная фабрика",I201="первомайский")</f>
        <v>0</v>
      </c>
      <c r="L201" s="3" t="n">
        <f aca="false">IF(K201,J201,0)</f>
        <v>0</v>
      </c>
    </row>
    <row r="202" customFormat="false" ht="14.25" hidden="false" customHeight="false" outlineLevel="0" collapsed="false">
      <c r="A202" s="0" t="n">
        <v>201</v>
      </c>
      <c r="B202" s="2" t="n">
        <v>44348</v>
      </c>
      <c r="C202" s="0" t="s">
        <v>13</v>
      </c>
      <c r="D202" s="0" t="n">
        <v>44</v>
      </c>
      <c r="E202" s="0" t="s">
        <v>8</v>
      </c>
      <c r="F202" s="0" t="n">
        <v>180</v>
      </c>
      <c r="G202" s="0" t="n">
        <v>180</v>
      </c>
      <c r="H202" s="0" t="str">
        <f aca="false">VLOOKUP(D202,Товар!$A$1:$F$65,6)</f>
        <v>"Чай-кофе-сахар"</v>
      </c>
      <c r="I202" s="0" t="str">
        <f aca="false">VLOOKUP(C202,Магазин!$A$1:$C$17,2)</f>
        <v>Октябрьский</v>
      </c>
      <c r="J202" s="0" t="n">
        <f aca="false">F202*G202</f>
        <v>32400</v>
      </c>
      <c r="K202" s="3" t="n">
        <f aca="false">AND(H202="макаронная фабрика",I202="первомайский")</f>
        <v>0</v>
      </c>
      <c r="L202" s="3" t="n">
        <f aca="false">IF(K202,J202,0)</f>
        <v>0</v>
      </c>
    </row>
    <row r="203" customFormat="false" ht="14.25" hidden="false" customHeight="false" outlineLevel="0" collapsed="false">
      <c r="A203" s="0" t="n">
        <v>202</v>
      </c>
      <c r="B203" s="2" t="n">
        <v>44348</v>
      </c>
      <c r="C203" s="0" t="s">
        <v>13</v>
      </c>
      <c r="D203" s="0" t="n">
        <v>44</v>
      </c>
      <c r="E203" s="0" t="s">
        <v>9</v>
      </c>
      <c r="F203" s="0" t="n">
        <v>60</v>
      </c>
      <c r="G203" s="0" t="n">
        <v>180</v>
      </c>
      <c r="H203" s="0" t="str">
        <f aca="false">VLOOKUP(D203,Товар!$A$1:$F$65,6)</f>
        <v>"Чай-кофе-сахар"</v>
      </c>
      <c r="I203" s="0" t="str">
        <f aca="false">VLOOKUP(C203,Магазин!$A$1:$C$17,2)</f>
        <v>Октябрьский</v>
      </c>
      <c r="J203" s="0" t="n">
        <f aca="false">F203*G203</f>
        <v>10800</v>
      </c>
      <c r="K203" s="3" t="n">
        <f aca="false">AND(H203="макаронная фабрика",I203="первомайский")</f>
        <v>0</v>
      </c>
      <c r="L203" s="3" t="n">
        <f aca="false">IF(K203,J203,0)</f>
        <v>0</v>
      </c>
    </row>
    <row r="204" customFormat="false" ht="14.25" hidden="false" customHeight="false" outlineLevel="0" collapsed="false">
      <c r="A204" s="0" t="n">
        <v>203</v>
      </c>
      <c r="B204" s="2" t="n">
        <v>44348</v>
      </c>
      <c r="C204" s="0" t="s">
        <v>13</v>
      </c>
      <c r="D204" s="0" t="n">
        <v>45</v>
      </c>
      <c r="E204" s="0" t="s">
        <v>8</v>
      </c>
      <c r="F204" s="0" t="n">
        <v>170</v>
      </c>
      <c r="G204" s="0" t="n">
        <v>170</v>
      </c>
      <c r="H204" s="0" t="str">
        <f aca="false">VLOOKUP(D204,Товар!$A$1:$F$65,6)</f>
        <v>"Чай-кофе-сахар"</v>
      </c>
      <c r="I204" s="0" t="str">
        <f aca="false">VLOOKUP(C204,Магазин!$A$1:$C$17,2)</f>
        <v>Октябрьский</v>
      </c>
      <c r="J204" s="0" t="n">
        <f aca="false">F204*G204</f>
        <v>28900</v>
      </c>
      <c r="K204" s="3" t="n">
        <f aca="false">AND(H204="макаронная фабрика",I204="первомайский")</f>
        <v>0</v>
      </c>
      <c r="L204" s="3" t="n">
        <f aca="false">IF(K204,J204,0)</f>
        <v>0</v>
      </c>
    </row>
    <row r="205" customFormat="false" ht="14.25" hidden="false" customHeight="false" outlineLevel="0" collapsed="false">
      <c r="A205" s="0" t="n">
        <v>204</v>
      </c>
      <c r="B205" s="2" t="n">
        <v>44348</v>
      </c>
      <c r="C205" s="0" t="s">
        <v>13</v>
      </c>
      <c r="D205" s="0" t="n">
        <v>45</v>
      </c>
      <c r="E205" s="0" t="s">
        <v>9</v>
      </c>
      <c r="F205" s="0" t="n">
        <v>40</v>
      </c>
      <c r="G205" s="0" t="n">
        <v>170</v>
      </c>
      <c r="H205" s="0" t="str">
        <f aca="false">VLOOKUP(D205,Товар!$A$1:$F$65,6)</f>
        <v>"Чай-кофе-сахар"</v>
      </c>
      <c r="I205" s="0" t="str">
        <f aca="false">VLOOKUP(C205,Магазин!$A$1:$C$17,2)</f>
        <v>Октябрьский</v>
      </c>
      <c r="J205" s="0" t="n">
        <f aca="false">F205*G205</f>
        <v>6800</v>
      </c>
      <c r="K205" s="3" t="n">
        <f aca="false">AND(H205="макаронная фабрика",I205="первомайский")</f>
        <v>0</v>
      </c>
      <c r="L205" s="3" t="n">
        <f aca="false">IF(K205,J205,0)</f>
        <v>0</v>
      </c>
    </row>
    <row r="206" customFormat="false" ht="14.25" hidden="false" customHeight="false" outlineLevel="0" collapsed="false">
      <c r="A206" s="0" t="n">
        <v>205</v>
      </c>
      <c r="B206" s="2" t="n">
        <v>44348</v>
      </c>
      <c r="C206" s="0" t="s">
        <v>13</v>
      </c>
      <c r="D206" s="0" t="n">
        <v>46</v>
      </c>
      <c r="E206" s="0" t="s">
        <v>8</v>
      </c>
      <c r="F206" s="0" t="n">
        <v>180</v>
      </c>
      <c r="G206" s="0" t="n">
        <v>330</v>
      </c>
      <c r="H206" s="0" t="str">
        <f aca="false">VLOOKUP(D206,Товар!$A$1:$F$65,6)</f>
        <v>"Чай-кофе-сахар"</v>
      </c>
      <c r="I206" s="0" t="str">
        <f aca="false">VLOOKUP(C206,Магазин!$A$1:$C$17,2)</f>
        <v>Октябрьский</v>
      </c>
      <c r="J206" s="0" t="n">
        <f aca="false">F206*G206</f>
        <v>59400</v>
      </c>
      <c r="K206" s="3" t="n">
        <f aca="false">AND(H206="макаронная фабрика",I206="первомайский")</f>
        <v>0</v>
      </c>
      <c r="L206" s="3" t="n">
        <f aca="false">IF(K206,J206,0)</f>
        <v>0</v>
      </c>
    </row>
    <row r="207" customFormat="false" ht="14.25" hidden="false" customHeight="false" outlineLevel="0" collapsed="false">
      <c r="A207" s="0" t="n">
        <v>206</v>
      </c>
      <c r="B207" s="2" t="n">
        <v>44348</v>
      </c>
      <c r="C207" s="0" t="s">
        <v>13</v>
      </c>
      <c r="D207" s="0" t="n">
        <v>46</v>
      </c>
      <c r="E207" s="0" t="s">
        <v>9</v>
      </c>
      <c r="F207" s="0" t="n">
        <v>80</v>
      </c>
      <c r="G207" s="0" t="n">
        <v>330</v>
      </c>
      <c r="H207" s="0" t="str">
        <f aca="false">VLOOKUP(D207,Товар!$A$1:$F$65,6)</f>
        <v>"Чай-кофе-сахар"</v>
      </c>
      <c r="I207" s="0" t="str">
        <f aca="false">VLOOKUP(C207,Магазин!$A$1:$C$17,2)</f>
        <v>Октябрьский</v>
      </c>
      <c r="J207" s="0" t="n">
        <f aca="false">F207*G207</f>
        <v>26400</v>
      </c>
      <c r="K207" s="3" t="n">
        <f aca="false">AND(H207="макаронная фабрика",I207="первомайский")</f>
        <v>0</v>
      </c>
      <c r="L207" s="3" t="n">
        <f aca="false">IF(K207,J207,0)</f>
        <v>0</v>
      </c>
    </row>
    <row r="208" customFormat="false" ht="14.25" hidden="false" customHeight="false" outlineLevel="0" collapsed="false">
      <c r="A208" s="0" t="n">
        <v>207</v>
      </c>
      <c r="B208" s="2" t="n">
        <v>44348</v>
      </c>
      <c r="C208" s="0" t="s">
        <v>13</v>
      </c>
      <c r="D208" s="0" t="n">
        <v>47</v>
      </c>
      <c r="E208" s="0" t="s">
        <v>8</v>
      </c>
      <c r="F208" s="0" t="n">
        <v>180</v>
      </c>
      <c r="G208" s="0" t="n">
        <v>370</v>
      </c>
      <c r="H208" s="0" t="str">
        <f aca="false">VLOOKUP(D208,Товар!$A$1:$F$65,6)</f>
        <v>"Чай-кофе-сахар"</v>
      </c>
      <c r="I208" s="0" t="str">
        <f aca="false">VLOOKUP(C208,Магазин!$A$1:$C$17,2)</f>
        <v>Октябрьский</v>
      </c>
      <c r="J208" s="0" t="n">
        <f aca="false">F208*G208</f>
        <v>66600</v>
      </c>
      <c r="K208" s="3" t="n">
        <f aca="false">AND(H208="макаронная фабрика",I208="первомайский")</f>
        <v>0</v>
      </c>
      <c r="L208" s="3" t="n">
        <f aca="false">IF(K208,J208,0)</f>
        <v>0</v>
      </c>
    </row>
    <row r="209" customFormat="false" ht="14.25" hidden="false" customHeight="false" outlineLevel="0" collapsed="false">
      <c r="A209" s="0" t="n">
        <v>208</v>
      </c>
      <c r="B209" s="2" t="n">
        <v>44348</v>
      </c>
      <c r="C209" s="0" t="s">
        <v>13</v>
      </c>
      <c r="D209" s="0" t="n">
        <v>47</v>
      </c>
      <c r="E209" s="0" t="s">
        <v>9</v>
      </c>
      <c r="F209" s="0" t="n">
        <v>24</v>
      </c>
      <c r="G209" s="0" t="n">
        <v>370</v>
      </c>
      <c r="H209" s="0" t="str">
        <f aca="false">VLOOKUP(D209,Товар!$A$1:$F$65,6)</f>
        <v>"Чай-кофе-сахар"</v>
      </c>
      <c r="I209" s="0" t="str">
        <f aca="false">VLOOKUP(C209,Магазин!$A$1:$C$17,2)</f>
        <v>Октябрьский</v>
      </c>
      <c r="J209" s="0" t="n">
        <f aca="false">F209*G209</f>
        <v>8880</v>
      </c>
      <c r="K209" s="3" t="n">
        <f aca="false">AND(H209="макаронная фабрика",I209="первомайский")</f>
        <v>0</v>
      </c>
      <c r="L209" s="3" t="n">
        <f aca="false">IF(K209,J209,0)</f>
        <v>0</v>
      </c>
    </row>
    <row r="210" customFormat="false" ht="14.25" hidden="false" customHeight="false" outlineLevel="0" collapsed="false">
      <c r="A210" s="0" t="n">
        <v>209</v>
      </c>
      <c r="B210" s="2" t="n">
        <v>44348</v>
      </c>
      <c r="C210" s="0" t="s">
        <v>13</v>
      </c>
      <c r="D210" s="0" t="n">
        <v>48</v>
      </c>
      <c r="E210" s="0" t="s">
        <v>8</v>
      </c>
      <c r="F210" s="0" t="n">
        <v>170</v>
      </c>
      <c r="G210" s="0" t="n">
        <v>180</v>
      </c>
      <c r="H210" s="0" t="str">
        <f aca="false">VLOOKUP(D210,Товар!$A$1:$F$65,6)</f>
        <v>"Чай-кофе-сахар"</v>
      </c>
      <c r="I210" s="0" t="str">
        <f aca="false">VLOOKUP(C210,Магазин!$A$1:$C$17,2)</f>
        <v>Октябрьский</v>
      </c>
      <c r="J210" s="0" t="n">
        <f aca="false">F210*G210</f>
        <v>30600</v>
      </c>
      <c r="K210" s="3" t="n">
        <f aca="false">AND(H210="макаронная фабрика",I210="первомайский")</f>
        <v>0</v>
      </c>
      <c r="L210" s="3" t="n">
        <f aca="false">IF(K210,J210,0)</f>
        <v>0</v>
      </c>
    </row>
    <row r="211" customFormat="false" ht="14.25" hidden="false" customHeight="false" outlineLevel="0" collapsed="false">
      <c r="A211" s="0" t="n">
        <v>210</v>
      </c>
      <c r="B211" s="2" t="n">
        <v>44348</v>
      </c>
      <c r="C211" s="0" t="s">
        <v>13</v>
      </c>
      <c r="D211" s="0" t="n">
        <v>48</v>
      </c>
      <c r="E211" s="0" t="s">
        <v>9</v>
      </c>
      <c r="F211" s="0" t="n">
        <v>60</v>
      </c>
      <c r="G211" s="0" t="n">
        <v>180</v>
      </c>
      <c r="H211" s="0" t="str">
        <f aca="false">VLOOKUP(D211,Товар!$A$1:$F$65,6)</f>
        <v>"Чай-кофе-сахар"</v>
      </c>
      <c r="I211" s="0" t="str">
        <f aca="false">VLOOKUP(C211,Магазин!$A$1:$C$17,2)</f>
        <v>Октябрьский</v>
      </c>
      <c r="J211" s="0" t="n">
        <f aca="false">F211*G211</f>
        <v>10800</v>
      </c>
      <c r="K211" s="3" t="n">
        <f aca="false">AND(H211="макаронная фабрика",I211="первомайский")</f>
        <v>0</v>
      </c>
      <c r="L211" s="3" t="n">
        <f aca="false">IF(K211,J211,0)</f>
        <v>0</v>
      </c>
    </row>
    <row r="212" customFormat="false" ht="14.25" hidden="false" customHeight="false" outlineLevel="0" collapsed="false">
      <c r="A212" s="0" t="n">
        <v>211</v>
      </c>
      <c r="B212" s="2" t="n">
        <v>44348</v>
      </c>
      <c r="C212" s="0" t="s">
        <v>14</v>
      </c>
      <c r="D212" s="0" t="n">
        <v>4</v>
      </c>
      <c r="E212" s="0" t="s">
        <v>8</v>
      </c>
      <c r="F212" s="0" t="n">
        <v>180</v>
      </c>
      <c r="G212" s="0" t="n">
        <v>75</v>
      </c>
      <c r="H212" s="0" t="str">
        <f aca="false">VLOOKUP(D212,Товар!$A$1:$F$65,6)</f>
        <v>Молокозавод №2</v>
      </c>
      <c r="I212" s="0" t="str">
        <f aca="false">VLOOKUP(C212,Магазин!$A$1:$C$17,2)</f>
        <v>Октябрьский</v>
      </c>
      <c r="J212" s="0" t="n">
        <f aca="false">F212*G212</f>
        <v>13500</v>
      </c>
      <c r="K212" s="3" t="n">
        <f aca="false">AND(H212="макаронная фабрика",I212="первомайский")</f>
        <v>0</v>
      </c>
      <c r="L212" s="3" t="n">
        <f aca="false">IF(K212,J212,0)</f>
        <v>0</v>
      </c>
    </row>
    <row r="213" customFormat="false" ht="14.25" hidden="false" customHeight="false" outlineLevel="0" collapsed="false">
      <c r="A213" s="0" t="n">
        <v>212</v>
      </c>
      <c r="B213" s="2" t="n">
        <v>44348</v>
      </c>
      <c r="C213" s="0" t="s">
        <v>14</v>
      </c>
      <c r="D213" s="0" t="n">
        <v>4</v>
      </c>
      <c r="E213" s="0" t="s">
        <v>9</v>
      </c>
      <c r="F213" s="0" t="n">
        <v>120</v>
      </c>
      <c r="G213" s="0" t="n">
        <v>75</v>
      </c>
      <c r="H213" s="0" t="str">
        <f aca="false">VLOOKUP(D213,Товар!$A$1:$F$65,6)</f>
        <v>Молокозавод №2</v>
      </c>
      <c r="I213" s="0" t="str">
        <f aca="false">VLOOKUP(C213,Магазин!$A$1:$C$17,2)</f>
        <v>Октябрьский</v>
      </c>
      <c r="J213" s="0" t="n">
        <f aca="false">F213*G213</f>
        <v>9000</v>
      </c>
      <c r="K213" s="3" t="n">
        <f aca="false">AND(H213="макаронная фабрика",I213="первомайский")</f>
        <v>0</v>
      </c>
      <c r="L213" s="3" t="n">
        <f aca="false">IF(K213,J213,0)</f>
        <v>0</v>
      </c>
    </row>
    <row r="214" customFormat="false" ht="14.25" hidden="false" customHeight="false" outlineLevel="0" collapsed="false">
      <c r="A214" s="0" t="n">
        <v>213</v>
      </c>
      <c r="B214" s="2" t="n">
        <v>44348</v>
      </c>
      <c r="C214" s="0" t="s">
        <v>14</v>
      </c>
      <c r="D214" s="0" t="n">
        <v>5</v>
      </c>
      <c r="E214" s="0" t="s">
        <v>8</v>
      </c>
      <c r="F214" s="0" t="n">
        <v>180</v>
      </c>
      <c r="G214" s="0" t="n">
        <v>70</v>
      </c>
      <c r="H214" s="0" t="str">
        <f aca="false">VLOOKUP(D214,Товар!$A$1:$F$65,6)</f>
        <v>Молокозавод №2</v>
      </c>
      <c r="I214" s="0" t="str">
        <f aca="false">VLOOKUP(C214,Магазин!$A$1:$C$17,2)</f>
        <v>Октябрьский</v>
      </c>
      <c r="J214" s="0" t="n">
        <f aca="false">F214*G214</f>
        <v>12600</v>
      </c>
      <c r="K214" s="3" t="n">
        <f aca="false">AND(H214="макаронная фабрика",I214="первомайский")</f>
        <v>0</v>
      </c>
      <c r="L214" s="3" t="n">
        <f aca="false">IF(K214,J214,0)</f>
        <v>0</v>
      </c>
    </row>
    <row r="215" customFormat="false" ht="14.25" hidden="false" customHeight="false" outlineLevel="0" collapsed="false">
      <c r="A215" s="0" t="n">
        <v>214</v>
      </c>
      <c r="B215" s="2" t="n">
        <v>44348</v>
      </c>
      <c r="C215" s="0" t="s">
        <v>14</v>
      </c>
      <c r="D215" s="0" t="n">
        <v>5</v>
      </c>
      <c r="E215" s="0" t="s">
        <v>9</v>
      </c>
      <c r="F215" s="0" t="n">
        <v>49</v>
      </c>
      <c r="G215" s="0" t="n">
        <v>70</v>
      </c>
      <c r="H215" s="0" t="str">
        <f aca="false">VLOOKUP(D215,Товар!$A$1:$F$65,6)</f>
        <v>Молокозавод №2</v>
      </c>
      <c r="I215" s="0" t="str">
        <f aca="false">VLOOKUP(C215,Магазин!$A$1:$C$17,2)</f>
        <v>Октябрьский</v>
      </c>
      <c r="J215" s="0" t="n">
        <f aca="false">F215*G215</f>
        <v>3430</v>
      </c>
      <c r="K215" s="3" t="n">
        <f aca="false">AND(H215="макаронная фабрика",I215="первомайский")</f>
        <v>0</v>
      </c>
      <c r="L215" s="3" t="n">
        <f aca="false">IF(K215,J215,0)</f>
        <v>0</v>
      </c>
    </row>
    <row r="216" customFormat="false" ht="14.25" hidden="false" customHeight="false" outlineLevel="0" collapsed="false">
      <c r="A216" s="0" t="n">
        <v>215</v>
      </c>
      <c r="B216" s="2" t="n">
        <v>44348</v>
      </c>
      <c r="C216" s="0" t="s">
        <v>14</v>
      </c>
      <c r="D216" s="0" t="n">
        <v>6</v>
      </c>
      <c r="E216" s="0" t="s">
        <v>8</v>
      </c>
      <c r="F216" s="0" t="n">
        <v>180</v>
      </c>
      <c r="G216" s="0" t="n">
        <v>50</v>
      </c>
      <c r="H216" s="0" t="str">
        <f aca="false">VLOOKUP(D216,Товар!$A$1:$F$65,6)</f>
        <v>Молокозавод №2</v>
      </c>
      <c r="I216" s="0" t="str">
        <f aca="false">VLOOKUP(C216,Магазин!$A$1:$C$17,2)</f>
        <v>Октябрьский</v>
      </c>
      <c r="J216" s="0" t="n">
        <f aca="false">F216*G216</f>
        <v>9000</v>
      </c>
      <c r="K216" s="3" t="n">
        <f aca="false">AND(H216="макаронная фабрика",I216="первомайский")</f>
        <v>0</v>
      </c>
      <c r="L216" s="3" t="n">
        <f aca="false">IF(K216,J216,0)</f>
        <v>0</v>
      </c>
    </row>
    <row r="217" customFormat="false" ht="14.25" hidden="false" customHeight="false" outlineLevel="0" collapsed="false">
      <c r="A217" s="0" t="n">
        <v>216</v>
      </c>
      <c r="B217" s="2" t="n">
        <v>44348</v>
      </c>
      <c r="C217" s="0" t="s">
        <v>14</v>
      </c>
      <c r="D217" s="0" t="n">
        <v>6</v>
      </c>
      <c r="E217" s="0" t="s">
        <v>9</v>
      </c>
      <c r="F217" s="0" t="n">
        <v>72</v>
      </c>
      <c r="G217" s="0" t="n">
        <v>50</v>
      </c>
      <c r="H217" s="0" t="str">
        <f aca="false">VLOOKUP(D217,Товар!$A$1:$F$65,6)</f>
        <v>Молокозавод №2</v>
      </c>
      <c r="I217" s="0" t="str">
        <f aca="false">VLOOKUP(C217,Магазин!$A$1:$C$17,2)</f>
        <v>Октябрьский</v>
      </c>
      <c r="J217" s="0" t="n">
        <f aca="false">F217*G217</f>
        <v>3600</v>
      </c>
      <c r="K217" s="3" t="n">
        <f aca="false">AND(H217="макаронная фабрика",I217="первомайский")</f>
        <v>0</v>
      </c>
      <c r="L217" s="3" t="n">
        <f aca="false">IF(K217,J217,0)</f>
        <v>0</v>
      </c>
    </row>
    <row r="218" customFormat="false" ht="14.25" hidden="false" customHeight="false" outlineLevel="0" collapsed="false">
      <c r="A218" s="0" t="n">
        <v>217</v>
      </c>
      <c r="B218" s="2" t="n">
        <v>44348</v>
      </c>
      <c r="C218" s="0" t="s">
        <v>14</v>
      </c>
      <c r="D218" s="0" t="n">
        <v>9</v>
      </c>
      <c r="E218" s="0" t="s">
        <v>8</v>
      </c>
      <c r="F218" s="0" t="n">
        <v>180</v>
      </c>
      <c r="G218" s="0" t="n">
        <v>55</v>
      </c>
      <c r="H218" s="0" t="str">
        <f aca="false">VLOOKUP(D218,Товар!$A$1:$F$65,6)</f>
        <v>Молокозавод №2</v>
      </c>
      <c r="I218" s="0" t="str">
        <f aca="false">VLOOKUP(C218,Магазин!$A$1:$C$17,2)</f>
        <v>Октябрьский</v>
      </c>
      <c r="J218" s="0" t="n">
        <f aca="false">F218*G218</f>
        <v>9900</v>
      </c>
      <c r="K218" s="3" t="n">
        <f aca="false">AND(H218="макаронная фабрика",I218="первомайский")</f>
        <v>0</v>
      </c>
      <c r="L218" s="3" t="n">
        <f aca="false">IF(K218,J218,0)</f>
        <v>0</v>
      </c>
    </row>
    <row r="219" customFormat="false" ht="14.25" hidden="false" customHeight="false" outlineLevel="0" collapsed="false">
      <c r="A219" s="0" t="n">
        <v>218</v>
      </c>
      <c r="B219" s="2" t="n">
        <v>44348</v>
      </c>
      <c r="C219" s="0" t="s">
        <v>14</v>
      </c>
      <c r="D219" s="0" t="n">
        <v>9</v>
      </c>
      <c r="E219" s="0" t="s">
        <v>9</v>
      </c>
      <c r="F219" s="0" t="n">
        <v>90</v>
      </c>
      <c r="G219" s="0" t="n">
        <v>55</v>
      </c>
      <c r="H219" s="0" t="str">
        <f aca="false">VLOOKUP(D219,Товар!$A$1:$F$65,6)</f>
        <v>Молокозавод №2</v>
      </c>
      <c r="I219" s="0" t="str">
        <f aca="false">VLOOKUP(C219,Магазин!$A$1:$C$17,2)</f>
        <v>Октябрьский</v>
      </c>
      <c r="J219" s="0" t="n">
        <f aca="false">F219*G219</f>
        <v>4950</v>
      </c>
      <c r="K219" s="3" t="n">
        <f aca="false">AND(H219="макаронная фабрика",I219="первомайский")</f>
        <v>0</v>
      </c>
      <c r="L219" s="3" t="n">
        <f aca="false">IF(K219,J219,0)</f>
        <v>0</v>
      </c>
    </row>
    <row r="220" customFormat="false" ht="14.25" hidden="false" customHeight="false" outlineLevel="0" collapsed="false">
      <c r="A220" s="0" t="n">
        <v>219</v>
      </c>
      <c r="B220" s="2" t="n">
        <v>44348</v>
      </c>
      <c r="C220" s="0" t="s">
        <v>14</v>
      </c>
      <c r="D220" s="0" t="n">
        <v>10</v>
      </c>
      <c r="E220" s="0" t="s">
        <v>8</v>
      </c>
      <c r="F220" s="0" t="n">
        <v>170</v>
      </c>
      <c r="G220" s="0" t="n">
        <v>70</v>
      </c>
      <c r="H220" s="0" t="str">
        <f aca="false">VLOOKUP(D220,Товар!$A$1:$F$65,6)</f>
        <v>Молокозавод №2</v>
      </c>
      <c r="I220" s="0" t="str">
        <f aca="false">VLOOKUP(C220,Магазин!$A$1:$C$17,2)</f>
        <v>Октябрьский</v>
      </c>
      <c r="J220" s="0" t="n">
        <f aca="false">F220*G220</f>
        <v>11900</v>
      </c>
      <c r="K220" s="3" t="n">
        <f aca="false">AND(H220="макаронная фабрика",I220="первомайский")</f>
        <v>0</v>
      </c>
      <c r="L220" s="3" t="n">
        <f aca="false">IF(K220,J220,0)</f>
        <v>0</v>
      </c>
    </row>
    <row r="221" customFormat="false" ht="14.25" hidden="false" customHeight="false" outlineLevel="0" collapsed="false">
      <c r="A221" s="0" t="n">
        <v>220</v>
      </c>
      <c r="B221" s="2" t="n">
        <v>44348</v>
      </c>
      <c r="C221" s="0" t="s">
        <v>14</v>
      </c>
      <c r="D221" s="0" t="n">
        <v>10</v>
      </c>
      <c r="E221" s="0" t="s">
        <v>9</v>
      </c>
      <c r="F221" s="0" t="n">
        <v>90</v>
      </c>
      <c r="G221" s="0" t="n">
        <v>70</v>
      </c>
      <c r="H221" s="0" t="str">
        <f aca="false">VLOOKUP(D221,Товар!$A$1:$F$65,6)</f>
        <v>Молокозавод №2</v>
      </c>
      <c r="I221" s="0" t="str">
        <f aca="false">VLOOKUP(C221,Магазин!$A$1:$C$17,2)</f>
        <v>Октябрьский</v>
      </c>
      <c r="J221" s="0" t="n">
        <f aca="false">F221*G221</f>
        <v>6300</v>
      </c>
      <c r="K221" s="3" t="n">
        <f aca="false">AND(H221="макаронная фабрика",I221="первомайский")</f>
        <v>0</v>
      </c>
      <c r="L221" s="3" t="n">
        <f aca="false">IF(K221,J221,0)</f>
        <v>0</v>
      </c>
    </row>
    <row r="222" customFormat="false" ht="14.25" hidden="false" customHeight="false" outlineLevel="0" collapsed="false">
      <c r="A222" s="0" t="n">
        <v>221</v>
      </c>
      <c r="B222" s="2" t="n">
        <v>44348</v>
      </c>
      <c r="C222" s="0" t="s">
        <v>14</v>
      </c>
      <c r="D222" s="0" t="n">
        <v>13</v>
      </c>
      <c r="E222" s="0" t="s">
        <v>8</v>
      </c>
      <c r="F222" s="0" t="n">
        <v>180</v>
      </c>
      <c r="G222" s="0" t="n">
        <v>60</v>
      </c>
      <c r="H222" s="0" t="str">
        <f aca="false">VLOOKUP(D222,Товар!$A$1:$F$65,6)</f>
        <v>Молокозавод №2</v>
      </c>
      <c r="I222" s="0" t="str">
        <f aca="false">VLOOKUP(C222,Магазин!$A$1:$C$17,2)</f>
        <v>Октябрьский</v>
      </c>
      <c r="J222" s="0" t="n">
        <f aca="false">F222*G222</f>
        <v>10800</v>
      </c>
      <c r="K222" s="3" t="n">
        <f aca="false">AND(H222="макаронная фабрика",I222="первомайский")</f>
        <v>0</v>
      </c>
      <c r="L222" s="3" t="n">
        <f aca="false">IF(K222,J222,0)</f>
        <v>0</v>
      </c>
    </row>
    <row r="223" customFormat="false" ht="14.25" hidden="false" customHeight="false" outlineLevel="0" collapsed="false">
      <c r="A223" s="0" t="n">
        <v>222</v>
      </c>
      <c r="B223" s="2" t="n">
        <v>44348</v>
      </c>
      <c r="C223" s="0" t="s">
        <v>14</v>
      </c>
      <c r="D223" s="0" t="n">
        <v>13</v>
      </c>
      <c r="E223" s="0" t="s">
        <v>9</v>
      </c>
      <c r="F223" s="0" t="n">
        <v>80</v>
      </c>
      <c r="G223" s="0" t="n">
        <v>60</v>
      </c>
      <c r="H223" s="0" t="str">
        <f aca="false">VLOOKUP(D223,Товар!$A$1:$F$65,6)</f>
        <v>Молокозавод №2</v>
      </c>
      <c r="I223" s="0" t="str">
        <f aca="false">VLOOKUP(C223,Магазин!$A$1:$C$17,2)</f>
        <v>Октябрьский</v>
      </c>
      <c r="J223" s="0" t="n">
        <f aca="false">F223*G223</f>
        <v>4800</v>
      </c>
      <c r="K223" s="3" t="n">
        <f aca="false">AND(H223="макаронная фабрика",I223="первомайский")</f>
        <v>0</v>
      </c>
      <c r="L223" s="3" t="n">
        <f aca="false">IF(K223,J223,0)</f>
        <v>0</v>
      </c>
    </row>
    <row r="224" customFormat="false" ht="14.25" hidden="false" customHeight="false" outlineLevel="0" collapsed="false">
      <c r="A224" s="0" t="n">
        <v>223</v>
      </c>
      <c r="B224" s="2" t="n">
        <v>44348</v>
      </c>
      <c r="C224" s="0" t="s">
        <v>14</v>
      </c>
      <c r="D224" s="0" t="n">
        <v>18</v>
      </c>
      <c r="E224" s="0" t="s">
        <v>8</v>
      </c>
      <c r="F224" s="0" t="n">
        <v>180</v>
      </c>
      <c r="G224" s="0" t="n">
        <v>49</v>
      </c>
      <c r="H224" s="0" t="str">
        <f aca="false">VLOOKUP(D224,Товар!$A$1:$F$65,6)</f>
        <v>Мелькомбинат</v>
      </c>
      <c r="I224" s="0" t="str">
        <f aca="false">VLOOKUP(C224,Магазин!$A$1:$C$17,2)</f>
        <v>Октябрьский</v>
      </c>
      <c r="J224" s="0" t="n">
        <f aca="false">F224*G224</f>
        <v>8820</v>
      </c>
      <c r="K224" s="3" t="n">
        <f aca="false">AND(H224="макаронная фабрика",I224="первомайский")</f>
        <v>0</v>
      </c>
      <c r="L224" s="3" t="n">
        <f aca="false">IF(K224,J224,0)</f>
        <v>0</v>
      </c>
    </row>
    <row r="225" customFormat="false" ht="14.25" hidden="false" customHeight="false" outlineLevel="0" collapsed="false">
      <c r="A225" s="0" t="n">
        <v>224</v>
      </c>
      <c r="B225" s="2" t="n">
        <v>44348</v>
      </c>
      <c r="C225" s="0" t="s">
        <v>14</v>
      </c>
      <c r="D225" s="0" t="n">
        <v>18</v>
      </c>
      <c r="E225" s="0" t="s">
        <v>9</v>
      </c>
      <c r="F225" s="0" t="n">
        <v>57</v>
      </c>
      <c r="G225" s="0" t="n">
        <v>49</v>
      </c>
      <c r="H225" s="0" t="str">
        <f aca="false">VLOOKUP(D225,Товар!$A$1:$F$65,6)</f>
        <v>Мелькомбинат</v>
      </c>
      <c r="I225" s="0" t="str">
        <f aca="false">VLOOKUP(C225,Магазин!$A$1:$C$17,2)</f>
        <v>Октябрьский</v>
      </c>
      <c r="J225" s="0" t="n">
        <f aca="false">F225*G225</f>
        <v>2793</v>
      </c>
      <c r="K225" s="3" t="n">
        <f aca="false">AND(H225="макаронная фабрика",I225="первомайский")</f>
        <v>0</v>
      </c>
      <c r="L225" s="3" t="n">
        <f aca="false">IF(K225,J225,0)</f>
        <v>0</v>
      </c>
    </row>
    <row r="226" customFormat="false" ht="14.25" hidden="false" customHeight="false" outlineLevel="0" collapsed="false">
      <c r="A226" s="0" t="n">
        <v>225</v>
      </c>
      <c r="B226" s="2" t="n">
        <v>44348</v>
      </c>
      <c r="C226" s="0" t="s">
        <v>14</v>
      </c>
      <c r="D226" s="0" t="n">
        <v>24</v>
      </c>
      <c r="E226" s="0" t="s">
        <v>8</v>
      </c>
      <c r="F226" s="0" t="n">
        <v>170</v>
      </c>
      <c r="G226" s="0" t="n">
        <v>50</v>
      </c>
      <c r="H226" s="0" t="str">
        <f aca="false">VLOOKUP(D226,Товар!$A$1:$F$65,6)</f>
        <v>Макаронная фабрика</v>
      </c>
      <c r="I226" s="0" t="str">
        <f aca="false">VLOOKUP(C226,Магазин!$A$1:$C$17,2)</f>
        <v>Октябрьский</v>
      </c>
      <c r="J226" s="0" t="n">
        <f aca="false">F226*G226</f>
        <v>8500</v>
      </c>
      <c r="K226" s="3" t="n">
        <f aca="false">AND(H226="макаронная фабрика",I226="первомайский")</f>
        <v>0</v>
      </c>
      <c r="L226" s="3" t="n">
        <f aca="false">IF(K226,J226,0)</f>
        <v>0</v>
      </c>
    </row>
    <row r="227" customFormat="false" ht="14.25" hidden="false" customHeight="false" outlineLevel="0" collapsed="false">
      <c r="A227" s="0" t="n">
        <v>226</v>
      </c>
      <c r="B227" s="2" t="n">
        <v>44348</v>
      </c>
      <c r="C227" s="0" t="s">
        <v>14</v>
      </c>
      <c r="D227" s="0" t="n">
        <v>24</v>
      </c>
      <c r="E227" s="0" t="s">
        <v>9</v>
      </c>
      <c r="F227" s="0" t="n">
        <v>108</v>
      </c>
      <c r="G227" s="0" t="n">
        <v>50</v>
      </c>
      <c r="H227" s="0" t="str">
        <f aca="false">VLOOKUP(D227,Товар!$A$1:$F$65,6)</f>
        <v>Макаронная фабрика</v>
      </c>
      <c r="I227" s="0" t="str">
        <f aca="false">VLOOKUP(C227,Магазин!$A$1:$C$17,2)</f>
        <v>Октябрьский</v>
      </c>
      <c r="J227" s="0" t="n">
        <f aca="false">F227*G227</f>
        <v>5400</v>
      </c>
      <c r="K227" s="3" t="n">
        <f aca="false">AND(H227="макаронная фабрика",I227="первомайский")</f>
        <v>0</v>
      </c>
      <c r="L227" s="3" t="n">
        <f aca="false">IF(K227,J227,0)</f>
        <v>0</v>
      </c>
    </row>
    <row r="228" customFormat="false" ht="14.25" hidden="false" customHeight="false" outlineLevel="0" collapsed="false">
      <c r="A228" s="0" t="n">
        <v>227</v>
      </c>
      <c r="B228" s="2" t="n">
        <v>44348</v>
      </c>
      <c r="C228" s="0" t="s">
        <v>14</v>
      </c>
      <c r="D228" s="0" t="n">
        <v>25</v>
      </c>
      <c r="E228" s="0" t="s">
        <v>8</v>
      </c>
      <c r="F228" s="0" t="n">
        <v>180</v>
      </c>
      <c r="G228" s="0" t="n">
        <v>52</v>
      </c>
      <c r="H228" s="0" t="str">
        <f aca="false">VLOOKUP(D228,Товар!$A$1:$F$65,6)</f>
        <v>Макаронная фабрика</v>
      </c>
      <c r="I228" s="0" t="str">
        <f aca="false">VLOOKUP(C228,Магазин!$A$1:$C$17,2)</f>
        <v>Октябрьский</v>
      </c>
      <c r="J228" s="0" t="n">
        <f aca="false">F228*G228</f>
        <v>9360</v>
      </c>
      <c r="K228" s="3" t="n">
        <f aca="false">AND(H228="макаронная фабрика",I228="первомайский")</f>
        <v>0</v>
      </c>
      <c r="L228" s="3" t="n">
        <f aca="false">IF(K228,J228,0)</f>
        <v>0</v>
      </c>
    </row>
    <row r="229" customFormat="false" ht="14.25" hidden="false" customHeight="false" outlineLevel="0" collapsed="false">
      <c r="A229" s="0" t="n">
        <v>228</v>
      </c>
      <c r="B229" s="2" t="n">
        <v>44348</v>
      </c>
      <c r="C229" s="0" t="s">
        <v>14</v>
      </c>
      <c r="D229" s="0" t="n">
        <v>25</v>
      </c>
      <c r="E229" s="0" t="s">
        <v>9</v>
      </c>
      <c r="F229" s="0" t="n">
        <v>115</v>
      </c>
      <c r="G229" s="0" t="n">
        <v>52</v>
      </c>
      <c r="H229" s="0" t="str">
        <f aca="false">VLOOKUP(D229,Товар!$A$1:$F$65,6)</f>
        <v>Макаронная фабрика</v>
      </c>
      <c r="I229" s="0" t="str">
        <f aca="false">VLOOKUP(C229,Магазин!$A$1:$C$17,2)</f>
        <v>Октябрьский</v>
      </c>
      <c r="J229" s="0" t="n">
        <f aca="false">F229*G229</f>
        <v>5980</v>
      </c>
      <c r="K229" s="3" t="n">
        <f aca="false">AND(H229="макаронная фабрика",I229="первомайский")</f>
        <v>0</v>
      </c>
      <c r="L229" s="3" t="n">
        <f aca="false">IF(K229,J229,0)</f>
        <v>0</v>
      </c>
    </row>
    <row r="230" customFormat="false" ht="14.25" hidden="false" customHeight="false" outlineLevel="0" collapsed="false">
      <c r="A230" s="0" t="n">
        <v>229</v>
      </c>
      <c r="B230" s="2" t="n">
        <v>44348</v>
      </c>
      <c r="C230" s="0" t="s">
        <v>14</v>
      </c>
      <c r="D230" s="0" t="n">
        <v>26</v>
      </c>
      <c r="E230" s="0" t="s">
        <v>8</v>
      </c>
      <c r="F230" s="0" t="n">
        <v>180</v>
      </c>
      <c r="G230" s="0" t="n">
        <v>47</v>
      </c>
      <c r="H230" s="0" t="str">
        <f aca="false">VLOOKUP(D230,Товар!$A$1:$F$65,6)</f>
        <v>Макаронная фабрика</v>
      </c>
      <c r="I230" s="0" t="str">
        <f aca="false">VLOOKUP(C230,Магазин!$A$1:$C$17,2)</f>
        <v>Октябрьский</v>
      </c>
      <c r="J230" s="0" t="n">
        <f aca="false">F230*G230</f>
        <v>8460</v>
      </c>
      <c r="K230" s="3" t="n">
        <f aca="false">AND(H230="макаронная фабрика",I230="первомайский")</f>
        <v>0</v>
      </c>
      <c r="L230" s="3" t="n">
        <f aca="false">IF(K230,J230,0)</f>
        <v>0</v>
      </c>
    </row>
    <row r="231" customFormat="false" ht="14.25" hidden="false" customHeight="false" outlineLevel="0" collapsed="false">
      <c r="A231" s="0" t="n">
        <v>230</v>
      </c>
      <c r="B231" s="2" t="n">
        <v>44348</v>
      </c>
      <c r="C231" s="0" t="s">
        <v>14</v>
      </c>
      <c r="D231" s="0" t="n">
        <v>26</v>
      </c>
      <c r="E231" s="0" t="s">
        <v>9</v>
      </c>
      <c r="F231" s="0" t="n">
        <v>116</v>
      </c>
      <c r="G231" s="0" t="n">
        <v>47</v>
      </c>
      <c r="H231" s="0" t="str">
        <f aca="false">VLOOKUP(D231,Товар!$A$1:$F$65,6)</f>
        <v>Макаронная фабрика</v>
      </c>
      <c r="I231" s="0" t="str">
        <f aca="false">VLOOKUP(C231,Магазин!$A$1:$C$17,2)</f>
        <v>Октябрьский</v>
      </c>
      <c r="J231" s="0" t="n">
        <f aca="false">F231*G231</f>
        <v>5452</v>
      </c>
      <c r="K231" s="3" t="n">
        <f aca="false">AND(H231="макаронная фабрика",I231="первомайский")</f>
        <v>0</v>
      </c>
      <c r="L231" s="3" t="n">
        <f aca="false">IF(K231,J231,0)</f>
        <v>0</v>
      </c>
    </row>
    <row r="232" customFormat="false" ht="14.25" hidden="false" customHeight="false" outlineLevel="0" collapsed="false">
      <c r="A232" s="0" t="n">
        <v>231</v>
      </c>
      <c r="B232" s="2" t="n">
        <v>44348</v>
      </c>
      <c r="C232" s="0" t="s">
        <v>14</v>
      </c>
      <c r="D232" s="0" t="n">
        <v>27</v>
      </c>
      <c r="E232" s="0" t="s">
        <v>8</v>
      </c>
      <c r="F232" s="0" t="n">
        <v>180</v>
      </c>
      <c r="G232" s="0" t="n">
        <v>45</v>
      </c>
      <c r="H232" s="0" t="str">
        <f aca="false">VLOOKUP(D232,Товар!$A$1:$F$65,6)</f>
        <v>Макаронная фабрика</v>
      </c>
      <c r="I232" s="0" t="str">
        <f aca="false">VLOOKUP(C232,Магазин!$A$1:$C$17,2)</f>
        <v>Октябрьский</v>
      </c>
      <c r="J232" s="0" t="n">
        <f aca="false">F232*G232</f>
        <v>8100</v>
      </c>
      <c r="K232" s="3" t="n">
        <f aca="false">AND(H232="макаронная фабрика",I232="первомайский")</f>
        <v>0</v>
      </c>
      <c r="L232" s="3" t="n">
        <f aca="false">IF(K232,J232,0)</f>
        <v>0</v>
      </c>
    </row>
    <row r="233" customFormat="false" ht="14.25" hidden="false" customHeight="false" outlineLevel="0" collapsed="false">
      <c r="A233" s="0" t="n">
        <v>232</v>
      </c>
      <c r="B233" s="2" t="n">
        <v>44348</v>
      </c>
      <c r="C233" s="0" t="s">
        <v>14</v>
      </c>
      <c r="D233" s="0" t="n">
        <v>27</v>
      </c>
      <c r="E233" s="0" t="s">
        <v>9</v>
      </c>
      <c r="F233" s="0" t="n">
        <v>105</v>
      </c>
      <c r="G233" s="0" t="n">
        <v>45</v>
      </c>
      <c r="H233" s="0" t="str">
        <f aca="false">VLOOKUP(D233,Товар!$A$1:$F$65,6)</f>
        <v>Макаронная фабрика</v>
      </c>
      <c r="I233" s="0" t="str">
        <f aca="false">VLOOKUP(C233,Магазин!$A$1:$C$17,2)</f>
        <v>Октябрьский</v>
      </c>
      <c r="J233" s="0" t="n">
        <f aca="false">F233*G233</f>
        <v>4725</v>
      </c>
      <c r="K233" s="3" t="n">
        <f aca="false">AND(H233="макаронная фабрика",I233="первомайский")</f>
        <v>0</v>
      </c>
      <c r="L233" s="3" t="n">
        <f aca="false">IF(K233,J233,0)</f>
        <v>0</v>
      </c>
    </row>
    <row r="234" customFormat="false" ht="14.25" hidden="false" customHeight="false" outlineLevel="0" collapsed="false">
      <c r="A234" s="0" t="n">
        <v>233</v>
      </c>
      <c r="B234" s="2" t="n">
        <v>44348</v>
      </c>
      <c r="C234" s="0" t="s">
        <v>14</v>
      </c>
      <c r="D234" s="0" t="n">
        <v>28</v>
      </c>
      <c r="E234" s="0" t="s">
        <v>8</v>
      </c>
      <c r="F234" s="0" t="n">
        <v>180</v>
      </c>
      <c r="G234" s="0" t="n">
        <v>38</v>
      </c>
      <c r="H234" s="0" t="str">
        <f aca="false">VLOOKUP(D234,Товар!$A$1:$F$65,6)</f>
        <v>"Чай-кофе-сахар"</v>
      </c>
      <c r="I234" s="0" t="str">
        <f aca="false">VLOOKUP(C234,Магазин!$A$1:$C$17,2)</f>
        <v>Октябрьский</v>
      </c>
      <c r="J234" s="0" t="n">
        <f aca="false">F234*G234</f>
        <v>6840</v>
      </c>
      <c r="K234" s="3" t="n">
        <f aca="false">AND(H234="макаронная фабрика",I234="первомайский")</f>
        <v>0</v>
      </c>
      <c r="L234" s="3" t="n">
        <f aca="false">IF(K234,J234,0)</f>
        <v>0</v>
      </c>
    </row>
    <row r="235" customFormat="false" ht="14.25" hidden="false" customHeight="false" outlineLevel="0" collapsed="false">
      <c r="A235" s="0" t="n">
        <v>234</v>
      </c>
      <c r="B235" s="2" t="n">
        <v>44348</v>
      </c>
      <c r="C235" s="0" t="s">
        <v>14</v>
      </c>
      <c r="D235" s="0" t="n">
        <v>28</v>
      </c>
      <c r="E235" s="0" t="s">
        <v>9</v>
      </c>
      <c r="F235" s="0" t="n">
        <v>93</v>
      </c>
      <c r="G235" s="0" t="n">
        <v>38</v>
      </c>
      <c r="H235" s="0" t="str">
        <f aca="false">VLOOKUP(D235,Товар!$A$1:$F$65,6)</f>
        <v>"Чай-кофе-сахар"</v>
      </c>
      <c r="I235" s="0" t="str">
        <f aca="false">VLOOKUP(C235,Магазин!$A$1:$C$17,2)</f>
        <v>Октябрьский</v>
      </c>
      <c r="J235" s="0" t="n">
        <f aca="false">F235*G235</f>
        <v>3534</v>
      </c>
      <c r="K235" s="3" t="n">
        <f aca="false">AND(H235="макаронная фабрика",I235="первомайский")</f>
        <v>0</v>
      </c>
      <c r="L235" s="3" t="n">
        <f aca="false">IF(K235,J235,0)</f>
        <v>0</v>
      </c>
    </row>
    <row r="236" customFormat="false" ht="14.25" hidden="false" customHeight="false" outlineLevel="0" collapsed="false">
      <c r="A236" s="0" t="n">
        <v>235</v>
      </c>
      <c r="B236" s="2" t="n">
        <v>44348</v>
      </c>
      <c r="C236" s="0" t="s">
        <v>14</v>
      </c>
      <c r="D236" s="0" t="n">
        <v>29</v>
      </c>
      <c r="E236" s="0" t="s">
        <v>8</v>
      </c>
      <c r="F236" s="0" t="n">
        <v>170</v>
      </c>
      <c r="G236" s="0" t="n">
        <v>85</v>
      </c>
      <c r="H236" s="0" t="str">
        <f aca="false">VLOOKUP(D236,Товар!$A$1:$F$65,6)</f>
        <v>"Чай-кофе-сахар"</v>
      </c>
      <c r="I236" s="0" t="str">
        <f aca="false">VLOOKUP(C236,Магазин!$A$1:$C$17,2)</f>
        <v>Октябрьский</v>
      </c>
      <c r="J236" s="0" t="n">
        <f aca="false">F236*G236</f>
        <v>14450</v>
      </c>
      <c r="K236" s="3" t="n">
        <f aca="false">AND(H236="макаронная фабрика",I236="первомайский")</f>
        <v>0</v>
      </c>
      <c r="L236" s="3" t="n">
        <f aca="false">IF(K236,J236,0)</f>
        <v>0</v>
      </c>
    </row>
    <row r="237" customFormat="false" ht="14.25" hidden="false" customHeight="false" outlineLevel="0" collapsed="false">
      <c r="A237" s="0" t="n">
        <v>236</v>
      </c>
      <c r="B237" s="2" t="n">
        <v>44348</v>
      </c>
      <c r="C237" s="0" t="s">
        <v>14</v>
      </c>
      <c r="D237" s="0" t="n">
        <v>29</v>
      </c>
      <c r="E237" s="0" t="s">
        <v>9</v>
      </c>
      <c r="F237" s="0" t="n">
        <v>19</v>
      </c>
      <c r="G237" s="0" t="n">
        <v>85</v>
      </c>
      <c r="H237" s="0" t="str">
        <f aca="false">VLOOKUP(D237,Товар!$A$1:$F$65,6)</f>
        <v>"Чай-кофе-сахар"</v>
      </c>
      <c r="I237" s="0" t="str">
        <f aca="false">VLOOKUP(C237,Магазин!$A$1:$C$17,2)</f>
        <v>Октябрьский</v>
      </c>
      <c r="J237" s="0" t="n">
        <f aca="false">F237*G237</f>
        <v>1615</v>
      </c>
      <c r="K237" s="3" t="n">
        <f aca="false">AND(H237="макаронная фабрика",I237="первомайский")</f>
        <v>0</v>
      </c>
      <c r="L237" s="3" t="n">
        <f aca="false">IF(K237,J237,0)</f>
        <v>0</v>
      </c>
    </row>
    <row r="238" customFormat="false" ht="14.25" hidden="false" customHeight="false" outlineLevel="0" collapsed="false">
      <c r="A238" s="0" t="n">
        <v>237</v>
      </c>
      <c r="B238" s="2" t="n">
        <v>44348</v>
      </c>
      <c r="C238" s="0" t="s">
        <v>14</v>
      </c>
      <c r="D238" s="0" t="n">
        <v>30</v>
      </c>
      <c r="E238" s="0" t="s">
        <v>8</v>
      </c>
      <c r="F238" s="0" t="n">
        <v>180</v>
      </c>
      <c r="G238" s="0" t="n">
        <v>44</v>
      </c>
      <c r="H238" s="0" t="str">
        <f aca="false">VLOOKUP(D238,Товар!$A$1:$F$65,6)</f>
        <v>"Чай-кофе-сахар"</v>
      </c>
      <c r="I238" s="0" t="str">
        <f aca="false">VLOOKUP(C238,Магазин!$A$1:$C$17,2)</f>
        <v>Октябрьский</v>
      </c>
      <c r="J238" s="0" t="n">
        <f aca="false">F238*G238</f>
        <v>7920</v>
      </c>
      <c r="K238" s="3" t="n">
        <f aca="false">AND(H238="макаронная фабрика",I238="первомайский")</f>
        <v>0</v>
      </c>
      <c r="L238" s="3" t="n">
        <f aca="false">IF(K238,J238,0)</f>
        <v>0</v>
      </c>
    </row>
    <row r="239" customFormat="false" ht="14.25" hidden="false" customHeight="false" outlineLevel="0" collapsed="false">
      <c r="A239" s="0" t="n">
        <v>238</v>
      </c>
      <c r="B239" s="2" t="n">
        <v>44348</v>
      </c>
      <c r="C239" s="0" t="s">
        <v>14</v>
      </c>
      <c r="D239" s="0" t="n">
        <v>30</v>
      </c>
      <c r="E239" s="0" t="s">
        <v>9</v>
      </c>
      <c r="F239" s="0" t="n">
        <v>74</v>
      </c>
      <c r="G239" s="0" t="n">
        <v>44</v>
      </c>
      <c r="H239" s="0" t="str">
        <f aca="false">VLOOKUP(D239,Товар!$A$1:$F$65,6)</f>
        <v>"Чай-кофе-сахар"</v>
      </c>
      <c r="I239" s="0" t="str">
        <f aca="false">VLOOKUP(C239,Магазин!$A$1:$C$17,2)</f>
        <v>Октябрьский</v>
      </c>
      <c r="J239" s="0" t="n">
        <f aca="false">F239*G239</f>
        <v>3256</v>
      </c>
      <c r="K239" s="3" t="n">
        <f aca="false">AND(H239="макаронная фабрика",I239="первомайский")</f>
        <v>0</v>
      </c>
      <c r="L239" s="3" t="n">
        <f aca="false">IF(K239,J239,0)</f>
        <v>0</v>
      </c>
    </row>
    <row r="240" customFormat="false" ht="14.25" hidden="false" customHeight="false" outlineLevel="0" collapsed="false">
      <c r="A240" s="0" t="n">
        <v>239</v>
      </c>
      <c r="B240" s="2" t="n">
        <v>44348</v>
      </c>
      <c r="C240" s="0" t="s">
        <v>14</v>
      </c>
      <c r="D240" s="0" t="n">
        <v>33</v>
      </c>
      <c r="E240" s="0" t="s">
        <v>8</v>
      </c>
      <c r="F240" s="0" t="n">
        <v>180</v>
      </c>
      <c r="G240" s="0" t="n">
        <v>50</v>
      </c>
      <c r="H240" s="0" t="str">
        <f aca="false">VLOOKUP(D240,Товар!$A$1:$F$65,6)</f>
        <v>Мелькомбинат</v>
      </c>
      <c r="I240" s="0" t="str">
        <f aca="false">VLOOKUP(C240,Магазин!$A$1:$C$17,2)</f>
        <v>Октябрьский</v>
      </c>
      <c r="J240" s="0" t="n">
        <f aca="false">F240*G240</f>
        <v>9000</v>
      </c>
      <c r="K240" s="3" t="n">
        <f aca="false">AND(H240="макаронная фабрика",I240="первомайский")</f>
        <v>0</v>
      </c>
      <c r="L240" s="3" t="n">
        <f aca="false">IF(K240,J240,0)</f>
        <v>0</v>
      </c>
    </row>
    <row r="241" customFormat="false" ht="14.25" hidden="false" customHeight="false" outlineLevel="0" collapsed="false">
      <c r="A241" s="0" t="n">
        <v>240</v>
      </c>
      <c r="B241" s="2" t="n">
        <v>44348</v>
      </c>
      <c r="C241" s="0" t="s">
        <v>14</v>
      </c>
      <c r="D241" s="0" t="n">
        <v>33</v>
      </c>
      <c r="E241" s="0" t="s">
        <v>9</v>
      </c>
      <c r="F241" s="0" t="n">
        <v>74</v>
      </c>
      <c r="G241" s="0" t="n">
        <v>50</v>
      </c>
      <c r="H241" s="0" t="str">
        <f aca="false">VLOOKUP(D241,Товар!$A$1:$F$65,6)</f>
        <v>Мелькомбинат</v>
      </c>
      <c r="I241" s="0" t="str">
        <f aca="false">VLOOKUP(C241,Магазин!$A$1:$C$17,2)</f>
        <v>Октябрьский</v>
      </c>
      <c r="J241" s="0" t="n">
        <f aca="false">F241*G241</f>
        <v>3700</v>
      </c>
      <c r="K241" s="3" t="n">
        <f aca="false">AND(H241="макаронная фабрика",I241="первомайский")</f>
        <v>0</v>
      </c>
      <c r="L241" s="3" t="n">
        <f aca="false">IF(K241,J241,0)</f>
        <v>0</v>
      </c>
    </row>
    <row r="242" customFormat="false" ht="14.25" hidden="false" customHeight="false" outlineLevel="0" collapsed="false">
      <c r="A242" s="0" t="n">
        <v>241</v>
      </c>
      <c r="B242" s="2" t="n">
        <v>44348</v>
      </c>
      <c r="C242" s="0" t="s">
        <v>14</v>
      </c>
      <c r="D242" s="0" t="n">
        <v>34</v>
      </c>
      <c r="E242" s="0" t="s">
        <v>8</v>
      </c>
      <c r="F242" s="0" t="n">
        <v>170</v>
      </c>
      <c r="G242" s="0" t="n">
        <v>65</v>
      </c>
      <c r="H242" s="0" t="str">
        <f aca="false">VLOOKUP(D242,Товар!$A$1:$F$65,6)</f>
        <v>Мелькомбинат</v>
      </c>
      <c r="I242" s="0" t="str">
        <f aca="false">VLOOKUP(C242,Магазин!$A$1:$C$17,2)</f>
        <v>Октябрьский</v>
      </c>
      <c r="J242" s="0" t="n">
        <f aca="false">F242*G242</f>
        <v>11050</v>
      </c>
      <c r="K242" s="3" t="n">
        <f aca="false">AND(H242="макаронная фабрика",I242="первомайский")</f>
        <v>0</v>
      </c>
      <c r="L242" s="3" t="n">
        <f aca="false">IF(K242,J242,0)</f>
        <v>0</v>
      </c>
    </row>
    <row r="243" customFormat="false" ht="14.25" hidden="false" customHeight="false" outlineLevel="0" collapsed="false">
      <c r="A243" s="0" t="n">
        <v>242</v>
      </c>
      <c r="B243" s="2" t="n">
        <v>44348</v>
      </c>
      <c r="C243" s="0" t="s">
        <v>14</v>
      </c>
      <c r="D243" s="0" t="n">
        <v>34</v>
      </c>
      <c r="E243" s="0" t="s">
        <v>9</v>
      </c>
      <c r="F243" s="0" t="n">
        <v>37</v>
      </c>
      <c r="G243" s="0" t="n">
        <v>65</v>
      </c>
      <c r="H243" s="0" t="str">
        <f aca="false">VLOOKUP(D243,Товар!$A$1:$F$65,6)</f>
        <v>Мелькомбинат</v>
      </c>
      <c r="I243" s="0" t="str">
        <f aca="false">VLOOKUP(C243,Магазин!$A$1:$C$17,2)</f>
        <v>Октябрьский</v>
      </c>
      <c r="J243" s="0" t="n">
        <f aca="false">F243*G243</f>
        <v>2405</v>
      </c>
      <c r="K243" s="3" t="n">
        <f aca="false">AND(H243="макаронная фабрика",I243="первомайский")</f>
        <v>0</v>
      </c>
      <c r="L243" s="3" t="n">
        <f aca="false">IF(K243,J243,0)</f>
        <v>0</v>
      </c>
    </row>
    <row r="244" customFormat="false" ht="14.25" hidden="false" customHeight="false" outlineLevel="0" collapsed="false">
      <c r="A244" s="0" t="n">
        <v>243</v>
      </c>
      <c r="B244" s="2" t="n">
        <v>44348</v>
      </c>
      <c r="C244" s="0" t="s">
        <v>14</v>
      </c>
      <c r="D244" s="0" t="n">
        <v>44</v>
      </c>
      <c r="E244" s="0" t="s">
        <v>8</v>
      </c>
      <c r="F244" s="0" t="n">
        <v>180</v>
      </c>
      <c r="G244" s="0" t="n">
        <v>180</v>
      </c>
      <c r="H244" s="0" t="str">
        <f aca="false">VLOOKUP(D244,Товар!$A$1:$F$65,6)</f>
        <v>"Чай-кофе-сахар"</v>
      </c>
      <c r="I244" s="0" t="str">
        <f aca="false">VLOOKUP(C244,Магазин!$A$1:$C$17,2)</f>
        <v>Октябрьский</v>
      </c>
      <c r="J244" s="0" t="n">
        <f aca="false">F244*G244</f>
        <v>32400</v>
      </c>
      <c r="K244" s="3" t="n">
        <f aca="false">AND(H244="макаронная фабрика",I244="первомайский")</f>
        <v>0</v>
      </c>
      <c r="L244" s="3" t="n">
        <f aca="false">IF(K244,J244,0)</f>
        <v>0</v>
      </c>
    </row>
    <row r="245" customFormat="false" ht="14.25" hidden="false" customHeight="false" outlineLevel="0" collapsed="false">
      <c r="A245" s="0" t="n">
        <v>244</v>
      </c>
      <c r="B245" s="2" t="n">
        <v>44348</v>
      </c>
      <c r="C245" s="0" t="s">
        <v>14</v>
      </c>
      <c r="D245" s="0" t="n">
        <v>44</v>
      </c>
      <c r="E245" s="0" t="s">
        <v>9</v>
      </c>
      <c r="F245" s="0" t="n">
        <v>56</v>
      </c>
      <c r="G245" s="0" t="n">
        <v>180</v>
      </c>
      <c r="H245" s="0" t="str">
        <f aca="false">VLOOKUP(D245,Товар!$A$1:$F$65,6)</f>
        <v>"Чай-кофе-сахар"</v>
      </c>
      <c r="I245" s="0" t="str">
        <f aca="false">VLOOKUP(C245,Магазин!$A$1:$C$17,2)</f>
        <v>Октябрьский</v>
      </c>
      <c r="J245" s="0" t="n">
        <f aca="false">F245*G245</f>
        <v>10080</v>
      </c>
      <c r="K245" s="3" t="n">
        <f aca="false">AND(H245="макаронная фабрика",I245="первомайский")</f>
        <v>0</v>
      </c>
      <c r="L245" s="3" t="n">
        <f aca="false">IF(K245,J245,0)</f>
        <v>0</v>
      </c>
    </row>
    <row r="246" customFormat="false" ht="14.25" hidden="false" customHeight="false" outlineLevel="0" collapsed="false">
      <c r="A246" s="0" t="n">
        <v>245</v>
      </c>
      <c r="B246" s="2" t="n">
        <v>44348</v>
      </c>
      <c r="C246" s="0" t="s">
        <v>14</v>
      </c>
      <c r="D246" s="0" t="n">
        <v>45</v>
      </c>
      <c r="E246" s="0" t="s">
        <v>8</v>
      </c>
      <c r="F246" s="0" t="n">
        <v>180</v>
      </c>
      <c r="G246" s="0" t="n">
        <v>170</v>
      </c>
      <c r="H246" s="0" t="str">
        <f aca="false">VLOOKUP(D246,Товар!$A$1:$F$65,6)</f>
        <v>"Чай-кофе-сахар"</v>
      </c>
      <c r="I246" s="0" t="str">
        <f aca="false">VLOOKUP(C246,Магазин!$A$1:$C$17,2)</f>
        <v>Октябрьский</v>
      </c>
      <c r="J246" s="0" t="n">
        <f aca="false">F246*G246</f>
        <v>30600</v>
      </c>
      <c r="K246" s="3" t="n">
        <f aca="false">AND(H246="макаронная фабрика",I246="первомайский")</f>
        <v>0</v>
      </c>
      <c r="L246" s="3" t="n">
        <f aca="false">IF(K246,J246,0)</f>
        <v>0</v>
      </c>
    </row>
    <row r="247" customFormat="false" ht="14.25" hidden="false" customHeight="false" outlineLevel="0" collapsed="false">
      <c r="A247" s="0" t="n">
        <v>246</v>
      </c>
      <c r="B247" s="2" t="n">
        <v>44348</v>
      </c>
      <c r="C247" s="0" t="s">
        <v>14</v>
      </c>
      <c r="D247" s="0" t="n">
        <v>45</v>
      </c>
      <c r="E247" s="0" t="s">
        <v>9</v>
      </c>
      <c r="F247" s="0" t="n">
        <v>37</v>
      </c>
      <c r="G247" s="0" t="n">
        <v>170</v>
      </c>
      <c r="H247" s="0" t="str">
        <f aca="false">VLOOKUP(D247,Товар!$A$1:$F$65,6)</f>
        <v>"Чай-кофе-сахар"</v>
      </c>
      <c r="I247" s="0" t="str">
        <f aca="false">VLOOKUP(C247,Магазин!$A$1:$C$17,2)</f>
        <v>Октябрьский</v>
      </c>
      <c r="J247" s="0" t="n">
        <f aca="false">F247*G247</f>
        <v>6290</v>
      </c>
      <c r="K247" s="3" t="n">
        <f aca="false">AND(H247="макаронная фабрика",I247="первомайский")</f>
        <v>0</v>
      </c>
      <c r="L247" s="3" t="n">
        <f aca="false">IF(K247,J247,0)</f>
        <v>0</v>
      </c>
    </row>
    <row r="248" customFormat="false" ht="14.25" hidden="false" customHeight="false" outlineLevel="0" collapsed="false">
      <c r="A248" s="0" t="n">
        <v>247</v>
      </c>
      <c r="B248" s="2" t="n">
        <v>44348</v>
      </c>
      <c r="C248" s="0" t="s">
        <v>14</v>
      </c>
      <c r="D248" s="0" t="n">
        <v>46</v>
      </c>
      <c r="E248" s="0" t="s">
        <v>8</v>
      </c>
      <c r="F248" s="0" t="n">
        <v>180</v>
      </c>
      <c r="G248" s="0" t="n">
        <v>330</v>
      </c>
      <c r="H248" s="0" t="str">
        <f aca="false">VLOOKUP(D248,Товар!$A$1:$F$65,6)</f>
        <v>"Чай-кофе-сахар"</v>
      </c>
      <c r="I248" s="0" t="str">
        <f aca="false">VLOOKUP(C248,Магазин!$A$1:$C$17,2)</f>
        <v>Октябрьский</v>
      </c>
      <c r="J248" s="0" t="n">
        <f aca="false">F248*G248</f>
        <v>59400</v>
      </c>
      <c r="K248" s="3" t="n">
        <f aca="false">AND(H248="макаронная фабрика",I248="первомайский")</f>
        <v>0</v>
      </c>
      <c r="L248" s="3" t="n">
        <f aca="false">IF(K248,J248,0)</f>
        <v>0</v>
      </c>
    </row>
    <row r="249" customFormat="false" ht="14.25" hidden="false" customHeight="false" outlineLevel="0" collapsed="false">
      <c r="A249" s="0" t="n">
        <v>248</v>
      </c>
      <c r="B249" s="2" t="n">
        <v>44348</v>
      </c>
      <c r="C249" s="0" t="s">
        <v>14</v>
      </c>
      <c r="D249" s="0" t="n">
        <v>46</v>
      </c>
      <c r="E249" s="0" t="s">
        <v>9</v>
      </c>
      <c r="F249" s="0" t="n">
        <v>74</v>
      </c>
      <c r="G249" s="0" t="n">
        <v>330</v>
      </c>
      <c r="H249" s="0" t="str">
        <f aca="false">VLOOKUP(D249,Товар!$A$1:$F$65,6)</f>
        <v>"Чай-кофе-сахар"</v>
      </c>
      <c r="I249" s="0" t="str">
        <f aca="false">VLOOKUP(C249,Магазин!$A$1:$C$17,2)</f>
        <v>Октябрьский</v>
      </c>
      <c r="J249" s="0" t="n">
        <f aca="false">F249*G249</f>
        <v>24420</v>
      </c>
      <c r="K249" s="3" t="n">
        <f aca="false">AND(H249="макаронная фабрика",I249="первомайский")</f>
        <v>0</v>
      </c>
      <c r="L249" s="3" t="n">
        <f aca="false">IF(K249,J249,0)</f>
        <v>0</v>
      </c>
    </row>
    <row r="250" customFormat="false" ht="14.25" hidden="false" customHeight="false" outlineLevel="0" collapsed="false">
      <c r="A250" s="0" t="n">
        <v>249</v>
      </c>
      <c r="B250" s="2" t="n">
        <v>44348</v>
      </c>
      <c r="C250" s="0" t="s">
        <v>14</v>
      </c>
      <c r="D250" s="0" t="n">
        <v>47</v>
      </c>
      <c r="E250" s="0" t="s">
        <v>8</v>
      </c>
      <c r="F250" s="0" t="n">
        <v>180</v>
      </c>
      <c r="G250" s="0" t="n">
        <v>370</v>
      </c>
      <c r="H250" s="0" t="str">
        <f aca="false">VLOOKUP(D250,Товар!$A$1:$F$65,6)</f>
        <v>"Чай-кофе-сахар"</v>
      </c>
      <c r="I250" s="0" t="str">
        <f aca="false">VLOOKUP(C250,Магазин!$A$1:$C$17,2)</f>
        <v>Октябрьский</v>
      </c>
      <c r="J250" s="0" t="n">
        <f aca="false">F250*G250</f>
        <v>66600</v>
      </c>
      <c r="K250" s="3" t="n">
        <f aca="false">AND(H250="макаронная фабрика",I250="первомайский")</f>
        <v>0</v>
      </c>
      <c r="L250" s="3" t="n">
        <f aca="false">IF(K250,J250,0)</f>
        <v>0</v>
      </c>
    </row>
    <row r="251" customFormat="false" ht="14.25" hidden="false" customHeight="false" outlineLevel="0" collapsed="false">
      <c r="A251" s="0" t="n">
        <v>250</v>
      </c>
      <c r="B251" s="2" t="n">
        <v>44348</v>
      </c>
      <c r="C251" s="0" t="s">
        <v>14</v>
      </c>
      <c r="D251" s="0" t="n">
        <v>47</v>
      </c>
      <c r="E251" s="0" t="s">
        <v>9</v>
      </c>
      <c r="F251" s="0" t="n">
        <v>23</v>
      </c>
      <c r="G251" s="0" t="n">
        <v>370</v>
      </c>
      <c r="H251" s="0" t="str">
        <f aca="false">VLOOKUP(D251,Товар!$A$1:$F$65,6)</f>
        <v>"Чай-кофе-сахар"</v>
      </c>
      <c r="I251" s="0" t="str">
        <f aca="false">VLOOKUP(C251,Магазин!$A$1:$C$17,2)</f>
        <v>Октябрьский</v>
      </c>
      <c r="J251" s="0" t="n">
        <f aca="false">F251*G251</f>
        <v>8510</v>
      </c>
      <c r="K251" s="3" t="n">
        <f aca="false">AND(H251="макаронная фабрика",I251="первомайский")</f>
        <v>0</v>
      </c>
      <c r="L251" s="3" t="n">
        <f aca="false">IF(K251,J251,0)</f>
        <v>0</v>
      </c>
    </row>
    <row r="252" customFormat="false" ht="14.25" hidden="false" customHeight="false" outlineLevel="0" collapsed="false">
      <c r="A252" s="0" t="n">
        <v>251</v>
      </c>
      <c r="B252" s="2" t="n">
        <v>44348</v>
      </c>
      <c r="C252" s="0" t="s">
        <v>14</v>
      </c>
      <c r="D252" s="0" t="n">
        <v>48</v>
      </c>
      <c r="E252" s="0" t="s">
        <v>8</v>
      </c>
      <c r="F252" s="0" t="n">
        <v>170</v>
      </c>
      <c r="G252" s="0" t="n">
        <v>180</v>
      </c>
      <c r="H252" s="0" t="str">
        <f aca="false">VLOOKUP(D252,Товар!$A$1:$F$65,6)</f>
        <v>"Чай-кофе-сахар"</v>
      </c>
      <c r="I252" s="0" t="str">
        <f aca="false">VLOOKUP(C252,Магазин!$A$1:$C$17,2)</f>
        <v>Октябрьский</v>
      </c>
      <c r="J252" s="0" t="n">
        <f aca="false">F252*G252</f>
        <v>30600</v>
      </c>
      <c r="K252" s="3" t="n">
        <f aca="false">AND(H252="макаронная фабрика",I252="первомайский")</f>
        <v>0</v>
      </c>
      <c r="L252" s="3" t="n">
        <f aca="false">IF(K252,J252,0)</f>
        <v>0</v>
      </c>
    </row>
    <row r="253" customFormat="false" ht="14.25" hidden="false" customHeight="false" outlineLevel="0" collapsed="false">
      <c r="A253" s="0" t="n">
        <v>252</v>
      </c>
      <c r="B253" s="2" t="n">
        <v>44348</v>
      </c>
      <c r="C253" s="0" t="s">
        <v>14</v>
      </c>
      <c r="D253" s="0" t="n">
        <v>48</v>
      </c>
      <c r="E253" s="0" t="s">
        <v>9</v>
      </c>
      <c r="F253" s="0" t="n">
        <v>56</v>
      </c>
      <c r="G253" s="0" t="n">
        <v>180</v>
      </c>
      <c r="H253" s="0" t="str">
        <f aca="false">VLOOKUP(D253,Товар!$A$1:$F$65,6)</f>
        <v>"Чай-кофе-сахар"</v>
      </c>
      <c r="I253" s="0" t="str">
        <f aca="false">VLOOKUP(C253,Магазин!$A$1:$C$17,2)</f>
        <v>Октябрьский</v>
      </c>
      <c r="J253" s="0" t="n">
        <f aca="false">F253*G253</f>
        <v>10080</v>
      </c>
      <c r="K253" s="3" t="n">
        <f aca="false">AND(H253="макаронная фабрика",I253="первомайский")</f>
        <v>0</v>
      </c>
      <c r="L253" s="3" t="n">
        <f aca="false">IF(K253,J253,0)</f>
        <v>0</v>
      </c>
    </row>
    <row r="254" customFormat="false" ht="14.25" hidden="false" customHeight="false" outlineLevel="0" collapsed="false">
      <c r="A254" s="0" t="n">
        <v>253</v>
      </c>
      <c r="B254" s="2" t="n">
        <v>44348</v>
      </c>
      <c r="C254" s="0" t="s">
        <v>15</v>
      </c>
      <c r="D254" s="0" t="n">
        <v>4</v>
      </c>
      <c r="E254" s="0" t="s">
        <v>8</v>
      </c>
      <c r="F254" s="0" t="n">
        <v>180</v>
      </c>
      <c r="G254" s="0" t="n">
        <v>75</v>
      </c>
      <c r="H254" s="0" t="str">
        <f aca="false">VLOOKUP(D254,Товар!$A$1:$F$65,6)</f>
        <v>Молокозавод №2</v>
      </c>
      <c r="I254" s="0" t="str">
        <f aca="false">VLOOKUP(C254,Магазин!$A$1:$C$17,2)</f>
        <v>Октябрьский</v>
      </c>
      <c r="J254" s="0" t="n">
        <f aca="false">F254*G254</f>
        <v>13500</v>
      </c>
      <c r="K254" s="3" t="n">
        <f aca="false">AND(H254="макаронная фабрика",I254="первомайский")</f>
        <v>0</v>
      </c>
      <c r="L254" s="3" t="n">
        <f aca="false">IF(K254,J254,0)</f>
        <v>0</v>
      </c>
    </row>
    <row r="255" customFormat="false" ht="14.25" hidden="false" customHeight="false" outlineLevel="0" collapsed="false">
      <c r="A255" s="0" t="n">
        <v>254</v>
      </c>
      <c r="B255" s="2" t="n">
        <v>44348</v>
      </c>
      <c r="C255" s="0" t="s">
        <v>15</v>
      </c>
      <c r="D255" s="0" t="n">
        <v>4</v>
      </c>
      <c r="E255" s="0" t="s">
        <v>9</v>
      </c>
      <c r="F255" s="0" t="n">
        <v>180</v>
      </c>
      <c r="G255" s="0" t="n">
        <v>75</v>
      </c>
      <c r="H255" s="0" t="str">
        <f aca="false">VLOOKUP(D255,Товар!$A$1:$F$65,6)</f>
        <v>Молокозавод №2</v>
      </c>
      <c r="I255" s="0" t="str">
        <f aca="false">VLOOKUP(C255,Магазин!$A$1:$C$17,2)</f>
        <v>Октябрьский</v>
      </c>
      <c r="J255" s="0" t="n">
        <f aca="false">F255*G255</f>
        <v>13500</v>
      </c>
      <c r="K255" s="3" t="n">
        <f aca="false">AND(H255="макаронная фабрика",I255="первомайский")</f>
        <v>0</v>
      </c>
      <c r="L255" s="3" t="n">
        <f aca="false">IF(K255,J255,0)</f>
        <v>0</v>
      </c>
    </row>
    <row r="256" customFormat="false" ht="14.25" hidden="false" customHeight="false" outlineLevel="0" collapsed="false">
      <c r="A256" s="0" t="n">
        <v>255</v>
      </c>
      <c r="B256" s="2" t="n">
        <v>44348</v>
      </c>
      <c r="C256" s="0" t="s">
        <v>15</v>
      </c>
      <c r="D256" s="0" t="n">
        <v>5</v>
      </c>
      <c r="E256" s="0" t="s">
        <v>8</v>
      </c>
      <c r="F256" s="0" t="n">
        <v>180</v>
      </c>
      <c r="G256" s="0" t="n">
        <v>70</v>
      </c>
      <c r="H256" s="0" t="str">
        <f aca="false">VLOOKUP(D256,Товар!$A$1:$F$65,6)</f>
        <v>Молокозавод №2</v>
      </c>
      <c r="I256" s="0" t="str">
        <f aca="false">VLOOKUP(C256,Магазин!$A$1:$C$17,2)</f>
        <v>Октябрьский</v>
      </c>
      <c r="J256" s="0" t="n">
        <f aca="false">F256*G256</f>
        <v>12600</v>
      </c>
      <c r="K256" s="3" t="n">
        <f aca="false">AND(H256="макаронная фабрика",I256="первомайский")</f>
        <v>0</v>
      </c>
      <c r="L256" s="3" t="n">
        <f aca="false">IF(K256,J256,0)</f>
        <v>0</v>
      </c>
    </row>
    <row r="257" customFormat="false" ht="14.25" hidden="false" customHeight="false" outlineLevel="0" collapsed="false">
      <c r="A257" s="0" t="n">
        <v>256</v>
      </c>
      <c r="B257" s="2" t="n">
        <v>44348</v>
      </c>
      <c r="C257" s="0" t="s">
        <v>15</v>
      </c>
      <c r="D257" s="0" t="n">
        <v>5</v>
      </c>
      <c r="E257" s="0" t="s">
        <v>9</v>
      </c>
      <c r="F257" s="0" t="n">
        <v>180</v>
      </c>
      <c r="G257" s="0" t="n">
        <v>70</v>
      </c>
      <c r="H257" s="0" t="str">
        <f aca="false">VLOOKUP(D257,Товар!$A$1:$F$65,6)</f>
        <v>Молокозавод №2</v>
      </c>
      <c r="I257" s="0" t="str">
        <f aca="false">VLOOKUP(C257,Магазин!$A$1:$C$17,2)</f>
        <v>Октябрьский</v>
      </c>
      <c r="J257" s="0" t="n">
        <f aca="false">F257*G257</f>
        <v>12600</v>
      </c>
      <c r="K257" s="3" t="n">
        <f aca="false">AND(H257="макаронная фабрика",I257="первомайский")</f>
        <v>0</v>
      </c>
      <c r="L257" s="3" t="n">
        <f aca="false">IF(K257,J257,0)</f>
        <v>0</v>
      </c>
    </row>
    <row r="258" customFormat="false" ht="14.25" hidden="false" customHeight="false" outlineLevel="0" collapsed="false">
      <c r="A258" s="0" t="n">
        <v>257</v>
      </c>
      <c r="B258" s="2" t="n">
        <v>44348</v>
      </c>
      <c r="C258" s="0" t="s">
        <v>15</v>
      </c>
      <c r="D258" s="0" t="n">
        <v>6</v>
      </c>
      <c r="E258" s="0" t="s">
        <v>8</v>
      </c>
      <c r="F258" s="0" t="n">
        <v>170</v>
      </c>
      <c r="G258" s="0" t="n">
        <v>50</v>
      </c>
      <c r="H258" s="0" t="str">
        <f aca="false">VLOOKUP(D258,Товар!$A$1:$F$65,6)</f>
        <v>Молокозавод №2</v>
      </c>
      <c r="I258" s="0" t="str">
        <f aca="false">VLOOKUP(C258,Магазин!$A$1:$C$17,2)</f>
        <v>Октябрьский</v>
      </c>
      <c r="J258" s="0" t="n">
        <f aca="false">F258*G258</f>
        <v>8500</v>
      </c>
      <c r="K258" s="3" t="n">
        <f aca="false">AND(H258="макаронная фабрика",I258="первомайский")</f>
        <v>0</v>
      </c>
      <c r="L258" s="3" t="n">
        <f aca="false">IF(K258,J258,0)</f>
        <v>0</v>
      </c>
    </row>
    <row r="259" customFormat="false" ht="14.25" hidden="false" customHeight="false" outlineLevel="0" collapsed="false">
      <c r="A259" s="0" t="n">
        <v>258</v>
      </c>
      <c r="B259" s="2" t="n">
        <v>44348</v>
      </c>
      <c r="C259" s="0" t="s">
        <v>15</v>
      </c>
      <c r="D259" s="0" t="n">
        <v>6</v>
      </c>
      <c r="E259" s="0" t="s">
        <v>9</v>
      </c>
      <c r="F259" s="0" t="n">
        <v>180</v>
      </c>
      <c r="G259" s="0" t="n">
        <v>50</v>
      </c>
      <c r="H259" s="0" t="str">
        <f aca="false">VLOOKUP(D259,Товар!$A$1:$F$65,6)</f>
        <v>Молокозавод №2</v>
      </c>
      <c r="I259" s="0" t="str">
        <f aca="false">VLOOKUP(C259,Магазин!$A$1:$C$17,2)</f>
        <v>Октябрьский</v>
      </c>
      <c r="J259" s="0" t="n">
        <f aca="false">F259*G259</f>
        <v>9000</v>
      </c>
      <c r="K259" s="3" t="n">
        <f aca="false">AND(H259="макаронная фабрика",I259="первомайский")</f>
        <v>0</v>
      </c>
      <c r="L259" s="3" t="n">
        <f aca="false">IF(K259,J259,0)</f>
        <v>0</v>
      </c>
    </row>
    <row r="260" customFormat="false" ht="14.25" hidden="false" customHeight="false" outlineLevel="0" collapsed="false">
      <c r="A260" s="0" t="n">
        <v>259</v>
      </c>
      <c r="B260" s="2" t="n">
        <v>44348</v>
      </c>
      <c r="C260" s="0" t="s">
        <v>15</v>
      </c>
      <c r="D260" s="0" t="n">
        <v>9</v>
      </c>
      <c r="E260" s="0" t="s">
        <v>8</v>
      </c>
      <c r="F260" s="0" t="n">
        <v>180</v>
      </c>
      <c r="G260" s="0" t="n">
        <v>55</v>
      </c>
      <c r="H260" s="0" t="str">
        <f aca="false">VLOOKUP(D260,Товар!$A$1:$F$65,6)</f>
        <v>Молокозавод №2</v>
      </c>
      <c r="I260" s="0" t="str">
        <f aca="false">VLOOKUP(C260,Магазин!$A$1:$C$17,2)</f>
        <v>Октябрьский</v>
      </c>
      <c r="J260" s="0" t="n">
        <f aca="false">F260*G260</f>
        <v>9900</v>
      </c>
      <c r="K260" s="3" t="n">
        <f aca="false">AND(H260="макаронная фабрика",I260="первомайский")</f>
        <v>0</v>
      </c>
      <c r="L260" s="3" t="n">
        <f aca="false">IF(K260,J260,0)</f>
        <v>0</v>
      </c>
    </row>
    <row r="261" customFormat="false" ht="14.25" hidden="false" customHeight="false" outlineLevel="0" collapsed="false">
      <c r="A261" s="0" t="n">
        <v>260</v>
      </c>
      <c r="B261" s="2" t="n">
        <v>44348</v>
      </c>
      <c r="C261" s="0" t="s">
        <v>15</v>
      </c>
      <c r="D261" s="0" t="n">
        <v>9</v>
      </c>
      <c r="E261" s="0" t="s">
        <v>9</v>
      </c>
      <c r="F261" s="0" t="n">
        <v>145</v>
      </c>
      <c r="G261" s="0" t="n">
        <v>55</v>
      </c>
      <c r="H261" s="0" t="str">
        <f aca="false">VLOOKUP(D261,Товар!$A$1:$F$65,6)</f>
        <v>Молокозавод №2</v>
      </c>
      <c r="I261" s="0" t="str">
        <f aca="false">VLOOKUP(C261,Магазин!$A$1:$C$17,2)</f>
        <v>Октябрьский</v>
      </c>
      <c r="J261" s="0" t="n">
        <f aca="false">F261*G261</f>
        <v>7975</v>
      </c>
      <c r="K261" s="3" t="n">
        <f aca="false">AND(H261="макаронная фабрика",I261="первомайский")</f>
        <v>0</v>
      </c>
      <c r="L261" s="3" t="n">
        <f aca="false">IF(K261,J261,0)</f>
        <v>0</v>
      </c>
    </row>
    <row r="262" customFormat="false" ht="14.25" hidden="false" customHeight="false" outlineLevel="0" collapsed="false">
      <c r="A262" s="0" t="n">
        <v>261</v>
      </c>
      <c r="B262" s="2" t="n">
        <v>44348</v>
      </c>
      <c r="C262" s="0" t="s">
        <v>15</v>
      </c>
      <c r="D262" s="0" t="n">
        <v>10</v>
      </c>
      <c r="E262" s="0" t="s">
        <v>8</v>
      </c>
      <c r="F262" s="0" t="n">
        <v>180</v>
      </c>
      <c r="G262" s="0" t="n">
        <v>70</v>
      </c>
      <c r="H262" s="0" t="str">
        <f aca="false">VLOOKUP(D262,Товар!$A$1:$F$65,6)</f>
        <v>Молокозавод №2</v>
      </c>
      <c r="I262" s="0" t="str">
        <f aca="false">VLOOKUP(C262,Магазин!$A$1:$C$17,2)</f>
        <v>Октябрьский</v>
      </c>
      <c r="J262" s="0" t="n">
        <f aca="false">F262*G262</f>
        <v>12600</v>
      </c>
      <c r="K262" s="3" t="n">
        <f aca="false">AND(H262="макаронная фабрика",I262="первомайский")</f>
        <v>0</v>
      </c>
      <c r="L262" s="3" t="n">
        <f aca="false">IF(K262,J262,0)</f>
        <v>0</v>
      </c>
    </row>
    <row r="263" customFormat="false" ht="14.25" hidden="false" customHeight="false" outlineLevel="0" collapsed="false">
      <c r="A263" s="0" t="n">
        <v>262</v>
      </c>
      <c r="B263" s="2" t="n">
        <v>44348</v>
      </c>
      <c r="C263" s="0" t="s">
        <v>15</v>
      </c>
      <c r="D263" s="0" t="n">
        <v>10</v>
      </c>
      <c r="E263" s="0" t="s">
        <v>9</v>
      </c>
      <c r="F263" s="0" t="n">
        <v>150</v>
      </c>
      <c r="G263" s="0" t="n">
        <v>70</v>
      </c>
      <c r="H263" s="0" t="str">
        <f aca="false">VLOOKUP(D263,Товар!$A$1:$F$65,6)</f>
        <v>Молокозавод №2</v>
      </c>
      <c r="I263" s="0" t="str">
        <f aca="false">VLOOKUP(C263,Магазин!$A$1:$C$17,2)</f>
        <v>Октябрьский</v>
      </c>
      <c r="J263" s="0" t="n">
        <f aca="false">F263*G263</f>
        <v>10500</v>
      </c>
      <c r="K263" s="3" t="n">
        <f aca="false">AND(H263="макаронная фабрика",I263="первомайский")</f>
        <v>0</v>
      </c>
      <c r="L263" s="3" t="n">
        <f aca="false">IF(K263,J263,0)</f>
        <v>0</v>
      </c>
    </row>
    <row r="264" customFormat="false" ht="14.25" hidden="false" customHeight="false" outlineLevel="0" collapsed="false">
      <c r="A264" s="0" t="n">
        <v>263</v>
      </c>
      <c r="B264" s="2" t="n">
        <v>44348</v>
      </c>
      <c r="C264" s="0" t="s">
        <v>15</v>
      </c>
      <c r="D264" s="0" t="n">
        <v>13</v>
      </c>
      <c r="E264" s="0" t="s">
        <v>8</v>
      </c>
      <c r="F264" s="0" t="n">
        <v>180</v>
      </c>
      <c r="G264" s="0" t="n">
        <v>60</v>
      </c>
      <c r="H264" s="0" t="str">
        <f aca="false">VLOOKUP(D264,Товар!$A$1:$F$65,6)</f>
        <v>Молокозавод №2</v>
      </c>
      <c r="I264" s="0" t="str">
        <f aca="false">VLOOKUP(C264,Магазин!$A$1:$C$17,2)</f>
        <v>Октябрьский</v>
      </c>
      <c r="J264" s="0" t="n">
        <f aca="false">F264*G264</f>
        <v>10800</v>
      </c>
      <c r="K264" s="3" t="n">
        <f aca="false">AND(H264="макаронная фабрика",I264="первомайский")</f>
        <v>0</v>
      </c>
      <c r="L264" s="3" t="n">
        <f aca="false">IF(K264,J264,0)</f>
        <v>0</v>
      </c>
    </row>
    <row r="265" customFormat="false" ht="14.25" hidden="false" customHeight="false" outlineLevel="0" collapsed="false">
      <c r="A265" s="0" t="n">
        <v>264</v>
      </c>
      <c r="B265" s="2" t="n">
        <v>44348</v>
      </c>
      <c r="C265" s="0" t="s">
        <v>15</v>
      </c>
      <c r="D265" s="0" t="n">
        <v>13</v>
      </c>
      <c r="E265" s="0" t="s">
        <v>9</v>
      </c>
      <c r="F265" s="0" t="n">
        <v>120</v>
      </c>
      <c r="G265" s="0" t="n">
        <v>60</v>
      </c>
      <c r="H265" s="0" t="str">
        <f aca="false">VLOOKUP(D265,Товар!$A$1:$F$65,6)</f>
        <v>Молокозавод №2</v>
      </c>
      <c r="I265" s="0" t="str">
        <f aca="false">VLOOKUP(C265,Магазин!$A$1:$C$17,2)</f>
        <v>Октябрьский</v>
      </c>
      <c r="J265" s="0" t="n">
        <f aca="false">F265*G265</f>
        <v>7200</v>
      </c>
      <c r="K265" s="3" t="n">
        <f aca="false">AND(H265="макаронная фабрика",I265="первомайский")</f>
        <v>0</v>
      </c>
      <c r="L265" s="3" t="n">
        <f aca="false">IF(K265,J265,0)</f>
        <v>0</v>
      </c>
    </row>
    <row r="266" customFormat="false" ht="14.25" hidden="false" customHeight="false" outlineLevel="0" collapsed="false">
      <c r="A266" s="0" t="n">
        <v>265</v>
      </c>
      <c r="B266" s="2" t="n">
        <v>44348</v>
      </c>
      <c r="C266" s="0" t="s">
        <v>15</v>
      </c>
      <c r="D266" s="0" t="n">
        <v>18</v>
      </c>
      <c r="E266" s="0" t="s">
        <v>8</v>
      </c>
      <c r="F266" s="0" t="n">
        <v>180</v>
      </c>
      <c r="G266" s="0" t="n">
        <v>49</v>
      </c>
      <c r="H266" s="0" t="str">
        <f aca="false">VLOOKUP(D266,Товар!$A$1:$F$65,6)</f>
        <v>Мелькомбинат</v>
      </c>
      <c r="I266" s="0" t="str">
        <f aca="false">VLOOKUP(C266,Магазин!$A$1:$C$17,2)</f>
        <v>Октябрьский</v>
      </c>
      <c r="J266" s="0" t="n">
        <f aca="false">F266*G266</f>
        <v>8820</v>
      </c>
      <c r="K266" s="3" t="n">
        <f aca="false">AND(H266="макаронная фабрика",I266="первомайский")</f>
        <v>0</v>
      </c>
      <c r="L266" s="3" t="n">
        <f aca="false">IF(K266,J266,0)</f>
        <v>0</v>
      </c>
    </row>
    <row r="267" customFormat="false" ht="14.25" hidden="false" customHeight="false" outlineLevel="0" collapsed="false">
      <c r="A267" s="0" t="n">
        <v>266</v>
      </c>
      <c r="B267" s="2" t="n">
        <v>44348</v>
      </c>
      <c r="C267" s="0" t="s">
        <v>15</v>
      </c>
      <c r="D267" s="0" t="n">
        <v>18</v>
      </c>
      <c r="E267" s="0" t="s">
        <v>9</v>
      </c>
      <c r="F267" s="0" t="n">
        <v>80</v>
      </c>
      <c r="G267" s="0" t="n">
        <v>49</v>
      </c>
      <c r="H267" s="0" t="str">
        <f aca="false">VLOOKUP(D267,Товар!$A$1:$F$65,6)</f>
        <v>Мелькомбинат</v>
      </c>
      <c r="I267" s="0" t="str">
        <f aca="false">VLOOKUP(C267,Магазин!$A$1:$C$17,2)</f>
        <v>Октябрьский</v>
      </c>
      <c r="J267" s="0" t="n">
        <f aca="false">F267*G267</f>
        <v>3920</v>
      </c>
      <c r="K267" s="3" t="n">
        <f aca="false">AND(H267="макаронная фабрика",I267="первомайский")</f>
        <v>0</v>
      </c>
      <c r="L267" s="3" t="n">
        <f aca="false">IF(K267,J267,0)</f>
        <v>0</v>
      </c>
    </row>
    <row r="268" customFormat="false" ht="14.25" hidden="false" customHeight="false" outlineLevel="0" collapsed="false">
      <c r="A268" s="0" t="n">
        <v>267</v>
      </c>
      <c r="B268" s="2" t="n">
        <v>44348</v>
      </c>
      <c r="C268" s="0" t="s">
        <v>15</v>
      </c>
      <c r="D268" s="0" t="n">
        <v>24</v>
      </c>
      <c r="E268" s="0" t="s">
        <v>8</v>
      </c>
      <c r="F268" s="0" t="n">
        <v>170</v>
      </c>
      <c r="G268" s="0" t="n">
        <v>50</v>
      </c>
      <c r="H268" s="0" t="str">
        <f aca="false">VLOOKUP(D268,Товар!$A$1:$F$65,6)</f>
        <v>Макаронная фабрика</v>
      </c>
      <c r="I268" s="0" t="str">
        <f aca="false">VLOOKUP(C268,Магазин!$A$1:$C$17,2)</f>
        <v>Октябрьский</v>
      </c>
      <c r="J268" s="0" t="n">
        <f aca="false">F268*G268</f>
        <v>8500</v>
      </c>
      <c r="K268" s="3" t="n">
        <f aca="false">AND(H268="макаронная фабрика",I268="первомайский")</f>
        <v>0</v>
      </c>
      <c r="L268" s="3" t="n">
        <f aca="false">IF(K268,J268,0)</f>
        <v>0</v>
      </c>
    </row>
    <row r="269" customFormat="false" ht="14.25" hidden="false" customHeight="false" outlineLevel="0" collapsed="false">
      <c r="A269" s="0" t="n">
        <v>268</v>
      </c>
      <c r="B269" s="2" t="n">
        <v>44348</v>
      </c>
      <c r="C269" s="0" t="s">
        <v>15</v>
      </c>
      <c r="D269" s="0" t="n">
        <v>24</v>
      </c>
      <c r="E269" s="0" t="s">
        <v>9</v>
      </c>
      <c r="F269" s="0" t="n">
        <v>159</v>
      </c>
      <c r="G269" s="0" t="n">
        <v>50</v>
      </c>
      <c r="H269" s="0" t="str">
        <f aca="false">VLOOKUP(D269,Товар!$A$1:$F$65,6)</f>
        <v>Макаронная фабрика</v>
      </c>
      <c r="I269" s="0" t="str">
        <f aca="false">VLOOKUP(C269,Магазин!$A$1:$C$17,2)</f>
        <v>Октябрьский</v>
      </c>
      <c r="J269" s="0" t="n">
        <f aca="false">F269*G269</f>
        <v>7950</v>
      </c>
      <c r="K269" s="3" t="n">
        <f aca="false">AND(H269="макаронная фабрика",I269="первомайский")</f>
        <v>0</v>
      </c>
      <c r="L269" s="3" t="n">
        <f aca="false">IF(K269,J269,0)</f>
        <v>0</v>
      </c>
    </row>
    <row r="270" customFormat="false" ht="14.25" hidden="false" customHeight="false" outlineLevel="0" collapsed="false">
      <c r="A270" s="0" t="n">
        <v>269</v>
      </c>
      <c r="B270" s="2" t="n">
        <v>44348</v>
      </c>
      <c r="C270" s="0" t="s">
        <v>15</v>
      </c>
      <c r="D270" s="0" t="n">
        <v>25</v>
      </c>
      <c r="E270" s="0" t="s">
        <v>8</v>
      </c>
      <c r="F270" s="0" t="n">
        <v>180</v>
      </c>
      <c r="G270" s="0" t="n">
        <v>52</v>
      </c>
      <c r="H270" s="0" t="str">
        <f aca="false">VLOOKUP(D270,Товар!$A$1:$F$65,6)</f>
        <v>Макаронная фабрика</v>
      </c>
      <c r="I270" s="0" t="str">
        <f aca="false">VLOOKUP(C270,Магазин!$A$1:$C$17,2)</f>
        <v>Октябрьский</v>
      </c>
      <c r="J270" s="0" t="n">
        <f aca="false">F270*G270</f>
        <v>9360</v>
      </c>
      <c r="K270" s="3" t="n">
        <f aca="false">AND(H270="макаронная фабрика",I270="первомайский")</f>
        <v>0</v>
      </c>
      <c r="L270" s="3" t="n">
        <f aca="false">IF(K270,J270,0)</f>
        <v>0</v>
      </c>
    </row>
    <row r="271" customFormat="false" ht="14.25" hidden="false" customHeight="false" outlineLevel="0" collapsed="false">
      <c r="A271" s="0" t="n">
        <v>270</v>
      </c>
      <c r="B271" s="2" t="n">
        <v>44348</v>
      </c>
      <c r="C271" s="0" t="s">
        <v>15</v>
      </c>
      <c r="D271" s="0" t="n">
        <v>25</v>
      </c>
      <c r="E271" s="0" t="s">
        <v>9</v>
      </c>
      <c r="F271" s="0" t="n">
        <v>159</v>
      </c>
      <c r="G271" s="0" t="n">
        <v>52</v>
      </c>
      <c r="H271" s="0" t="str">
        <f aca="false">VLOOKUP(D271,Товар!$A$1:$F$65,6)</f>
        <v>Макаронная фабрика</v>
      </c>
      <c r="I271" s="0" t="str">
        <f aca="false">VLOOKUP(C271,Магазин!$A$1:$C$17,2)</f>
        <v>Октябрьский</v>
      </c>
      <c r="J271" s="0" t="n">
        <f aca="false">F271*G271</f>
        <v>8268</v>
      </c>
      <c r="K271" s="3" t="n">
        <f aca="false">AND(H271="макаронная фабрика",I271="первомайский")</f>
        <v>0</v>
      </c>
      <c r="L271" s="3" t="n">
        <f aca="false">IF(K271,J271,0)</f>
        <v>0</v>
      </c>
    </row>
    <row r="272" customFormat="false" ht="14.25" hidden="false" customHeight="false" outlineLevel="0" collapsed="false">
      <c r="A272" s="0" t="n">
        <v>271</v>
      </c>
      <c r="B272" s="2" t="n">
        <v>44348</v>
      </c>
      <c r="C272" s="0" t="s">
        <v>15</v>
      </c>
      <c r="D272" s="0" t="n">
        <v>26</v>
      </c>
      <c r="E272" s="0" t="s">
        <v>8</v>
      </c>
      <c r="F272" s="0" t="n">
        <v>180</v>
      </c>
      <c r="G272" s="0" t="n">
        <v>47</v>
      </c>
      <c r="H272" s="0" t="str">
        <f aca="false">VLOOKUP(D272,Товар!$A$1:$F$65,6)</f>
        <v>Макаронная фабрика</v>
      </c>
      <c r="I272" s="0" t="str">
        <f aca="false">VLOOKUP(C272,Магазин!$A$1:$C$17,2)</f>
        <v>Октябрьский</v>
      </c>
      <c r="J272" s="0" t="n">
        <f aca="false">F272*G272</f>
        <v>8460</v>
      </c>
      <c r="K272" s="3" t="n">
        <f aca="false">AND(H272="макаронная фабрика",I272="первомайский")</f>
        <v>0</v>
      </c>
      <c r="L272" s="3" t="n">
        <f aca="false">IF(K272,J272,0)</f>
        <v>0</v>
      </c>
    </row>
    <row r="273" customFormat="false" ht="14.25" hidden="false" customHeight="false" outlineLevel="0" collapsed="false">
      <c r="A273" s="0" t="n">
        <v>272</v>
      </c>
      <c r="B273" s="2" t="n">
        <v>44348</v>
      </c>
      <c r="C273" s="0" t="s">
        <v>15</v>
      </c>
      <c r="D273" s="0" t="n">
        <v>26</v>
      </c>
      <c r="E273" s="0" t="s">
        <v>9</v>
      </c>
      <c r="F273" s="0" t="n">
        <v>159</v>
      </c>
      <c r="G273" s="0" t="n">
        <v>47</v>
      </c>
      <c r="H273" s="0" t="str">
        <f aca="false">VLOOKUP(D273,Товар!$A$1:$F$65,6)</f>
        <v>Макаронная фабрика</v>
      </c>
      <c r="I273" s="0" t="str">
        <f aca="false">VLOOKUP(C273,Магазин!$A$1:$C$17,2)</f>
        <v>Октябрьский</v>
      </c>
      <c r="J273" s="0" t="n">
        <f aca="false">F273*G273</f>
        <v>7473</v>
      </c>
      <c r="K273" s="3" t="n">
        <f aca="false">AND(H273="макаронная фабрика",I273="первомайский")</f>
        <v>0</v>
      </c>
      <c r="L273" s="3" t="n">
        <f aca="false">IF(K273,J273,0)</f>
        <v>0</v>
      </c>
    </row>
    <row r="274" customFormat="false" ht="14.25" hidden="false" customHeight="false" outlineLevel="0" collapsed="false">
      <c r="A274" s="0" t="n">
        <v>273</v>
      </c>
      <c r="B274" s="2" t="n">
        <v>44348</v>
      </c>
      <c r="C274" s="0" t="s">
        <v>15</v>
      </c>
      <c r="D274" s="0" t="n">
        <v>27</v>
      </c>
      <c r="E274" s="0" t="s">
        <v>8</v>
      </c>
      <c r="F274" s="0" t="n">
        <v>170</v>
      </c>
      <c r="G274" s="0" t="n">
        <v>45</v>
      </c>
      <c r="H274" s="0" t="str">
        <f aca="false">VLOOKUP(D274,Товар!$A$1:$F$65,6)</f>
        <v>Макаронная фабрика</v>
      </c>
      <c r="I274" s="0" t="str">
        <f aca="false">VLOOKUP(C274,Магазин!$A$1:$C$17,2)</f>
        <v>Октябрьский</v>
      </c>
      <c r="J274" s="0" t="n">
        <f aca="false">F274*G274</f>
        <v>7650</v>
      </c>
      <c r="K274" s="3" t="n">
        <f aca="false">AND(H274="макаронная фабрика",I274="первомайский")</f>
        <v>0</v>
      </c>
      <c r="L274" s="3" t="n">
        <f aca="false">IF(K274,J274,0)</f>
        <v>0</v>
      </c>
    </row>
    <row r="275" customFormat="false" ht="14.25" hidden="false" customHeight="false" outlineLevel="0" collapsed="false">
      <c r="A275" s="0" t="n">
        <v>274</v>
      </c>
      <c r="B275" s="2" t="n">
        <v>44348</v>
      </c>
      <c r="C275" s="0" t="s">
        <v>15</v>
      </c>
      <c r="D275" s="0" t="n">
        <v>27</v>
      </c>
      <c r="E275" s="0" t="s">
        <v>9</v>
      </c>
      <c r="F275" s="0" t="n">
        <v>159</v>
      </c>
      <c r="G275" s="0" t="n">
        <v>45</v>
      </c>
      <c r="H275" s="0" t="str">
        <f aca="false">VLOOKUP(D275,Товар!$A$1:$F$65,6)</f>
        <v>Макаронная фабрика</v>
      </c>
      <c r="I275" s="0" t="str">
        <f aca="false">VLOOKUP(C275,Магазин!$A$1:$C$17,2)</f>
        <v>Октябрьский</v>
      </c>
      <c r="J275" s="0" t="n">
        <f aca="false">F275*G275</f>
        <v>7155</v>
      </c>
      <c r="K275" s="3" t="n">
        <f aca="false">AND(H275="макаронная фабрика",I275="первомайский")</f>
        <v>0</v>
      </c>
      <c r="L275" s="3" t="n">
        <f aca="false">IF(K275,J275,0)</f>
        <v>0</v>
      </c>
    </row>
    <row r="276" customFormat="false" ht="14.25" hidden="false" customHeight="false" outlineLevel="0" collapsed="false">
      <c r="A276" s="0" t="n">
        <v>275</v>
      </c>
      <c r="B276" s="2" t="n">
        <v>44348</v>
      </c>
      <c r="C276" s="0" t="s">
        <v>15</v>
      </c>
      <c r="D276" s="0" t="n">
        <v>28</v>
      </c>
      <c r="E276" s="0" t="s">
        <v>8</v>
      </c>
      <c r="F276" s="0" t="n">
        <v>180</v>
      </c>
      <c r="G276" s="0" t="n">
        <v>38</v>
      </c>
      <c r="H276" s="0" t="str">
        <f aca="false">VLOOKUP(D276,Товар!$A$1:$F$65,6)</f>
        <v>"Чай-кофе-сахар"</v>
      </c>
      <c r="I276" s="0" t="str">
        <f aca="false">VLOOKUP(C276,Магазин!$A$1:$C$17,2)</f>
        <v>Октябрьский</v>
      </c>
      <c r="J276" s="0" t="n">
        <f aca="false">F276*G276</f>
        <v>6840</v>
      </c>
      <c r="K276" s="3" t="n">
        <f aca="false">AND(H276="макаронная фабрика",I276="первомайский")</f>
        <v>0</v>
      </c>
      <c r="L276" s="3" t="n">
        <f aca="false">IF(K276,J276,0)</f>
        <v>0</v>
      </c>
    </row>
    <row r="277" customFormat="false" ht="14.25" hidden="false" customHeight="false" outlineLevel="0" collapsed="false">
      <c r="A277" s="0" t="n">
        <v>276</v>
      </c>
      <c r="B277" s="2" t="n">
        <v>44348</v>
      </c>
      <c r="C277" s="0" t="s">
        <v>15</v>
      </c>
      <c r="D277" s="0" t="n">
        <v>28</v>
      </c>
      <c r="E277" s="0" t="s">
        <v>9</v>
      </c>
      <c r="F277" s="0" t="n">
        <v>133</v>
      </c>
      <c r="G277" s="0" t="n">
        <v>38</v>
      </c>
      <c r="H277" s="0" t="str">
        <f aca="false">VLOOKUP(D277,Товар!$A$1:$F$65,6)</f>
        <v>"Чай-кофе-сахар"</v>
      </c>
      <c r="I277" s="0" t="str">
        <f aca="false">VLOOKUP(C277,Магазин!$A$1:$C$17,2)</f>
        <v>Октябрьский</v>
      </c>
      <c r="J277" s="0" t="n">
        <f aca="false">F277*G277</f>
        <v>5054</v>
      </c>
      <c r="K277" s="3" t="n">
        <f aca="false">AND(H277="макаронная фабрика",I277="первомайский")</f>
        <v>0</v>
      </c>
      <c r="L277" s="3" t="n">
        <f aca="false">IF(K277,J277,0)</f>
        <v>0</v>
      </c>
    </row>
    <row r="278" customFormat="false" ht="14.25" hidden="false" customHeight="false" outlineLevel="0" collapsed="false">
      <c r="A278" s="0" t="n">
        <v>277</v>
      </c>
      <c r="B278" s="2" t="n">
        <v>44348</v>
      </c>
      <c r="C278" s="0" t="s">
        <v>15</v>
      </c>
      <c r="D278" s="0" t="n">
        <v>29</v>
      </c>
      <c r="E278" s="0" t="s">
        <v>8</v>
      </c>
      <c r="F278" s="0" t="n">
        <v>180</v>
      </c>
      <c r="G278" s="0" t="n">
        <v>85</v>
      </c>
      <c r="H278" s="0" t="str">
        <f aca="false">VLOOKUP(D278,Товар!$A$1:$F$65,6)</f>
        <v>"Чай-кофе-сахар"</v>
      </c>
      <c r="I278" s="0" t="str">
        <f aca="false">VLOOKUP(C278,Магазин!$A$1:$C$17,2)</f>
        <v>Октябрьский</v>
      </c>
      <c r="J278" s="0" t="n">
        <f aca="false">F278*G278</f>
        <v>15300</v>
      </c>
      <c r="K278" s="3" t="n">
        <f aca="false">AND(H278="макаронная фабрика",I278="первомайский")</f>
        <v>0</v>
      </c>
      <c r="L278" s="3" t="n">
        <f aca="false">IF(K278,J278,0)</f>
        <v>0</v>
      </c>
    </row>
    <row r="279" customFormat="false" ht="14.25" hidden="false" customHeight="false" outlineLevel="0" collapsed="false">
      <c r="A279" s="0" t="n">
        <v>278</v>
      </c>
      <c r="B279" s="2" t="n">
        <v>44348</v>
      </c>
      <c r="C279" s="0" t="s">
        <v>15</v>
      </c>
      <c r="D279" s="0" t="n">
        <v>29</v>
      </c>
      <c r="E279" s="0" t="s">
        <v>9</v>
      </c>
      <c r="F279" s="0" t="n">
        <v>27</v>
      </c>
      <c r="G279" s="0" t="n">
        <v>85</v>
      </c>
      <c r="H279" s="0" t="str">
        <f aca="false">VLOOKUP(D279,Товар!$A$1:$F$65,6)</f>
        <v>"Чай-кофе-сахар"</v>
      </c>
      <c r="I279" s="0" t="str">
        <f aca="false">VLOOKUP(C279,Магазин!$A$1:$C$17,2)</f>
        <v>Октябрьский</v>
      </c>
      <c r="J279" s="0" t="n">
        <f aca="false">F279*G279</f>
        <v>2295</v>
      </c>
      <c r="K279" s="3" t="n">
        <f aca="false">AND(H279="макаронная фабрика",I279="первомайский")</f>
        <v>0</v>
      </c>
      <c r="L279" s="3" t="n">
        <f aca="false">IF(K279,J279,0)</f>
        <v>0</v>
      </c>
    </row>
    <row r="280" customFormat="false" ht="14.25" hidden="false" customHeight="false" outlineLevel="0" collapsed="false">
      <c r="A280" s="0" t="n">
        <v>279</v>
      </c>
      <c r="B280" s="2" t="n">
        <v>44348</v>
      </c>
      <c r="C280" s="0" t="s">
        <v>15</v>
      </c>
      <c r="D280" s="0" t="n">
        <v>30</v>
      </c>
      <c r="E280" s="0" t="s">
        <v>8</v>
      </c>
      <c r="F280" s="0" t="n">
        <v>180</v>
      </c>
      <c r="G280" s="0" t="n">
        <v>44</v>
      </c>
      <c r="H280" s="0" t="str">
        <f aca="false">VLOOKUP(D280,Товар!$A$1:$F$65,6)</f>
        <v>"Чай-кофе-сахар"</v>
      </c>
      <c r="I280" s="0" t="str">
        <f aca="false">VLOOKUP(C280,Магазин!$A$1:$C$17,2)</f>
        <v>Октябрьский</v>
      </c>
      <c r="J280" s="0" t="n">
        <f aca="false">F280*G280</f>
        <v>7920</v>
      </c>
      <c r="K280" s="3" t="n">
        <f aca="false">AND(H280="макаронная фабрика",I280="первомайский")</f>
        <v>0</v>
      </c>
      <c r="L280" s="3" t="n">
        <f aca="false">IF(K280,J280,0)</f>
        <v>0</v>
      </c>
    </row>
    <row r="281" customFormat="false" ht="14.25" hidden="false" customHeight="false" outlineLevel="0" collapsed="false">
      <c r="A281" s="0" t="n">
        <v>280</v>
      </c>
      <c r="B281" s="2" t="n">
        <v>44348</v>
      </c>
      <c r="C281" s="0" t="s">
        <v>15</v>
      </c>
      <c r="D281" s="0" t="n">
        <v>30</v>
      </c>
      <c r="E281" s="0" t="s">
        <v>9</v>
      </c>
      <c r="F281" s="0" t="n">
        <v>106</v>
      </c>
      <c r="G281" s="0" t="n">
        <v>44</v>
      </c>
      <c r="H281" s="0" t="str">
        <f aca="false">VLOOKUP(D281,Товар!$A$1:$F$65,6)</f>
        <v>"Чай-кофе-сахар"</v>
      </c>
      <c r="I281" s="0" t="str">
        <f aca="false">VLOOKUP(C281,Магазин!$A$1:$C$17,2)</f>
        <v>Октябрьский</v>
      </c>
      <c r="J281" s="0" t="n">
        <f aca="false">F281*G281</f>
        <v>4664</v>
      </c>
      <c r="K281" s="3" t="n">
        <f aca="false">AND(H281="макаронная фабрика",I281="первомайский")</f>
        <v>0</v>
      </c>
      <c r="L281" s="3" t="n">
        <f aca="false">IF(K281,J281,0)</f>
        <v>0</v>
      </c>
    </row>
    <row r="282" customFormat="false" ht="14.25" hidden="false" customHeight="false" outlineLevel="0" collapsed="false">
      <c r="A282" s="0" t="n">
        <v>281</v>
      </c>
      <c r="B282" s="2" t="n">
        <v>44348</v>
      </c>
      <c r="C282" s="0" t="s">
        <v>15</v>
      </c>
      <c r="D282" s="0" t="n">
        <v>33</v>
      </c>
      <c r="E282" s="0" t="s">
        <v>8</v>
      </c>
      <c r="F282" s="0" t="n">
        <v>180</v>
      </c>
      <c r="G282" s="0" t="n">
        <v>50</v>
      </c>
      <c r="H282" s="0" t="str">
        <f aca="false">VLOOKUP(D282,Товар!$A$1:$F$65,6)</f>
        <v>Мелькомбинат</v>
      </c>
      <c r="I282" s="0" t="str">
        <f aca="false">VLOOKUP(C282,Магазин!$A$1:$C$17,2)</f>
        <v>Октябрьский</v>
      </c>
      <c r="J282" s="0" t="n">
        <f aca="false">F282*G282</f>
        <v>9000</v>
      </c>
      <c r="K282" s="3" t="n">
        <f aca="false">AND(H282="макаронная фабрика",I282="первомайский")</f>
        <v>0</v>
      </c>
      <c r="L282" s="3" t="n">
        <f aca="false">IF(K282,J282,0)</f>
        <v>0</v>
      </c>
    </row>
    <row r="283" customFormat="false" ht="14.25" hidden="false" customHeight="false" outlineLevel="0" collapsed="false">
      <c r="A283" s="0" t="n">
        <v>282</v>
      </c>
      <c r="B283" s="2" t="n">
        <v>44348</v>
      </c>
      <c r="C283" s="0" t="s">
        <v>15</v>
      </c>
      <c r="D283" s="0" t="n">
        <v>33</v>
      </c>
      <c r="E283" s="0" t="s">
        <v>9</v>
      </c>
      <c r="F283" s="0" t="n">
        <v>106</v>
      </c>
      <c r="G283" s="0" t="n">
        <v>50</v>
      </c>
      <c r="H283" s="0" t="str">
        <f aca="false">VLOOKUP(D283,Товар!$A$1:$F$65,6)</f>
        <v>Мелькомбинат</v>
      </c>
      <c r="I283" s="0" t="str">
        <f aca="false">VLOOKUP(C283,Магазин!$A$1:$C$17,2)</f>
        <v>Октябрьский</v>
      </c>
      <c r="J283" s="0" t="n">
        <f aca="false">F283*G283</f>
        <v>5300</v>
      </c>
      <c r="K283" s="3" t="n">
        <f aca="false">AND(H283="макаронная фабрика",I283="первомайский")</f>
        <v>0</v>
      </c>
      <c r="L283" s="3" t="n">
        <f aca="false">IF(K283,J283,0)</f>
        <v>0</v>
      </c>
    </row>
    <row r="284" customFormat="false" ht="14.25" hidden="false" customHeight="false" outlineLevel="0" collapsed="false">
      <c r="A284" s="0" t="n">
        <v>283</v>
      </c>
      <c r="B284" s="2" t="n">
        <v>44348</v>
      </c>
      <c r="C284" s="0" t="s">
        <v>15</v>
      </c>
      <c r="D284" s="0" t="n">
        <v>34</v>
      </c>
      <c r="E284" s="0" t="s">
        <v>8</v>
      </c>
      <c r="F284" s="0" t="n">
        <v>170</v>
      </c>
      <c r="G284" s="0" t="n">
        <v>65</v>
      </c>
      <c r="H284" s="0" t="str">
        <f aca="false">VLOOKUP(D284,Товар!$A$1:$F$65,6)</f>
        <v>Мелькомбинат</v>
      </c>
      <c r="I284" s="0" t="str">
        <f aca="false">VLOOKUP(C284,Магазин!$A$1:$C$17,2)</f>
        <v>Октябрьский</v>
      </c>
      <c r="J284" s="0" t="n">
        <f aca="false">F284*G284</f>
        <v>11050</v>
      </c>
      <c r="K284" s="3" t="n">
        <f aca="false">AND(H284="макаронная фабрика",I284="первомайский")</f>
        <v>0</v>
      </c>
      <c r="L284" s="3" t="n">
        <f aca="false">IF(K284,J284,0)</f>
        <v>0</v>
      </c>
    </row>
    <row r="285" customFormat="false" ht="14.25" hidden="false" customHeight="false" outlineLevel="0" collapsed="false">
      <c r="A285" s="0" t="n">
        <v>284</v>
      </c>
      <c r="B285" s="2" t="n">
        <v>44348</v>
      </c>
      <c r="C285" s="0" t="s">
        <v>15</v>
      </c>
      <c r="D285" s="0" t="n">
        <v>34</v>
      </c>
      <c r="E285" s="0" t="s">
        <v>9</v>
      </c>
      <c r="F285" s="0" t="n">
        <v>53</v>
      </c>
      <c r="G285" s="0" t="n">
        <v>65</v>
      </c>
      <c r="H285" s="0" t="str">
        <f aca="false">VLOOKUP(D285,Товар!$A$1:$F$65,6)</f>
        <v>Мелькомбинат</v>
      </c>
      <c r="I285" s="0" t="str">
        <f aca="false">VLOOKUP(C285,Магазин!$A$1:$C$17,2)</f>
        <v>Октябрьский</v>
      </c>
      <c r="J285" s="0" t="n">
        <f aca="false">F285*G285</f>
        <v>3445</v>
      </c>
      <c r="K285" s="3" t="n">
        <f aca="false">AND(H285="макаронная фабрика",I285="первомайский")</f>
        <v>0</v>
      </c>
      <c r="L285" s="3" t="n">
        <f aca="false">IF(K285,J285,0)</f>
        <v>0</v>
      </c>
    </row>
    <row r="286" customFormat="false" ht="14.25" hidden="false" customHeight="false" outlineLevel="0" collapsed="false">
      <c r="A286" s="0" t="n">
        <v>285</v>
      </c>
      <c r="B286" s="2" t="n">
        <v>44348</v>
      </c>
      <c r="C286" s="0" t="s">
        <v>15</v>
      </c>
      <c r="D286" s="0" t="n">
        <v>44</v>
      </c>
      <c r="E286" s="0" t="s">
        <v>8</v>
      </c>
      <c r="F286" s="0" t="n">
        <v>180</v>
      </c>
      <c r="G286" s="0" t="n">
        <v>180</v>
      </c>
      <c r="H286" s="0" t="str">
        <f aca="false">VLOOKUP(D286,Товар!$A$1:$F$65,6)</f>
        <v>"Чай-кофе-сахар"</v>
      </c>
      <c r="I286" s="0" t="str">
        <f aca="false">VLOOKUP(C286,Магазин!$A$1:$C$17,2)</f>
        <v>Октябрьский</v>
      </c>
      <c r="J286" s="0" t="n">
        <f aca="false">F286*G286</f>
        <v>32400</v>
      </c>
      <c r="K286" s="3" t="n">
        <f aca="false">AND(H286="макаронная фабрика",I286="первомайский")</f>
        <v>0</v>
      </c>
      <c r="L286" s="3" t="n">
        <f aca="false">IF(K286,J286,0)</f>
        <v>0</v>
      </c>
    </row>
    <row r="287" customFormat="false" ht="14.25" hidden="false" customHeight="false" outlineLevel="0" collapsed="false">
      <c r="A287" s="0" t="n">
        <v>286</v>
      </c>
      <c r="B287" s="2" t="n">
        <v>44348</v>
      </c>
      <c r="C287" s="0" t="s">
        <v>15</v>
      </c>
      <c r="D287" s="0" t="n">
        <v>44</v>
      </c>
      <c r="E287" s="0" t="s">
        <v>9</v>
      </c>
      <c r="F287" s="0" t="n">
        <v>80</v>
      </c>
      <c r="G287" s="0" t="n">
        <v>180</v>
      </c>
      <c r="H287" s="0" t="str">
        <f aca="false">VLOOKUP(D287,Товар!$A$1:$F$65,6)</f>
        <v>"Чай-кофе-сахар"</v>
      </c>
      <c r="I287" s="0" t="str">
        <f aca="false">VLOOKUP(C287,Магазин!$A$1:$C$17,2)</f>
        <v>Октябрьский</v>
      </c>
      <c r="J287" s="0" t="n">
        <f aca="false">F287*G287</f>
        <v>14400</v>
      </c>
      <c r="K287" s="3" t="n">
        <f aca="false">AND(H287="макаронная фабрика",I287="первомайский")</f>
        <v>0</v>
      </c>
      <c r="L287" s="3" t="n">
        <f aca="false">IF(K287,J287,0)</f>
        <v>0</v>
      </c>
    </row>
    <row r="288" customFormat="false" ht="14.25" hidden="false" customHeight="false" outlineLevel="0" collapsed="false">
      <c r="A288" s="0" t="n">
        <v>287</v>
      </c>
      <c r="B288" s="2" t="n">
        <v>44348</v>
      </c>
      <c r="C288" s="0" t="s">
        <v>15</v>
      </c>
      <c r="D288" s="0" t="n">
        <v>45</v>
      </c>
      <c r="E288" s="0" t="s">
        <v>8</v>
      </c>
      <c r="F288" s="0" t="n">
        <v>180</v>
      </c>
      <c r="G288" s="0" t="n">
        <v>170</v>
      </c>
      <c r="H288" s="0" t="str">
        <f aca="false">VLOOKUP(D288,Товар!$A$1:$F$65,6)</f>
        <v>"Чай-кофе-сахар"</v>
      </c>
      <c r="I288" s="0" t="str">
        <f aca="false">VLOOKUP(C288,Магазин!$A$1:$C$17,2)</f>
        <v>Октябрьский</v>
      </c>
      <c r="J288" s="0" t="n">
        <f aca="false">F288*G288</f>
        <v>30600</v>
      </c>
      <c r="K288" s="3" t="n">
        <f aca="false">AND(H288="макаронная фабрика",I288="первомайский")</f>
        <v>0</v>
      </c>
      <c r="L288" s="3" t="n">
        <f aca="false">IF(K288,J288,0)</f>
        <v>0</v>
      </c>
    </row>
    <row r="289" customFormat="false" ht="14.25" hidden="false" customHeight="false" outlineLevel="0" collapsed="false">
      <c r="A289" s="0" t="n">
        <v>288</v>
      </c>
      <c r="B289" s="2" t="n">
        <v>44348</v>
      </c>
      <c r="C289" s="0" t="s">
        <v>15</v>
      </c>
      <c r="D289" s="0" t="n">
        <v>45</v>
      </c>
      <c r="E289" s="0" t="s">
        <v>9</v>
      </c>
      <c r="F289" s="0" t="n">
        <v>53</v>
      </c>
      <c r="G289" s="0" t="n">
        <v>170</v>
      </c>
      <c r="H289" s="0" t="str">
        <f aca="false">VLOOKUP(D289,Товар!$A$1:$F$65,6)</f>
        <v>"Чай-кофе-сахар"</v>
      </c>
      <c r="I289" s="0" t="str">
        <f aca="false">VLOOKUP(C289,Магазин!$A$1:$C$17,2)</f>
        <v>Октябрьский</v>
      </c>
      <c r="J289" s="0" t="n">
        <f aca="false">F289*G289</f>
        <v>9010</v>
      </c>
      <c r="K289" s="3" t="n">
        <f aca="false">AND(H289="макаронная фабрика",I289="первомайский")</f>
        <v>0</v>
      </c>
      <c r="L289" s="3" t="n">
        <f aca="false">IF(K289,J289,0)</f>
        <v>0</v>
      </c>
    </row>
    <row r="290" customFormat="false" ht="14.25" hidden="false" customHeight="false" outlineLevel="0" collapsed="false">
      <c r="A290" s="0" t="n">
        <v>289</v>
      </c>
      <c r="B290" s="2" t="n">
        <v>44348</v>
      </c>
      <c r="C290" s="0" t="s">
        <v>15</v>
      </c>
      <c r="D290" s="0" t="n">
        <v>46</v>
      </c>
      <c r="E290" s="0" t="s">
        <v>8</v>
      </c>
      <c r="F290" s="0" t="n">
        <v>170</v>
      </c>
      <c r="G290" s="0" t="n">
        <v>330</v>
      </c>
      <c r="H290" s="0" t="str">
        <f aca="false">VLOOKUP(D290,Товар!$A$1:$F$65,6)</f>
        <v>"Чай-кофе-сахар"</v>
      </c>
      <c r="I290" s="0" t="str">
        <f aca="false">VLOOKUP(C290,Магазин!$A$1:$C$17,2)</f>
        <v>Октябрьский</v>
      </c>
      <c r="J290" s="0" t="n">
        <f aca="false">F290*G290</f>
        <v>56100</v>
      </c>
      <c r="K290" s="3" t="n">
        <f aca="false">AND(H290="макаронная фабрика",I290="первомайский")</f>
        <v>0</v>
      </c>
      <c r="L290" s="3" t="n">
        <f aca="false">IF(K290,J290,0)</f>
        <v>0</v>
      </c>
    </row>
    <row r="291" customFormat="false" ht="14.25" hidden="false" customHeight="false" outlineLevel="0" collapsed="false">
      <c r="A291" s="0" t="n">
        <v>290</v>
      </c>
      <c r="B291" s="2" t="n">
        <v>44348</v>
      </c>
      <c r="C291" s="0" t="s">
        <v>15</v>
      </c>
      <c r="D291" s="0" t="n">
        <v>46</v>
      </c>
      <c r="E291" s="0" t="s">
        <v>9</v>
      </c>
      <c r="F291" s="0" t="n">
        <v>106</v>
      </c>
      <c r="G291" s="0" t="n">
        <v>330</v>
      </c>
      <c r="H291" s="0" t="str">
        <f aca="false">VLOOKUP(D291,Товар!$A$1:$F$65,6)</f>
        <v>"Чай-кофе-сахар"</v>
      </c>
      <c r="I291" s="0" t="str">
        <f aca="false">VLOOKUP(C291,Магазин!$A$1:$C$17,2)</f>
        <v>Октябрьский</v>
      </c>
      <c r="J291" s="0" t="n">
        <f aca="false">F291*G291</f>
        <v>34980</v>
      </c>
      <c r="K291" s="3" t="n">
        <f aca="false">AND(H291="макаронная фабрика",I291="первомайский")</f>
        <v>0</v>
      </c>
      <c r="L291" s="3" t="n">
        <f aca="false">IF(K291,J291,0)</f>
        <v>0</v>
      </c>
    </row>
    <row r="292" customFormat="false" ht="14.25" hidden="false" customHeight="false" outlineLevel="0" collapsed="false">
      <c r="A292" s="0" t="n">
        <v>291</v>
      </c>
      <c r="B292" s="2" t="n">
        <v>44348</v>
      </c>
      <c r="C292" s="0" t="s">
        <v>15</v>
      </c>
      <c r="D292" s="0" t="n">
        <v>47</v>
      </c>
      <c r="E292" s="0" t="s">
        <v>8</v>
      </c>
      <c r="F292" s="0" t="n">
        <v>180</v>
      </c>
      <c r="G292" s="0" t="n">
        <v>370</v>
      </c>
      <c r="H292" s="0" t="str">
        <f aca="false">VLOOKUP(D292,Товар!$A$1:$F$65,6)</f>
        <v>"Чай-кофе-сахар"</v>
      </c>
      <c r="I292" s="0" t="str">
        <f aca="false">VLOOKUP(C292,Магазин!$A$1:$C$17,2)</f>
        <v>Октябрьский</v>
      </c>
      <c r="J292" s="0" t="n">
        <f aca="false">F292*G292</f>
        <v>66600</v>
      </c>
      <c r="K292" s="3" t="n">
        <f aca="false">AND(H292="макаронная фабрика",I292="первомайский")</f>
        <v>0</v>
      </c>
      <c r="L292" s="3" t="n">
        <f aca="false">IF(K292,J292,0)</f>
        <v>0</v>
      </c>
    </row>
    <row r="293" customFormat="false" ht="14.25" hidden="false" customHeight="false" outlineLevel="0" collapsed="false">
      <c r="A293" s="0" t="n">
        <v>292</v>
      </c>
      <c r="B293" s="2" t="n">
        <v>44348</v>
      </c>
      <c r="C293" s="0" t="s">
        <v>15</v>
      </c>
      <c r="D293" s="0" t="n">
        <v>47</v>
      </c>
      <c r="E293" s="0" t="s">
        <v>9</v>
      </c>
      <c r="F293" s="0" t="n">
        <v>32</v>
      </c>
      <c r="G293" s="0" t="n">
        <v>370</v>
      </c>
      <c r="H293" s="0" t="str">
        <f aca="false">VLOOKUP(D293,Товар!$A$1:$F$65,6)</f>
        <v>"Чай-кофе-сахар"</v>
      </c>
      <c r="I293" s="0" t="str">
        <f aca="false">VLOOKUP(C293,Магазин!$A$1:$C$17,2)</f>
        <v>Октябрьский</v>
      </c>
      <c r="J293" s="0" t="n">
        <f aca="false">F293*G293</f>
        <v>11840</v>
      </c>
      <c r="K293" s="3" t="n">
        <f aca="false">AND(H293="макаронная фабрика",I293="первомайский")</f>
        <v>0</v>
      </c>
      <c r="L293" s="3" t="n">
        <f aca="false">IF(K293,J293,0)</f>
        <v>0</v>
      </c>
    </row>
    <row r="294" customFormat="false" ht="14.25" hidden="false" customHeight="false" outlineLevel="0" collapsed="false">
      <c r="A294" s="0" t="n">
        <v>293</v>
      </c>
      <c r="B294" s="2" t="n">
        <v>44348</v>
      </c>
      <c r="C294" s="0" t="s">
        <v>15</v>
      </c>
      <c r="D294" s="0" t="n">
        <v>48</v>
      </c>
      <c r="E294" s="0" t="s">
        <v>8</v>
      </c>
      <c r="F294" s="0" t="n">
        <v>180</v>
      </c>
      <c r="G294" s="0" t="n">
        <v>180</v>
      </c>
      <c r="H294" s="0" t="str">
        <f aca="false">VLOOKUP(D294,Товар!$A$1:$F$65,6)</f>
        <v>"Чай-кофе-сахар"</v>
      </c>
      <c r="I294" s="0" t="str">
        <f aca="false">VLOOKUP(C294,Магазин!$A$1:$C$17,2)</f>
        <v>Октябрьский</v>
      </c>
      <c r="J294" s="0" t="n">
        <f aca="false">F294*G294</f>
        <v>32400</v>
      </c>
      <c r="K294" s="3" t="n">
        <f aca="false">AND(H294="макаронная фабрика",I294="первомайский")</f>
        <v>0</v>
      </c>
      <c r="L294" s="3" t="n">
        <f aca="false">IF(K294,J294,0)</f>
        <v>0</v>
      </c>
    </row>
    <row r="295" customFormat="false" ht="14.25" hidden="false" customHeight="false" outlineLevel="0" collapsed="false">
      <c r="A295" s="0" t="n">
        <v>294</v>
      </c>
      <c r="B295" s="2" t="n">
        <v>44348</v>
      </c>
      <c r="C295" s="0" t="s">
        <v>15</v>
      </c>
      <c r="D295" s="0" t="n">
        <v>48</v>
      </c>
      <c r="E295" s="0" t="s">
        <v>9</v>
      </c>
      <c r="F295" s="0" t="n">
        <v>80</v>
      </c>
      <c r="G295" s="0" t="n">
        <v>180</v>
      </c>
      <c r="H295" s="0" t="str">
        <f aca="false">VLOOKUP(D295,Товар!$A$1:$F$65,6)</f>
        <v>"Чай-кофе-сахар"</v>
      </c>
      <c r="I295" s="0" t="str">
        <f aca="false">VLOOKUP(C295,Магазин!$A$1:$C$17,2)</f>
        <v>Октябрьский</v>
      </c>
      <c r="J295" s="0" t="n">
        <f aca="false">F295*G295</f>
        <v>14400</v>
      </c>
      <c r="K295" s="3" t="n">
        <f aca="false">AND(H295="макаронная фабрика",I295="первомайский")</f>
        <v>0</v>
      </c>
      <c r="L295" s="3" t="n">
        <f aca="false">IF(K295,J295,0)</f>
        <v>0</v>
      </c>
    </row>
    <row r="296" customFormat="false" ht="14.25" hidden="false" customHeight="false" outlineLevel="0" collapsed="false">
      <c r="A296" s="0" t="n">
        <v>295</v>
      </c>
      <c r="B296" s="2" t="n">
        <v>44348</v>
      </c>
      <c r="C296" s="0" t="s">
        <v>16</v>
      </c>
      <c r="D296" s="0" t="n">
        <v>4</v>
      </c>
      <c r="E296" s="0" t="s">
        <v>8</v>
      </c>
      <c r="F296" s="0" t="n">
        <v>180</v>
      </c>
      <c r="G296" s="0" t="n">
        <v>75</v>
      </c>
      <c r="H296" s="0" t="str">
        <f aca="false">VLOOKUP(D296,Товар!$A$1:$F$65,6)</f>
        <v>Молокозавод №2</v>
      </c>
      <c r="I296" s="0" t="str">
        <f aca="false">VLOOKUP(C296,Магазин!$A$1:$C$17,2)</f>
        <v>Октябрьский</v>
      </c>
      <c r="J296" s="0" t="n">
        <f aca="false">F296*G296</f>
        <v>13500</v>
      </c>
      <c r="K296" s="3" t="n">
        <f aca="false">AND(H296="макаронная фабрика",I296="первомайский")</f>
        <v>0</v>
      </c>
      <c r="L296" s="3" t="n">
        <f aca="false">IF(K296,J296,0)</f>
        <v>0</v>
      </c>
    </row>
    <row r="297" customFormat="false" ht="14.25" hidden="false" customHeight="false" outlineLevel="0" collapsed="false">
      <c r="A297" s="0" t="n">
        <v>296</v>
      </c>
      <c r="B297" s="2" t="n">
        <v>44348</v>
      </c>
      <c r="C297" s="0" t="s">
        <v>16</v>
      </c>
      <c r="D297" s="0" t="n">
        <v>4</v>
      </c>
      <c r="E297" s="0" t="s">
        <v>9</v>
      </c>
      <c r="F297" s="0" t="n">
        <v>180</v>
      </c>
      <c r="G297" s="0" t="n">
        <v>75</v>
      </c>
      <c r="H297" s="0" t="str">
        <f aca="false">VLOOKUP(D297,Товар!$A$1:$F$65,6)</f>
        <v>Молокозавод №2</v>
      </c>
      <c r="I297" s="0" t="str">
        <f aca="false">VLOOKUP(C297,Магазин!$A$1:$C$17,2)</f>
        <v>Октябрьский</v>
      </c>
      <c r="J297" s="0" t="n">
        <f aca="false">F297*G297</f>
        <v>13500</v>
      </c>
      <c r="K297" s="3" t="n">
        <f aca="false">AND(H297="макаронная фабрика",I297="первомайский")</f>
        <v>0</v>
      </c>
      <c r="L297" s="3" t="n">
        <f aca="false">IF(K297,J297,0)</f>
        <v>0</v>
      </c>
    </row>
    <row r="298" customFormat="false" ht="14.25" hidden="false" customHeight="false" outlineLevel="0" collapsed="false">
      <c r="A298" s="0" t="n">
        <v>297</v>
      </c>
      <c r="B298" s="2" t="n">
        <v>44348</v>
      </c>
      <c r="C298" s="0" t="s">
        <v>16</v>
      </c>
      <c r="D298" s="0" t="n">
        <v>5</v>
      </c>
      <c r="E298" s="0" t="s">
        <v>8</v>
      </c>
      <c r="F298" s="0" t="n">
        <v>180</v>
      </c>
      <c r="G298" s="0" t="n">
        <v>70</v>
      </c>
      <c r="H298" s="0" t="str">
        <f aca="false">VLOOKUP(D298,Товар!$A$1:$F$65,6)</f>
        <v>Молокозавод №2</v>
      </c>
      <c r="I298" s="0" t="str">
        <f aca="false">VLOOKUP(C298,Магазин!$A$1:$C$17,2)</f>
        <v>Октябрьский</v>
      </c>
      <c r="J298" s="0" t="n">
        <f aca="false">F298*G298</f>
        <v>12600</v>
      </c>
      <c r="K298" s="3" t="n">
        <f aca="false">AND(H298="макаронная фабрика",I298="первомайский")</f>
        <v>0</v>
      </c>
      <c r="L298" s="3" t="n">
        <f aca="false">IF(K298,J298,0)</f>
        <v>0</v>
      </c>
    </row>
    <row r="299" customFormat="false" ht="14.25" hidden="false" customHeight="false" outlineLevel="0" collapsed="false">
      <c r="A299" s="0" t="n">
        <v>298</v>
      </c>
      <c r="B299" s="2" t="n">
        <v>44348</v>
      </c>
      <c r="C299" s="0" t="s">
        <v>16</v>
      </c>
      <c r="D299" s="0" t="n">
        <v>5</v>
      </c>
      <c r="E299" s="0" t="s">
        <v>9</v>
      </c>
      <c r="F299" s="0" t="n">
        <v>120</v>
      </c>
      <c r="G299" s="0" t="n">
        <v>70</v>
      </c>
      <c r="H299" s="0" t="str">
        <f aca="false">VLOOKUP(D299,Товар!$A$1:$F$65,6)</f>
        <v>Молокозавод №2</v>
      </c>
      <c r="I299" s="0" t="str">
        <f aca="false">VLOOKUP(C299,Магазин!$A$1:$C$17,2)</f>
        <v>Октябрьский</v>
      </c>
      <c r="J299" s="0" t="n">
        <f aca="false">F299*G299</f>
        <v>8400</v>
      </c>
      <c r="K299" s="3" t="n">
        <f aca="false">AND(H299="макаронная фабрика",I299="первомайский")</f>
        <v>0</v>
      </c>
      <c r="L299" s="3" t="n">
        <f aca="false">IF(K299,J299,0)</f>
        <v>0</v>
      </c>
    </row>
    <row r="300" customFormat="false" ht="14.25" hidden="false" customHeight="false" outlineLevel="0" collapsed="false">
      <c r="A300" s="0" t="n">
        <v>299</v>
      </c>
      <c r="B300" s="2" t="n">
        <v>44348</v>
      </c>
      <c r="C300" s="0" t="s">
        <v>16</v>
      </c>
      <c r="D300" s="0" t="n">
        <v>6</v>
      </c>
      <c r="E300" s="0" t="s">
        <v>8</v>
      </c>
      <c r="F300" s="0" t="n">
        <v>170</v>
      </c>
      <c r="G300" s="0" t="n">
        <v>50</v>
      </c>
      <c r="H300" s="0" t="str">
        <f aca="false">VLOOKUP(D300,Товар!$A$1:$F$65,6)</f>
        <v>Молокозавод №2</v>
      </c>
      <c r="I300" s="0" t="str">
        <f aca="false">VLOOKUP(C300,Магазин!$A$1:$C$17,2)</f>
        <v>Октябрьский</v>
      </c>
      <c r="J300" s="0" t="n">
        <f aca="false">F300*G300</f>
        <v>8500</v>
      </c>
      <c r="K300" s="3" t="n">
        <f aca="false">AND(H300="макаронная фабрика",I300="первомайский")</f>
        <v>0</v>
      </c>
      <c r="L300" s="3" t="n">
        <f aca="false">IF(K300,J300,0)</f>
        <v>0</v>
      </c>
    </row>
    <row r="301" customFormat="false" ht="14.25" hidden="false" customHeight="false" outlineLevel="0" collapsed="false">
      <c r="A301" s="0" t="n">
        <v>300</v>
      </c>
      <c r="B301" s="2" t="n">
        <v>44348</v>
      </c>
      <c r="C301" s="0" t="s">
        <v>16</v>
      </c>
      <c r="D301" s="0" t="n">
        <v>6</v>
      </c>
      <c r="E301" s="0" t="s">
        <v>9</v>
      </c>
      <c r="F301" s="0" t="n">
        <v>80</v>
      </c>
      <c r="G301" s="0" t="n">
        <v>50</v>
      </c>
      <c r="H301" s="0" t="str">
        <f aca="false">VLOOKUP(D301,Товар!$A$1:$F$65,6)</f>
        <v>Молокозавод №2</v>
      </c>
      <c r="I301" s="0" t="str">
        <f aca="false">VLOOKUP(C301,Магазин!$A$1:$C$17,2)</f>
        <v>Октябрьский</v>
      </c>
      <c r="J301" s="0" t="n">
        <f aca="false">F301*G301</f>
        <v>4000</v>
      </c>
      <c r="K301" s="3" t="n">
        <f aca="false">AND(H301="макаронная фабрика",I301="первомайский")</f>
        <v>0</v>
      </c>
      <c r="L301" s="3" t="n">
        <f aca="false">IF(K301,J301,0)</f>
        <v>0</v>
      </c>
    </row>
    <row r="302" customFormat="false" ht="14.25" hidden="false" customHeight="false" outlineLevel="0" collapsed="false">
      <c r="A302" s="0" t="n">
        <v>301</v>
      </c>
      <c r="B302" s="2" t="n">
        <v>44348</v>
      </c>
      <c r="C302" s="0" t="s">
        <v>16</v>
      </c>
      <c r="D302" s="0" t="n">
        <v>9</v>
      </c>
      <c r="E302" s="0" t="s">
        <v>8</v>
      </c>
      <c r="F302" s="0" t="n">
        <v>180</v>
      </c>
      <c r="G302" s="0" t="n">
        <v>55</v>
      </c>
      <c r="H302" s="0" t="str">
        <f aca="false">VLOOKUP(D302,Товар!$A$1:$F$65,6)</f>
        <v>Молокозавод №2</v>
      </c>
      <c r="I302" s="0" t="str">
        <f aca="false">VLOOKUP(C302,Магазин!$A$1:$C$17,2)</f>
        <v>Октябрьский</v>
      </c>
      <c r="J302" s="0" t="n">
        <f aca="false">F302*G302</f>
        <v>9900</v>
      </c>
      <c r="K302" s="3" t="n">
        <f aca="false">AND(H302="макаронная фабрика",I302="первомайский")</f>
        <v>0</v>
      </c>
      <c r="L302" s="3" t="n">
        <f aca="false">IF(K302,J302,0)</f>
        <v>0</v>
      </c>
    </row>
    <row r="303" customFormat="false" ht="13.5" hidden="false" customHeight="true" outlineLevel="0" collapsed="false">
      <c r="A303" s="0" t="n">
        <v>302</v>
      </c>
      <c r="B303" s="2" t="n">
        <v>44348</v>
      </c>
      <c r="C303" s="0" t="s">
        <v>16</v>
      </c>
      <c r="D303" s="0" t="n">
        <v>9</v>
      </c>
      <c r="E303" s="0" t="s">
        <v>9</v>
      </c>
      <c r="F303" s="0" t="n">
        <v>150</v>
      </c>
      <c r="G303" s="0" t="n">
        <v>55</v>
      </c>
      <c r="H303" s="0" t="str">
        <f aca="false">VLOOKUP(D303,Товар!$A$1:$F$65,6)</f>
        <v>Молокозавод №2</v>
      </c>
      <c r="I303" s="0" t="str">
        <f aca="false">VLOOKUP(C303,Магазин!$A$1:$C$17,2)</f>
        <v>Октябрьский</v>
      </c>
      <c r="J303" s="0" t="n">
        <f aca="false">F303*G303</f>
        <v>8250</v>
      </c>
      <c r="K303" s="3" t="n">
        <f aca="false">AND(H303="макаронная фабрика",I303="первомайский")</f>
        <v>0</v>
      </c>
      <c r="L303" s="3" t="n">
        <f aca="false">IF(K303,J303,0)</f>
        <v>0</v>
      </c>
    </row>
    <row r="304" customFormat="false" ht="13.5" hidden="false" customHeight="true" outlineLevel="0" collapsed="false">
      <c r="A304" s="0" t="n">
        <v>303</v>
      </c>
      <c r="B304" s="2" t="n">
        <v>44348</v>
      </c>
      <c r="C304" s="0" t="s">
        <v>16</v>
      </c>
      <c r="D304" s="0" t="n">
        <v>10</v>
      </c>
      <c r="E304" s="0" t="s">
        <v>8</v>
      </c>
      <c r="F304" s="0" t="n">
        <v>180</v>
      </c>
      <c r="G304" s="0" t="n">
        <v>70</v>
      </c>
      <c r="H304" s="0" t="str">
        <f aca="false">VLOOKUP(D304,Товар!$A$1:$F$65,6)</f>
        <v>Молокозавод №2</v>
      </c>
      <c r="I304" s="0" t="str">
        <f aca="false">VLOOKUP(C304,Магазин!$A$1:$C$17,2)</f>
        <v>Октябрьский</v>
      </c>
      <c r="J304" s="0" t="n">
        <f aca="false">F304*G304</f>
        <v>12600</v>
      </c>
      <c r="K304" s="3" t="n">
        <f aca="false">AND(H304="макаронная фабрика",I304="первомайский")</f>
        <v>0</v>
      </c>
      <c r="L304" s="3" t="n">
        <f aca="false">IF(K304,J304,0)</f>
        <v>0</v>
      </c>
    </row>
    <row r="305" customFormat="false" ht="14.25" hidden="false" customHeight="false" outlineLevel="0" collapsed="false">
      <c r="A305" s="0" t="n">
        <v>304</v>
      </c>
      <c r="B305" s="2" t="n">
        <v>44348</v>
      </c>
      <c r="C305" s="0" t="s">
        <v>16</v>
      </c>
      <c r="D305" s="0" t="n">
        <v>10</v>
      </c>
      <c r="E305" s="0" t="s">
        <v>9</v>
      </c>
      <c r="F305" s="0" t="n">
        <v>90</v>
      </c>
      <c r="G305" s="0" t="n">
        <v>70</v>
      </c>
      <c r="H305" s="0" t="str">
        <f aca="false">VLOOKUP(D305,Товар!$A$1:$F$65,6)</f>
        <v>Молокозавод №2</v>
      </c>
      <c r="I305" s="0" t="str">
        <f aca="false">VLOOKUP(C305,Магазин!$A$1:$C$17,2)</f>
        <v>Октябрьский</v>
      </c>
      <c r="J305" s="0" t="n">
        <f aca="false">F305*G305</f>
        <v>6300</v>
      </c>
      <c r="K305" s="3" t="n">
        <f aca="false">AND(H305="макаронная фабрика",I305="первомайский")</f>
        <v>0</v>
      </c>
      <c r="L305" s="3" t="n">
        <f aca="false">IF(K305,J305,0)</f>
        <v>0</v>
      </c>
    </row>
    <row r="306" customFormat="false" ht="14.25" hidden="false" customHeight="false" outlineLevel="0" collapsed="false">
      <c r="A306" s="0" t="n">
        <v>305</v>
      </c>
      <c r="B306" s="2" t="n">
        <v>44348</v>
      </c>
      <c r="C306" s="0" t="s">
        <v>16</v>
      </c>
      <c r="D306" s="0" t="n">
        <v>13</v>
      </c>
      <c r="E306" s="0" t="s">
        <v>8</v>
      </c>
      <c r="F306" s="0" t="n">
        <v>170</v>
      </c>
      <c r="G306" s="0" t="n">
        <v>60</v>
      </c>
      <c r="H306" s="0" t="str">
        <f aca="false">VLOOKUP(D306,Товар!$A$1:$F$65,6)</f>
        <v>Молокозавод №2</v>
      </c>
      <c r="I306" s="0" t="str">
        <f aca="false">VLOOKUP(C306,Магазин!$A$1:$C$17,2)</f>
        <v>Октябрьский</v>
      </c>
      <c r="J306" s="0" t="n">
        <f aca="false">F306*G306</f>
        <v>10200</v>
      </c>
      <c r="K306" s="3" t="n">
        <f aca="false">AND(H306="макаронная фабрика",I306="первомайский")</f>
        <v>0</v>
      </c>
      <c r="L306" s="3" t="n">
        <f aca="false">IF(K306,J306,0)</f>
        <v>0</v>
      </c>
    </row>
    <row r="307" customFormat="false" ht="14.25" hidden="false" customHeight="false" outlineLevel="0" collapsed="false">
      <c r="A307" s="0" t="n">
        <v>306</v>
      </c>
      <c r="B307" s="2" t="n">
        <v>44348</v>
      </c>
      <c r="C307" s="0" t="s">
        <v>16</v>
      </c>
      <c r="D307" s="0" t="n">
        <v>13</v>
      </c>
      <c r="E307" s="0" t="s">
        <v>9</v>
      </c>
      <c r="F307" s="0" t="n">
        <v>100</v>
      </c>
      <c r="G307" s="0" t="n">
        <v>60</v>
      </c>
      <c r="H307" s="0" t="str">
        <f aca="false">VLOOKUP(D307,Товар!$A$1:$F$65,6)</f>
        <v>Молокозавод №2</v>
      </c>
      <c r="I307" s="0" t="str">
        <f aca="false">VLOOKUP(C307,Магазин!$A$1:$C$17,2)</f>
        <v>Октябрьский</v>
      </c>
      <c r="J307" s="0" t="n">
        <f aca="false">F307*G307</f>
        <v>6000</v>
      </c>
      <c r="K307" s="3" t="n">
        <f aca="false">AND(H307="макаронная фабрика",I307="первомайский")</f>
        <v>0</v>
      </c>
      <c r="L307" s="3" t="n">
        <f aca="false">IF(K307,J307,0)</f>
        <v>0</v>
      </c>
    </row>
    <row r="308" customFormat="false" ht="14.25" hidden="false" customHeight="false" outlineLevel="0" collapsed="false">
      <c r="A308" s="0" t="n">
        <v>307</v>
      </c>
      <c r="B308" s="2" t="n">
        <v>44348</v>
      </c>
      <c r="C308" s="0" t="s">
        <v>16</v>
      </c>
      <c r="D308" s="0" t="n">
        <v>18</v>
      </c>
      <c r="E308" s="0" t="s">
        <v>8</v>
      </c>
      <c r="F308" s="0" t="n">
        <v>180</v>
      </c>
      <c r="G308" s="0" t="n">
        <v>49</v>
      </c>
      <c r="H308" s="0" t="str">
        <f aca="false">VLOOKUP(D308,Товар!$A$1:$F$65,6)</f>
        <v>Мелькомбинат</v>
      </c>
      <c r="I308" s="0" t="str">
        <f aca="false">VLOOKUP(C308,Магазин!$A$1:$C$17,2)</f>
        <v>Октябрьский</v>
      </c>
      <c r="J308" s="0" t="n">
        <f aca="false">F308*G308</f>
        <v>8820</v>
      </c>
      <c r="K308" s="3" t="n">
        <f aca="false">AND(H308="макаронная фабрика",I308="первомайский")</f>
        <v>0</v>
      </c>
      <c r="L308" s="3" t="n">
        <f aca="false">IF(K308,J308,0)</f>
        <v>0</v>
      </c>
    </row>
    <row r="309" customFormat="false" ht="14.25" hidden="false" customHeight="false" outlineLevel="0" collapsed="false">
      <c r="A309" s="0" t="n">
        <v>308</v>
      </c>
      <c r="B309" s="2" t="n">
        <v>44348</v>
      </c>
      <c r="C309" s="0" t="s">
        <v>16</v>
      </c>
      <c r="D309" s="0" t="n">
        <v>18</v>
      </c>
      <c r="E309" s="0" t="s">
        <v>9</v>
      </c>
      <c r="F309" s="0" t="n">
        <v>60</v>
      </c>
      <c r="G309" s="0" t="n">
        <v>49</v>
      </c>
      <c r="H309" s="0" t="str">
        <f aca="false">VLOOKUP(D309,Товар!$A$1:$F$65,6)</f>
        <v>Мелькомбинат</v>
      </c>
      <c r="I309" s="0" t="str">
        <f aca="false">VLOOKUP(C309,Магазин!$A$1:$C$17,2)</f>
        <v>Октябрьский</v>
      </c>
      <c r="J309" s="0" t="n">
        <f aca="false">F309*G309</f>
        <v>2940</v>
      </c>
      <c r="K309" s="3" t="n">
        <f aca="false">AND(H309="макаронная фабрика",I309="первомайский")</f>
        <v>0</v>
      </c>
      <c r="L309" s="3" t="n">
        <f aca="false">IF(K309,J309,0)</f>
        <v>0</v>
      </c>
    </row>
    <row r="310" customFormat="false" ht="14.25" hidden="false" customHeight="false" outlineLevel="0" collapsed="false">
      <c r="A310" s="0" t="n">
        <v>309</v>
      </c>
      <c r="B310" s="2" t="n">
        <v>44348</v>
      </c>
      <c r="C310" s="0" t="s">
        <v>16</v>
      </c>
      <c r="D310" s="0" t="n">
        <v>24</v>
      </c>
      <c r="E310" s="0" t="s">
        <v>8</v>
      </c>
      <c r="F310" s="0" t="n">
        <v>180</v>
      </c>
      <c r="G310" s="0" t="n">
        <v>50</v>
      </c>
      <c r="H310" s="0" t="str">
        <f aca="false">VLOOKUP(D310,Товар!$A$1:$F$65,6)</f>
        <v>Макаронная фабрика</v>
      </c>
      <c r="I310" s="0" t="str">
        <f aca="false">VLOOKUP(C310,Магазин!$A$1:$C$17,2)</f>
        <v>Октябрьский</v>
      </c>
      <c r="J310" s="0" t="n">
        <f aca="false">F310*G310</f>
        <v>9000</v>
      </c>
      <c r="K310" s="3" t="n">
        <f aca="false">AND(H310="макаронная фабрика",I310="первомайский")</f>
        <v>0</v>
      </c>
      <c r="L310" s="3" t="n">
        <f aca="false">IF(K310,J310,0)</f>
        <v>0</v>
      </c>
    </row>
    <row r="311" customFormat="false" ht="14.25" hidden="false" customHeight="false" outlineLevel="0" collapsed="false">
      <c r="A311" s="0" t="n">
        <v>310</v>
      </c>
      <c r="B311" s="2" t="n">
        <v>44348</v>
      </c>
      <c r="C311" s="0" t="s">
        <v>16</v>
      </c>
      <c r="D311" s="0" t="n">
        <v>24</v>
      </c>
      <c r="E311" s="0" t="s">
        <v>9</v>
      </c>
      <c r="F311" s="0" t="n">
        <v>120</v>
      </c>
      <c r="G311" s="0" t="n">
        <v>50</v>
      </c>
      <c r="H311" s="0" t="str">
        <f aca="false">VLOOKUP(D311,Товар!$A$1:$F$65,6)</f>
        <v>Макаронная фабрика</v>
      </c>
      <c r="I311" s="0" t="str">
        <f aca="false">VLOOKUP(C311,Магазин!$A$1:$C$17,2)</f>
        <v>Октябрьский</v>
      </c>
      <c r="J311" s="0" t="n">
        <f aca="false">F311*G311</f>
        <v>6000</v>
      </c>
      <c r="K311" s="3" t="n">
        <f aca="false">AND(H311="макаронная фабрика",I311="первомайский")</f>
        <v>0</v>
      </c>
      <c r="L311" s="3" t="n">
        <f aca="false">IF(K311,J311,0)</f>
        <v>0</v>
      </c>
    </row>
    <row r="312" customFormat="false" ht="14.25" hidden="false" customHeight="false" outlineLevel="0" collapsed="false">
      <c r="A312" s="0" t="n">
        <v>311</v>
      </c>
      <c r="B312" s="2" t="n">
        <v>44348</v>
      </c>
      <c r="C312" s="0" t="s">
        <v>16</v>
      </c>
      <c r="D312" s="0" t="n">
        <v>25</v>
      </c>
      <c r="E312" s="0" t="s">
        <v>8</v>
      </c>
      <c r="F312" s="0" t="n">
        <v>180</v>
      </c>
      <c r="G312" s="0" t="n">
        <v>52</v>
      </c>
      <c r="H312" s="0" t="str">
        <f aca="false">VLOOKUP(D312,Товар!$A$1:$F$65,6)</f>
        <v>Макаронная фабрика</v>
      </c>
      <c r="I312" s="0" t="str">
        <f aca="false">VLOOKUP(C312,Магазин!$A$1:$C$17,2)</f>
        <v>Октябрьский</v>
      </c>
      <c r="J312" s="0" t="n">
        <f aca="false">F312*G312</f>
        <v>9360</v>
      </c>
      <c r="K312" s="3" t="n">
        <f aca="false">AND(H312="макаронная фабрика",I312="первомайский")</f>
        <v>0</v>
      </c>
      <c r="L312" s="3" t="n">
        <f aca="false">IF(K312,J312,0)</f>
        <v>0</v>
      </c>
    </row>
    <row r="313" customFormat="false" ht="14.25" hidden="false" customHeight="false" outlineLevel="0" collapsed="false">
      <c r="A313" s="0" t="n">
        <v>312</v>
      </c>
      <c r="B313" s="2" t="n">
        <v>44348</v>
      </c>
      <c r="C313" s="0" t="s">
        <v>16</v>
      </c>
      <c r="D313" s="0" t="n">
        <v>25</v>
      </c>
      <c r="E313" s="0" t="s">
        <v>9</v>
      </c>
      <c r="F313" s="0" t="n">
        <v>120</v>
      </c>
      <c r="G313" s="0" t="n">
        <v>52</v>
      </c>
      <c r="H313" s="0" t="str">
        <f aca="false">VLOOKUP(D313,Товар!$A$1:$F$65,6)</f>
        <v>Макаронная фабрика</v>
      </c>
      <c r="I313" s="0" t="str">
        <f aca="false">VLOOKUP(C313,Магазин!$A$1:$C$17,2)</f>
        <v>Октябрьский</v>
      </c>
      <c r="J313" s="0" t="n">
        <f aca="false">F313*G313</f>
        <v>6240</v>
      </c>
      <c r="K313" s="3" t="n">
        <f aca="false">AND(H313="макаронная фабрика",I313="первомайский")</f>
        <v>0</v>
      </c>
      <c r="L313" s="3" t="n">
        <f aca="false">IF(K313,J313,0)</f>
        <v>0</v>
      </c>
    </row>
    <row r="314" customFormat="false" ht="14.25" hidden="false" customHeight="false" outlineLevel="0" collapsed="false">
      <c r="A314" s="0" t="n">
        <v>313</v>
      </c>
      <c r="B314" s="2" t="n">
        <v>44348</v>
      </c>
      <c r="C314" s="0" t="s">
        <v>16</v>
      </c>
      <c r="D314" s="0" t="n">
        <v>26</v>
      </c>
      <c r="E314" s="0" t="s">
        <v>8</v>
      </c>
      <c r="F314" s="0" t="n">
        <v>180</v>
      </c>
      <c r="G314" s="0" t="n">
        <v>47</v>
      </c>
      <c r="H314" s="0" t="str">
        <f aca="false">VLOOKUP(D314,Товар!$A$1:$F$65,6)</f>
        <v>Макаронная фабрика</v>
      </c>
      <c r="I314" s="0" t="str">
        <f aca="false">VLOOKUP(C314,Магазин!$A$1:$C$17,2)</f>
        <v>Октябрьский</v>
      </c>
      <c r="J314" s="0" t="n">
        <f aca="false">F314*G314</f>
        <v>8460</v>
      </c>
      <c r="K314" s="3" t="n">
        <f aca="false">AND(H314="макаронная фабрика",I314="первомайский")</f>
        <v>0</v>
      </c>
      <c r="L314" s="3" t="n">
        <f aca="false">IF(K314,J314,0)</f>
        <v>0</v>
      </c>
    </row>
    <row r="315" customFormat="false" ht="14.25" hidden="false" customHeight="false" outlineLevel="0" collapsed="false">
      <c r="A315" s="0" t="n">
        <v>314</v>
      </c>
      <c r="B315" s="2" t="n">
        <v>44348</v>
      </c>
      <c r="C315" s="0" t="s">
        <v>16</v>
      </c>
      <c r="D315" s="0" t="n">
        <v>26</v>
      </c>
      <c r="E315" s="0" t="s">
        <v>9</v>
      </c>
      <c r="F315" s="0" t="n">
        <v>120</v>
      </c>
      <c r="G315" s="0" t="n">
        <v>47</v>
      </c>
      <c r="H315" s="0" t="str">
        <f aca="false">VLOOKUP(D315,Товар!$A$1:$F$65,6)</f>
        <v>Макаронная фабрика</v>
      </c>
      <c r="I315" s="0" t="str">
        <f aca="false">VLOOKUP(C315,Магазин!$A$1:$C$17,2)</f>
        <v>Октябрьский</v>
      </c>
      <c r="J315" s="0" t="n">
        <f aca="false">F315*G315</f>
        <v>5640</v>
      </c>
      <c r="K315" s="3" t="n">
        <f aca="false">AND(H315="макаронная фабрика",I315="первомайский")</f>
        <v>0</v>
      </c>
      <c r="L315" s="3" t="n">
        <f aca="false">IF(K315,J315,0)</f>
        <v>0</v>
      </c>
    </row>
    <row r="316" customFormat="false" ht="14.25" hidden="false" customHeight="false" outlineLevel="0" collapsed="false">
      <c r="A316" s="0" t="n">
        <v>315</v>
      </c>
      <c r="B316" s="2" t="n">
        <v>44348</v>
      </c>
      <c r="C316" s="0" t="s">
        <v>16</v>
      </c>
      <c r="D316" s="0" t="n">
        <v>27</v>
      </c>
      <c r="E316" s="0" t="s">
        <v>8</v>
      </c>
      <c r="F316" s="0" t="n">
        <v>170</v>
      </c>
      <c r="G316" s="0" t="n">
        <v>45</v>
      </c>
      <c r="H316" s="0" t="str">
        <f aca="false">VLOOKUP(D316,Товар!$A$1:$F$65,6)</f>
        <v>Макаронная фабрика</v>
      </c>
      <c r="I316" s="0" t="str">
        <f aca="false">VLOOKUP(C316,Магазин!$A$1:$C$17,2)</f>
        <v>Октябрьский</v>
      </c>
      <c r="J316" s="0" t="n">
        <f aca="false">F316*G316</f>
        <v>7650</v>
      </c>
      <c r="K316" s="3" t="n">
        <f aca="false">AND(H316="макаронная фабрика",I316="первомайский")</f>
        <v>0</v>
      </c>
      <c r="L316" s="3" t="n">
        <f aca="false">IF(K316,J316,0)</f>
        <v>0</v>
      </c>
    </row>
    <row r="317" customFormat="false" ht="14.25" hidden="false" customHeight="false" outlineLevel="0" collapsed="false">
      <c r="A317" s="0" t="n">
        <v>316</v>
      </c>
      <c r="B317" s="2" t="n">
        <v>44348</v>
      </c>
      <c r="C317" s="0" t="s">
        <v>16</v>
      </c>
      <c r="D317" s="0" t="n">
        <v>27</v>
      </c>
      <c r="E317" s="0" t="s">
        <v>9</v>
      </c>
      <c r="F317" s="0" t="n">
        <v>120</v>
      </c>
      <c r="G317" s="0" t="n">
        <v>45</v>
      </c>
      <c r="H317" s="0" t="str">
        <f aca="false">VLOOKUP(D317,Товар!$A$1:$F$65,6)</f>
        <v>Макаронная фабрика</v>
      </c>
      <c r="I317" s="0" t="str">
        <f aca="false">VLOOKUP(C317,Магазин!$A$1:$C$17,2)</f>
        <v>Октябрьский</v>
      </c>
      <c r="J317" s="0" t="n">
        <f aca="false">F317*G317</f>
        <v>5400</v>
      </c>
      <c r="K317" s="3" t="n">
        <f aca="false">AND(H317="макаронная фабрика",I317="первомайский")</f>
        <v>0</v>
      </c>
      <c r="L317" s="3" t="n">
        <f aca="false">IF(K317,J317,0)</f>
        <v>0</v>
      </c>
    </row>
    <row r="318" customFormat="false" ht="14.25" hidden="false" customHeight="false" outlineLevel="0" collapsed="false">
      <c r="A318" s="0" t="n">
        <v>317</v>
      </c>
      <c r="B318" s="2" t="n">
        <v>44348</v>
      </c>
      <c r="C318" s="0" t="s">
        <v>16</v>
      </c>
      <c r="D318" s="0" t="n">
        <v>28</v>
      </c>
      <c r="E318" s="0" t="s">
        <v>8</v>
      </c>
      <c r="F318" s="0" t="n">
        <v>180</v>
      </c>
      <c r="G318" s="0" t="n">
        <v>38</v>
      </c>
      <c r="H318" s="0" t="str">
        <f aca="false">VLOOKUP(D318,Товар!$A$1:$F$65,6)</f>
        <v>"Чай-кофе-сахар"</v>
      </c>
      <c r="I318" s="0" t="str">
        <f aca="false">VLOOKUP(C318,Магазин!$A$1:$C$17,2)</f>
        <v>Октябрьский</v>
      </c>
      <c r="J318" s="0" t="n">
        <f aca="false">F318*G318</f>
        <v>6840</v>
      </c>
      <c r="K318" s="3" t="n">
        <f aca="false">AND(H318="макаронная фабрика",I318="первомайский")</f>
        <v>0</v>
      </c>
      <c r="L318" s="3" t="n">
        <f aca="false">IF(K318,J318,0)</f>
        <v>0</v>
      </c>
    </row>
    <row r="319" customFormat="false" ht="14.25" hidden="false" customHeight="false" outlineLevel="0" collapsed="false">
      <c r="A319" s="0" t="n">
        <v>318</v>
      </c>
      <c r="B319" s="2" t="n">
        <v>44348</v>
      </c>
      <c r="C319" s="0" t="s">
        <v>16</v>
      </c>
      <c r="D319" s="0" t="n">
        <v>28</v>
      </c>
      <c r="E319" s="0" t="s">
        <v>9</v>
      </c>
      <c r="F319" s="0" t="n">
        <v>100</v>
      </c>
      <c r="G319" s="0" t="n">
        <v>38</v>
      </c>
      <c r="H319" s="0" t="str">
        <f aca="false">VLOOKUP(D319,Товар!$A$1:$F$65,6)</f>
        <v>"Чай-кофе-сахар"</v>
      </c>
      <c r="I319" s="0" t="str">
        <f aca="false">VLOOKUP(C319,Магазин!$A$1:$C$17,2)</f>
        <v>Октябрьский</v>
      </c>
      <c r="J319" s="0" t="n">
        <f aca="false">F319*G319</f>
        <v>3800</v>
      </c>
      <c r="K319" s="3" t="n">
        <f aca="false">AND(H319="макаронная фабрика",I319="первомайский")</f>
        <v>0</v>
      </c>
      <c r="L319" s="3" t="n">
        <f aca="false">IF(K319,J319,0)</f>
        <v>0</v>
      </c>
    </row>
    <row r="320" customFormat="false" ht="14.25" hidden="false" customHeight="false" outlineLevel="0" collapsed="false">
      <c r="A320" s="0" t="n">
        <v>319</v>
      </c>
      <c r="B320" s="2" t="n">
        <v>44348</v>
      </c>
      <c r="C320" s="0" t="s">
        <v>16</v>
      </c>
      <c r="D320" s="0" t="n">
        <v>29</v>
      </c>
      <c r="E320" s="0" t="s">
        <v>8</v>
      </c>
      <c r="F320" s="0" t="n">
        <v>180</v>
      </c>
      <c r="G320" s="0" t="n">
        <v>85</v>
      </c>
      <c r="H320" s="0" t="str">
        <f aca="false">VLOOKUP(D320,Товар!$A$1:$F$65,6)</f>
        <v>"Чай-кофе-сахар"</v>
      </c>
      <c r="I320" s="0" t="str">
        <f aca="false">VLOOKUP(C320,Магазин!$A$1:$C$17,2)</f>
        <v>Октябрьский</v>
      </c>
      <c r="J320" s="0" t="n">
        <f aca="false">F320*G320</f>
        <v>15300</v>
      </c>
      <c r="K320" s="3" t="n">
        <f aca="false">AND(H320="макаронная фабрика",I320="первомайский")</f>
        <v>0</v>
      </c>
      <c r="L320" s="3" t="n">
        <f aca="false">IF(K320,J320,0)</f>
        <v>0</v>
      </c>
    </row>
    <row r="321" customFormat="false" ht="14.25" hidden="false" customHeight="false" outlineLevel="0" collapsed="false">
      <c r="A321" s="0" t="n">
        <v>320</v>
      </c>
      <c r="B321" s="2" t="n">
        <v>44348</v>
      </c>
      <c r="C321" s="0" t="s">
        <v>16</v>
      </c>
      <c r="D321" s="0" t="n">
        <v>29</v>
      </c>
      <c r="E321" s="0" t="s">
        <v>9</v>
      </c>
      <c r="F321" s="0" t="n">
        <v>20</v>
      </c>
      <c r="G321" s="0" t="n">
        <v>85</v>
      </c>
      <c r="H321" s="0" t="str">
        <f aca="false">VLOOKUP(D321,Товар!$A$1:$F$65,6)</f>
        <v>"Чай-кофе-сахар"</v>
      </c>
      <c r="I321" s="0" t="str">
        <f aca="false">VLOOKUP(C321,Магазин!$A$1:$C$17,2)</f>
        <v>Октябрьский</v>
      </c>
      <c r="J321" s="0" t="n">
        <f aca="false">F321*G321</f>
        <v>1700</v>
      </c>
      <c r="K321" s="3" t="n">
        <f aca="false">AND(H321="макаронная фабрика",I321="первомайский")</f>
        <v>0</v>
      </c>
      <c r="L321" s="3" t="n">
        <f aca="false">IF(K321,J321,0)</f>
        <v>0</v>
      </c>
    </row>
    <row r="322" customFormat="false" ht="14.25" hidden="false" customHeight="false" outlineLevel="0" collapsed="false">
      <c r="A322" s="0" t="n">
        <v>321</v>
      </c>
      <c r="B322" s="2" t="n">
        <v>44348</v>
      </c>
      <c r="C322" s="0" t="s">
        <v>16</v>
      </c>
      <c r="D322" s="0" t="n">
        <v>30</v>
      </c>
      <c r="E322" s="0" t="s">
        <v>8</v>
      </c>
      <c r="F322" s="0" t="n">
        <v>170</v>
      </c>
      <c r="G322" s="0" t="n">
        <v>44</v>
      </c>
      <c r="H322" s="0" t="str">
        <f aca="false">VLOOKUP(D322,Товар!$A$1:$F$65,6)</f>
        <v>"Чай-кофе-сахар"</v>
      </c>
      <c r="I322" s="0" t="str">
        <f aca="false">VLOOKUP(C322,Магазин!$A$1:$C$17,2)</f>
        <v>Октябрьский</v>
      </c>
      <c r="J322" s="0" t="n">
        <f aca="false">F322*G322</f>
        <v>7480</v>
      </c>
      <c r="K322" s="3" t="n">
        <f aca="false">AND(H322="макаронная фабрика",I322="первомайский")</f>
        <v>0</v>
      </c>
      <c r="L322" s="3" t="n">
        <f aca="false">IF(K322,J322,0)</f>
        <v>0</v>
      </c>
    </row>
    <row r="323" customFormat="false" ht="14.25" hidden="false" customHeight="false" outlineLevel="0" collapsed="false">
      <c r="A323" s="0" t="n">
        <v>322</v>
      </c>
      <c r="B323" s="2" t="n">
        <v>44348</v>
      </c>
      <c r="C323" s="0" t="s">
        <v>16</v>
      </c>
      <c r="D323" s="0" t="n">
        <v>30</v>
      </c>
      <c r="E323" s="0" t="s">
        <v>9</v>
      </c>
      <c r="F323" s="0" t="n">
        <v>80</v>
      </c>
      <c r="G323" s="0" t="n">
        <v>44</v>
      </c>
      <c r="H323" s="0" t="str">
        <f aca="false">VLOOKUP(D323,Товар!$A$1:$F$65,6)</f>
        <v>"Чай-кофе-сахар"</v>
      </c>
      <c r="I323" s="0" t="str">
        <f aca="false">VLOOKUP(C323,Магазин!$A$1:$C$17,2)</f>
        <v>Октябрьский</v>
      </c>
      <c r="J323" s="0" t="n">
        <f aca="false">F323*G323</f>
        <v>3520</v>
      </c>
      <c r="K323" s="3" t="n">
        <f aca="false">AND(H323="макаронная фабрика",I323="первомайский")</f>
        <v>0</v>
      </c>
      <c r="L323" s="3" t="n">
        <f aca="false">IF(K323,J323,0)</f>
        <v>0</v>
      </c>
    </row>
    <row r="324" customFormat="false" ht="14.25" hidden="false" customHeight="false" outlineLevel="0" collapsed="false">
      <c r="A324" s="0" t="n">
        <v>323</v>
      </c>
      <c r="B324" s="2" t="n">
        <v>44348</v>
      </c>
      <c r="C324" s="0" t="s">
        <v>16</v>
      </c>
      <c r="D324" s="0" t="n">
        <v>33</v>
      </c>
      <c r="E324" s="0" t="s">
        <v>8</v>
      </c>
      <c r="F324" s="0" t="n">
        <v>180</v>
      </c>
      <c r="G324" s="0" t="n">
        <v>50</v>
      </c>
      <c r="H324" s="0" t="str">
        <f aca="false">VLOOKUP(D324,Товар!$A$1:$F$65,6)</f>
        <v>Мелькомбинат</v>
      </c>
      <c r="I324" s="0" t="str">
        <f aca="false">VLOOKUP(C324,Магазин!$A$1:$C$17,2)</f>
        <v>Октябрьский</v>
      </c>
      <c r="J324" s="0" t="n">
        <f aca="false">F324*G324</f>
        <v>9000</v>
      </c>
      <c r="K324" s="3" t="n">
        <f aca="false">AND(H324="макаронная фабрика",I324="первомайский")</f>
        <v>0</v>
      </c>
      <c r="L324" s="3" t="n">
        <f aca="false">IF(K324,J324,0)</f>
        <v>0</v>
      </c>
    </row>
    <row r="325" customFormat="false" ht="14.25" hidden="false" customHeight="false" outlineLevel="0" collapsed="false">
      <c r="A325" s="0" t="n">
        <v>324</v>
      </c>
      <c r="B325" s="2" t="n">
        <v>44348</v>
      </c>
      <c r="C325" s="0" t="s">
        <v>16</v>
      </c>
      <c r="D325" s="0" t="n">
        <v>33</v>
      </c>
      <c r="E325" s="0" t="s">
        <v>9</v>
      </c>
      <c r="F325" s="0" t="n">
        <v>80</v>
      </c>
      <c r="G325" s="0" t="n">
        <v>50</v>
      </c>
      <c r="H325" s="0" t="str">
        <f aca="false">VLOOKUP(D325,Товар!$A$1:$F$65,6)</f>
        <v>Мелькомбинат</v>
      </c>
      <c r="I325" s="0" t="str">
        <f aca="false">VLOOKUP(C325,Магазин!$A$1:$C$17,2)</f>
        <v>Октябрьский</v>
      </c>
      <c r="J325" s="0" t="n">
        <f aca="false">F325*G325</f>
        <v>4000</v>
      </c>
      <c r="K325" s="3" t="n">
        <f aca="false">AND(H325="макаронная фабрика",I325="первомайский")</f>
        <v>0</v>
      </c>
      <c r="L325" s="3" t="n">
        <f aca="false">IF(K325,J325,0)</f>
        <v>0</v>
      </c>
    </row>
    <row r="326" customFormat="false" ht="14.25" hidden="false" customHeight="false" outlineLevel="0" collapsed="false">
      <c r="A326" s="0" t="n">
        <v>325</v>
      </c>
      <c r="B326" s="2" t="n">
        <v>44348</v>
      </c>
      <c r="C326" s="0" t="s">
        <v>16</v>
      </c>
      <c r="D326" s="0" t="n">
        <v>34</v>
      </c>
      <c r="E326" s="0" t="s">
        <v>8</v>
      </c>
      <c r="F326" s="0" t="n">
        <v>180</v>
      </c>
      <c r="G326" s="0" t="n">
        <v>65</v>
      </c>
      <c r="H326" s="0" t="str">
        <f aca="false">VLOOKUP(D326,Товар!$A$1:$F$65,6)</f>
        <v>Мелькомбинат</v>
      </c>
      <c r="I326" s="0" t="str">
        <f aca="false">VLOOKUP(C326,Магазин!$A$1:$C$17,2)</f>
        <v>Октябрьский</v>
      </c>
      <c r="J326" s="0" t="n">
        <f aca="false">F326*G326</f>
        <v>11700</v>
      </c>
      <c r="K326" s="3" t="n">
        <f aca="false">AND(H326="макаронная фабрика",I326="первомайский")</f>
        <v>0</v>
      </c>
      <c r="L326" s="3" t="n">
        <f aca="false">IF(K326,J326,0)</f>
        <v>0</v>
      </c>
    </row>
    <row r="327" customFormat="false" ht="14.25" hidden="false" customHeight="false" outlineLevel="0" collapsed="false">
      <c r="A327" s="0" t="n">
        <v>326</v>
      </c>
      <c r="B327" s="2" t="n">
        <v>44348</v>
      </c>
      <c r="C327" s="0" t="s">
        <v>16</v>
      </c>
      <c r="D327" s="0" t="n">
        <v>34</v>
      </c>
      <c r="E327" s="0" t="s">
        <v>9</v>
      </c>
      <c r="F327" s="0" t="n">
        <v>40</v>
      </c>
      <c r="G327" s="0" t="n">
        <v>65</v>
      </c>
      <c r="H327" s="0" t="str">
        <f aca="false">VLOOKUP(D327,Товар!$A$1:$F$65,6)</f>
        <v>Мелькомбинат</v>
      </c>
      <c r="I327" s="0" t="str">
        <f aca="false">VLOOKUP(C327,Магазин!$A$1:$C$17,2)</f>
        <v>Октябрьский</v>
      </c>
      <c r="J327" s="0" t="n">
        <f aca="false">F327*G327</f>
        <v>2600</v>
      </c>
      <c r="K327" s="3" t="n">
        <f aca="false">AND(H327="макаронная фабрика",I327="первомайский")</f>
        <v>0</v>
      </c>
      <c r="L327" s="3" t="n">
        <f aca="false">IF(K327,J327,0)</f>
        <v>0</v>
      </c>
    </row>
    <row r="328" customFormat="false" ht="14.25" hidden="false" customHeight="false" outlineLevel="0" collapsed="false">
      <c r="A328" s="0" t="n">
        <v>327</v>
      </c>
      <c r="B328" s="2" t="n">
        <v>44348</v>
      </c>
      <c r="C328" s="0" t="s">
        <v>16</v>
      </c>
      <c r="D328" s="0" t="n">
        <v>44</v>
      </c>
      <c r="E328" s="0" t="s">
        <v>8</v>
      </c>
      <c r="F328" s="0" t="n">
        <v>180</v>
      </c>
      <c r="G328" s="0" t="n">
        <v>180</v>
      </c>
      <c r="H328" s="0" t="str">
        <f aca="false">VLOOKUP(D328,Товар!$A$1:$F$65,6)</f>
        <v>"Чай-кофе-сахар"</v>
      </c>
      <c r="I328" s="0" t="str">
        <f aca="false">VLOOKUP(C328,Магазин!$A$1:$C$17,2)</f>
        <v>Октябрьский</v>
      </c>
      <c r="J328" s="0" t="n">
        <f aca="false">F328*G328</f>
        <v>32400</v>
      </c>
      <c r="K328" s="3" t="n">
        <f aca="false">AND(H328="макаронная фабрика",I328="первомайский")</f>
        <v>0</v>
      </c>
      <c r="L328" s="3" t="n">
        <f aca="false">IF(K328,J328,0)</f>
        <v>0</v>
      </c>
    </row>
    <row r="329" customFormat="false" ht="14.25" hidden="false" customHeight="false" outlineLevel="0" collapsed="false">
      <c r="A329" s="0" t="n">
        <v>328</v>
      </c>
      <c r="B329" s="2" t="n">
        <v>44348</v>
      </c>
      <c r="C329" s="0" t="s">
        <v>16</v>
      </c>
      <c r="D329" s="0" t="n">
        <v>44</v>
      </c>
      <c r="E329" s="0" t="s">
        <v>9</v>
      </c>
      <c r="F329" s="0" t="n">
        <v>60</v>
      </c>
      <c r="G329" s="0" t="n">
        <v>180</v>
      </c>
      <c r="H329" s="0" t="str">
        <f aca="false">VLOOKUP(D329,Товар!$A$1:$F$65,6)</f>
        <v>"Чай-кофе-сахар"</v>
      </c>
      <c r="I329" s="0" t="str">
        <f aca="false">VLOOKUP(C329,Магазин!$A$1:$C$17,2)</f>
        <v>Октябрьский</v>
      </c>
      <c r="J329" s="0" t="n">
        <f aca="false">F329*G329</f>
        <v>10800</v>
      </c>
      <c r="K329" s="3" t="n">
        <f aca="false">AND(H329="макаронная фабрика",I329="первомайский")</f>
        <v>0</v>
      </c>
      <c r="L329" s="3" t="n">
        <f aca="false">IF(K329,J329,0)</f>
        <v>0</v>
      </c>
    </row>
    <row r="330" customFormat="false" ht="14.25" hidden="false" customHeight="false" outlineLevel="0" collapsed="false">
      <c r="A330" s="0" t="n">
        <v>329</v>
      </c>
      <c r="B330" s="2" t="n">
        <v>44348</v>
      </c>
      <c r="C330" s="0" t="s">
        <v>16</v>
      </c>
      <c r="D330" s="0" t="n">
        <v>45</v>
      </c>
      <c r="E330" s="0" t="s">
        <v>8</v>
      </c>
      <c r="F330" s="0" t="n">
        <v>180</v>
      </c>
      <c r="G330" s="0" t="n">
        <v>170</v>
      </c>
      <c r="H330" s="0" t="str">
        <f aca="false">VLOOKUP(D330,Товар!$A$1:$F$65,6)</f>
        <v>"Чай-кофе-сахар"</v>
      </c>
      <c r="I330" s="0" t="str">
        <f aca="false">VLOOKUP(C330,Магазин!$A$1:$C$17,2)</f>
        <v>Октябрьский</v>
      </c>
      <c r="J330" s="0" t="n">
        <f aca="false">F330*G330</f>
        <v>30600</v>
      </c>
      <c r="K330" s="3" t="n">
        <f aca="false">AND(H330="макаронная фабрика",I330="первомайский")</f>
        <v>0</v>
      </c>
      <c r="L330" s="3" t="n">
        <f aca="false">IF(K330,J330,0)</f>
        <v>0</v>
      </c>
    </row>
    <row r="331" customFormat="false" ht="14.25" hidden="false" customHeight="false" outlineLevel="0" collapsed="false">
      <c r="A331" s="0" t="n">
        <v>330</v>
      </c>
      <c r="B331" s="2" t="n">
        <v>44348</v>
      </c>
      <c r="C331" s="0" t="s">
        <v>16</v>
      </c>
      <c r="D331" s="0" t="n">
        <v>45</v>
      </c>
      <c r="E331" s="0" t="s">
        <v>9</v>
      </c>
      <c r="F331" s="0" t="n">
        <v>40</v>
      </c>
      <c r="G331" s="0" t="n">
        <v>170</v>
      </c>
      <c r="H331" s="0" t="str">
        <f aca="false">VLOOKUP(D331,Товар!$A$1:$F$65,6)</f>
        <v>"Чай-кофе-сахар"</v>
      </c>
      <c r="I331" s="0" t="str">
        <f aca="false">VLOOKUP(C331,Магазин!$A$1:$C$17,2)</f>
        <v>Октябрьский</v>
      </c>
      <c r="J331" s="0" t="n">
        <f aca="false">F331*G331</f>
        <v>6800</v>
      </c>
      <c r="K331" s="3" t="n">
        <f aca="false">AND(H331="макаронная фабрика",I331="первомайский")</f>
        <v>0</v>
      </c>
      <c r="L331" s="3" t="n">
        <f aca="false">IF(K331,J331,0)</f>
        <v>0</v>
      </c>
    </row>
    <row r="332" customFormat="false" ht="14.25" hidden="false" customHeight="false" outlineLevel="0" collapsed="false">
      <c r="A332" s="0" t="n">
        <v>331</v>
      </c>
      <c r="B332" s="2" t="n">
        <v>44348</v>
      </c>
      <c r="C332" s="0" t="s">
        <v>16</v>
      </c>
      <c r="D332" s="0" t="n">
        <v>46</v>
      </c>
      <c r="E332" s="0" t="s">
        <v>8</v>
      </c>
      <c r="F332" s="0" t="n">
        <v>170</v>
      </c>
      <c r="G332" s="0" t="n">
        <v>330</v>
      </c>
      <c r="H332" s="0" t="str">
        <f aca="false">VLOOKUP(D332,Товар!$A$1:$F$65,6)</f>
        <v>"Чай-кофе-сахар"</v>
      </c>
      <c r="I332" s="0" t="str">
        <f aca="false">VLOOKUP(C332,Магазин!$A$1:$C$17,2)</f>
        <v>Октябрьский</v>
      </c>
      <c r="J332" s="0" t="n">
        <f aca="false">F332*G332</f>
        <v>56100</v>
      </c>
      <c r="K332" s="3" t="n">
        <f aca="false">AND(H332="макаронная фабрика",I332="первомайский")</f>
        <v>0</v>
      </c>
      <c r="L332" s="3" t="n">
        <f aca="false">IF(K332,J332,0)</f>
        <v>0</v>
      </c>
    </row>
    <row r="333" customFormat="false" ht="14.25" hidden="false" customHeight="false" outlineLevel="0" collapsed="false">
      <c r="A333" s="0" t="n">
        <v>332</v>
      </c>
      <c r="B333" s="2" t="n">
        <v>44348</v>
      </c>
      <c r="C333" s="0" t="s">
        <v>16</v>
      </c>
      <c r="D333" s="0" t="n">
        <v>46</v>
      </c>
      <c r="E333" s="0" t="s">
        <v>9</v>
      </c>
      <c r="F333" s="0" t="n">
        <v>80</v>
      </c>
      <c r="G333" s="0" t="n">
        <v>330</v>
      </c>
      <c r="H333" s="0" t="str">
        <f aca="false">VLOOKUP(D333,Товар!$A$1:$F$65,6)</f>
        <v>"Чай-кофе-сахар"</v>
      </c>
      <c r="I333" s="0" t="str">
        <f aca="false">VLOOKUP(C333,Магазин!$A$1:$C$17,2)</f>
        <v>Октябрьский</v>
      </c>
      <c r="J333" s="0" t="n">
        <f aca="false">F333*G333</f>
        <v>26400</v>
      </c>
      <c r="K333" s="3" t="n">
        <f aca="false">AND(H333="макаронная фабрика",I333="первомайский")</f>
        <v>0</v>
      </c>
      <c r="L333" s="3" t="n">
        <f aca="false">IF(K333,J333,0)</f>
        <v>0</v>
      </c>
    </row>
    <row r="334" customFormat="false" ht="14.25" hidden="false" customHeight="false" outlineLevel="0" collapsed="false">
      <c r="A334" s="0" t="n">
        <v>333</v>
      </c>
      <c r="B334" s="2" t="n">
        <v>44348</v>
      </c>
      <c r="C334" s="0" t="s">
        <v>16</v>
      </c>
      <c r="D334" s="0" t="n">
        <v>47</v>
      </c>
      <c r="E334" s="0" t="s">
        <v>8</v>
      </c>
      <c r="F334" s="0" t="n">
        <v>180</v>
      </c>
      <c r="G334" s="0" t="n">
        <v>370</v>
      </c>
      <c r="H334" s="0" t="str">
        <f aca="false">VLOOKUP(D334,Товар!$A$1:$F$65,6)</f>
        <v>"Чай-кофе-сахар"</v>
      </c>
      <c r="I334" s="0" t="str">
        <f aca="false">VLOOKUP(C334,Магазин!$A$1:$C$17,2)</f>
        <v>Октябрьский</v>
      </c>
      <c r="J334" s="0" t="n">
        <f aca="false">F334*G334</f>
        <v>66600</v>
      </c>
      <c r="K334" s="3" t="n">
        <f aca="false">AND(H334="макаронная фабрика",I334="первомайский")</f>
        <v>0</v>
      </c>
      <c r="L334" s="3" t="n">
        <f aca="false">IF(K334,J334,0)</f>
        <v>0</v>
      </c>
    </row>
    <row r="335" customFormat="false" ht="14.25" hidden="false" customHeight="false" outlineLevel="0" collapsed="false">
      <c r="A335" s="0" t="n">
        <v>334</v>
      </c>
      <c r="B335" s="2" t="n">
        <v>44348</v>
      </c>
      <c r="C335" s="0" t="s">
        <v>16</v>
      </c>
      <c r="D335" s="0" t="n">
        <v>47</v>
      </c>
      <c r="E335" s="0" t="s">
        <v>9</v>
      </c>
      <c r="F335" s="0" t="n">
        <v>24</v>
      </c>
      <c r="G335" s="0" t="n">
        <v>370</v>
      </c>
      <c r="H335" s="0" t="str">
        <f aca="false">VLOOKUP(D335,Товар!$A$1:$F$65,6)</f>
        <v>"Чай-кофе-сахар"</v>
      </c>
      <c r="I335" s="0" t="str">
        <f aca="false">VLOOKUP(C335,Магазин!$A$1:$C$17,2)</f>
        <v>Октябрьский</v>
      </c>
      <c r="J335" s="0" t="n">
        <f aca="false">F335*G335</f>
        <v>8880</v>
      </c>
      <c r="K335" s="3" t="n">
        <f aca="false">AND(H335="макаронная фабрика",I335="первомайский")</f>
        <v>0</v>
      </c>
      <c r="L335" s="3" t="n">
        <f aca="false">IF(K335,J335,0)</f>
        <v>0</v>
      </c>
    </row>
    <row r="336" customFormat="false" ht="14.25" hidden="false" customHeight="false" outlineLevel="0" collapsed="false">
      <c r="A336" s="0" t="n">
        <v>335</v>
      </c>
      <c r="B336" s="2" t="n">
        <v>44348</v>
      </c>
      <c r="C336" s="0" t="s">
        <v>16</v>
      </c>
      <c r="D336" s="0" t="n">
        <v>48</v>
      </c>
      <c r="E336" s="0" t="s">
        <v>8</v>
      </c>
      <c r="F336" s="0" t="n">
        <v>180</v>
      </c>
      <c r="G336" s="0" t="n">
        <v>180</v>
      </c>
      <c r="H336" s="0" t="str">
        <f aca="false">VLOOKUP(D336,Товар!$A$1:$F$65,6)</f>
        <v>"Чай-кофе-сахар"</v>
      </c>
      <c r="I336" s="0" t="str">
        <f aca="false">VLOOKUP(C336,Магазин!$A$1:$C$17,2)</f>
        <v>Октябрьский</v>
      </c>
      <c r="J336" s="0" t="n">
        <f aca="false">F336*G336</f>
        <v>32400</v>
      </c>
      <c r="K336" s="3" t="n">
        <f aca="false">AND(H336="макаронная фабрика",I336="первомайский")</f>
        <v>0</v>
      </c>
      <c r="L336" s="3" t="n">
        <f aca="false">IF(K336,J336,0)</f>
        <v>0</v>
      </c>
    </row>
    <row r="337" customFormat="false" ht="14.25" hidden="false" customHeight="false" outlineLevel="0" collapsed="false">
      <c r="A337" s="0" t="n">
        <v>336</v>
      </c>
      <c r="B337" s="2" t="n">
        <v>44348</v>
      </c>
      <c r="C337" s="0" t="s">
        <v>16</v>
      </c>
      <c r="D337" s="0" t="n">
        <v>48</v>
      </c>
      <c r="E337" s="0" t="s">
        <v>9</v>
      </c>
      <c r="F337" s="0" t="n">
        <v>60</v>
      </c>
      <c r="G337" s="0" t="n">
        <v>180</v>
      </c>
      <c r="H337" s="0" t="str">
        <f aca="false">VLOOKUP(D337,Товар!$A$1:$F$65,6)</f>
        <v>"Чай-кофе-сахар"</v>
      </c>
      <c r="I337" s="0" t="str">
        <f aca="false">VLOOKUP(C337,Магазин!$A$1:$C$17,2)</f>
        <v>Октябрьский</v>
      </c>
      <c r="J337" s="0" t="n">
        <f aca="false">F337*G337</f>
        <v>10800</v>
      </c>
      <c r="K337" s="3" t="n">
        <f aca="false">AND(H337="макаронная фабрика",I337="первомайский")</f>
        <v>0</v>
      </c>
      <c r="L337" s="3" t="n">
        <f aca="false">IF(K337,J337,0)</f>
        <v>0</v>
      </c>
    </row>
    <row r="338" customFormat="false" ht="14.25" hidden="false" customHeight="false" outlineLevel="0" collapsed="false">
      <c r="A338" s="0" t="n">
        <v>337</v>
      </c>
      <c r="B338" s="2" t="n">
        <v>44348</v>
      </c>
      <c r="C338" s="0" t="s">
        <v>17</v>
      </c>
      <c r="D338" s="0" t="n">
        <v>4</v>
      </c>
      <c r="E338" s="0" t="s">
        <v>8</v>
      </c>
      <c r="F338" s="0" t="n">
        <v>170</v>
      </c>
      <c r="G338" s="0" t="n">
        <v>75</v>
      </c>
      <c r="H338" s="0" t="str">
        <f aca="false">VLOOKUP(D338,Товар!$A$1:$F$65,6)</f>
        <v>Молокозавод №2</v>
      </c>
      <c r="I338" s="0" t="str">
        <f aca="false">VLOOKUP(C338,Магазин!$A$1:$C$17,2)</f>
        <v>Первомайский</v>
      </c>
      <c r="J338" s="0" t="n">
        <f aca="false">F338*G338</f>
        <v>12750</v>
      </c>
      <c r="K338" s="3" t="n">
        <f aca="false">AND(H338="макаронная фабрика",I338="первомайский")</f>
        <v>0</v>
      </c>
      <c r="L338" s="3" t="n">
        <f aca="false">IF(K338,J338,0)</f>
        <v>0</v>
      </c>
    </row>
    <row r="339" customFormat="false" ht="14.25" hidden="false" customHeight="false" outlineLevel="0" collapsed="false">
      <c r="A339" s="0" t="n">
        <v>338</v>
      </c>
      <c r="B339" s="2" t="n">
        <v>44348</v>
      </c>
      <c r="C339" s="0" t="s">
        <v>17</v>
      </c>
      <c r="D339" s="0" t="n">
        <v>4</v>
      </c>
      <c r="E339" s="0" t="s">
        <v>9</v>
      </c>
      <c r="F339" s="0" t="n">
        <v>180</v>
      </c>
      <c r="G339" s="0" t="n">
        <v>75</v>
      </c>
      <c r="H339" s="0" t="str">
        <f aca="false">VLOOKUP(D339,Товар!$A$1:$F$65,6)</f>
        <v>Молокозавод №2</v>
      </c>
      <c r="I339" s="0" t="str">
        <f aca="false">VLOOKUP(C339,Магазин!$A$1:$C$17,2)</f>
        <v>Первомайский</v>
      </c>
      <c r="J339" s="0" t="n">
        <f aca="false">F339*G339</f>
        <v>13500</v>
      </c>
      <c r="K339" s="3" t="n">
        <f aca="false">AND(H339="макаронная фабрика",I339="первомайский")</f>
        <v>0</v>
      </c>
      <c r="L339" s="3" t="n">
        <f aca="false">IF(K339,J339,0)</f>
        <v>0</v>
      </c>
    </row>
    <row r="340" customFormat="false" ht="14.25" hidden="false" customHeight="false" outlineLevel="0" collapsed="false">
      <c r="A340" s="0" t="n">
        <v>339</v>
      </c>
      <c r="B340" s="2" t="n">
        <v>44348</v>
      </c>
      <c r="C340" s="0" t="s">
        <v>17</v>
      </c>
      <c r="D340" s="0" t="n">
        <v>5</v>
      </c>
      <c r="E340" s="0" t="s">
        <v>8</v>
      </c>
      <c r="F340" s="0" t="n">
        <v>180</v>
      </c>
      <c r="G340" s="0" t="n">
        <v>70</v>
      </c>
      <c r="H340" s="0" t="str">
        <f aca="false">VLOOKUP(D340,Товар!$A$1:$F$65,6)</f>
        <v>Молокозавод №2</v>
      </c>
      <c r="I340" s="0" t="str">
        <f aca="false">VLOOKUP(C340,Магазин!$A$1:$C$17,2)</f>
        <v>Первомайский</v>
      </c>
      <c r="J340" s="0" t="n">
        <f aca="false">F340*G340</f>
        <v>12600</v>
      </c>
      <c r="K340" s="3" t="n">
        <f aca="false">AND(H340="макаронная фабрика",I340="первомайский")</f>
        <v>0</v>
      </c>
      <c r="L340" s="3" t="n">
        <f aca="false">IF(K340,J340,0)</f>
        <v>0</v>
      </c>
    </row>
    <row r="341" customFormat="false" ht="14.25" hidden="false" customHeight="false" outlineLevel="0" collapsed="false">
      <c r="A341" s="0" t="n">
        <v>340</v>
      </c>
      <c r="B341" s="2" t="n">
        <v>44348</v>
      </c>
      <c r="C341" s="0" t="s">
        <v>17</v>
      </c>
      <c r="D341" s="0" t="n">
        <v>5</v>
      </c>
      <c r="E341" s="0" t="s">
        <v>9</v>
      </c>
      <c r="F341" s="0" t="n">
        <v>120</v>
      </c>
      <c r="G341" s="0" t="n">
        <v>70</v>
      </c>
      <c r="H341" s="0" t="str">
        <f aca="false">VLOOKUP(D341,Товар!$A$1:$F$65,6)</f>
        <v>Молокозавод №2</v>
      </c>
      <c r="I341" s="0" t="str">
        <f aca="false">VLOOKUP(C341,Магазин!$A$1:$C$17,2)</f>
        <v>Первомайский</v>
      </c>
      <c r="J341" s="0" t="n">
        <f aca="false">F341*G341</f>
        <v>8400</v>
      </c>
      <c r="K341" s="3" t="n">
        <f aca="false">AND(H341="макаронная фабрика",I341="первомайский")</f>
        <v>0</v>
      </c>
      <c r="L341" s="3" t="n">
        <f aca="false">IF(K341,J341,0)</f>
        <v>0</v>
      </c>
    </row>
    <row r="342" customFormat="false" ht="14.25" hidden="false" customHeight="false" outlineLevel="0" collapsed="false">
      <c r="A342" s="0" t="n">
        <v>341</v>
      </c>
      <c r="B342" s="2" t="n">
        <v>44348</v>
      </c>
      <c r="C342" s="0" t="s">
        <v>17</v>
      </c>
      <c r="D342" s="0" t="n">
        <v>6</v>
      </c>
      <c r="E342" s="0" t="s">
        <v>8</v>
      </c>
      <c r="F342" s="0" t="n">
        <v>180</v>
      </c>
      <c r="G342" s="0" t="n">
        <v>50</v>
      </c>
      <c r="H342" s="0" t="str">
        <f aca="false">VLOOKUP(D342,Товар!$A$1:$F$65,6)</f>
        <v>Молокозавод №2</v>
      </c>
      <c r="I342" s="0" t="str">
        <f aca="false">VLOOKUP(C342,Магазин!$A$1:$C$17,2)</f>
        <v>Первомайский</v>
      </c>
      <c r="J342" s="0" t="n">
        <f aca="false">F342*G342</f>
        <v>9000</v>
      </c>
      <c r="K342" s="3" t="n">
        <f aca="false">AND(H342="макаронная фабрика",I342="первомайский")</f>
        <v>0</v>
      </c>
      <c r="L342" s="3" t="n">
        <f aca="false">IF(K342,J342,0)</f>
        <v>0</v>
      </c>
    </row>
    <row r="343" customFormat="false" ht="14.25" hidden="false" customHeight="false" outlineLevel="0" collapsed="false">
      <c r="A343" s="0" t="n">
        <v>342</v>
      </c>
      <c r="B343" s="2" t="n">
        <v>44348</v>
      </c>
      <c r="C343" s="0" t="s">
        <v>17</v>
      </c>
      <c r="D343" s="0" t="n">
        <v>6</v>
      </c>
      <c r="E343" s="0" t="s">
        <v>9</v>
      </c>
      <c r="F343" s="0" t="n">
        <v>90</v>
      </c>
      <c r="G343" s="0" t="n">
        <v>50</v>
      </c>
      <c r="H343" s="0" t="str">
        <f aca="false">VLOOKUP(D343,Товар!$A$1:$F$65,6)</f>
        <v>Молокозавод №2</v>
      </c>
      <c r="I343" s="0" t="str">
        <f aca="false">VLOOKUP(C343,Магазин!$A$1:$C$17,2)</f>
        <v>Первомайский</v>
      </c>
      <c r="J343" s="0" t="n">
        <f aca="false">F343*G343</f>
        <v>4500</v>
      </c>
      <c r="K343" s="3" t="n">
        <f aca="false">AND(H343="макаронная фабрика",I343="первомайский")</f>
        <v>0</v>
      </c>
      <c r="L343" s="3" t="n">
        <f aca="false">IF(K343,J343,0)</f>
        <v>0</v>
      </c>
    </row>
    <row r="344" customFormat="false" ht="14.25" hidden="false" customHeight="false" outlineLevel="0" collapsed="false">
      <c r="A344" s="0" t="n">
        <v>343</v>
      </c>
      <c r="B344" s="2" t="n">
        <v>44348</v>
      </c>
      <c r="C344" s="0" t="s">
        <v>17</v>
      </c>
      <c r="D344" s="0" t="n">
        <v>9</v>
      </c>
      <c r="E344" s="0" t="s">
        <v>8</v>
      </c>
      <c r="F344" s="0" t="n">
        <v>180</v>
      </c>
      <c r="G344" s="0" t="n">
        <v>55</v>
      </c>
      <c r="H344" s="0" t="str">
        <f aca="false">VLOOKUP(D344,Товар!$A$1:$F$65,6)</f>
        <v>Молокозавод №2</v>
      </c>
      <c r="I344" s="0" t="str">
        <f aca="false">VLOOKUP(C344,Магазин!$A$1:$C$17,2)</f>
        <v>Первомайский</v>
      </c>
      <c r="J344" s="0" t="n">
        <f aca="false">F344*G344</f>
        <v>9900</v>
      </c>
      <c r="K344" s="3" t="n">
        <f aca="false">AND(H344="макаронная фабрика",I344="первомайский")</f>
        <v>0</v>
      </c>
      <c r="L344" s="3" t="n">
        <f aca="false">IF(K344,J344,0)</f>
        <v>0</v>
      </c>
    </row>
    <row r="345" customFormat="false" ht="14.25" hidden="false" customHeight="false" outlineLevel="0" collapsed="false">
      <c r="A345" s="0" t="n">
        <v>344</v>
      </c>
      <c r="B345" s="2" t="n">
        <v>44348</v>
      </c>
      <c r="C345" s="0" t="s">
        <v>17</v>
      </c>
      <c r="D345" s="0" t="n">
        <v>9</v>
      </c>
      <c r="E345" s="0" t="s">
        <v>9</v>
      </c>
      <c r="F345" s="0" t="n">
        <v>140</v>
      </c>
      <c r="G345" s="0" t="n">
        <v>55</v>
      </c>
      <c r="H345" s="0" t="str">
        <f aca="false">VLOOKUP(D345,Товар!$A$1:$F$65,6)</f>
        <v>Молокозавод №2</v>
      </c>
      <c r="I345" s="0" t="str">
        <f aca="false">VLOOKUP(C345,Магазин!$A$1:$C$17,2)</f>
        <v>Первомайский</v>
      </c>
      <c r="J345" s="0" t="n">
        <f aca="false">F345*G345</f>
        <v>7700</v>
      </c>
      <c r="K345" s="3" t="n">
        <f aca="false">AND(H345="макаронная фабрика",I345="первомайский")</f>
        <v>0</v>
      </c>
      <c r="L345" s="3" t="n">
        <f aca="false">IF(K345,J345,0)</f>
        <v>0</v>
      </c>
    </row>
    <row r="346" customFormat="false" ht="14.25" hidden="false" customHeight="false" outlineLevel="0" collapsed="false">
      <c r="A346" s="0" t="n">
        <v>345</v>
      </c>
      <c r="B346" s="2" t="n">
        <v>44348</v>
      </c>
      <c r="C346" s="0" t="s">
        <v>17</v>
      </c>
      <c r="D346" s="0" t="n">
        <v>10</v>
      </c>
      <c r="E346" s="0" t="s">
        <v>8</v>
      </c>
      <c r="F346" s="0" t="n">
        <v>180</v>
      </c>
      <c r="G346" s="0" t="n">
        <v>70</v>
      </c>
      <c r="H346" s="0" t="str">
        <f aca="false">VLOOKUP(D346,Товар!$A$1:$F$65,6)</f>
        <v>Молокозавод №2</v>
      </c>
      <c r="I346" s="0" t="str">
        <f aca="false">VLOOKUP(C346,Магазин!$A$1:$C$17,2)</f>
        <v>Первомайский</v>
      </c>
      <c r="J346" s="0" t="n">
        <f aca="false">F346*G346</f>
        <v>12600</v>
      </c>
      <c r="K346" s="3" t="n">
        <f aca="false">AND(H346="макаронная фабрика",I346="первомайский")</f>
        <v>0</v>
      </c>
      <c r="L346" s="3" t="n">
        <f aca="false">IF(K346,J346,0)</f>
        <v>0</v>
      </c>
    </row>
    <row r="347" customFormat="false" ht="14.25" hidden="false" customHeight="false" outlineLevel="0" collapsed="false">
      <c r="A347" s="0" t="n">
        <v>346</v>
      </c>
      <c r="B347" s="2" t="n">
        <v>44348</v>
      </c>
      <c r="C347" s="0" t="s">
        <v>17</v>
      </c>
      <c r="D347" s="0" t="n">
        <v>10</v>
      </c>
      <c r="E347" s="0" t="s">
        <v>9</v>
      </c>
      <c r="F347" s="0" t="n">
        <v>90</v>
      </c>
      <c r="G347" s="0" t="n">
        <v>70</v>
      </c>
      <c r="H347" s="0" t="str">
        <f aca="false">VLOOKUP(D347,Товар!$A$1:$F$65,6)</f>
        <v>Молокозавод №2</v>
      </c>
      <c r="I347" s="0" t="str">
        <f aca="false">VLOOKUP(C347,Магазин!$A$1:$C$17,2)</f>
        <v>Первомайский</v>
      </c>
      <c r="J347" s="0" t="n">
        <f aca="false">F347*G347</f>
        <v>6300</v>
      </c>
      <c r="K347" s="3" t="n">
        <f aca="false">AND(H347="макаронная фабрика",I347="первомайский")</f>
        <v>0</v>
      </c>
      <c r="L347" s="3" t="n">
        <f aca="false">IF(K347,J347,0)</f>
        <v>0</v>
      </c>
    </row>
    <row r="348" customFormat="false" ht="14.25" hidden="false" customHeight="false" outlineLevel="0" collapsed="false">
      <c r="A348" s="0" t="n">
        <v>347</v>
      </c>
      <c r="B348" s="2" t="n">
        <v>44348</v>
      </c>
      <c r="C348" s="0" t="s">
        <v>17</v>
      </c>
      <c r="D348" s="0" t="n">
        <v>13</v>
      </c>
      <c r="E348" s="0" t="s">
        <v>8</v>
      </c>
      <c r="F348" s="0" t="n">
        <v>170</v>
      </c>
      <c r="G348" s="0" t="n">
        <v>60</v>
      </c>
      <c r="H348" s="0" t="str">
        <f aca="false">VLOOKUP(D348,Товар!$A$1:$F$65,6)</f>
        <v>Молокозавод №2</v>
      </c>
      <c r="I348" s="0" t="str">
        <f aca="false">VLOOKUP(C348,Магазин!$A$1:$C$17,2)</f>
        <v>Первомайский</v>
      </c>
      <c r="J348" s="0" t="n">
        <f aca="false">F348*G348</f>
        <v>10200</v>
      </c>
      <c r="K348" s="3" t="n">
        <f aca="false">AND(H348="макаронная фабрика",I348="первомайский")</f>
        <v>0</v>
      </c>
      <c r="L348" s="3" t="n">
        <f aca="false">IF(K348,J348,0)</f>
        <v>0</v>
      </c>
    </row>
    <row r="349" customFormat="false" ht="14.25" hidden="false" customHeight="false" outlineLevel="0" collapsed="false">
      <c r="A349" s="0" t="n">
        <v>348</v>
      </c>
      <c r="B349" s="2" t="n">
        <v>44348</v>
      </c>
      <c r="C349" s="0" t="s">
        <v>17</v>
      </c>
      <c r="D349" s="0" t="n">
        <v>13</v>
      </c>
      <c r="E349" s="0" t="s">
        <v>9</v>
      </c>
      <c r="F349" s="0" t="n">
        <v>100</v>
      </c>
      <c r="G349" s="0" t="n">
        <v>60</v>
      </c>
      <c r="H349" s="0" t="str">
        <f aca="false">VLOOKUP(D349,Товар!$A$1:$F$65,6)</f>
        <v>Молокозавод №2</v>
      </c>
      <c r="I349" s="0" t="str">
        <f aca="false">VLOOKUP(C349,Магазин!$A$1:$C$17,2)</f>
        <v>Первомайский</v>
      </c>
      <c r="J349" s="0" t="n">
        <f aca="false">F349*G349</f>
        <v>6000</v>
      </c>
      <c r="K349" s="3" t="n">
        <f aca="false">AND(H349="макаронная фабрика",I349="первомайский")</f>
        <v>0</v>
      </c>
      <c r="L349" s="3" t="n">
        <f aca="false">IF(K349,J349,0)</f>
        <v>0</v>
      </c>
    </row>
    <row r="350" customFormat="false" ht="14.25" hidden="false" customHeight="false" outlineLevel="0" collapsed="false">
      <c r="A350" s="0" t="n">
        <v>349</v>
      </c>
      <c r="B350" s="2" t="n">
        <v>44348</v>
      </c>
      <c r="C350" s="0" t="s">
        <v>17</v>
      </c>
      <c r="D350" s="0" t="n">
        <v>18</v>
      </c>
      <c r="E350" s="0" t="s">
        <v>8</v>
      </c>
      <c r="F350" s="0" t="n">
        <v>180</v>
      </c>
      <c r="G350" s="0" t="n">
        <v>49</v>
      </c>
      <c r="H350" s="0" t="str">
        <f aca="false">VLOOKUP(D350,Товар!$A$1:$F$65,6)</f>
        <v>Мелькомбинат</v>
      </c>
      <c r="I350" s="0" t="str">
        <f aca="false">VLOOKUP(C350,Магазин!$A$1:$C$17,2)</f>
        <v>Первомайский</v>
      </c>
      <c r="J350" s="0" t="n">
        <f aca="false">F350*G350</f>
        <v>8820</v>
      </c>
      <c r="K350" s="3" t="n">
        <f aca="false">AND(H350="макаронная фабрика",I350="первомайский")</f>
        <v>0</v>
      </c>
      <c r="L350" s="3" t="n">
        <f aca="false">IF(K350,J350,0)</f>
        <v>0</v>
      </c>
    </row>
    <row r="351" customFormat="false" ht="14.25" hidden="false" customHeight="false" outlineLevel="0" collapsed="false">
      <c r="A351" s="0" t="n">
        <v>350</v>
      </c>
      <c r="B351" s="2" t="n">
        <v>44348</v>
      </c>
      <c r="C351" s="0" t="s">
        <v>17</v>
      </c>
      <c r="D351" s="0" t="n">
        <v>18</v>
      </c>
      <c r="E351" s="0" t="s">
        <v>9</v>
      </c>
      <c r="F351" s="0" t="n">
        <v>60</v>
      </c>
      <c r="G351" s="0" t="n">
        <v>49</v>
      </c>
      <c r="H351" s="0" t="str">
        <f aca="false">VLOOKUP(D351,Товар!$A$1:$F$65,6)</f>
        <v>Мелькомбинат</v>
      </c>
      <c r="I351" s="0" t="str">
        <f aca="false">VLOOKUP(C351,Магазин!$A$1:$C$17,2)</f>
        <v>Первомайский</v>
      </c>
      <c r="J351" s="0" t="n">
        <f aca="false">F351*G351</f>
        <v>2940</v>
      </c>
      <c r="K351" s="3" t="n">
        <f aca="false">AND(H351="макаронная фабрика",I351="первомайский")</f>
        <v>0</v>
      </c>
      <c r="L351" s="3" t="n">
        <f aca="false">IF(K351,J351,0)</f>
        <v>0</v>
      </c>
    </row>
    <row r="352" customFormat="false" ht="14.25" hidden="false" customHeight="false" outlineLevel="0" collapsed="false">
      <c r="A352" s="0" t="n">
        <v>351</v>
      </c>
      <c r="B352" s="2" t="n">
        <v>44348</v>
      </c>
      <c r="C352" s="0" t="s">
        <v>17</v>
      </c>
      <c r="D352" s="0" t="n">
        <v>24</v>
      </c>
      <c r="E352" s="0" t="s">
        <v>8</v>
      </c>
      <c r="F352" s="0" t="n">
        <v>180</v>
      </c>
      <c r="G352" s="0" t="n">
        <v>50</v>
      </c>
      <c r="H352" s="0" t="str">
        <f aca="false">VLOOKUP(D352,Товар!$A$1:$F$65,6)</f>
        <v>Макаронная фабрика</v>
      </c>
      <c r="I352" s="0" t="str">
        <f aca="false">VLOOKUP(C352,Магазин!$A$1:$C$17,2)</f>
        <v>Первомайский</v>
      </c>
      <c r="J352" s="0" t="n">
        <f aca="false">F352*G352</f>
        <v>9000</v>
      </c>
      <c r="K352" s="3" t="n">
        <f aca="false">AND(H352="макаронная фабрика",I352="первомайский")</f>
        <v>1</v>
      </c>
      <c r="L352" s="3" t="n">
        <f aca="false">IF(K352,J352,0)</f>
        <v>9000</v>
      </c>
    </row>
    <row r="353" customFormat="false" ht="14.25" hidden="false" customHeight="false" outlineLevel="0" collapsed="false">
      <c r="A353" s="0" t="n">
        <v>352</v>
      </c>
      <c r="B353" s="2" t="n">
        <v>44348</v>
      </c>
      <c r="C353" s="0" t="s">
        <v>17</v>
      </c>
      <c r="D353" s="0" t="n">
        <v>24</v>
      </c>
      <c r="E353" s="0" t="s">
        <v>9</v>
      </c>
      <c r="F353" s="0" t="n">
        <v>120</v>
      </c>
      <c r="G353" s="0" t="n">
        <v>50</v>
      </c>
      <c r="H353" s="0" t="str">
        <f aca="false">VLOOKUP(D353,Товар!$A$1:$F$65,6)</f>
        <v>Макаронная фабрика</v>
      </c>
      <c r="I353" s="0" t="str">
        <f aca="false">VLOOKUP(C353,Магазин!$A$1:$C$17,2)</f>
        <v>Первомайский</v>
      </c>
      <c r="J353" s="0" t="n">
        <f aca="false">F353*G353</f>
        <v>6000</v>
      </c>
      <c r="K353" s="3" t="n">
        <f aca="false">AND(H353="макаронная фабрика",I353="первомайский")</f>
        <v>1</v>
      </c>
      <c r="L353" s="3" t="n">
        <f aca="false">IF(K353,J353,0)</f>
        <v>6000</v>
      </c>
    </row>
    <row r="354" customFormat="false" ht="14.25" hidden="false" customHeight="false" outlineLevel="0" collapsed="false">
      <c r="A354" s="0" t="n">
        <v>353</v>
      </c>
      <c r="B354" s="2" t="n">
        <v>44348</v>
      </c>
      <c r="C354" s="0" t="s">
        <v>17</v>
      </c>
      <c r="D354" s="0" t="n">
        <v>25</v>
      </c>
      <c r="E354" s="0" t="s">
        <v>8</v>
      </c>
      <c r="F354" s="0" t="n">
        <v>170</v>
      </c>
      <c r="G354" s="0" t="n">
        <v>52</v>
      </c>
      <c r="H354" s="0" t="str">
        <f aca="false">VLOOKUP(D354,Товар!$A$1:$F$65,6)</f>
        <v>Макаронная фабрика</v>
      </c>
      <c r="I354" s="0" t="str">
        <f aca="false">VLOOKUP(C354,Магазин!$A$1:$C$17,2)</f>
        <v>Первомайский</v>
      </c>
      <c r="J354" s="0" t="n">
        <f aca="false">F354*G354</f>
        <v>8840</v>
      </c>
      <c r="K354" s="3" t="n">
        <f aca="false">AND(H354="макаронная фабрика",I354="первомайский")</f>
        <v>1</v>
      </c>
      <c r="L354" s="3" t="n">
        <f aca="false">IF(K354,J354,0)</f>
        <v>8840</v>
      </c>
    </row>
    <row r="355" customFormat="false" ht="14.25" hidden="false" customHeight="false" outlineLevel="0" collapsed="false">
      <c r="A355" s="0" t="n">
        <v>354</v>
      </c>
      <c r="B355" s="2" t="n">
        <v>44348</v>
      </c>
      <c r="C355" s="0" t="s">
        <v>17</v>
      </c>
      <c r="D355" s="0" t="n">
        <v>25</v>
      </c>
      <c r="E355" s="0" t="s">
        <v>9</v>
      </c>
      <c r="F355" s="0" t="n">
        <v>120</v>
      </c>
      <c r="G355" s="0" t="n">
        <v>52</v>
      </c>
      <c r="H355" s="0" t="str">
        <f aca="false">VLOOKUP(D355,Товар!$A$1:$F$65,6)</f>
        <v>Макаронная фабрика</v>
      </c>
      <c r="I355" s="0" t="str">
        <f aca="false">VLOOKUP(C355,Магазин!$A$1:$C$17,2)</f>
        <v>Первомайский</v>
      </c>
      <c r="J355" s="0" t="n">
        <f aca="false">F355*G355</f>
        <v>6240</v>
      </c>
      <c r="K355" s="3" t="n">
        <f aca="false">AND(H355="макаронная фабрика",I355="первомайский")</f>
        <v>1</v>
      </c>
      <c r="L355" s="3" t="n">
        <f aca="false">IF(K355,J355,0)</f>
        <v>6240</v>
      </c>
    </row>
    <row r="356" customFormat="false" ht="14.25" hidden="false" customHeight="false" outlineLevel="0" collapsed="false">
      <c r="A356" s="0" t="n">
        <v>355</v>
      </c>
      <c r="B356" s="2" t="n">
        <v>44348</v>
      </c>
      <c r="C356" s="0" t="s">
        <v>17</v>
      </c>
      <c r="D356" s="0" t="n">
        <v>26</v>
      </c>
      <c r="E356" s="0" t="s">
        <v>8</v>
      </c>
      <c r="F356" s="0" t="n">
        <v>180</v>
      </c>
      <c r="G356" s="0" t="n">
        <v>47</v>
      </c>
      <c r="H356" s="0" t="str">
        <f aca="false">VLOOKUP(D356,Товар!$A$1:$F$65,6)</f>
        <v>Макаронная фабрика</v>
      </c>
      <c r="I356" s="0" t="str">
        <f aca="false">VLOOKUP(C356,Магазин!$A$1:$C$17,2)</f>
        <v>Первомайский</v>
      </c>
      <c r="J356" s="0" t="n">
        <f aca="false">F356*G356</f>
        <v>8460</v>
      </c>
      <c r="K356" s="3" t="n">
        <f aca="false">AND(H356="макаронная фабрика",I356="первомайский")</f>
        <v>1</v>
      </c>
      <c r="L356" s="3" t="n">
        <f aca="false">IF(K356,J356,0)</f>
        <v>8460</v>
      </c>
    </row>
    <row r="357" customFormat="false" ht="14.25" hidden="false" customHeight="false" outlineLevel="0" collapsed="false">
      <c r="A357" s="0" t="n">
        <v>356</v>
      </c>
      <c r="B357" s="2" t="n">
        <v>44348</v>
      </c>
      <c r="C357" s="0" t="s">
        <v>17</v>
      </c>
      <c r="D357" s="0" t="n">
        <v>26</v>
      </c>
      <c r="E357" s="0" t="s">
        <v>9</v>
      </c>
      <c r="F357" s="0" t="n">
        <v>120</v>
      </c>
      <c r="G357" s="0" t="n">
        <v>47</v>
      </c>
      <c r="H357" s="0" t="str">
        <f aca="false">VLOOKUP(D357,Товар!$A$1:$F$65,6)</f>
        <v>Макаронная фабрика</v>
      </c>
      <c r="I357" s="0" t="str">
        <f aca="false">VLOOKUP(C357,Магазин!$A$1:$C$17,2)</f>
        <v>Первомайский</v>
      </c>
      <c r="J357" s="0" t="n">
        <f aca="false">F357*G357</f>
        <v>5640</v>
      </c>
      <c r="K357" s="3" t="n">
        <f aca="false">AND(H357="макаронная фабрика",I357="первомайский")</f>
        <v>1</v>
      </c>
      <c r="L357" s="3" t="n">
        <f aca="false">IF(K357,J357,0)</f>
        <v>5640</v>
      </c>
    </row>
    <row r="358" customFormat="false" ht="14.25" hidden="false" customHeight="false" outlineLevel="0" collapsed="false">
      <c r="A358" s="0" t="n">
        <v>357</v>
      </c>
      <c r="B358" s="2" t="n">
        <v>44348</v>
      </c>
      <c r="C358" s="0" t="s">
        <v>17</v>
      </c>
      <c r="D358" s="0" t="n">
        <v>27</v>
      </c>
      <c r="E358" s="0" t="s">
        <v>8</v>
      </c>
      <c r="F358" s="0" t="n">
        <v>180</v>
      </c>
      <c r="G358" s="0" t="n">
        <v>45</v>
      </c>
      <c r="H358" s="0" t="str">
        <f aca="false">VLOOKUP(D358,Товар!$A$1:$F$65,6)</f>
        <v>Макаронная фабрика</v>
      </c>
      <c r="I358" s="0" t="str">
        <f aca="false">VLOOKUP(C358,Магазин!$A$1:$C$17,2)</f>
        <v>Первомайский</v>
      </c>
      <c r="J358" s="0" t="n">
        <f aca="false">F358*G358</f>
        <v>8100</v>
      </c>
      <c r="K358" s="3" t="n">
        <f aca="false">AND(H358="макаронная фабрика",I358="первомайский")</f>
        <v>1</v>
      </c>
      <c r="L358" s="3" t="n">
        <f aca="false">IF(K358,J358,0)</f>
        <v>8100</v>
      </c>
    </row>
    <row r="359" customFormat="false" ht="14.25" hidden="false" customHeight="false" outlineLevel="0" collapsed="false">
      <c r="A359" s="0" t="n">
        <v>358</v>
      </c>
      <c r="B359" s="2" t="n">
        <v>44348</v>
      </c>
      <c r="C359" s="0" t="s">
        <v>17</v>
      </c>
      <c r="D359" s="0" t="n">
        <v>27</v>
      </c>
      <c r="E359" s="0" t="s">
        <v>9</v>
      </c>
      <c r="F359" s="0" t="n">
        <v>120</v>
      </c>
      <c r="G359" s="0" t="n">
        <v>45</v>
      </c>
      <c r="H359" s="0" t="str">
        <f aca="false">VLOOKUP(D359,Товар!$A$1:$F$65,6)</f>
        <v>Макаронная фабрика</v>
      </c>
      <c r="I359" s="0" t="str">
        <f aca="false">VLOOKUP(C359,Магазин!$A$1:$C$17,2)</f>
        <v>Первомайский</v>
      </c>
      <c r="J359" s="0" t="n">
        <f aca="false">F359*G359</f>
        <v>5400</v>
      </c>
      <c r="K359" s="3" t="n">
        <f aca="false">AND(H359="макаронная фабрика",I359="первомайский")</f>
        <v>1</v>
      </c>
      <c r="L359" s="3" t="n">
        <f aca="false">IF(K359,J359,0)</f>
        <v>5400</v>
      </c>
    </row>
    <row r="360" customFormat="false" ht="14.25" hidden="false" customHeight="false" outlineLevel="0" collapsed="false">
      <c r="A360" s="0" t="n">
        <v>359</v>
      </c>
      <c r="B360" s="2" t="n">
        <v>44348</v>
      </c>
      <c r="C360" s="0" t="s">
        <v>17</v>
      </c>
      <c r="D360" s="0" t="n">
        <v>28</v>
      </c>
      <c r="E360" s="0" t="s">
        <v>8</v>
      </c>
      <c r="F360" s="0" t="n">
        <v>180</v>
      </c>
      <c r="G360" s="0" t="n">
        <v>38</v>
      </c>
      <c r="H360" s="0" t="str">
        <f aca="false">VLOOKUP(D360,Товар!$A$1:$F$65,6)</f>
        <v>"Чай-кофе-сахар"</v>
      </c>
      <c r="I360" s="0" t="str">
        <f aca="false">VLOOKUP(C360,Магазин!$A$1:$C$17,2)</f>
        <v>Первомайский</v>
      </c>
      <c r="J360" s="0" t="n">
        <f aca="false">F360*G360</f>
        <v>6840</v>
      </c>
      <c r="K360" s="3" t="n">
        <f aca="false">AND(H360="макаронная фабрика",I360="первомайский")</f>
        <v>0</v>
      </c>
      <c r="L360" s="3" t="n">
        <f aca="false">IF(K360,J360,0)</f>
        <v>0</v>
      </c>
    </row>
    <row r="361" customFormat="false" ht="14.25" hidden="false" customHeight="false" outlineLevel="0" collapsed="false">
      <c r="A361" s="0" t="n">
        <v>360</v>
      </c>
      <c r="B361" s="2" t="n">
        <v>44348</v>
      </c>
      <c r="C361" s="0" t="s">
        <v>17</v>
      </c>
      <c r="D361" s="0" t="n">
        <v>28</v>
      </c>
      <c r="E361" s="0" t="s">
        <v>9</v>
      </c>
      <c r="F361" s="0" t="n">
        <v>100</v>
      </c>
      <c r="G361" s="0" t="n">
        <v>38</v>
      </c>
      <c r="H361" s="0" t="str">
        <f aca="false">VLOOKUP(D361,Товар!$A$1:$F$65,6)</f>
        <v>"Чай-кофе-сахар"</v>
      </c>
      <c r="I361" s="0" t="str">
        <f aca="false">VLOOKUP(C361,Магазин!$A$1:$C$17,2)</f>
        <v>Первомайский</v>
      </c>
      <c r="J361" s="0" t="n">
        <f aca="false">F361*G361</f>
        <v>3800</v>
      </c>
      <c r="K361" s="3" t="n">
        <f aca="false">AND(H361="макаронная фабрика",I361="первомайский")</f>
        <v>0</v>
      </c>
      <c r="L361" s="3" t="n">
        <f aca="false">IF(K361,J361,0)</f>
        <v>0</v>
      </c>
    </row>
    <row r="362" customFormat="false" ht="14.25" hidden="false" customHeight="false" outlineLevel="0" collapsed="false">
      <c r="A362" s="0" t="n">
        <v>361</v>
      </c>
      <c r="B362" s="2" t="n">
        <v>44348</v>
      </c>
      <c r="C362" s="0" t="s">
        <v>17</v>
      </c>
      <c r="D362" s="0" t="n">
        <v>29</v>
      </c>
      <c r="E362" s="0" t="s">
        <v>8</v>
      </c>
      <c r="F362" s="0" t="n">
        <v>180</v>
      </c>
      <c r="G362" s="0" t="n">
        <v>85</v>
      </c>
      <c r="H362" s="0" t="str">
        <f aca="false">VLOOKUP(D362,Товар!$A$1:$F$65,6)</f>
        <v>"Чай-кофе-сахар"</v>
      </c>
      <c r="I362" s="0" t="str">
        <f aca="false">VLOOKUP(C362,Магазин!$A$1:$C$17,2)</f>
        <v>Первомайский</v>
      </c>
      <c r="J362" s="0" t="n">
        <f aca="false">F362*G362</f>
        <v>15300</v>
      </c>
      <c r="K362" s="3" t="n">
        <f aca="false">AND(H362="макаронная фабрика",I362="первомайский")</f>
        <v>0</v>
      </c>
      <c r="L362" s="3" t="n">
        <f aca="false">IF(K362,J362,0)</f>
        <v>0</v>
      </c>
    </row>
    <row r="363" customFormat="false" ht="14.25" hidden="false" customHeight="false" outlineLevel="0" collapsed="false">
      <c r="A363" s="0" t="n">
        <v>362</v>
      </c>
      <c r="B363" s="2" t="n">
        <v>44348</v>
      </c>
      <c r="C363" s="0" t="s">
        <v>17</v>
      </c>
      <c r="D363" s="0" t="n">
        <v>29</v>
      </c>
      <c r="E363" s="0" t="s">
        <v>9</v>
      </c>
      <c r="F363" s="0" t="n">
        <v>20</v>
      </c>
      <c r="G363" s="0" t="n">
        <v>85</v>
      </c>
      <c r="H363" s="0" t="str">
        <f aca="false">VLOOKUP(D363,Товар!$A$1:$F$65,6)</f>
        <v>"Чай-кофе-сахар"</v>
      </c>
      <c r="I363" s="0" t="str">
        <f aca="false">VLOOKUP(C363,Магазин!$A$1:$C$17,2)</f>
        <v>Первомайский</v>
      </c>
      <c r="J363" s="0" t="n">
        <f aca="false">F363*G363</f>
        <v>1700</v>
      </c>
      <c r="K363" s="3" t="n">
        <f aca="false">AND(H363="макаронная фабрика",I363="первомайский")</f>
        <v>0</v>
      </c>
      <c r="L363" s="3" t="n">
        <f aca="false">IF(K363,J363,0)</f>
        <v>0</v>
      </c>
    </row>
    <row r="364" customFormat="false" ht="14.25" hidden="false" customHeight="false" outlineLevel="0" collapsed="false">
      <c r="A364" s="0" t="n">
        <v>363</v>
      </c>
      <c r="B364" s="2" t="n">
        <v>44348</v>
      </c>
      <c r="C364" s="0" t="s">
        <v>17</v>
      </c>
      <c r="D364" s="0" t="n">
        <v>30</v>
      </c>
      <c r="E364" s="0" t="s">
        <v>8</v>
      </c>
      <c r="F364" s="0" t="n">
        <v>170</v>
      </c>
      <c r="G364" s="0" t="n">
        <v>44</v>
      </c>
      <c r="H364" s="0" t="str">
        <f aca="false">VLOOKUP(D364,Товар!$A$1:$F$65,6)</f>
        <v>"Чай-кофе-сахар"</v>
      </c>
      <c r="I364" s="0" t="str">
        <f aca="false">VLOOKUP(C364,Магазин!$A$1:$C$17,2)</f>
        <v>Первомайский</v>
      </c>
      <c r="J364" s="0" t="n">
        <f aca="false">F364*G364</f>
        <v>7480</v>
      </c>
      <c r="K364" s="3" t="n">
        <f aca="false">AND(H364="макаронная фабрика",I364="первомайский")</f>
        <v>0</v>
      </c>
      <c r="L364" s="3" t="n">
        <f aca="false">IF(K364,J364,0)</f>
        <v>0</v>
      </c>
    </row>
    <row r="365" customFormat="false" ht="14.25" hidden="false" customHeight="false" outlineLevel="0" collapsed="false">
      <c r="A365" s="0" t="n">
        <v>364</v>
      </c>
      <c r="B365" s="2" t="n">
        <v>44348</v>
      </c>
      <c r="C365" s="0" t="s">
        <v>17</v>
      </c>
      <c r="D365" s="0" t="n">
        <v>30</v>
      </c>
      <c r="E365" s="0" t="s">
        <v>9</v>
      </c>
      <c r="F365" s="0" t="n">
        <v>80</v>
      </c>
      <c r="G365" s="0" t="n">
        <v>44</v>
      </c>
      <c r="H365" s="0" t="str">
        <f aca="false">VLOOKUP(D365,Товар!$A$1:$F$65,6)</f>
        <v>"Чай-кофе-сахар"</v>
      </c>
      <c r="I365" s="0" t="str">
        <f aca="false">VLOOKUP(C365,Магазин!$A$1:$C$17,2)</f>
        <v>Первомайский</v>
      </c>
      <c r="J365" s="0" t="n">
        <f aca="false">F365*G365</f>
        <v>3520</v>
      </c>
      <c r="K365" s="3" t="n">
        <f aca="false">AND(H365="макаронная фабрика",I365="первомайский")</f>
        <v>0</v>
      </c>
      <c r="L365" s="3" t="n">
        <f aca="false">IF(K365,J365,0)</f>
        <v>0</v>
      </c>
    </row>
    <row r="366" customFormat="false" ht="14.25" hidden="false" customHeight="false" outlineLevel="0" collapsed="false">
      <c r="A366" s="0" t="n">
        <v>365</v>
      </c>
      <c r="B366" s="2" t="n">
        <v>44348</v>
      </c>
      <c r="C366" s="0" t="s">
        <v>17</v>
      </c>
      <c r="D366" s="0" t="n">
        <v>33</v>
      </c>
      <c r="E366" s="0" t="s">
        <v>8</v>
      </c>
      <c r="F366" s="0" t="n">
        <v>180</v>
      </c>
      <c r="G366" s="0" t="n">
        <v>50</v>
      </c>
      <c r="H366" s="0" t="str">
        <f aca="false">VLOOKUP(D366,Товар!$A$1:$F$65,6)</f>
        <v>Мелькомбинат</v>
      </c>
      <c r="I366" s="0" t="str">
        <f aca="false">VLOOKUP(C366,Магазин!$A$1:$C$17,2)</f>
        <v>Первомайский</v>
      </c>
      <c r="J366" s="0" t="n">
        <f aca="false">F366*G366</f>
        <v>9000</v>
      </c>
      <c r="K366" s="3" t="n">
        <f aca="false">AND(H366="макаронная фабрика",I366="первомайский")</f>
        <v>0</v>
      </c>
      <c r="L366" s="3" t="n">
        <f aca="false">IF(K366,J366,0)</f>
        <v>0</v>
      </c>
    </row>
    <row r="367" customFormat="false" ht="14.25" hidden="false" customHeight="false" outlineLevel="0" collapsed="false">
      <c r="A367" s="0" t="n">
        <v>366</v>
      </c>
      <c r="B367" s="2" t="n">
        <v>44348</v>
      </c>
      <c r="C367" s="0" t="s">
        <v>17</v>
      </c>
      <c r="D367" s="0" t="n">
        <v>33</v>
      </c>
      <c r="E367" s="0" t="s">
        <v>9</v>
      </c>
      <c r="F367" s="0" t="n">
        <v>80</v>
      </c>
      <c r="G367" s="0" t="n">
        <v>50</v>
      </c>
      <c r="H367" s="0" t="str">
        <f aca="false">VLOOKUP(D367,Товар!$A$1:$F$65,6)</f>
        <v>Мелькомбинат</v>
      </c>
      <c r="I367" s="0" t="str">
        <f aca="false">VLOOKUP(C367,Магазин!$A$1:$C$17,2)</f>
        <v>Первомайский</v>
      </c>
      <c r="J367" s="0" t="n">
        <f aca="false">F367*G367</f>
        <v>4000</v>
      </c>
      <c r="K367" s="3" t="n">
        <f aca="false">AND(H367="макаронная фабрика",I367="первомайский")</f>
        <v>0</v>
      </c>
      <c r="L367" s="3" t="n">
        <f aca="false">IF(K367,J367,0)</f>
        <v>0</v>
      </c>
    </row>
    <row r="368" customFormat="false" ht="14.25" hidden="false" customHeight="false" outlineLevel="0" collapsed="false">
      <c r="A368" s="0" t="n">
        <v>367</v>
      </c>
      <c r="B368" s="2" t="n">
        <v>44348</v>
      </c>
      <c r="C368" s="0" t="s">
        <v>17</v>
      </c>
      <c r="D368" s="0" t="n">
        <v>34</v>
      </c>
      <c r="E368" s="0" t="s">
        <v>8</v>
      </c>
      <c r="F368" s="0" t="n">
        <v>180</v>
      </c>
      <c r="G368" s="0" t="n">
        <v>65</v>
      </c>
      <c r="H368" s="0" t="str">
        <f aca="false">VLOOKUP(D368,Товар!$A$1:$F$65,6)</f>
        <v>Мелькомбинат</v>
      </c>
      <c r="I368" s="0" t="str">
        <f aca="false">VLOOKUP(C368,Магазин!$A$1:$C$17,2)</f>
        <v>Первомайский</v>
      </c>
      <c r="J368" s="0" t="n">
        <f aca="false">F368*G368</f>
        <v>11700</v>
      </c>
      <c r="K368" s="3" t="n">
        <f aca="false">AND(H368="макаронная фабрика",I368="первомайский")</f>
        <v>0</v>
      </c>
      <c r="L368" s="3" t="n">
        <f aca="false">IF(K368,J368,0)</f>
        <v>0</v>
      </c>
    </row>
    <row r="369" customFormat="false" ht="14.25" hidden="false" customHeight="false" outlineLevel="0" collapsed="false">
      <c r="A369" s="0" t="n">
        <v>368</v>
      </c>
      <c r="B369" s="2" t="n">
        <v>44348</v>
      </c>
      <c r="C369" s="0" t="s">
        <v>17</v>
      </c>
      <c r="D369" s="0" t="n">
        <v>34</v>
      </c>
      <c r="E369" s="0" t="s">
        <v>9</v>
      </c>
      <c r="F369" s="0" t="n">
        <v>40</v>
      </c>
      <c r="G369" s="0" t="n">
        <v>65</v>
      </c>
      <c r="H369" s="0" t="str">
        <f aca="false">VLOOKUP(D369,Товар!$A$1:$F$65,6)</f>
        <v>Мелькомбинат</v>
      </c>
      <c r="I369" s="0" t="str">
        <f aca="false">VLOOKUP(C369,Магазин!$A$1:$C$17,2)</f>
        <v>Первомайский</v>
      </c>
      <c r="J369" s="0" t="n">
        <f aca="false">F369*G369</f>
        <v>2600</v>
      </c>
      <c r="K369" s="3" t="n">
        <f aca="false">AND(H369="макаронная фабрика",I369="первомайский")</f>
        <v>0</v>
      </c>
      <c r="L369" s="3" t="n">
        <f aca="false">IF(K369,J369,0)</f>
        <v>0</v>
      </c>
    </row>
    <row r="370" customFormat="false" ht="14.25" hidden="false" customHeight="false" outlineLevel="0" collapsed="false">
      <c r="A370" s="0" t="n">
        <v>369</v>
      </c>
      <c r="B370" s="2" t="n">
        <v>44348</v>
      </c>
      <c r="C370" s="0" t="s">
        <v>17</v>
      </c>
      <c r="D370" s="0" t="n">
        <v>44</v>
      </c>
      <c r="E370" s="0" t="s">
        <v>8</v>
      </c>
      <c r="F370" s="0" t="n">
        <v>170</v>
      </c>
      <c r="G370" s="0" t="n">
        <v>180</v>
      </c>
      <c r="H370" s="0" t="str">
        <f aca="false">VLOOKUP(D370,Товар!$A$1:$F$65,6)</f>
        <v>"Чай-кофе-сахар"</v>
      </c>
      <c r="I370" s="0" t="str">
        <f aca="false">VLOOKUP(C370,Магазин!$A$1:$C$17,2)</f>
        <v>Первомайский</v>
      </c>
      <c r="J370" s="0" t="n">
        <f aca="false">F370*G370</f>
        <v>30600</v>
      </c>
      <c r="K370" s="3" t="n">
        <f aca="false">AND(H370="макаронная фабрика",I370="первомайский")</f>
        <v>0</v>
      </c>
      <c r="L370" s="3" t="n">
        <f aca="false">IF(K370,J370,0)</f>
        <v>0</v>
      </c>
    </row>
    <row r="371" customFormat="false" ht="14.25" hidden="false" customHeight="false" outlineLevel="0" collapsed="false">
      <c r="A371" s="0" t="n">
        <v>370</v>
      </c>
      <c r="B371" s="2" t="n">
        <v>44348</v>
      </c>
      <c r="C371" s="0" t="s">
        <v>17</v>
      </c>
      <c r="D371" s="0" t="n">
        <v>44</v>
      </c>
      <c r="E371" s="0" t="s">
        <v>9</v>
      </c>
      <c r="F371" s="0" t="n">
        <v>60</v>
      </c>
      <c r="G371" s="0" t="n">
        <v>180</v>
      </c>
      <c r="H371" s="0" t="str">
        <f aca="false">VLOOKUP(D371,Товар!$A$1:$F$65,6)</f>
        <v>"Чай-кофе-сахар"</v>
      </c>
      <c r="I371" s="0" t="str">
        <f aca="false">VLOOKUP(C371,Магазин!$A$1:$C$17,2)</f>
        <v>Первомайский</v>
      </c>
      <c r="J371" s="0" t="n">
        <f aca="false">F371*G371</f>
        <v>10800</v>
      </c>
      <c r="K371" s="3" t="n">
        <f aca="false">AND(H371="макаронная фабрика",I371="первомайский")</f>
        <v>0</v>
      </c>
      <c r="L371" s="3" t="n">
        <f aca="false">IF(K371,J371,0)</f>
        <v>0</v>
      </c>
    </row>
    <row r="372" customFormat="false" ht="14.25" hidden="false" customHeight="false" outlineLevel="0" collapsed="false">
      <c r="A372" s="0" t="n">
        <v>371</v>
      </c>
      <c r="B372" s="2" t="n">
        <v>44348</v>
      </c>
      <c r="C372" s="0" t="s">
        <v>17</v>
      </c>
      <c r="D372" s="0" t="n">
        <v>45</v>
      </c>
      <c r="E372" s="0" t="s">
        <v>8</v>
      </c>
      <c r="F372" s="0" t="n">
        <v>180</v>
      </c>
      <c r="G372" s="0" t="n">
        <v>170</v>
      </c>
      <c r="H372" s="0" t="str">
        <f aca="false">VLOOKUP(D372,Товар!$A$1:$F$65,6)</f>
        <v>"Чай-кофе-сахар"</v>
      </c>
      <c r="I372" s="0" t="str">
        <f aca="false">VLOOKUP(C372,Магазин!$A$1:$C$17,2)</f>
        <v>Первомайский</v>
      </c>
      <c r="J372" s="0" t="n">
        <f aca="false">F372*G372</f>
        <v>30600</v>
      </c>
      <c r="K372" s="3" t="n">
        <f aca="false">AND(H372="макаронная фабрика",I372="первомайский")</f>
        <v>0</v>
      </c>
      <c r="L372" s="3" t="n">
        <f aca="false">IF(K372,J372,0)</f>
        <v>0</v>
      </c>
    </row>
    <row r="373" customFormat="false" ht="14.25" hidden="false" customHeight="false" outlineLevel="0" collapsed="false">
      <c r="A373" s="0" t="n">
        <v>372</v>
      </c>
      <c r="B373" s="2" t="n">
        <v>44348</v>
      </c>
      <c r="C373" s="0" t="s">
        <v>17</v>
      </c>
      <c r="D373" s="0" t="n">
        <v>45</v>
      </c>
      <c r="E373" s="0" t="s">
        <v>9</v>
      </c>
      <c r="F373" s="0" t="n">
        <v>40</v>
      </c>
      <c r="G373" s="0" t="n">
        <v>170</v>
      </c>
      <c r="H373" s="0" t="str">
        <f aca="false">VLOOKUP(D373,Товар!$A$1:$F$65,6)</f>
        <v>"Чай-кофе-сахар"</v>
      </c>
      <c r="I373" s="0" t="str">
        <f aca="false">VLOOKUP(C373,Магазин!$A$1:$C$17,2)</f>
        <v>Первомайский</v>
      </c>
      <c r="J373" s="0" t="n">
        <f aca="false">F373*G373</f>
        <v>6800</v>
      </c>
      <c r="K373" s="3" t="n">
        <f aca="false">AND(H373="макаронная фабрика",I373="первомайский")</f>
        <v>0</v>
      </c>
      <c r="L373" s="3" t="n">
        <f aca="false">IF(K373,J373,0)</f>
        <v>0</v>
      </c>
    </row>
    <row r="374" customFormat="false" ht="14.25" hidden="false" customHeight="false" outlineLevel="0" collapsed="false">
      <c r="A374" s="0" t="n">
        <v>373</v>
      </c>
      <c r="B374" s="2" t="n">
        <v>44348</v>
      </c>
      <c r="C374" s="0" t="s">
        <v>17</v>
      </c>
      <c r="D374" s="0" t="n">
        <v>46</v>
      </c>
      <c r="E374" s="0" t="s">
        <v>8</v>
      </c>
      <c r="F374" s="0" t="n">
        <v>180</v>
      </c>
      <c r="G374" s="0" t="n">
        <v>330</v>
      </c>
      <c r="H374" s="0" t="str">
        <f aca="false">VLOOKUP(D374,Товар!$A$1:$F$65,6)</f>
        <v>"Чай-кофе-сахар"</v>
      </c>
      <c r="I374" s="0" t="str">
        <f aca="false">VLOOKUP(C374,Магазин!$A$1:$C$17,2)</f>
        <v>Первомайский</v>
      </c>
      <c r="J374" s="0" t="n">
        <f aca="false">F374*G374</f>
        <v>59400</v>
      </c>
      <c r="K374" s="3" t="n">
        <f aca="false">AND(H374="макаронная фабрика",I374="первомайский")</f>
        <v>0</v>
      </c>
      <c r="L374" s="3" t="n">
        <f aca="false">IF(K374,J374,0)</f>
        <v>0</v>
      </c>
    </row>
    <row r="375" customFormat="false" ht="14.25" hidden="false" customHeight="false" outlineLevel="0" collapsed="false">
      <c r="A375" s="0" t="n">
        <v>374</v>
      </c>
      <c r="B375" s="2" t="n">
        <v>44348</v>
      </c>
      <c r="C375" s="0" t="s">
        <v>17</v>
      </c>
      <c r="D375" s="0" t="n">
        <v>46</v>
      </c>
      <c r="E375" s="0" t="s">
        <v>9</v>
      </c>
      <c r="F375" s="0" t="n">
        <v>80</v>
      </c>
      <c r="G375" s="0" t="n">
        <v>330</v>
      </c>
      <c r="H375" s="0" t="str">
        <f aca="false">VLOOKUP(D375,Товар!$A$1:$F$65,6)</f>
        <v>"Чай-кофе-сахар"</v>
      </c>
      <c r="I375" s="0" t="str">
        <f aca="false">VLOOKUP(C375,Магазин!$A$1:$C$17,2)</f>
        <v>Первомайский</v>
      </c>
      <c r="J375" s="0" t="n">
        <f aca="false">F375*G375</f>
        <v>26400</v>
      </c>
      <c r="K375" s="3" t="n">
        <f aca="false">AND(H375="макаронная фабрика",I375="первомайский")</f>
        <v>0</v>
      </c>
      <c r="L375" s="3" t="n">
        <f aca="false">IF(K375,J375,0)</f>
        <v>0</v>
      </c>
    </row>
    <row r="376" customFormat="false" ht="14.25" hidden="false" customHeight="false" outlineLevel="0" collapsed="false">
      <c r="A376" s="0" t="n">
        <v>375</v>
      </c>
      <c r="B376" s="2" t="n">
        <v>44348</v>
      </c>
      <c r="C376" s="0" t="s">
        <v>17</v>
      </c>
      <c r="D376" s="0" t="n">
        <v>47</v>
      </c>
      <c r="E376" s="0" t="s">
        <v>8</v>
      </c>
      <c r="F376" s="0" t="n">
        <v>180</v>
      </c>
      <c r="G376" s="0" t="n">
        <v>370</v>
      </c>
      <c r="H376" s="0" t="str">
        <f aca="false">VLOOKUP(D376,Товар!$A$1:$F$65,6)</f>
        <v>"Чай-кофе-сахар"</v>
      </c>
      <c r="I376" s="0" t="str">
        <f aca="false">VLOOKUP(C376,Магазин!$A$1:$C$17,2)</f>
        <v>Первомайский</v>
      </c>
      <c r="J376" s="0" t="n">
        <f aca="false">F376*G376</f>
        <v>66600</v>
      </c>
      <c r="K376" s="3" t="n">
        <f aca="false">AND(H376="макаронная фабрика",I376="первомайский")</f>
        <v>0</v>
      </c>
      <c r="L376" s="3" t="n">
        <f aca="false">IF(K376,J376,0)</f>
        <v>0</v>
      </c>
    </row>
    <row r="377" customFormat="false" ht="14.25" hidden="false" customHeight="false" outlineLevel="0" collapsed="false">
      <c r="A377" s="0" t="n">
        <v>376</v>
      </c>
      <c r="B377" s="2" t="n">
        <v>44348</v>
      </c>
      <c r="C377" s="0" t="s">
        <v>17</v>
      </c>
      <c r="D377" s="0" t="n">
        <v>47</v>
      </c>
      <c r="E377" s="0" t="s">
        <v>9</v>
      </c>
      <c r="F377" s="0" t="n">
        <v>24</v>
      </c>
      <c r="G377" s="0" t="n">
        <v>370</v>
      </c>
      <c r="H377" s="0" t="str">
        <f aca="false">VLOOKUP(D377,Товар!$A$1:$F$65,6)</f>
        <v>"Чай-кофе-сахар"</v>
      </c>
      <c r="I377" s="0" t="str">
        <f aca="false">VLOOKUP(C377,Магазин!$A$1:$C$17,2)</f>
        <v>Первомайский</v>
      </c>
      <c r="J377" s="0" t="n">
        <f aca="false">F377*G377</f>
        <v>8880</v>
      </c>
      <c r="K377" s="3" t="n">
        <f aca="false">AND(H377="макаронная фабрика",I377="первомайский")</f>
        <v>0</v>
      </c>
      <c r="L377" s="3" t="n">
        <f aca="false">IF(K377,J377,0)</f>
        <v>0</v>
      </c>
    </row>
    <row r="378" customFormat="false" ht="14.25" hidden="false" customHeight="false" outlineLevel="0" collapsed="false">
      <c r="A378" s="0" t="n">
        <v>377</v>
      </c>
      <c r="B378" s="2" t="n">
        <v>44348</v>
      </c>
      <c r="C378" s="0" t="s">
        <v>17</v>
      </c>
      <c r="D378" s="0" t="n">
        <v>48</v>
      </c>
      <c r="E378" s="0" t="s">
        <v>8</v>
      </c>
      <c r="F378" s="0" t="n">
        <v>180</v>
      </c>
      <c r="G378" s="0" t="n">
        <v>180</v>
      </c>
      <c r="H378" s="0" t="str">
        <f aca="false">VLOOKUP(D378,Товар!$A$1:$F$65,6)</f>
        <v>"Чай-кофе-сахар"</v>
      </c>
      <c r="I378" s="0" t="str">
        <f aca="false">VLOOKUP(C378,Магазин!$A$1:$C$17,2)</f>
        <v>Первомайский</v>
      </c>
      <c r="J378" s="0" t="n">
        <f aca="false">F378*G378</f>
        <v>32400</v>
      </c>
      <c r="K378" s="3" t="n">
        <f aca="false">AND(H378="макаронная фабрика",I378="первомайский")</f>
        <v>0</v>
      </c>
      <c r="L378" s="3" t="n">
        <f aca="false">IF(K378,J378,0)</f>
        <v>0</v>
      </c>
    </row>
    <row r="379" customFormat="false" ht="14.25" hidden="false" customHeight="false" outlineLevel="0" collapsed="false">
      <c r="A379" s="0" t="n">
        <v>378</v>
      </c>
      <c r="B379" s="2" t="n">
        <v>44348</v>
      </c>
      <c r="C379" s="0" t="s">
        <v>17</v>
      </c>
      <c r="D379" s="0" t="n">
        <v>48</v>
      </c>
      <c r="E379" s="0" t="s">
        <v>9</v>
      </c>
      <c r="F379" s="0" t="n">
        <v>60</v>
      </c>
      <c r="G379" s="0" t="n">
        <v>180</v>
      </c>
      <c r="H379" s="0" t="str">
        <f aca="false">VLOOKUP(D379,Товар!$A$1:$F$65,6)</f>
        <v>"Чай-кофе-сахар"</v>
      </c>
      <c r="I379" s="0" t="str">
        <f aca="false">VLOOKUP(C379,Магазин!$A$1:$C$17,2)</f>
        <v>Первомайский</v>
      </c>
      <c r="J379" s="0" t="n">
        <f aca="false">F379*G379</f>
        <v>10800</v>
      </c>
      <c r="K379" s="3" t="n">
        <f aca="false">AND(H379="макаронная фабрика",I379="первомайский")</f>
        <v>0</v>
      </c>
      <c r="L379" s="3" t="n">
        <f aca="false">IF(K379,J379,0)</f>
        <v>0</v>
      </c>
    </row>
    <row r="380" customFormat="false" ht="14.25" hidden="false" customHeight="false" outlineLevel="0" collapsed="false">
      <c r="A380" s="0" t="n">
        <v>379</v>
      </c>
      <c r="B380" s="2" t="n">
        <v>44348</v>
      </c>
      <c r="C380" s="0" t="s">
        <v>18</v>
      </c>
      <c r="D380" s="0" t="n">
        <v>4</v>
      </c>
      <c r="E380" s="0" t="s">
        <v>8</v>
      </c>
      <c r="F380" s="0" t="n">
        <v>170</v>
      </c>
      <c r="G380" s="0" t="n">
        <v>75</v>
      </c>
      <c r="H380" s="0" t="str">
        <f aca="false">VLOOKUP(D380,Товар!$A$1:$F$65,6)</f>
        <v>Молокозавод №2</v>
      </c>
      <c r="I380" s="0" t="str">
        <f aca="false">VLOOKUP(C380,Магазин!$A$1:$C$17,2)</f>
        <v>Заречный</v>
      </c>
      <c r="J380" s="0" t="n">
        <f aca="false">F380*G380</f>
        <v>12750</v>
      </c>
      <c r="K380" s="3" t="n">
        <f aca="false">AND(H380="макаронная фабрика",I380="первомайский")</f>
        <v>0</v>
      </c>
      <c r="L380" s="3" t="n">
        <f aca="false">IF(K380,J380,0)</f>
        <v>0</v>
      </c>
    </row>
    <row r="381" customFormat="false" ht="14.25" hidden="false" customHeight="false" outlineLevel="0" collapsed="false">
      <c r="A381" s="0" t="n">
        <v>380</v>
      </c>
      <c r="B381" s="2" t="n">
        <v>44348</v>
      </c>
      <c r="C381" s="0" t="s">
        <v>18</v>
      </c>
      <c r="D381" s="0" t="n">
        <v>4</v>
      </c>
      <c r="E381" s="0" t="s">
        <v>9</v>
      </c>
      <c r="F381" s="0" t="n">
        <v>120</v>
      </c>
      <c r="G381" s="0" t="n">
        <v>75</v>
      </c>
      <c r="H381" s="0" t="str">
        <f aca="false">VLOOKUP(D381,Товар!$A$1:$F$65,6)</f>
        <v>Молокозавод №2</v>
      </c>
      <c r="I381" s="0" t="str">
        <f aca="false">VLOOKUP(C381,Магазин!$A$1:$C$17,2)</f>
        <v>Заречный</v>
      </c>
      <c r="J381" s="0" t="n">
        <f aca="false">F381*G381</f>
        <v>9000</v>
      </c>
      <c r="K381" s="3" t="n">
        <f aca="false">AND(H381="макаронная фабрика",I381="первомайский")</f>
        <v>0</v>
      </c>
      <c r="L381" s="3" t="n">
        <f aca="false">IF(K381,J381,0)</f>
        <v>0</v>
      </c>
    </row>
    <row r="382" customFormat="false" ht="14.25" hidden="false" customHeight="false" outlineLevel="0" collapsed="false">
      <c r="A382" s="0" t="n">
        <v>381</v>
      </c>
      <c r="B382" s="2" t="n">
        <v>44348</v>
      </c>
      <c r="C382" s="0" t="s">
        <v>18</v>
      </c>
      <c r="D382" s="0" t="n">
        <v>5</v>
      </c>
      <c r="E382" s="0" t="s">
        <v>8</v>
      </c>
      <c r="F382" s="0" t="n">
        <v>180</v>
      </c>
      <c r="G382" s="0" t="n">
        <v>70</v>
      </c>
      <c r="H382" s="0" t="str">
        <f aca="false">VLOOKUP(D382,Товар!$A$1:$F$65,6)</f>
        <v>Молокозавод №2</v>
      </c>
      <c r="I382" s="0" t="str">
        <f aca="false">VLOOKUP(C382,Магазин!$A$1:$C$17,2)</f>
        <v>Заречный</v>
      </c>
      <c r="J382" s="0" t="n">
        <f aca="false">F382*G382</f>
        <v>12600</v>
      </c>
      <c r="K382" s="3" t="n">
        <f aca="false">AND(H382="макаронная фабрика",I382="первомайский")</f>
        <v>0</v>
      </c>
      <c r="L382" s="3" t="n">
        <f aca="false">IF(K382,J382,0)</f>
        <v>0</v>
      </c>
    </row>
    <row r="383" customFormat="false" ht="14.25" hidden="false" customHeight="false" outlineLevel="0" collapsed="false">
      <c r="A383" s="0" t="n">
        <v>382</v>
      </c>
      <c r="B383" s="2" t="n">
        <v>44348</v>
      </c>
      <c r="C383" s="0" t="s">
        <v>18</v>
      </c>
      <c r="D383" s="0" t="n">
        <v>5</v>
      </c>
      <c r="E383" s="0" t="s">
        <v>9</v>
      </c>
      <c r="F383" s="0" t="n">
        <v>60</v>
      </c>
      <c r="G383" s="0" t="n">
        <v>70</v>
      </c>
      <c r="H383" s="0" t="str">
        <f aca="false">VLOOKUP(D383,Товар!$A$1:$F$65,6)</f>
        <v>Молокозавод №2</v>
      </c>
      <c r="I383" s="0" t="str">
        <f aca="false">VLOOKUP(C383,Магазин!$A$1:$C$17,2)</f>
        <v>Заречный</v>
      </c>
      <c r="J383" s="0" t="n">
        <f aca="false">F383*G383</f>
        <v>4200</v>
      </c>
      <c r="K383" s="3" t="n">
        <f aca="false">AND(H383="макаронная фабрика",I383="первомайский")</f>
        <v>0</v>
      </c>
      <c r="L383" s="3" t="n">
        <f aca="false">IF(K383,J383,0)</f>
        <v>0</v>
      </c>
    </row>
    <row r="384" customFormat="false" ht="14.25" hidden="false" customHeight="false" outlineLevel="0" collapsed="false">
      <c r="A384" s="0" t="n">
        <v>383</v>
      </c>
      <c r="B384" s="2" t="n">
        <v>44348</v>
      </c>
      <c r="C384" s="0" t="s">
        <v>18</v>
      </c>
      <c r="D384" s="0" t="n">
        <v>6</v>
      </c>
      <c r="E384" s="0" t="s">
        <v>8</v>
      </c>
      <c r="F384" s="0" t="n">
        <v>180</v>
      </c>
      <c r="G384" s="0" t="n">
        <v>50</v>
      </c>
      <c r="H384" s="0" t="str">
        <f aca="false">VLOOKUP(D384,Товар!$A$1:$F$65,6)</f>
        <v>Молокозавод №2</v>
      </c>
      <c r="I384" s="0" t="str">
        <f aca="false">VLOOKUP(C384,Магазин!$A$1:$C$17,2)</f>
        <v>Заречный</v>
      </c>
      <c r="J384" s="0" t="n">
        <f aca="false">F384*G384</f>
        <v>9000</v>
      </c>
      <c r="K384" s="3" t="n">
        <f aca="false">AND(H384="макаронная фабрика",I384="первомайский")</f>
        <v>0</v>
      </c>
      <c r="L384" s="3" t="n">
        <f aca="false">IF(K384,J384,0)</f>
        <v>0</v>
      </c>
    </row>
    <row r="385" customFormat="false" ht="14.25" hidden="false" customHeight="false" outlineLevel="0" collapsed="false">
      <c r="A385" s="0" t="n">
        <v>384</v>
      </c>
      <c r="B385" s="2" t="n">
        <v>44348</v>
      </c>
      <c r="C385" s="0" t="s">
        <v>18</v>
      </c>
      <c r="D385" s="0" t="n">
        <v>6</v>
      </c>
      <c r="E385" s="0" t="s">
        <v>9</v>
      </c>
      <c r="F385" s="0" t="n">
        <v>70</v>
      </c>
      <c r="G385" s="0" t="n">
        <v>50</v>
      </c>
      <c r="H385" s="0" t="str">
        <f aca="false">VLOOKUP(D385,Товар!$A$1:$F$65,6)</f>
        <v>Молокозавод №2</v>
      </c>
      <c r="I385" s="0" t="str">
        <f aca="false">VLOOKUP(C385,Магазин!$A$1:$C$17,2)</f>
        <v>Заречный</v>
      </c>
      <c r="J385" s="0" t="n">
        <f aca="false">F385*G385</f>
        <v>3500</v>
      </c>
      <c r="K385" s="3" t="n">
        <f aca="false">AND(H385="макаронная фабрика",I385="первомайский")</f>
        <v>0</v>
      </c>
      <c r="L385" s="3" t="n">
        <f aca="false">IF(K385,J385,0)</f>
        <v>0</v>
      </c>
    </row>
    <row r="386" customFormat="false" ht="14.25" hidden="false" customHeight="false" outlineLevel="0" collapsed="false">
      <c r="A386" s="0" t="n">
        <v>385</v>
      </c>
      <c r="B386" s="2" t="n">
        <v>44348</v>
      </c>
      <c r="C386" s="0" t="s">
        <v>18</v>
      </c>
      <c r="D386" s="0" t="n">
        <v>9</v>
      </c>
      <c r="E386" s="0" t="s">
        <v>8</v>
      </c>
      <c r="F386" s="0" t="n">
        <v>170</v>
      </c>
      <c r="G386" s="0" t="n">
        <v>55</v>
      </c>
      <c r="H386" s="0" t="str">
        <f aca="false">VLOOKUP(D386,Товар!$A$1:$F$65,6)</f>
        <v>Молокозавод №2</v>
      </c>
      <c r="I386" s="0" t="str">
        <f aca="false">VLOOKUP(C386,Магазин!$A$1:$C$17,2)</f>
        <v>Заречный</v>
      </c>
      <c r="J386" s="0" t="n">
        <f aca="false">F386*G386</f>
        <v>9350</v>
      </c>
      <c r="K386" s="3" t="n">
        <f aca="false">AND(H386="макаронная фабрика",I386="первомайский")</f>
        <v>0</v>
      </c>
      <c r="L386" s="3" t="n">
        <f aca="false">IF(K386,J386,0)</f>
        <v>0</v>
      </c>
    </row>
    <row r="387" customFormat="false" ht="14.25" hidden="false" customHeight="false" outlineLevel="0" collapsed="false">
      <c r="A387" s="0" t="n">
        <v>386</v>
      </c>
      <c r="B387" s="2" t="n">
        <v>44348</v>
      </c>
      <c r="C387" s="0" t="s">
        <v>18</v>
      </c>
      <c r="D387" s="0" t="n">
        <v>9</v>
      </c>
      <c r="E387" s="0" t="s">
        <v>9</v>
      </c>
      <c r="F387" s="0" t="n">
        <v>90</v>
      </c>
      <c r="G387" s="0" t="n">
        <v>55</v>
      </c>
      <c r="H387" s="0" t="str">
        <f aca="false">VLOOKUP(D387,Товар!$A$1:$F$65,6)</f>
        <v>Молокозавод №2</v>
      </c>
      <c r="I387" s="0" t="str">
        <f aca="false">VLOOKUP(C387,Магазин!$A$1:$C$17,2)</f>
        <v>Заречный</v>
      </c>
      <c r="J387" s="0" t="n">
        <f aca="false">F387*G387</f>
        <v>4950</v>
      </c>
      <c r="K387" s="3" t="n">
        <f aca="false">AND(H387="макаронная фабрика",I387="первомайский")</f>
        <v>0</v>
      </c>
      <c r="L387" s="3" t="n">
        <f aca="false">IF(K387,J387,0)</f>
        <v>0</v>
      </c>
    </row>
    <row r="388" customFormat="false" ht="14.25" hidden="false" customHeight="false" outlineLevel="0" collapsed="false">
      <c r="A388" s="0" t="n">
        <v>387</v>
      </c>
      <c r="B388" s="2" t="n">
        <v>44348</v>
      </c>
      <c r="C388" s="0" t="s">
        <v>18</v>
      </c>
      <c r="D388" s="0" t="n">
        <v>10</v>
      </c>
      <c r="E388" s="0" t="s">
        <v>8</v>
      </c>
      <c r="F388" s="0" t="n">
        <v>180</v>
      </c>
      <c r="G388" s="0" t="n">
        <v>70</v>
      </c>
      <c r="H388" s="0" t="str">
        <f aca="false">VLOOKUP(D388,Товар!$A$1:$F$65,6)</f>
        <v>Молокозавод №2</v>
      </c>
      <c r="I388" s="0" t="str">
        <f aca="false">VLOOKUP(C388,Магазин!$A$1:$C$17,2)</f>
        <v>Заречный</v>
      </c>
      <c r="J388" s="0" t="n">
        <f aca="false">F388*G388</f>
        <v>12600</v>
      </c>
      <c r="K388" s="3" t="n">
        <f aca="false">AND(H388="макаронная фабрика",I388="первомайский")</f>
        <v>0</v>
      </c>
      <c r="L388" s="3" t="n">
        <f aca="false">IF(K388,J388,0)</f>
        <v>0</v>
      </c>
    </row>
    <row r="389" customFormat="false" ht="14.25" hidden="false" customHeight="false" outlineLevel="0" collapsed="false">
      <c r="A389" s="0" t="n">
        <v>388</v>
      </c>
      <c r="B389" s="2" t="n">
        <v>44348</v>
      </c>
      <c r="C389" s="0" t="s">
        <v>18</v>
      </c>
      <c r="D389" s="0" t="n">
        <v>10</v>
      </c>
      <c r="E389" s="0" t="s">
        <v>9</v>
      </c>
      <c r="F389" s="0" t="n">
        <v>90</v>
      </c>
      <c r="G389" s="0" t="n">
        <v>70</v>
      </c>
      <c r="H389" s="0" t="str">
        <f aca="false">VLOOKUP(D389,Товар!$A$1:$F$65,6)</f>
        <v>Молокозавод №2</v>
      </c>
      <c r="I389" s="0" t="str">
        <f aca="false">VLOOKUP(C389,Магазин!$A$1:$C$17,2)</f>
        <v>Заречный</v>
      </c>
      <c r="J389" s="0" t="n">
        <f aca="false">F389*G389</f>
        <v>6300</v>
      </c>
      <c r="K389" s="3" t="n">
        <f aca="false">AND(H389="макаронная фабрика",I389="первомайский")</f>
        <v>0</v>
      </c>
      <c r="L389" s="3" t="n">
        <f aca="false">IF(K389,J389,0)</f>
        <v>0</v>
      </c>
    </row>
    <row r="390" customFormat="false" ht="14.25" hidden="false" customHeight="false" outlineLevel="0" collapsed="false">
      <c r="A390" s="0" t="n">
        <v>389</v>
      </c>
      <c r="B390" s="2" t="n">
        <v>44348</v>
      </c>
      <c r="C390" s="0" t="s">
        <v>18</v>
      </c>
      <c r="D390" s="0" t="n">
        <v>13</v>
      </c>
      <c r="E390" s="0" t="s">
        <v>8</v>
      </c>
      <c r="F390" s="0" t="n">
        <v>180</v>
      </c>
      <c r="G390" s="0" t="n">
        <v>60</v>
      </c>
      <c r="H390" s="0" t="str">
        <f aca="false">VLOOKUP(D390,Товар!$A$1:$F$65,6)</f>
        <v>Молокозавод №2</v>
      </c>
      <c r="I390" s="0" t="str">
        <f aca="false">VLOOKUP(C390,Магазин!$A$1:$C$17,2)</f>
        <v>Заречный</v>
      </c>
      <c r="J390" s="0" t="n">
        <f aca="false">F390*G390</f>
        <v>10800</v>
      </c>
      <c r="K390" s="3" t="n">
        <f aca="false">AND(H390="макаронная фабрика",I390="первомайский")</f>
        <v>0</v>
      </c>
      <c r="L390" s="3" t="n">
        <f aca="false">IF(K390,J390,0)</f>
        <v>0</v>
      </c>
    </row>
    <row r="391" customFormat="false" ht="14.25" hidden="false" customHeight="false" outlineLevel="0" collapsed="false">
      <c r="A391" s="0" t="n">
        <v>390</v>
      </c>
      <c r="B391" s="2" t="n">
        <v>44348</v>
      </c>
      <c r="C391" s="0" t="s">
        <v>18</v>
      </c>
      <c r="D391" s="0" t="n">
        <v>13</v>
      </c>
      <c r="E391" s="0" t="s">
        <v>9</v>
      </c>
      <c r="F391" s="0" t="n">
        <v>80</v>
      </c>
      <c r="G391" s="0" t="n">
        <v>60</v>
      </c>
      <c r="H391" s="0" t="str">
        <f aca="false">VLOOKUP(D391,Товар!$A$1:$F$65,6)</f>
        <v>Молокозавод №2</v>
      </c>
      <c r="I391" s="0" t="str">
        <f aca="false">VLOOKUP(C391,Магазин!$A$1:$C$17,2)</f>
        <v>Заречный</v>
      </c>
      <c r="J391" s="0" t="n">
        <f aca="false">F391*G391</f>
        <v>4800</v>
      </c>
      <c r="K391" s="3" t="n">
        <f aca="false">AND(H391="макаронная фабрика",I391="первомайский")</f>
        <v>0</v>
      </c>
      <c r="L391" s="3" t="n">
        <f aca="false">IF(K391,J391,0)</f>
        <v>0</v>
      </c>
    </row>
    <row r="392" customFormat="false" ht="14.25" hidden="false" customHeight="false" outlineLevel="0" collapsed="false">
      <c r="A392" s="0" t="n">
        <v>391</v>
      </c>
      <c r="B392" s="2" t="n">
        <v>44348</v>
      </c>
      <c r="C392" s="0" t="s">
        <v>18</v>
      </c>
      <c r="D392" s="0" t="n">
        <v>18</v>
      </c>
      <c r="E392" s="0" t="s">
        <v>8</v>
      </c>
      <c r="F392" s="0" t="n">
        <v>180</v>
      </c>
      <c r="G392" s="0" t="n">
        <v>49</v>
      </c>
      <c r="H392" s="0" t="str">
        <f aca="false">VLOOKUP(D392,Товар!$A$1:$F$65,6)</f>
        <v>Мелькомбинат</v>
      </c>
      <c r="I392" s="0" t="str">
        <f aca="false">VLOOKUP(C392,Магазин!$A$1:$C$17,2)</f>
        <v>Заречный</v>
      </c>
      <c r="J392" s="0" t="n">
        <f aca="false">F392*G392</f>
        <v>8820</v>
      </c>
      <c r="K392" s="3" t="n">
        <f aca="false">AND(H392="макаронная фабрика",I392="первомайский")</f>
        <v>0</v>
      </c>
      <c r="L392" s="3" t="n">
        <f aca="false">IF(K392,J392,0)</f>
        <v>0</v>
      </c>
    </row>
    <row r="393" customFormat="false" ht="14.25" hidden="false" customHeight="false" outlineLevel="0" collapsed="false">
      <c r="A393" s="0" t="n">
        <v>392</v>
      </c>
      <c r="B393" s="2" t="n">
        <v>44348</v>
      </c>
      <c r="C393" s="0" t="s">
        <v>18</v>
      </c>
      <c r="D393" s="0" t="n">
        <v>18</v>
      </c>
      <c r="E393" s="0" t="s">
        <v>9</v>
      </c>
      <c r="F393" s="0" t="n">
        <v>59</v>
      </c>
      <c r="G393" s="0" t="n">
        <v>49</v>
      </c>
      <c r="H393" s="0" t="str">
        <f aca="false">VLOOKUP(D393,Товар!$A$1:$F$65,6)</f>
        <v>Мелькомбинат</v>
      </c>
      <c r="I393" s="0" t="str">
        <f aca="false">VLOOKUP(C393,Магазин!$A$1:$C$17,2)</f>
        <v>Заречный</v>
      </c>
      <c r="J393" s="0" t="n">
        <f aca="false">F393*G393</f>
        <v>2891</v>
      </c>
      <c r="K393" s="3" t="n">
        <f aca="false">AND(H393="макаронная фабрика",I393="первомайский")</f>
        <v>0</v>
      </c>
      <c r="L393" s="3" t="n">
        <f aca="false">IF(K393,J393,0)</f>
        <v>0</v>
      </c>
    </row>
    <row r="394" customFormat="false" ht="14.25" hidden="false" customHeight="false" outlineLevel="0" collapsed="false">
      <c r="A394" s="0" t="n">
        <v>393</v>
      </c>
      <c r="B394" s="2" t="n">
        <v>44348</v>
      </c>
      <c r="C394" s="0" t="s">
        <v>18</v>
      </c>
      <c r="D394" s="0" t="n">
        <v>24</v>
      </c>
      <c r="E394" s="0" t="s">
        <v>8</v>
      </c>
      <c r="F394" s="0" t="n">
        <v>180</v>
      </c>
      <c r="G394" s="0" t="n">
        <v>50</v>
      </c>
      <c r="H394" s="0" t="str">
        <f aca="false">VLOOKUP(D394,Товар!$A$1:$F$65,6)</f>
        <v>Макаронная фабрика</v>
      </c>
      <c r="I394" s="0" t="str">
        <f aca="false">VLOOKUP(C394,Магазин!$A$1:$C$17,2)</f>
        <v>Заречный</v>
      </c>
      <c r="J394" s="0" t="n">
        <f aca="false">F394*G394</f>
        <v>9000</v>
      </c>
      <c r="K394" s="3" t="n">
        <f aca="false">AND(H394="макаронная фабрика",I394="первомайский")</f>
        <v>0</v>
      </c>
      <c r="L394" s="3" t="n">
        <f aca="false">IF(K394,J394,0)</f>
        <v>0</v>
      </c>
    </row>
    <row r="395" customFormat="false" ht="14.25" hidden="false" customHeight="false" outlineLevel="0" collapsed="false">
      <c r="A395" s="0" t="n">
        <v>394</v>
      </c>
      <c r="B395" s="2" t="n">
        <v>44348</v>
      </c>
      <c r="C395" s="0" t="s">
        <v>18</v>
      </c>
      <c r="D395" s="0" t="n">
        <v>24</v>
      </c>
      <c r="E395" s="0" t="s">
        <v>9</v>
      </c>
      <c r="F395" s="0" t="n">
        <v>111</v>
      </c>
      <c r="G395" s="0" t="n">
        <v>50</v>
      </c>
      <c r="H395" s="0" t="str">
        <f aca="false">VLOOKUP(D395,Товар!$A$1:$F$65,6)</f>
        <v>Макаронная фабрика</v>
      </c>
      <c r="I395" s="0" t="str">
        <f aca="false">VLOOKUP(C395,Магазин!$A$1:$C$17,2)</f>
        <v>Заречный</v>
      </c>
      <c r="J395" s="0" t="n">
        <f aca="false">F395*G395</f>
        <v>5550</v>
      </c>
      <c r="K395" s="3" t="n">
        <f aca="false">AND(H395="макаронная фабрика",I395="первомайский")</f>
        <v>0</v>
      </c>
      <c r="L395" s="3" t="n">
        <f aca="false">IF(K395,J395,0)</f>
        <v>0</v>
      </c>
    </row>
    <row r="396" customFormat="false" ht="14.25" hidden="false" customHeight="false" outlineLevel="0" collapsed="false">
      <c r="A396" s="0" t="n">
        <v>395</v>
      </c>
      <c r="B396" s="2" t="n">
        <v>44348</v>
      </c>
      <c r="C396" s="0" t="s">
        <v>18</v>
      </c>
      <c r="D396" s="0" t="n">
        <v>25</v>
      </c>
      <c r="E396" s="0" t="s">
        <v>8</v>
      </c>
      <c r="F396" s="0" t="n">
        <v>170</v>
      </c>
      <c r="G396" s="0" t="n">
        <v>52</v>
      </c>
      <c r="H396" s="0" t="str">
        <f aca="false">VLOOKUP(D396,Товар!$A$1:$F$65,6)</f>
        <v>Макаронная фабрика</v>
      </c>
      <c r="I396" s="0" t="str">
        <f aca="false">VLOOKUP(C396,Магазин!$A$1:$C$17,2)</f>
        <v>Заречный</v>
      </c>
      <c r="J396" s="0" t="n">
        <f aca="false">F396*G396</f>
        <v>8840</v>
      </c>
      <c r="K396" s="3" t="n">
        <f aca="false">AND(H396="макаронная фабрика",I396="первомайский")</f>
        <v>0</v>
      </c>
      <c r="L396" s="3" t="n">
        <f aca="false">IF(K396,J396,0)</f>
        <v>0</v>
      </c>
    </row>
    <row r="397" customFormat="false" ht="14.25" hidden="false" customHeight="false" outlineLevel="0" collapsed="false">
      <c r="A397" s="0" t="n">
        <v>396</v>
      </c>
      <c r="B397" s="2" t="n">
        <v>44348</v>
      </c>
      <c r="C397" s="0" t="s">
        <v>18</v>
      </c>
      <c r="D397" s="0" t="n">
        <v>25</v>
      </c>
      <c r="E397" s="0" t="s">
        <v>9</v>
      </c>
      <c r="F397" s="0" t="n">
        <v>119</v>
      </c>
      <c r="G397" s="0" t="n">
        <v>52</v>
      </c>
      <c r="H397" s="0" t="str">
        <f aca="false">VLOOKUP(D397,Товар!$A$1:$F$65,6)</f>
        <v>Макаронная фабрика</v>
      </c>
      <c r="I397" s="0" t="str">
        <f aca="false">VLOOKUP(C397,Магазин!$A$1:$C$17,2)</f>
        <v>Заречный</v>
      </c>
      <c r="J397" s="0" t="n">
        <f aca="false">F397*G397</f>
        <v>6188</v>
      </c>
      <c r="K397" s="3" t="n">
        <f aca="false">AND(H397="макаронная фабрика",I397="первомайский")</f>
        <v>0</v>
      </c>
      <c r="L397" s="3" t="n">
        <f aca="false">IF(K397,J397,0)</f>
        <v>0</v>
      </c>
    </row>
    <row r="398" customFormat="false" ht="14.25" hidden="false" customHeight="false" outlineLevel="0" collapsed="false">
      <c r="A398" s="0" t="n">
        <v>397</v>
      </c>
      <c r="B398" s="2" t="n">
        <v>44348</v>
      </c>
      <c r="C398" s="0" t="s">
        <v>18</v>
      </c>
      <c r="D398" s="0" t="n">
        <v>26</v>
      </c>
      <c r="E398" s="0" t="s">
        <v>8</v>
      </c>
      <c r="F398" s="0" t="n">
        <v>180</v>
      </c>
      <c r="G398" s="0" t="n">
        <v>47</v>
      </c>
      <c r="H398" s="0" t="str">
        <f aca="false">VLOOKUP(D398,Товар!$A$1:$F$65,6)</f>
        <v>Макаронная фабрика</v>
      </c>
      <c r="I398" s="0" t="str">
        <f aca="false">VLOOKUP(C398,Магазин!$A$1:$C$17,2)</f>
        <v>Заречный</v>
      </c>
      <c r="J398" s="0" t="n">
        <f aca="false">F398*G398</f>
        <v>8460</v>
      </c>
      <c r="K398" s="3" t="n">
        <f aca="false">AND(H398="макаронная фабрика",I398="первомайский")</f>
        <v>0</v>
      </c>
      <c r="L398" s="3" t="n">
        <f aca="false">IF(K398,J398,0)</f>
        <v>0</v>
      </c>
    </row>
    <row r="399" customFormat="false" ht="14.25" hidden="false" customHeight="false" outlineLevel="0" collapsed="false">
      <c r="A399" s="0" t="n">
        <v>398</v>
      </c>
      <c r="B399" s="2" t="n">
        <v>44348</v>
      </c>
      <c r="C399" s="0" t="s">
        <v>18</v>
      </c>
      <c r="D399" s="0" t="n">
        <v>26</v>
      </c>
      <c r="E399" s="0" t="s">
        <v>9</v>
      </c>
      <c r="F399" s="0" t="n">
        <v>105</v>
      </c>
      <c r="G399" s="0" t="n">
        <v>47</v>
      </c>
      <c r="H399" s="0" t="str">
        <f aca="false">VLOOKUP(D399,Товар!$A$1:$F$65,6)</f>
        <v>Макаронная фабрика</v>
      </c>
      <c r="I399" s="0" t="str">
        <f aca="false">VLOOKUP(C399,Магазин!$A$1:$C$17,2)</f>
        <v>Заречный</v>
      </c>
      <c r="J399" s="0" t="n">
        <f aca="false">F399*G399</f>
        <v>4935</v>
      </c>
      <c r="K399" s="3" t="n">
        <f aca="false">AND(H399="макаронная фабрика",I399="первомайский")</f>
        <v>0</v>
      </c>
      <c r="L399" s="3" t="n">
        <f aca="false">IF(K399,J399,0)</f>
        <v>0</v>
      </c>
    </row>
    <row r="400" customFormat="false" ht="14.25" hidden="false" customHeight="false" outlineLevel="0" collapsed="false">
      <c r="A400" s="0" t="n">
        <v>399</v>
      </c>
      <c r="B400" s="2" t="n">
        <v>44348</v>
      </c>
      <c r="C400" s="0" t="s">
        <v>18</v>
      </c>
      <c r="D400" s="0" t="n">
        <v>27</v>
      </c>
      <c r="E400" s="0" t="s">
        <v>8</v>
      </c>
      <c r="F400" s="0" t="n">
        <v>180</v>
      </c>
      <c r="G400" s="0" t="n">
        <v>45</v>
      </c>
      <c r="H400" s="0" t="str">
        <f aca="false">VLOOKUP(D400,Товар!$A$1:$F$65,6)</f>
        <v>Макаронная фабрика</v>
      </c>
      <c r="I400" s="0" t="str">
        <f aca="false">VLOOKUP(C400,Магазин!$A$1:$C$17,2)</f>
        <v>Заречный</v>
      </c>
      <c r="J400" s="0" t="n">
        <f aca="false">F400*G400</f>
        <v>8100</v>
      </c>
      <c r="K400" s="3" t="n">
        <f aca="false">AND(H400="макаронная фабрика",I400="первомайский")</f>
        <v>0</v>
      </c>
      <c r="L400" s="3" t="n">
        <f aca="false">IF(K400,J400,0)</f>
        <v>0</v>
      </c>
    </row>
    <row r="401" customFormat="false" ht="14.25" hidden="false" customHeight="false" outlineLevel="0" collapsed="false">
      <c r="A401" s="0" t="n">
        <v>400</v>
      </c>
      <c r="B401" s="2" t="n">
        <v>44348</v>
      </c>
      <c r="C401" s="0" t="s">
        <v>18</v>
      </c>
      <c r="D401" s="0" t="n">
        <v>27</v>
      </c>
      <c r="E401" s="0" t="s">
        <v>9</v>
      </c>
      <c r="F401" s="0" t="n">
        <v>114</v>
      </c>
      <c r="G401" s="0" t="n">
        <v>45</v>
      </c>
      <c r="H401" s="0" t="str">
        <f aca="false">VLOOKUP(D401,Товар!$A$1:$F$65,6)</f>
        <v>Макаронная фабрика</v>
      </c>
      <c r="I401" s="0" t="str">
        <f aca="false">VLOOKUP(C401,Магазин!$A$1:$C$17,2)</f>
        <v>Заречный</v>
      </c>
      <c r="J401" s="0" t="n">
        <f aca="false">F401*G401</f>
        <v>5130</v>
      </c>
      <c r="K401" s="3" t="n">
        <f aca="false">AND(H401="макаронная фабрика",I401="первомайский")</f>
        <v>0</v>
      </c>
      <c r="L401" s="3" t="n">
        <f aca="false">IF(K401,J401,0)</f>
        <v>0</v>
      </c>
    </row>
    <row r="402" customFormat="false" ht="14.25" hidden="false" customHeight="false" outlineLevel="0" collapsed="false">
      <c r="A402" s="0" t="n">
        <v>401</v>
      </c>
      <c r="B402" s="2" t="n">
        <v>44348</v>
      </c>
      <c r="C402" s="0" t="s">
        <v>18</v>
      </c>
      <c r="D402" s="0" t="n">
        <v>28</v>
      </c>
      <c r="E402" s="0" t="s">
        <v>8</v>
      </c>
      <c r="F402" s="0" t="n">
        <v>170</v>
      </c>
      <c r="G402" s="0" t="n">
        <v>38</v>
      </c>
      <c r="H402" s="0" t="str">
        <f aca="false">VLOOKUP(D402,Товар!$A$1:$F$65,6)</f>
        <v>"Чай-кофе-сахар"</v>
      </c>
      <c r="I402" s="0" t="str">
        <f aca="false">VLOOKUP(C402,Магазин!$A$1:$C$17,2)</f>
        <v>Заречный</v>
      </c>
      <c r="J402" s="0" t="n">
        <f aca="false">F402*G402</f>
        <v>6460</v>
      </c>
      <c r="K402" s="3" t="n">
        <f aca="false">AND(H402="макаронная фабрика",I402="первомайский")</f>
        <v>0</v>
      </c>
      <c r="L402" s="3" t="n">
        <f aca="false">IF(K402,J402,0)</f>
        <v>0</v>
      </c>
    </row>
    <row r="403" customFormat="false" ht="14.25" hidden="false" customHeight="false" outlineLevel="0" collapsed="false">
      <c r="A403" s="0" t="n">
        <v>402</v>
      </c>
      <c r="B403" s="2" t="n">
        <v>44348</v>
      </c>
      <c r="C403" s="0" t="s">
        <v>18</v>
      </c>
      <c r="D403" s="0" t="n">
        <v>28</v>
      </c>
      <c r="E403" s="0" t="s">
        <v>9</v>
      </c>
      <c r="F403" s="0" t="n">
        <v>93</v>
      </c>
      <c r="G403" s="0" t="n">
        <v>38</v>
      </c>
      <c r="H403" s="0" t="str">
        <f aca="false">VLOOKUP(D403,Товар!$A$1:$F$65,6)</f>
        <v>"Чай-кофе-сахар"</v>
      </c>
      <c r="I403" s="0" t="str">
        <f aca="false">VLOOKUP(C403,Магазин!$A$1:$C$17,2)</f>
        <v>Заречный</v>
      </c>
      <c r="J403" s="0" t="n">
        <f aca="false">F403*G403</f>
        <v>3534</v>
      </c>
      <c r="K403" s="3" t="n">
        <f aca="false">AND(H403="макаронная фабрика",I403="первомайский")</f>
        <v>0</v>
      </c>
      <c r="L403" s="3" t="n">
        <f aca="false">IF(K403,J403,0)</f>
        <v>0</v>
      </c>
    </row>
    <row r="404" customFormat="false" ht="14.25" hidden="false" customHeight="false" outlineLevel="0" collapsed="false">
      <c r="A404" s="0" t="n">
        <v>403</v>
      </c>
      <c r="B404" s="2" t="n">
        <v>44348</v>
      </c>
      <c r="C404" s="0" t="s">
        <v>18</v>
      </c>
      <c r="D404" s="0" t="n">
        <v>29</v>
      </c>
      <c r="E404" s="0" t="s">
        <v>8</v>
      </c>
      <c r="F404" s="0" t="n">
        <v>180</v>
      </c>
      <c r="G404" s="0" t="n">
        <v>85</v>
      </c>
      <c r="H404" s="0" t="str">
        <f aca="false">VLOOKUP(D404,Товар!$A$1:$F$65,6)</f>
        <v>"Чай-кофе-сахар"</v>
      </c>
      <c r="I404" s="0" t="str">
        <f aca="false">VLOOKUP(C404,Магазин!$A$1:$C$17,2)</f>
        <v>Заречный</v>
      </c>
      <c r="J404" s="0" t="n">
        <f aca="false">F404*G404</f>
        <v>15300</v>
      </c>
      <c r="K404" s="3" t="n">
        <f aca="false">AND(H404="макаронная фабрика",I404="первомайский")</f>
        <v>0</v>
      </c>
      <c r="L404" s="3" t="n">
        <f aca="false">IF(K404,J404,0)</f>
        <v>0</v>
      </c>
    </row>
    <row r="405" customFormat="false" ht="14.25" hidden="false" customHeight="false" outlineLevel="0" collapsed="false">
      <c r="A405" s="0" t="n">
        <v>404</v>
      </c>
      <c r="B405" s="2" t="n">
        <v>44348</v>
      </c>
      <c r="C405" s="0" t="s">
        <v>18</v>
      </c>
      <c r="D405" s="0" t="n">
        <v>29</v>
      </c>
      <c r="E405" s="0" t="s">
        <v>9</v>
      </c>
      <c r="F405" s="0" t="n">
        <v>19</v>
      </c>
      <c r="G405" s="0" t="n">
        <v>85</v>
      </c>
      <c r="H405" s="0" t="str">
        <f aca="false">VLOOKUP(D405,Товар!$A$1:$F$65,6)</f>
        <v>"Чай-кофе-сахар"</v>
      </c>
      <c r="I405" s="0" t="str">
        <f aca="false">VLOOKUP(C405,Магазин!$A$1:$C$17,2)</f>
        <v>Заречный</v>
      </c>
      <c r="J405" s="0" t="n">
        <f aca="false">F405*G405</f>
        <v>1615</v>
      </c>
      <c r="K405" s="3" t="n">
        <f aca="false">AND(H405="макаронная фабрика",I405="первомайский")</f>
        <v>0</v>
      </c>
      <c r="L405" s="3" t="n">
        <f aca="false">IF(K405,J405,0)</f>
        <v>0</v>
      </c>
    </row>
    <row r="406" customFormat="false" ht="14.25" hidden="false" customHeight="false" outlineLevel="0" collapsed="false">
      <c r="A406" s="0" t="n">
        <v>405</v>
      </c>
      <c r="B406" s="2" t="n">
        <v>44348</v>
      </c>
      <c r="C406" s="0" t="s">
        <v>18</v>
      </c>
      <c r="D406" s="0" t="n">
        <v>30</v>
      </c>
      <c r="E406" s="0" t="s">
        <v>8</v>
      </c>
      <c r="F406" s="0" t="n">
        <v>180</v>
      </c>
      <c r="G406" s="0" t="n">
        <v>44</v>
      </c>
      <c r="H406" s="0" t="str">
        <f aca="false">VLOOKUP(D406,Товар!$A$1:$F$65,6)</f>
        <v>"Чай-кофе-сахар"</v>
      </c>
      <c r="I406" s="0" t="str">
        <f aca="false">VLOOKUP(C406,Магазин!$A$1:$C$17,2)</f>
        <v>Заречный</v>
      </c>
      <c r="J406" s="0" t="n">
        <f aca="false">F406*G406</f>
        <v>7920</v>
      </c>
      <c r="K406" s="3" t="n">
        <f aca="false">AND(H406="макаронная фабрика",I406="первомайский")</f>
        <v>0</v>
      </c>
      <c r="L406" s="3" t="n">
        <f aca="false">IF(K406,J406,0)</f>
        <v>0</v>
      </c>
    </row>
    <row r="407" customFormat="false" ht="14.25" hidden="false" customHeight="false" outlineLevel="0" collapsed="false">
      <c r="A407" s="0" t="n">
        <v>406</v>
      </c>
      <c r="B407" s="2" t="n">
        <v>44348</v>
      </c>
      <c r="C407" s="0" t="s">
        <v>18</v>
      </c>
      <c r="D407" s="0" t="n">
        <v>30</v>
      </c>
      <c r="E407" s="0" t="s">
        <v>9</v>
      </c>
      <c r="F407" s="0" t="n">
        <v>74</v>
      </c>
      <c r="G407" s="0" t="n">
        <v>44</v>
      </c>
      <c r="H407" s="0" t="str">
        <f aca="false">VLOOKUP(D407,Товар!$A$1:$F$65,6)</f>
        <v>"Чай-кофе-сахар"</v>
      </c>
      <c r="I407" s="0" t="str">
        <f aca="false">VLOOKUP(C407,Магазин!$A$1:$C$17,2)</f>
        <v>Заречный</v>
      </c>
      <c r="J407" s="0" t="n">
        <f aca="false">F407*G407</f>
        <v>3256</v>
      </c>
      <c r="K407" s="3" t="n">
        <f aca="false">AND(H407="макаронная фабрика",I407="первомайский")</f>
        <v>0</v>
      </c>
      <c r="L407" s="3" t="n">
        <f aca="false">IF(K407,J407,0)</f>
        <v>0</v>
      </c>
    </row>
    <row r="408" customFormat="false" ht="14.25" hidden="false" customHeight="false" outlineLevel="0" collapsed="false">
      <c r="A408" s="0" t="n">
        <v>407</v>
      </c>
      <c r="B408" s="2" t="n">
        <v>44348</v>
      </c>
      <c r="C408" s="0" t="s">
        <v>18</v>
      </c>
      <c r="D408" s="0" t="n">
        <v>33</v>
      </c>
      <c r="E408" s="0" t="s">
        <v>8</v>
      </c>
      <c r="F408" s="0" t="n">
        <v>180</v>
      </c>
      <c r="G408" s="0" t="n">
        <v>50</v>
      </c>
      <c r="H408" s="0" t="str">
        <f aca="false">VLOOKUP(D408,Товар!$A$1:$F$65,6)</f>
        <v>Мелькомбинат</v>
      </c>
      <c r="I408" s="0" t="str">
        <f aca="false">VLOOKUP(C408,Магазин!$A$1:$C$17,2)</f>
        <v>Заречный</v>
      </c>
      <c r="J408" s="0" t="n">
        <f aca="false">F408*G408</f>
        <v>9000</v>
      </c>
      <c r="K408" s="3" t="n">
        <f aca="false">AND(H408="макаронная фабрика",I408="первомайский")</f>
        <v>0</v>
      </c>
      <c r="L408" s="3" t="n">
        <f aca="false">IF(K408,J408,0)</f>
        <v>0</v>
      </c>
    </row>
    <row r="409" customFormat="false" ht="14.25" hidden="false" customHeight="false" outlineLevel="0" collapsed="false">
      <c r="A409" s="0" t="n">
        <v>408</v>
      </c>
      <c r="B409" s="2" t="n">
        <v>44348</v>
      </c>
      <c r="C409" s="0" t="s">
        <v>18</v>
      </c>
      <c r="D409" s="0" t="n">
        <v>33</v>
      </c>
      <c r="E409" s="0" t="s">
        <v>9</v>
      </c>
      <c r="F409" s="0" t="n">
        <v>74</v>
      </c>
      <c r="G409" s="0" t="n">
        <v>50</v>
      </c>
      <c r="H409" s="0" t="str">
        <f aca="false">VLOOKUP(D409,Товар!$A$1:$F$65,6)</f>
        <v>Мелькомбинат</v>
      </c>
      <c r="I409" s="0" t="str">
        <f aca="false">VLOOKUP(C409,Магазин!$A$1:$C$17,2)</f>
        <v>Заречный</v>
      </c>
      <c r="J409" s="0" t="n">
        <f aca="false">F409*G409</f>
        <v>3700</v>
      </c>
      <c r="K409" s="3" t="n">
        <f aca="false">AND(H409="макаронная фабрика",I409="первомайский")</f>
        <v>0</v>
      </c>
      <c r="L409" s="3" t="n">
        <f aca="false">IF(K409,J409,0)</f>
        <v>0</v>
      </c>
    </row>
    <row r="410" customFormat="false" ht="14.25" hidden="false" customHeight="false" outlineLevel="0" collapsed="false">
      <c r="A410" s="0" t="n">
        <v>409</v>
      </c>
      <c r="B410" s="2" t="n">
        <v>44348</v>
      </c>
      <c r="C410" s="0" t="s">
        <v>18</v>
      </c>
      <c r="D410" s="0" t="n">
        <v>34</v>
      </c>
      <c r="E410" s="0" t="s">
        <v>8</v>
      </c>
      <c r="F410" s="0" t="n">
        <v>180</v>
      </c>
      <c r="G410" s="0" t="n">
        <v>65</v>
      </c>
      <c r="H410" s="0" t="str">
        <f aca="false">VLOOKUP(D410,Товар!$A$1:$F$65,6)</f>
        <v>Мелькомбинат</v>
      </c>
      <c r="I410" s="0" t="str">
        <f aca="false">VLOOKUP(C410,Магазин!$A$1:$C$17,2)</f>
        <v>Заречный</v>
      </c>
      <c r="J410" s="0" t="n">
        <f aca="false">F410*G410</f>
        <v>11700</v>
      </c>
      <c r="K410" s="3" t="n">
        <f aca="false">AND(H410="макаронная фабрика",I410="первомайский")</f>
        <v>0</v>
      </c>
      <c r="L410" s="3" t="n">
        <f aca="false">IF(K410,J410,0)</f>
        <v>0</v>
      </c>
    </row>
    <row r="411" customFormat="false" ht="14.25" hidden="false" customHeight="false" outlineLevel="0" collapsed="false">
      <c r="A411" s="0" t="n">
        <v>410</v>
      </c>
      <c r="B411" s="2" t="n">
        <v>44348</v>
      </c>
      <c r="C411" s="0" t="s">
        <v>18</v>
      </c>
      <c r="D411" s="0" t="n">
        <v>34</v>
      </c>
      <c r="E411" s="0" t="s">
        <v>9</v>
      </c>
      <c r="F411" s="0" t="n">
        <v>37</v>
      </c>
      <c r="G411" s="0" t="n">
        <v>65</v>
      </c>
      <c r="H411" s="0" t="str">
        <f aca="false">VLOOKUP(D411,Товар!$A$1:$F$65,6)</f>
        <v>Мелькомбинат</v>
      </c>
      <c r="I411" s="0" t="str">
        <f aca="false">VLOOKUP(C411,Магазин!$A$1:$C$17,2)</f>
        <v>Заречный</v>
      </c>
      <c r="J411" s="0" t="n">
        <f aca="false">F411*G411</f>
        <v>2405</v>
      </c>
      <c r="K411" s="3" t="n">
        <f aca="false">AND(H411="макаронная фабрика",I411="первомайский")</f>
        <v>0</v>
      </c>
      <c r="L411" s="3" t="n">
        <f aca="false">IF(K411,J411,0)</f>
        <v>0</v>
      </c>
    </row>
    <row r="412" customFormat="false" ht="14.25" hidden="false" customHeight="false" outlineLevel="0" collapsed="false">
      <c r="A412" s="0" t="n">
        <v>411</v>
      </c>
      <c r="B412" s="2" t="n">
        <v>44348</v>
      </c>
      <c r="C412" s="0" t="s">
        <v>18</v>
      </c>
      <c r="D412" s="0" t="n">
        <v>44</v>
      </c>
      <c r="E412" s="0" t="s">
        <v>8</v>
      </c>
      <c r="F412" s="0" t="n">
        <v>170</v>
      </c>
      <c r="G412" s="0" t="n">
        <v>180</v>
      </c>
      <c r="H412" s="0" t="str">
        <f aca="false">VLOOKUP(D412,Товар!$A$1:$F$65,6)</f>
        <v>"Чай-кофе-сахар"</v>
      </c>
      <c r="I412" s="0" t="str">
        <f aca="false">VLOOKUP(C412,Магазин!$A$1:$C$17,2)</f>
        <v>Заречный</v>
      </c>
      <c r="J412" s="0" t="n">
        <f aca="false">F412*G412</f>
        <v>30600</v>
      </c>
      <c r="K412" s="3" t="n">
        <f aca="false">AND(H412="макаронная фабрика",I412="первомайский")</f>
        <v>0</v>
      </c>
      <c r="L412" s="3" t="n">
        <f aca="false">IF(K412,J412,0)</f>
        <v>0</v>
      </c>
    </row>
    <row r="413" customFormat="false" ht="14.25" hidden="false" customHeight="false" outlineLevel="0" collapsed="false">
      <c r="A413" s="0" t="n">
        <v>412</v>
      </c>
      <c r="B413" s="2" t="n">
        <v>44348</v>
      </c>
      <c r="C413" s="0" t="s">
        <v>18</v>
      </c>
      <c r="D413" s="0" t="n">
        <v>44</v>
      </c>
      <c r="E413" s="0" t="s">
        <v>9</v>
      </c>
      <c r="F413" s="0" t="n">
        <v>56</v>
      </c>
      <c r="G413" s="0" t="n">
        <v>180</v>
      </c>
      <c r="H413" s="0" t="str">
        <f aca="false">VLOOKUP(D413,Товар!$A$1:$F$65,6)</f>
        <v>"Чай-кофе-сахар"</v>
      </c>
      <c r="I413" s="0" t="str">
        <f aca="false">VLOOKUP(C413,Магазин!$A$1:$C$17,2)</f>
        <v>Заречный</v>
      </c>
      <c r="J413" s="0" t="n">
        <f aca="false">F413*G413</f>
        <v>10080</v>
      </c>
      <c r="K413" s="3" t="n">
        <f aca="false">AND(H413="макаронная фабрика",I413="первомайский")</f>
        <v>0</v>
      </c>
      <c r="L413" s="3" t="n">
        <f aca="false">IF(K413,J413,0)</f>
        <v>0</v>
      </c>
    </row>
    <row r="414" customFormat="false" ht="14.25" hidden="false" customHeight="false" outlineLevel="0" collapsed="false">
      <c r="A414" s="0" t="n">
        <v>413</v>
      </c>
      <c r="B414" s="2" t="n">
        <v>44348</v>
      </c>
      <c r="C414" s="0" t="s">
        <v>18</v>
      </c>
      <c r="D414" s="0" t="n">
        <v>45</v>
      </c>
      <c r="E414" s="0" t="s">
        <v>8</v>
      </c>
      <c r="F414" s="0" t="n">
        <v>180</v>
      </c>
      <c r="G414" s="0" t="n">
        <v>170</v>
      </c>
      <c r="H414" s="0" t="str">
        <f aca="false">VLOOKUP(D414,Товар!$A$1:$F$65,6)</f>
        <v>"Чай-кофе-сахар"</v>
      </c>
      <c r="I414" s="0" t="str">
        <f aca="false">VLOOKUP(C414,Магазин!$A$1:$C$17,2)</f>
        <v>Заречный</v>
      </c>
      <c r="J414" s="0" t="n">
        <f aca="false">F414*G414</f>
        <v>30600</v>
      </c>
      <c r="K414" s="3" t="n">
        <f aca="false">AND(H414="макаронная фабрика",I414="первомайский")</f>
        <v>0</v>
      </c>
      <c r="L414" s="3" t="n">
        <f aca="false">IF(K414,J414,0)</f>
        <v>0</v>
      </c>
    </row>
    <row r="415" customFormat="false" ht="14.25" hidden="false" customHeight="false" outlineLevel="0" collapsed="false">
      <c r="A415" s="0" t="n">
        <v>414</v>
      </c>
      <c r="B415" s="2" t="n">
        <v>44348</v>
      </c>
      <c r="C415" s="0" t="s">
        <v>18</v>
      </c>
      <c r="D415" s="0" t="n">
        <v>45</v>
      </c>
      <c r="E415" s="0" t="s">
        <v>9</v>
      </c>
      <c r="F415" s="0" t="n">
        <v>37</v>
      </c>
      <c r="G415" s="0" t="n">
        <v>170</v>
      </c>
      <c r="H415" s="0" t="str">
        <f aca="false">VLOOKUP(D415,Товар!$A$1:$F$65,6)</f>
        <v>"Чай-кофе-сахар"</v>
      </c>
      <c r="I415" s="0" t="str">
        <f aca="false">VLOOKUP(C415,Магазин!$A$1:$C$17,2)</f>
        <v>Заречный</v>
      </c>
      <c r="J415" s="0" t="n">
        <f aca="false">F415*G415</f>
        <v>6290</v>
      </c>
      <c r="K415" s="3" t="n">
        <f aca="false">AND(H415="макаронная фабрика",I415="первомайский")</f>
        <v>0</v>
      </c>
      <c r="L415" s="3" t="n">
        <f aca="false">IF(K415,J415,0)</f>
        <v>0</v>
      </c>
    </row>
    <row r="416" customFormat="false" ht="14.25" hidden="false" customHeight="false" outlineLevel="0" collapsed="false">
      <c r="A416" s="0" t="n">
        <v>415</v>
      </c>
      <c r="B416" s="2" t="n">
        <v>44348</v>
      </c>
      <c r="C416" s="0" t="s">
        <v>18</v>
      </c>
      <c r="D416" s="0" t="n">
        <v>46</v>
      </c>
      <c r="E416" s="0" t="s">
        <v>8</v>
      </c>
      <c r="F416" s="0" t="n">
        <v>180</v>
      </c>
      <c r="G416" s="0" t="n">
        <v>330</v>
      </c>
      <c r="H416" s="0" t="str">
        <f aca="false">VLOOKUP(D416,Товар!$A$1:$F$65,6)</f>
        <v>"Чай-кофе-сахар"</v>
      </c>
      <c r="I416" s="0" t="str">
        <f aca="false">VLOOKUP(C416,Магазин!$A$1:$C$17,2)</f>
        <v>Заречный</v>
      </c>
      <c r="J416" s="0" t="n">
        <f aca="false">F416*G416</f>
        <v>59400</v>
      </c>
      <c r="K416" s="3" t="n">
        <f aca="false">AND(H416="макаронная фабрика",I416="первомайский")</f>
        <v>0</v>
      </c>
      <c r="L416" s="3" t="n">
        <f aca="false">IF(K416,J416,0)</f>
        <v>0</v>
      </c>
    </row>
    <row r="417" customFormat="false" ht="14.25" hidden="false" customHeight="false" outlineLevel="0" collapsed="false">
      <c r="A417" s="0" t="n">
        <v>416</v>
      </c>
      <c r="B417" s="2" t="n">
        <v>44348</v>
      </c>
      <c r="C417" s="0" t="s">
        <v>18</v>
      </c>
      <c r="D417" s="0" t="n">
        <v>46</v>
      </c>
      <c r="E417" s="0" t="s">
        <v>9</v>
      </c>
      <c r="F417" s="0" t="n">
        <v>74</v>
      </c>
      <c r="G417" s="0" t="n">
        <v>330</v>
      </c>
      <c r="H417" s="0" t="str">
        <f aca="false">VLOOKUP(D417,Товар!$A$1:$F$65,6)</f>
        <v>"Чай-кофе-сахар"</v>
      </c>
      <c r="I417" s="0" t="str">
        <f aca="false">VLOOKUP(C417,Магазин!$A$1:$C$17,2)</f>
        <v>Заречный</v>
      </c>
      <c r="J417" s="0" t="n">
        <f aca="false">F417*G417</f>
        <v>24420</v>
      </c>
      <c r="K417" s="3" t="n">
        <f aca="false">AND(H417="макаронная фабрика",I417="первомайский")</f>
        <v>0</v>
      </c>
      <c r="L417" s="3" t="n">
        <f aca="false">IF(K417,J417,0)</f>
        <v>0</v>
      </c>
    </row>
    <row r="418" customFormat="false" ht="14.25" hidden="false" customHeight="false" outlineLevel="0" collapsed="false">
      <c r="A418" s="0" t="n">
        <v>417</v>
      </c>
      <c r="B418" s="2" t="n">
        <v>44348</v>
      </c>
      <c r="C418" s="0" t="s">
        <v>18</v>
      </c>
      <c r="D418" s="0" t="n">
        <v>47</v>
      </c>
      <c r="E418" s="0" t="s">
        <v>8</v>
      </c>
      <c r="F418" s="0" t="n">
        <v>170</v>
      </c>
      <c r="G418" s="0" t="n">
        <v>370</v>
      </c>
      <c r="H418" s="0" t="str">
        <f aca="false">VLOOKUP(D418,Товар!$A$1:$F$65,6)</f>
        <v>"Чай-кофе-сахар"</v>
      </c>
      <c r="I418" s="0" t="str">
        <f aca="false">VLOOKUP(C418,Магазин!$A$1:$C$17,2)</f>
        <v>Заречный</v>
      </c>
      <c r="J418" s="0" t="n">
        <f aca="false">F418*G418</f>
        <v>62900</v>
      </c>
      <c r="K418" s="3" t="n">
        <f aca="false">AND(H418="макаронная фабрика",I418="первомайский")</f>
        <v>0</v>
      </c>
      <c r="L418" s="3" t="n">
        <f aca="false">IF(K418,J418,0)</f>
        <v>0</v>
      </c>
    </row>
    <row r="419" customFormat="false" ht="14.25" hidden="false" customHeight="false" outlineLevel="0" collapsed="false">
      <c r="A419" s="0" t="n">
        <v>418</v>
      </c>
      <c r="B419" s="2" t="n">
        <v>44348</v>
      </c>
      <c r="C419" s="0" t="s">
        <v>18</v>
      </c>
      <c r="D419" s="0" t="n">
        <v>47</v>
      </c>
      <c r="E419" s="0" t="s">
        <v>9</v>
      </c>
      <c r="F419" s="0" t="n">
        <v>23</v>
      </c>
      <c r="G419" s="0" t="n">
        <v>370</v>
      </c>
      <c r="H419" s="0" t="str">
        <f aca="false">VLOOKUP(D419,Товар!$A$1:$F$65,6)</f>
        <v>"Чай-кофе-сахар"</v>
      </c>
      <c r="I419" s="0" t="str">
        <f aca="false">VLOOKUP(C419,Магазин!$A$1:$C$17,2)</f>
        <v>Заречный</v>
      </c>
      <c r="J419" s="0" t="n">
        <f aca="false">F419*G419</f>
        <v>8510</v>
      </c>
      <c r="K419" s="3" t="n">
        <f aca="false">AND(H419="макаронная фабрика",I419="первомайский")</f>
        <v>0</v>
      </c>
      <c r="L419" s="3" t="n">
        <f aca="false">IF(K419,J419,0)</f>
        <v>0</v>
      </c>
    </row>
    <row r="420" customFormat="false" ht="14.25" hidden="false" customHeight="false" outlineLevel="0" collapsed="false">
      <c r="A420" s="0" t="n">
        <v>419</v>
      </c>
      <c r="B420" s="2" t="n">
        <v>44348</v>
      </c>
      <c r="C420" s="0" t="s">
        <v>18</v>
      </c>
      <c r="D420" s="0" t="n">
        <v>48</v>
      </c>
      <c r="E420" s="0" t="s">
        <v>8</v>
      </c>
      <c r="F420" s="0" t="n">
        <v>180</v>
      </c>
      <c r="G420" s="0" t="n">
        <v>180</v>
      </c>
      <c r="H420" s="0" t="str">
        <f aca="false">VLOOKUP(D420,Товар!$A$1:$F$65,6)</f>
        <v>"Чай-кофе-сахар"</v>
      </c>
      <c r="I420" s="0" t="str">
        <f aca="false">VLOOKUP(C420,Магазин!$A$1:$C$17,2)</f>
        <v>Заречный</v>
      </c>
      <c r="J420" s="0" t="n">
        <f aca="false">F420*G420</f>
        <v>32400</v>
      </c>
      <c r="K420" s="3" t="n">
        <f aca="false">AND(H420="макаронная фабрика",I420="первомайский")</f>
        <v>0</v>
      </c>
      <c r="L420" s="3" t="n">
        <f aca="false">IF(K420,J420,0)</f>
        <v>0</v>
      </c>
    </row>
    <row r="421" customFormat="false" ht="14.25" hidden="false" customHeight="false" outlineLevel="0" collapsed="false">
      <c r="A421" s="0" t="n">
        <v>420</v>
      </c>
      <c r="B421" s="2" t="n">
        <v>44348</v>
      </c>
      <c r="C421" s="0" t="s">
        <v>18</v>
      </c>
      <c r="D421" s="0" t="n">
        <v>48</v>
      </c>
      <c r="E421" s="0" t="s">
        <v>9</v>
      </c>
      <c r="F421" s="0" t="n">
        <v>61</v>
      </c>
      <c r="G421" s="0" t="n">
        <v>180</v>
      </c>
      <c r="H421" s="0" t="str">
        <f aca="false">VLOOKUP(D421,Товар!$A$1:$F$65,6)</f>
        <v>"Чай-кофе-сахар"</v>
      </c>
      <c r="I421" s="0" t="str">
        <f aca="false">VLOOKUP(C421,Магазин!$A$1:$C$17,2)</f>
        <v>Заречный</v>
      </c>
      <c r="J421" s="0" t="n">
        <f aca="false">F421*G421</f>
        <v>10980</v>
      </c>
      <c r="K421" s="3" t="n">
        <f aca="false">AND(H421="макаронная фабрика",I421="первомайский")</f>
        <v>0</v>
      </c>
      <c r="L421" s="3" t="n">
        <f aca="false">IF(K421,J421,0)</f>
        <v>0</v>
      </c>
    </row>
    <row r="422" customFormat="false" ht="14.25" hidden="false" customHeight="false" outlineLevel="0" collapsed="false">
      <c r="A422" s="0" t="n">
        <v>421</v>
      </c>
      <c r="B422" s="2" t="n">
        <v>44348</v>
      </c>
      <c r="C422" s="0" t="s">
        <v>19</v>
      </c>
      <c r="D422" s="0" t="n">
        <v>4</v>
      </c>
      <c r="E422" s="0" t="s">
        <v>8</v>
      </c>
      <c r="F422" s="0" t="n">
        <v>180</v>
      </c>
      <c r="G422" s="0" t="n">
        <v>75</v>
      </c>
      <c r="H422" s="0" t="str">
        <f aca="false">VLOOKUP(D422,Товар!$A$1:$F$65,6)</f>
        <v>Молокозавод №2</v>
      </c>
      <c r="I422" s="0" t="str">
        <f aca="false">VLOOKUP(C422,Магазин!$A$1:$C$17,2)</f>
        <v>Первомайский</v>
      </c>
      <c r="J422" s="0" t="n">
        <f aca="false">F422*G422</f>
        <v>13500</v>
      </c>
      <c r="K422" s="3" t="n">
        <f aca="false">AND(H422="макаронная фабрика",I422="первомайский")</f>
        <v>0</v>
      </c>
      <c r="L422" s="3" t="n">
        <f aca="false">IF(K422,J422,0)</f>
        <v>0</v>
      </c>
    </row>
    <row r="423" customFormat="false" ht="14.25" hidden="false" customHeight="false" outlineLevel="0" collapsed="false">
      <c r="A423" s="0" t="n">
        <v>422</v>
      </c>
      <c r="B423" s="2" t="n">
        <v>44348</v>
      </c>
      <c r="C423" s="0" t="s">
        <v>19</v>
      </c>
      <c r="D423" s="0" t="n">
        <v>4</v>
      </c>
      <c r="E423" s="0" t="s">
        <v>9</v>
      </c>
      <c r="F423" s="0" t="n">
        <v>180</v>
      </c>
      <c r="G423" s="0" t="n">
        <v>75</v>
      </c>
      <c r="H423" s="0" t="str">
        <f aca="false">VLOOKUP(D423,Товар!$A$1:$F$65,6)</f>
        <v>Молокозавод №2</v>
      </c>
      <c r="I423" s="0" t="str">
        <f aca="false">VLOOKUP(C423,Магазин!$A$1:$C$17,2)</f>
        <v>Первомайский</v>
      </c>
      <c r="J423" s="0" t="n">
        <f aca="false">F423*G423</f>
        <v>13500</v>
      </c>
      <c r="K423" s="3" t="n">
        <f aca="false">AND(H423="макаронная фабрика",I423="первомайский")</f>
        <v>0</v>
      </c>
      <c r="L423" s="3" t="n">
        <f aca="false">IF(K423,J423,0)</f>
        <v>0</v>
      </c>
    </row>
    <row r="424" customFormat="false" ht="14.25" hidden="false" customHeight="false" outlineLevel="0" collapsed="false">
      <c r="A424" s="0" t="n">
        <v>423</v>
      </c>
      <c r="B424" s="2" t="n">
        <v>44348</v>
      </c>
      <c r="C424" s="0" t="s">
        <v>19</v>
      </c>
      <c r="D424" s="0" t="n">
        <v>5</v>
      </c>
      <c r="E424" s="0" t="s">
        <v>8</v>
      </c>
      <c r="F424" s="0" t="n">
        <v>180</v>
      </c>
      <c r="G424" s="0" t="n">
        <v>70</v>
      </c>
      <c r="H424" s="0" t="str">
        <f aca="false">VLOOKUP(D424,Товар!$A$1:$F$65,6)</f>
        <v>Молокозавод №2</v>
      </c>
      <c r="I424" s="0" t="str">
        <f aca="false">VLOOKUP(C424,Магазин!$A$1:$C$17,2)</f>
        <v>Первомайский</v>
      </c>
      <c r="J424" s="0" t="n">
        <f aca="false">F424*G424</f>
        <v>12600</v>
      </c>
      <c r="K424" s="3" t="n">
        <f aca="false">AND(H424="макаронная фабрика",I424="первомайский")</f>
        <v>0</v>
      </c>
      <c r="L424" s="3" t="n">
        <f aca="false">IF(K424,J424,0)</f>
        <v>0</v>
      </c>
    </row>
    <row r="425" customFormat="false" ht="14.25" hidden="false" customHeight="false" outlineLevel="0" collapsed="false">
      <c r="A425" s="0" t="n">
        <v>424</v>
      </c>
      <c r="B425" s="2" t="n">
        <v>44348</v>
      </c>
      <c r="C425" s="0" t="s">
        <v>19</v>
      </c>
      <c r="D425" s="0" t="n">
        <v>5</v>
      </c>
      <c r="E425" s="0" t="s">
        <v>9</v>
      </c>
      <c r="F425" s="0" t="n">
        <v>120</v>
      </c>
      <c r="G425" s="0" t="n">
        <v>70</v>
      </c>
      <c r="H425" s="0" t="str">
        <f aca="false">VLOOKUP(D425,Товар!$A$1:$F$65,6)</f>
        <v>Молокозавод №2</v>
      </c>
      <c r="I425" s="0" t="str">
        <f aca="false">VLOOKUP(C425,Магазин!$A$1:$C$17,2)</f>
        <v>Первомайский</v>
      </c>
      <c r="J425" s="0" t="n">
        <f aca="false">F425*G425</f>
        <v>8400</v>
      </c>
      <c r="K425" s="3" t="n">
        <f aca="false">AND(H425="макаронная фабрика",I425="первомайский")</f>
        <v>0</v>
      </c>
      <c r="L425" s="3" t="n">
        <f aca="false">IF(K425,J425,0)</f>
        <v>0</v>
      </c>
    </row>
    <row r="426" customFormat="false" ht="14.25" hidden="false" customHeight="false" outlineLevel="0" collapsed="false">
      <c r="A426" s="0" t="n">
        <v>425</v>
      </c>
      <c r="B426" s="2" t="n">
        <v>44348</v>
      </c>
      <c r="C426" s="0" t="s">
        <v>19</v>
      </c>
      <c r="D426" s="0" t="n">
        <v>6</v>
      </c>
      <c r="E426" s="0" t="s">
        <v>8</v>
      </c>
      <c r="F426" s="0" t="n">
        <v>180</v>
      </c>
      <c r="G426" s="0" t="n">
        <v>50</v>
      </c>
      <c r="H426" s="0" t="str">
        <f aca="false">VLOOKUP(D426,Товар!$A$1:$F$65,6)</f>
        <v>Молокозавод №2</v>
      </c>
      <c r="I426" s="0" t="str">
        <f aca="false">VLOOKUP(C426,Магазин!$A$1:$C$17,2)</f>
        <v>Первомайский</v>
      </c>
      <c r="J426" s="0" t="n">
        <f aca="false">F426*G426</f>
        <v>9000</v>
      </c>
      <c r="K426" s="3" t="n">
        <f aca="false">AND(H426="макаронная фабрика",I426="первомайский")</f>
        <v>0</v>
      </c>
      <c r="L426" s="3" t="n">
        <f aca="false">IF(K426,J426,0)</f>
        <v>0</v>
      </c>
    </row>
    <row r="427" customFormat="false" ht="14.25" hidden="false" customHeight="false" outlineLevel="0" collapsed="false">
      <c r="A427" s="0" t="n">
        <v>426</v>
      </c>
      <c r="B427" s="2" t="n">
        <v>44348</v>
      </c>
      <c r="C427" s="0" t="s">
        <v>19</v>
      </c>
      <c r="D427" s="0" t="n">
        <v>6</v>
      </c>
      <c r="E427" s="0" t="s">
        <v>9</v>
      </c>
      <c r="F427" s="0" t="n">
        <v>90</v>
      </c>
      <c r="G427" s="0" t="n">
        <v>50</v>
      </c>
      <c r="H427" s="0" t="str">
        <f aca="false">VLOOKUP(D427,Товар!$A$1:$F$65,6)</f>
        <v>Молокозавод №2</v>
      </c>
      <c r="I427" s="0" t="str">
        <f aca="false">VLOOKUP(C427,Магазин!$A$1:$C$17,2)</f>
        <v>Первомайский</v>
      </c>
      <c r="J427" s="0" t="n">
        <f aca="false">F427*G427</f>
        <v>4500</v>
      </c>
      <c r="K427" s="3" t="n">
        <f aca="false">AND(H427="макаронная фабрика",I427="первомайский")</f>
        <v>0</v>
      </c>
      <c r="L427" s="3" t="n">
        <f aca="false">IF(K427,J427,0)</f>
        <v>0</v>
      </c>
    </row>
    <row r="428" customFormat="false" ht="14.25" hidden="false" customHeight="false" outlineLevel="0" collapsed="false">
      <c r="A428" s="0" t="n">
        <v>427</v>
      </c>
      <c r="B428" s="2" t="n">
        <v>44348</v>
      </c>
      <c r="C428" s="0" t="s">
        <v>19</v>
      </c>
      <c r="D428" s="0" t="n">
        <v>9</v>
      </c>
      <c r="E428" s="0" t="s">
        <v>8</v>
      </c>
      <c r="F428" s="0" t="n">
        <v>170</v>
      </c>
      <c r="G428" s="0" t="n">
        <v>55</v>
      </c>
      <c r="H428" s="0" t="str">
        <f aca="false">VLOOKUP(D428,Товар!$A$1:$F$65,6)</f>
        <v>Молокозавод №2</v>
      </c>
      <c r="I428" s="0" t="str">
        <f aca="false">VLOOKUP(C428,Магазин!$A$1:$C$17,2)</f>
        <v>Первомайский</v>
      </c>
      <c r="J428" s="0" t="n">
        <f aca="false">F428*G428</f>
        <v>9350</v>
      </c>
      <c r="K428" s="3" t="n">
        <f aca="false">AND(H428="макаронная фабрика",I428="первомайский")</f>
        <v>0</v>
      </c>
      <c r="L428" s="3" t="n">
        <f aca="false">IF(K428,J428,0)</f>
        <v>0</v>
      </c>
    </row>
    <row r="429" customFormat="false" ht="14.25" hidden="false" customHeight="false" outlineLevel="0" collapsed="false">
      <c r="A429" s="0" t="n">
        <v>428</v>
      </c>
      <c r="B429" s="2" t="n">
        <v>44348</v>
      </c>
      <c r="C429" s="0" t="s">
        <v>19</v>
      </c>
      <c r="D429" s="0" t="n">
        <v>9</v>
      </c>
      <c r="E429" s="0" t="s">
        <v>9</v>
      </c>
      <c r="F429" s="0" t="n">
        <v>150</v>
      </c>
      <c r="G429" s="0" t="n">
        <v>55</v>
      </c>
      <c r="H429" s="0" t="str">
        <f aca="false">VLOOKUP(D429,Товар!$A$1:$F$65,6)</f>
        <v>Молокозавод №2</v>
      </c>
      <c r="I429" s="0" t="str">
        <f aca="false">VLOOKUP(C429,Магазин!$A$1:$C$17,2)</f>
        <v>Первомайский</v>
      </c>
      <c r="J429" s="0" t="n">
        <f aca="false">F429*G429</f>
        <v>8250</v>
      </c>
      <c r="K429" s="3" t="n">
        <f aca="false">AND(H429="макаронная фабрика",I429="первомайский")</f>
        <v>0</v>
      </c>
      <c r="L429" s="3" t="n">
        <f aca="false">IF(K429,J429,0)</f>
        <v>0</v>
      </c>
    </row>
    <row r="430" customFormat="false" ht="14.25" hidden="false" customHeight="false" outlineLevel="0" collapsed="false">
      <c r="A430" s="0" t="n">
        <v>429</v>
      </c>
      <c r="B430" s="2" t="n">
        <v>44348</v>
      </c>
      <c r="C430" s="0" t="s">
        <v>19</v>
      </c>
      <c r="D430" s="0" t="n">
        <v>10</v>
      </c>
      <c r="E430" s="0" t="s">
        <v>8</v>
      </c>
      <c r="F430" s="0" t="n">
        <v>180</v>
      </c>
      <c r="G430" s="0" t="n">
        <v>70</v>
      </c>
      <c r="H430" s="0" t="str">
        <f aca="false">VLOOKUP(D430,Товар!$A$1:$F$65,6)</f>
        <v>Молокозавод №2</v>
      </c>
      <c r="I430" s="0" t="str">
        <f aca="false">VLOOKUP(C430,Магазин!$A$1:$C$17,2)</f>
        <v>Первомайский</v>
      </c>
      <c r="J430" s="0" t="n">
        <f aca="false">F430*G430</f>
        <v>12600</v>
      </c>
      <c r="K430" s="3" t="n">
        <f aca="false">AND(H430="макаронная фабрика",I430="первомайский")</f>
        <v>0</v>
      </c>
      <c r="L430" s="3" t="n">
        <f aca="false">IF(K430,J430,0)</f>
        <v>0</v>
      </c>
    </row>
    <row r="431" customFormat="false" ht="14.25" hidden="false" customHeight="false" outlineLevel="0" collapsed="false">
      <c r="A431" s="0" t="n">
        <v>430</v>
      </c>
      <c r="B431" s="2" t="n">
        <v>44348</v>
      </c>
      <c r="C431" s="0" t="s">
        <v>19</v>
      </c>
      <c r="D431" s="0" t="n">
        <v>10</v>
      </c>
      <c r="E431" s="0" t="s">
        <v>9</v>
      </c>
      <c r="F431" s="0" t="n">
        <v>80</v>
      </c>
      <c r="G431" s="0" t="n">
        <v>70</v>
      </c>
      <c r="H431" s="0" t="str">
        <f aca="false">VLOOKUP(D431,Товар!$A$1:$F$65,6)</f>
        <v>Молокозавод №2</v>
      </c>
      <c r="I431" s="0" t="str">
        <f aca="false">VLOOKUP(C431,Магазин!$A$1:$C$17,2)</f>
        <v>Первомайский</v>
      </c>
      <c r="J431" s="0" t="n">
        <f aca="false">F431*G431</f>
        <v>5600</v>
      </c>
      <c r="K431" s="3" t="n">
        <f aca="false">AND(H431="макаронная фабрика",I431="первомайский")</f>
        <v>0</v>
      </c>
      <c r="L431" s="3" t="n">
        <f aca="false">IF(K431,J431,0)</f>
        <v>0</v>
      </c>
    </row>
    <row r="432" customFormat="false" ht="14.25" hidden="false" customHeight="false" outlineLevel="0" collapsed="false">
      <c r="A432" s="0" t="n">
        <v>431</v>
      </c>
      <c r="B432" s="2" t="n">
        <v>44348</v>
      </c>
      <c r="C432" s="0" t="s">
        <v>19</v>
      </c>
      <c r="D432" s="0" t="n">
        <v>13</v>
      </c>
      <c r="E432" s="0" t="s">
        <v>8</v>
      </c>
      <c r="F432" s="0" t="n">
        <v>180</v>
      </c>
      <c r="G432" s="0" t="n">
        <v>60</v>
      </c>
      <c r="H432" s="0" t="str">
        <f aca="false">VLOOKUP(D432,Товар!$A$1:$F$65,6)</f>
        <v>Молокозавод №2</v>
      </c>
      <c r="I432" s="0" t="str">
        <f aca="false">VLOOKUP(C432,Магазин!$A$1:$C$17,2)</f>
        <v>Первомайский</v>
      </c>
      <c r="J432" s="0" t="n">
        <f aca="false">F432*G432</f>
        <v>10800</v>
      </c>
      <c r="K432" s="3" t="n">
        <f aca="false">AND(H432="макаронная фабрика",I432="первомайский")</f>
        <v>0</v>
      </c>
      <c r="L432" s="3" t="n">
        <f aca="false">IF(K432,J432,0)</f>
        <v>0</v>
      </c>
    </row>
    <row r="433" customFormat="false" ht="14.25" hidden="false" customHeight="false" outlineLevel="0" collapsed="false">
      <c r="A433" s="0" t="n">
        <v>432</v>
      </c>
      <c r="B433" s="2" t="n">
        <v>44348</v>
      </c>
      <c r="C433" s="0" t="s">
        <v>19</v>
      </c>
      <c r="D433" s="0" t="n">
        <v>13</v>
      </c>
      <c r="E433" s="0" t="s">
        <v>9</v>
      </c>
      <c r="F433" s="0" t="n">
        <v>100</v>
      </c>
      <c r="G433" s="0" t="n">
        <v>60</v>
      </c>
      <c r="H433" s="0" t="str">
        <f aca="false">VLOOKUP(D433,Товар!$A$1:$F$65,6)</f>
        <v>Молокозавод №2</v>
      </c>
      <c r="I433" s="0" t="str">
        <f aca="false">VLOOKUP(C433,Магазин!$A$1:$C$17,2)</f>
        <v>Первомайский</v>
      </c>
      <c r="J433" s="0" t="n">
        <f aca="false">F433*G433</f>
        <v>6000</v>
      </c>
      <c r="K433" s="3" t="n">
        <f aca="false">AND(H433="макаронная фабрика",I433="первомайский")</f>
        <v>0</v>
      </c>
      <c r="L433" s="3" t="n">
        <f aca="false">IF(K433,J433,0)</f>
        <v>0</v>
      </c>
    </row>
    <row r="434" customFormat="false" ht="14.25" hidden="false" customHeight="false" outlineLevel="0" collapsed="false">
      <c r="A434" s="0" t="n">
        <v>433</v>
      </c>
      <c r="B434" s="2" t="n">
        <v>44348</v>
      </c>
      <c r="C434" s="0" t="s">
        <v>19</v>
      </c>
      <c r="D434" s="0" t="n">
        <v>18</v>
      </c>
      <c r="E434" s="0" t="s">
        <v>8</v>
      </c>
      <c r="F434" s="0" t="n">
        <v>170</v>
      </c>
      <c r="G434" s="0" t="n">
        <v>49</v>
      </c>
      <c r="H434" s="0" t="str">
        <f aca="false">VLOOKUP(D434,Товар!$A$1:$F$65,6)</f>
        <v>Мелькомбинат</v>
      </c>
      <c r="I434" s="0" t="str">
        <f aca="false">VLOOKUP(C434,Магазин!$A$1:$C$17,2)</f>
        <v>Первомайский</v>
      </c>
      <c r="J434" s="0" t="n">
        <f aca="false">F434*G434</f>
        <v>8330</v>
      </c>
      <c r="K434" s="3" t="n">
        <f aca="false">AND(H434="макаронная фабрика",I434="первомайский")</f>
        <v>0</v>
      </c>
      <c r="L434" s="3" t="n">
        <f aca="false">IF(K434,J434,0)</f>
        <v>0</v>
      </c>
    </row>
    <row r="435" customFormat="false" ht="14.25" hidden="false" customHeight="false" outlineLevel="0" collapsed="false">
      <c r="A435" s="0" t="n">
        <v>434</v>
      </c>
      <c r="B435" s="2" t="n">
        <v>44348</v>
      </c>
      <c r="C435" s="0" t="s">
        <v>19</v>
      </c>
      <c r="D435" s="0" t="n">
        <v>18</v>
      </c>
      <c r="E435" s="0" t="s">
        <v>9</v>
      </c>
      <c r="F435" s="0" t="n">
        <v>60</v>
      </c>
      <c r="G435" s="0" t="n">
        <v>49</v>
      </c>
      <c r="H435" s="0" t="str">
        <f aca="false">VLOOKUP(D435,Товар!$A$1:$F$65,6)</f>
        <v>Мелькомбинат</v>
      </c>
      <c r="I435" s="0" t="str">
        <f aca="false">VLOOKUP(C435,Магазин!$A$1:$C$17,2)</f>
        <v>Первомайский</v>
      </c>
      <c r="J435" s="0" t="n">
        <f aca="false">F435*G435</f>
        <v>2940</v>
      </c>
      <c r="K435" s="3" t="n">
        <f aca="false">AND(H435="макаронная фабрика",I435="первомайский")</f>
        <v>0</v>
      </c>
      <c r="L435" s="3" t="n">
        <f aca="false">IF(K435,J435,0)</f>
        <v>0</v>
      </c>
    </row>
    <row r="436" customFormat="false" ht="14.25" hidden="false" customHeight="false" outlineLevel="0" collapsed="false">
      <c r="A436" s="0" t="n">
        <v>435</v>
      </c>
      <c r="B436" s="2" t="n">
        <v>44348</v>
      </c>
      <c r="C436" s="0" t="s">
        <v>19</v>
      </c>
      <c r="D436" s="0" t="n">
        <v>24</v>
      </c>
      <c r="E436" s="0" t="s">
        <v>8</v>
      </c>
      <c r="F436" s="0" t="n">
        <v>180</v>
      </c>
      <c r="G436" s="0" t="n">
        <v>50</v>
      </c>
      <c r="H436" s="0" t="str">
        <f aca="false">VLOOKUP(D436,Товар!$A$1:$F$65,6)</f>
        <v>Макаронная фабрика</v>
      </c>
      <c r="I436" s="0" t="str">
        <f aca="false">VLOOKUP(C436,Магазин!$A$1:$C$17,2)</f>
        <v>Первомайский</v>
      </c>
      <c r="J436" s="0" t="n">
        <f aca="false">F436*G436</f>
        <v>9000</v>
      </c>
      <c r="K436" s="3" t="n">
        <f aca="false">AND(H436="макаронная фабрика",I436="первомайский")</f>
        <v>1</v>
      </c>
      <c r="L436" s="3" t="n">
        <f aca="false">IF(K436,J436,0)</f>
        <v>9000</v>
      </c>
    </row>
    <row r="437" customFormat="false" ht="14.25" hidden="false" customHeight="false" outlineLevel="0" collapsed="false">
      <c r="A437" s="0" t="n">
        <v>436</v>
      </c>
      <c r="B437" s="2" t="n">
        <v>44348</v>
      </c>
      <c r="C437" s="0" t="s">
        <v>19</v>
      </c>
      <c r="D437" s="0" t="n">
        <v>24</v>
      </c>
      <c r="E437" s="0" t="s">
        <v>9</v>
      </c>
      <c r="F437" s="0" t="n">
        <v>120</v>
      </c>
      <c r="G437" s="0" t="n">
        <v>50</v>
      </c>
      <c r="H437" s="0" t="str">
        <f aca="false">VLOOKUP(D437,Товар!$A$1:$F$65,6)</f>
        <v>Макаронная фабрика</v>
      </c>
      <c r="I437" s="0" t="str">
        <f aca="false">VLOOKUP(C437,Магазин!$A$1:$C$17,2)</f>
        <v>Первомайский</v>
      </c>
      <c r="J437" s="0" t="n">
        <f aca="false">F437*G437</f>
        <v>6000</v>
      </c>
      <c r="K437" s="3" t="n">
        <f aca="false">AND(H437="макаронная фабрика",I437="первомайский")</f>
        <v>1</v>
      </c>
      <c r="L437" s="3" t="n">
        <f aca="false">IF(K437,J437,0)</f>
        <v>6000</v>
      </c>
    </row>
    <row r="438" customFormat="false" ht="14.25" hidden="false" customHeight="false" outlineLevel="0" collapsed="false">
      <c r="A438" s="0" t="n">
        <v>437</v>
      </c>
      <c r="B438" s="2" t="n">
        <v>44348</v>
      </c>
      <c r="C438" s="0" t="s">
        <v>19</v>
      </c>
      <c r="D438" s="0" t="n">
        <v>25</v>
      </c>
      <c r="E438" s="0" t="s">
        <v>8</v>
      </c>
      <c r="F438" s="0" t="n">
        <v>180</v>
      </c>
      <c r="G438" s="0" t="n">
        <v>52</v>
      </c>
      <c r="H438" s="0" t="str">
        <f aca="false">VLOOKUP(D438,Товар!$A$1:$F$65,6)</f>
        <v>Макаронная фабрика</v>
      </c>
      <c r="I438" s="0" t="str">
        <f aca="false">VLOOKUP(C438,Магазин!$A$1:$C$17,2)</f>
        <v>Первомайский</v>
      </c>
      <c r="J438" s="0" t="n">
        <f aca="false">F438*G438</f>
        <v>9360</v>
      </c>
      <c r="K438" s="3" t="n">
        <f aca="false">AND(H438="макаронная фабрика",I438="первомайский")</f>
        <v>1</v>
      </c>
      <c r="L438" s="3" t="n">
        <f aca="false">IF(K438,J438,0)</f>
        <v>9360</v>
      </c>
    </row>
    <row r="439" customFormat="false" ht="14.25" hidden="false" customHeight="false" outlineLevel="0" collapsed="false">
      <c r="A439" s="0" t="n">
        <v>438</v>
      </c>
      <c r="B439" s="2" t="n">
        <v>44348</v>
      </c>
      <c r="C439" s="0" t="s">
        <v>19</v>
      </c>
      <c r="D439" s="0" t="n">
        <v>25</v>
      </c>
      <c r="E439" s="0" t="s">
        <v>9</v>
      </c>
      <c r="F439" s="0" t="n">
        <v>120</v>
      </c>
      <c r="G439" s="0" t="n">
        <v>52</v>
      </c>
      <c r="H439" s="0" t="str">
        <f aca="false">VLOOKUP(D439,Товар!$A$1:$F$65,6)</f>
        <v>Макаронная фабрика</v>
      </c>
      <c r="I439" s="0" t="str">
        <f aca="false">VLOOKUP(C439,Магазин!$A$1:$C$17,2)</f>
        <v>Первомайский</v>
      </c>
      <c r="J439" s="0" t="n">
        <f aca="false">F439*G439</f>
        <v>6240</v>
      </c>
      <c r="K439" s="3" t="n">
        <f aca="false">AND(H439="макаронная фабрика",I439="первомайский")</f>
        <v>1</v>
      </c>
      <c r="L439" s="3" t="n">
        <f aca="false">IF(K439,J439,0)</f>
        <v>6240</v>
      </c>
    </row>
    <row r="440" customFormat="false" ht="14.25" hidden="false" customHeight="false" outlineLevel="0" collapsed="false">
      <c r="A440" s="0" t="n">
        <v>439</v>
      </c>
      <c r="B440" s="2" t="n">
        <v>44348</v>
      </c>
      <c r="C440" s="0" t="s">
        <v>19</v>
      </c>
      <c r="D440" s="0" t="n">
        <v>26</v>
      </c>
      <c r="E440" s="0" t="s">
        <v>8</v>
      </c>
      <c r="F440" s="0" t="n">
        <v>180</v>
      </c>
      <c r="G440" s="0" t="n">
        <v>47</v>
      </c>
      <c r="H440" s="0" t="str">
        <f aca="false">VLOOKUP(D440,Товар!$A$1:$F$65,6)</f>
        <v>Макаронная фабрика</v>
      </c>
      <c r="I440" s="0" t="str">
        <f aca="false">VLOOKUP(C440,Магазин!$A$1:$C$17,2)</f>
        <v>Первомайский</v>
      </c>
      <c r="J440" s="0" t="n">
        <f aca="false">F440*G440</f>
        <v>8460</v>
      </c>
      <c r="K440" s="3" t="n">
        <f aca="false">AND(H440="макаронная фабрика",I440="первомайский")</f>
        <v>1</v>
      </c>
      <c r="L440" s="3" t="n">
        <f aca="false">IF(K440,J440,0)</f>
        <v>8460</v>
      </c>
    </row>
    <row r="441" customFormat="false" ht="14.25" hidden="false" customHeight="false" outlineLevel="0" collapsed="false">
      <c r="A441" s="0" t="n">
        <v>440</v>
      </c>
      <c r="B441" s="2" t="n">
        <v>44348</v>
      </c>
      <c r="C441" s="0" t="s">
        <v>19</v>
      </c>
      <c r="D441" s="0" t="n">
        <v>26</v>
      </c>
      <c r="E441" s="0" t="s">
        <v>9</v>
      </c>
      <c r="F441" s="0" t="n">
        <v>120</v>
      </c>
      <c r="G441" s="0" t="n">
        <v>47</v>
      </c>
      <c r="H441" s="0" t="str">
        <f aca="false">VLOOKUP(D441,Товар!$A$1:$F$65,6)</f>
        <v>Макаронная фабрика</v>
      </c>
      <c r="I441" s="0" t="str">
        <f aca="false">VLOOKUP(C441,Магазин!$A$1:$C$17,2)</f>
        <v>Первомайский</v>
      </c>
      <c r="J441" s="0" t="n">
        <f aca="false">F441*G441</f>
        <v>5640</v>
      </c>
      <c r="K441" s="3" t="n">
        <f aca="false">AND(H441="макаронная фабрика",I441="первомайский")</f>
        <v>1</v>
      </c>
      <c r="L441" s="3" t="n">
        <f aca="false">IF(K441,J441,0)</f>
        <v>5640</v>
      </c>
    </row>
    <row r="442" customFormat="false" ht="14.25" hidden="false" customHeight="false" outlineLevel="0" collapsed="false">
      <c r="A442" s="0" t="n">
        <v>441</v>
      </c>
      <c r="B442" s="2" t="n">
        <v>44348</v>
      </c>
      <c r="C442" s="0" t="s">
        <v>19</v>
      </c>
      <c r="D442" s="0" t="n">
        <v>27</v>
      </c>
      <c r="E442" s="0" t="s">
        <v>8</v>
      </c>
      <c r="F442" s="0" t="n">
        <v>180</v>
      </c>
      <c r="G442" s="0" t="n">
        <v>45</v>
      </c>
      <c r="H442" s="0" t="str">
        <f aca="false">VLOOKUP(D442,Товар!$A$1:$F$65,6)</f>
        <v>Макаронная фабрика</v>
      </c>
      <c r="I442" s="0" t="str">
        <f aca="false">VLOOKUP(C442,Магазин!$A$1:$C$17,2)</f>
        <v>Первомайский</v>
      </c>
      <c r="J442" s="0" t="n">
        <f aca="false">F442*G442</f>
        <v>8100</v>
      </c>
      <c r="K442" s="3" t="n">
        <f aca="false">AND(H442="макаронная фабрика",I442="первомайский")</f>
        <v>1</v>
      </c>
      <c r="L442" s="3" t="n">
        <f aca="false">IF(K442,J442,0)</f>
        <v>8100</v>
      </c>
    </row>
    <row r="443" customFormat="false" ht="14.25" hidden="false" customHeight="false" outlineLevel="0" collapsed="false">
      <c r="A443" s="0" t="n">
        <v>442</v>
      </c>
      <c r="B443" s="2" t="n">
        <v>44348</v>
      </c>
      <c r="C443" s="0" t="s">
        <v>19</v>
      </c>
      <c r="D443" s="0" t="n">
        <v>27</v>
      </c>
      <c r="E443" s="0" t="s">
        <v>9</v>
      </c>
      <c r="F443" s="0" t="n">
        <v>120</v>
      </c>
      <c r="G443" s="0" t="n">
        <v>45</v>
      </c>
      <c r="H443" s="0" t="str">
        <f aca="false">VLOOKUP(D443,Товар!$A$1:$F$65,6)</f>
        <v>Макаронная фабрика</v>
      </c>
      <c r="I443" s="0" t="str">
        <f aca="false">VLOOKUP(C443,Магазин!$A$1:$C$17,2)</f>
        <v>Первомайский</v>
      </c>
      <c r="J443" s="0" t="n">
        <f aca="false">F443*G443</f>
        <v>5400</v>
      </c>
      <c r="K443" s="3" t="n">
        <f aca="false">AND(H443="макаронная фабрика",I443="первомайский")</f>
        <v>1</v>
      </c>
      <c r="L443" s="3" t="n">
        <f aca="false">IF(K443,J443,0)</f>
        <v>5400</v>
      </c>
    </row>
    <row r="444" customFormat="false" ht="14.25" hidden="false" customHeight="false" outlineLevel="0" collapsed="false">
      <c r="A444" s="0" t="n">
        <v>443</v>
      </c>
      <c r="B444" s="2" t="n">
        <v>44348</v>
      </c>
      <c r="C444" s="0" t="s">
        <v>19</v>
      </c>
      <c r="D444" s="0" t="n">
        <v>28</v>
      </c>
      <c r="E444" s="0" t="s">
        <v>8</v>
      </c>
      <c r="F444" s="0" t="n">
        <v>170</v>
      </c>
      <c r="G444" s="0" t="n">
        <v>38</v>
      </c>
      <c r="H444" s="0" t="str">
        <f aca="false">VLOOKUP(D444,Товар!$A$1:$F$65,6)</f>
        <v>"Чай-кофе-сахар"</v>
      </c>
      <c r="I444" s="0" t="str">
        <f aca="false">VLOOKUP(C444,Магазин!$A$1:$C$17,2)</f>
        <v>Первомайский</v>
      </c>
      <c r="J444" s="0" t="n">
        <f aca="false">F444*G444</f>
        <v>6460</v>
      </c>
      <c r="K444" s="3" t="n">
        <f aca="false">AND(H444="макаронная фабрика",I444="первомайский")</f>
        <v>0</v>
      </c>
      <c r="L444" s="3" t="n">
        <f aca="false">IF(K444,J444,0)</f>
        <v>0</v>
      </c>
    </row>
    <row r="445" customFormat="false" ht="14.25" hidden="false" customHeight="false" outlineLevel="0" collapsed="false">
      <c r="A445" s="0" t="n">
        <v>444</v>
      </c>
      <c r="B445" s="2" t="n">
        <v>44348</v>
      </c>
      <c r="C445" s="0" t="s">
        <v>19</v>
      </c>
      <c r="D445" s="0" t="n">
        <v>28</v>
      </c>
      <c r="E445" s="0" t="s">
        <v>9</v>
      </c>
      <c r="F445" s="0" t="n">
        <v>100</v>
      </c>
      <c r="G445" s="0" t="n">
        <v>38</v>
      </c>
      <c r="H445" s="0" t="str">
        <f aca="false">VLOOKUP(D445,Товар!$A$1:$F$65,6)</f>
        <v>"Чай-кофе-сахар"</v>
      </c>
      <c r="I445" s="0" t="str">
        <f aca="false">VLOOKUP(C445,Магазин!$A$1:$C$17,2)</f>
        <v>Первомайский</v>
      </c>
      <c r="J445" s="0" t="n">
        <f aca="false">F445*G445</f>
        <v>3800</v>
      </c>
      <c r="K445" s="3" t="n">
        <f aca="false">AND(H445="макаронная фабрика",I445="первомайский")</f>
        <v>0</v>
      </c>
      <c r="L445" s="3" t="n">
        <f aca="false">IF(K445,J445,0)</f>
        <v>0</v>
      </c>
    </row>
    <row r="446" customFormat="false" ht="14.25" hidden="false" customHeight="false" outlineLevel="0" collapsed="false">
      <c r="A446" s="0" t="n">
        <v>445</v>
      </c>
      <c r="B446" s="2" t="n">
        <v>44348</v>
      </c>
      <c r="C446" s="0" t="s">
        <v>19</v>
      </c>
      <c r="D446" s="0" t="n">
        <v>29</v>
      </c>
      <c r="E446" s="0" t="s">
        <v>8</v>
      </c>
      <c r="F446" s="0" t="n">
        <v>180</v>
      </c>
      <c r="G446" s="0" t="n">
        <v>85</v>
      </c>
      <c r="H446" s="0" t="str">
        <f aca="false">VLOOKUP(D446,Товар!$A$1:$F$65,6)</f>
        <v>"Чай-кофе-сахар"</v>
      </c>
      <c r="I446" s="0" t="str">
        <f aca="false">VLOOKUP(C446,Магазин!$A$1:$C$17,2)</f>
        <v>Первомайский</v>
      </c>
      <c r="J446" s="0" t="n">
        <f aca="false">F446*G446</f>
        <v>15300</v>
      </c>
      <c r="K446" s="3" t="n">
        <f aca="false">AND(H446="макаронная фабрика",I446="первомайский")</f>
        <v>0</v>
      </c>
      <c r="L446" s="3" t="n">
        <f aca="false">IF(K446,J446,0)</f>
        <v>0</v>
      </c>
    </row>
    <row r="447" customFormat="false" ht="14.25" hidden="false" customHeight="false" outlineLevel="0" collapsed="false">
      <c r="A447" s="0" t="n">
        <v>446</v>
      </c>
      <c r="B447" s="2" t="n">
        <v>44348</v>
      </c>
      <c r="C447" s="0" t="s">
        <v>19</v>
      </c>
      <c r="D447" s="0" t="n">
        <v>29</v>
      </c>
      <c r="E447" s="0" t="s">
        <v>9</v>
      </c>
      <c r="F447" s="0" t="n">
        <v>20</v>
      </c>
      <c r="G447" s="0" t="n">
        <v>85</v>
      </c>
      <c r="H447" s="0" t="str">
        <f aca="false">VLOOKUP(D447,Товар!$A$1:$F$65,6)</f>
        <v>"Чай-кофе-сахар"</v>
      </c>
      <c r="I447" s="0" t="str">
        <f aca="false">VLOOKUP(C447,Магазин!$A$1:$C$17,2)</f>
        <v>Первомайский</v>
      </c>
      <c r="J447" s="0" t="n">
        <f aca="false">F447*G447</f>
        <v>1700</v>
      </c>
      <c r="K447" s="3" t="n">
        <f aca="false">AND(H447="макаронная фабрика",I447="первомайский")</f>
        <v>0</v>
      </c>
      <c r="L447" s="3" t="n">
        <f aca="false">IF(K447,J447,0)</f>
        <v>0</v>
      </c>
    </row>
    <row r="448" customFormat="false" ht="14.25" hidden="false" customHeight="false" outlineLevel="0" collapsed="false">
      <c r="A448" s="0" t="n">
        <v>447</v>
      </c>
      <c r="B448" s="2" t="n">
        <v>44348</v>
      </c>
      <c r="C448" s="0" t="s">
        <v>19</v>
      </c>
      <c r="D448" s="0" t="n">
        <v>30</v>
      </c>
      <c r="E448" s="0" t="s">
        <v>8</v>
      </c>
      <c r="F448" s="0" t="n">
        <v>180</v>
      </c>
      <c r="G448" s="0" t="n">
        <v>44</v>
      </c>
      <c r="H448" s="0" t="str">
        <f aca="false">VLOOKUP(D448,Товар!$A$1:$F$65,6)</f>
        <v>"Чай-кофе-сахар"</v>
      </c>
      <c r="I448" s="0" t="str">
        <f aca="false">VLOOKUP(C448,Магазин!$A$1:$C$17,2)</f>
        <v>Первомайский</v>
      </c>
      <c r="J448" s="0" t="n">
        <f aca="false">F448*G448</f>
        <v>7920</v>
      </c>
      <c r="K448" s="3" t="n">
        <f aca="false">AND(H448="макаронная фабрика",I448="первомайский")</f>
        <v>0</v>
      </c>
      <c r="L448" s="3" t="n">
        <f aca="false">IF(K448,J448,0)</f>
        <v>0</v>
      </c>
    </row>
    <row r="449" customFormat="false" ht="14.25" hidden="false" customHeight="false" outlineLevel="0" collapsed="false">
      <c r="A449" s="0" t="n">
        <v>448</v>
      </c>
      <c r="B449" s="2" t="n">
        <v>44348</v>
      </c>
      <c r="C449" s="0" t="s">
        <v>19</v>
      </c>
      <c r="D449" s="0" t="n">
        <v>30</v>
      </c>
      <c r="E449" s="0" t="s">
        <v>9</v>
      </c>
      <c r="F449" s="0" t="n">
        <v>80</v>
      </c>
      <c r="G449" s="0" t="n">
        <v>44</v>
      </c>
      <c r="H449" s="0" t="str">
        <f aca="false">VLOOKUP(D449,Товар!$A$1:$F$65,6)</f>
        <v>"Чай-кофе-сахар"</v>
      </c>
      <c r="I449" s="0" t="str">
        <f aca="false">VLOOKUP(C449,Магазин!$A$1:$C$17,2)</f>
        <v>Первомайский</v>
      </c>
      <c r="J449" s="0" t="n">
        <f aca="false">F449*G449</f>
        <v>3520</v>
      </c>
      <c r="K449" s="3" t="n">
        <f aca="false">AND(H449="макаронная фабрика",I449="первомайский")</f>
        <v>0</v>
      </c>
      <c r="L449" s="3" t="n">
        <f aca="false">IF(K449,J449,0)</f>
        <v>0</v>
      </c>
    </row>
    <row r="450" customFormat="false" ht="14.25" hidden="false" customHeight="false" outlineLevel="0" collapsed="false">
      <c r="A450" s="0" t="n">
        <v>449</v>
      </c>
      <c r="B450" s="2" t="n">
        <v>44348</v>
      </c>
      <c r="C450" s="0" t="s">
        <v>19</v>
      </c>
      <c r="D450" s="0" t="n">
        <v>33</v>
      </c>
      <c r="E450" s="0" t="s">
        <v>8</v>
      </c>
      <c r="F450" s="0" t="n">
        <v>170</v>
      </c>
      <c r="G450" s="0" t="n">
        <v>50</v>
      </c>
      <c r="H450" s="0" t="str">
        <f aca="false">VLOOKUP(D450,Товар!$A$1:$F$65,6)</f>
        <v>Мелькомбинат</v>
      </c>
      <c r="I450" s="0" t="str">
        <f aca="false">VLOOKUP(C450,Магазин!$A$1:$C$17,2)</f>
        <v>Первомайский</v>
      </c>
      <c r="J450" s="0" t="n">
        <f aca="false">F450*G450</f>
        <v>8500</v>
      </c>
      <c r="K450" s="3" t="n">
        <f aca="false">AND(H450="макаронная фабрика",I450="первомайский")</f>
        <v>0</v>
      </c>
      <c r="L450" s="3" t="n">
        <f aca="false">IF(K450,J450,0)</f>
        <v>0</v>
      </c>
    </row>
    <row r="451" customFormat="false" ht="14.25" hidden="false" customHeight="false" outlineLevel="0" collapsed="false">
      <c r="A451" s="0" t="n">
        <v>450</v>
      </c>
      <c r="B451" s="2" t="n">
        <v>44348</v>
      </c>
      <c r="C451" s="0" t="s">
        <v>19</v>
      </c>
      <c r="D451" s="0" t="n">
        <v>33</v>
      </c>
      <c r="E451" s="0" t="s">
        <v>9</v>
      </c>
      <c r="F451" s="0" t="n">
        <v>80</v>
      </c>
      <c r="G451" s="0" t="n">
        <v>50</v>
      </c>
      <c r="H451" s="0" t="str">
        <f aca="false">VLOOKUP(D451,Товар!$A$1:$F$65,6)</f>
        <v>Мелькомбинат</v>
      </c>
      <c r="I451" s="0" t="str">
        <f aca="false">VLOOKUP(C451,Магазин!$A$1:$C$17,2)</f>
        <v>Первомайский</v>
      </c>
      <c r="J451" s="0" t="n">
        <f aca="false">F451*G451</f>
        <v>4000</v>
      </c>
      <c r="K451" s="3" t="n">
        <f aca="false">AND(H451="макаронная фабрика",I451="первомайский")</f>
        <v>0</v>
      </c>
      <c r="L451" s="3" t="n">
        <f aca="false">IF(K451,J451,0)</f>
        <v>0</v>
      </c>
    </row>
    <row r="452" customFormat="false" ht="14.25" hidden="false" customHeight="false" outlineLevel="0" collapsed="false">
      <c r="A452" s="0" t="n">
        <v>451</v>
      </c>
      <c r="B452" s="2" t="n">
        <v>44348</v>
      </c>
      <c r="C452" s="0" t="s">
        <v>19</v>
      </c>
      <c r="D452" s="0" t="n">
        <v>34</v>
      </c>
      <c r="E452" s="0" t="s">
        <v>8</v>
      </c>
      <c r="F452" s="0" t="n">
        <v>180</v>
      </c>
      <c r="G452" s="0" t="n">
        <v>65</v>
      </c>
      <c r="H452" s="0" t="str">
        <f aca="false">VLOOKUP(D452,Товар!$A$1:$F$65,6)</f>
        <v>Мелькомбинат</v>
      </c>
      <c r="I452" s="0" t="str">
        <f aca="false">VLOOKUP(C452,Магазин!$A$1:$C$17,2)</f>
        <v>Первомайский</v>
      </c>
      <c r="J452" s="0" t="n">
        <f aca="false">F452*G452</f>
        <v>11700</v>
      </c>
      <c r="K452" s="3" t="n">
        <f aca="false">AND(H452="макаронная фабрика",I452="первомайский")</f>
        <v>0</v>
      </c>
      <c r="L452" s="3" t="n">
        <f aca="false">IF(K452,J452,0)</f>
        <v>0</v>
      </c>
    </row>
    <row r="453" customFormat="false" ht="14.25" hidden="false" customHeight="false" outlineLevel="0" collapsed="false">
      <c r="A453" s="0" t="n">
        <v>452</v>
      </c>
      <c r="B453" s="2" t="n">
        <v>44348</v>
      </c>
      <c r="C453" s="0" t="s">
        <v>19</v>
      </c>
      <c r="D453" s="0" t="n">
        <v>34</v>
      </c>
      <c r="E453" s="0" t="s">
        <v>9</v>
      </c>
      <c r="F453" s="0" t="n">
        <v>40</v>
      </c>
      <c r="G453" s="0" t="n">
        <v>65</v>
      </c>
      <c r="H453" s="0" t="str">
        <f aca="false">VLOOKUP(D453,Товар!$A$1:$F$65,6)</f>
        <v>Мелькомбинат</v>
      </c>
      <c r="I453" s="0" t="str">
        <f aca="false">VLOOKUP(C453,Магазин!$A$1:$C$17,2)</f>
        <v>Первомайский</v>
      </c>
      <c r="J453" s="0" t="n">
        <f aca="false">F453*G453</f>
        <v>2600</v>
      </c>
      <c r="K453" s="3" t="n">
        <f aca="false">AND(H453="макаронная фабрика",I453="первомайский")</f>
        <v>0</v>
      </c>
      <c r="L453" s="3" t="n">
        <f aca="false">IF(K453,J453,0)</f>
        <v>0</v>
      </c>
    </row>
    <row r="454" customFormat="false" ht="14.25" hidden="false" customHeight="false" outlineLevel="0" collapsed="false">
      <c r="A454" s="0" t="n">
        <v>453</v>
      </c>
      <c r="B454" s="2" t="n">
        <v>44348</v>
      </c>
      <c r="C454" s="0" t="s">
        <v>19</v>
      </c>
      <c r="D454" s="0" t="n">
        <v>44</v>
      </c>
      <c r="E454" s="0" t="s">
        <v>8</v>
      </c>
      <c r="F454" s="0" t="n">
        <v>180</v>
      </c>
      <c r="G454" s="0" t="n">
        <v>180</v>
      </c>
      <c r="H454" s="0" t="str">
        <f aca="false">VLOOKUP(D454,Товар!$A$1:$F$65,6)</f>
        <v>"Чай-кофе-сахар"</v>
      </c>
      <c r="I454" s="0" t="str">
        <f aca="false">VLOOKUP(C454,Магазин!$A$1:$C$17,2)</f>
        <v>Первомайский</v>
      </c>
      <c r="J454" s="0" t="n">
        <f aca="false">F454*G454</f>
        <v>32400</v>
      </c>
      <c r="K454" s="3" t="n">
        <f aca="false">AND(H454="макаронная фабрика",I454="первомайский")</f>
        <v>0</v>
      </c>
      <c r="L454" s="3" t="n">
        <f aca="false">IF(K454,J454,0)</f>
        <v>0</v>
      </c>
    </row>
    <row r="455" customFormat="false" ht="14.25" hidden="false" customHeight="false" outlineLevel="0" collapsed="false">
      <c r="A455" s="0" t="n">
        <v>454</v>
      </c>
      <c r="B455" s="2" t="n">
        <v>44348</v>
      </c>
      <c r="C455" s="0" t="s">
        <v>19</v>
      </c>
      <c r="D455" s="0" t="n">
        <v>44</v>
      </c>
      <c r="E455" s="0" t="s">
        <v>9</v>
      </c>
      <c r="F455" s="0" t="n">
        <v>60</v>
      </c>
      <c r="G455" s="0" t="n">
        <v>180</v>
      </c>
      <c r="H455" s="0" t="str">
        <f aca="false">VLOOKUP(D455,Товар!$A$1:$F$65,6)</f>
        <v>"Чай-кофе-сахар"</v>
      </c>
      <c r="I455" s="0" t="str">
        <f aca="false">VLOOKUP(C455,Магазин!$A$1:$C$17,2)</f>
        <v>Первомайский</v>
      </c>
      <c r="J455" s="0" t="n">
        <f aca="false">F455*G455</f>
        <v>10800</v>
      </c>
      <c r="K455" s="3" t="n">
        <f aca="false">AND(H455="макаронная фабрика",I455="первомайский")</f>
        <v>0</v>
      </c>
      <c r="L455" s="3" t="n">
        <f aca="false">IF(K455,J455,0)</f>
        <v>0</v>
      </c>
    </row>
    <row r="456" customFormat="false" ht="14.25" hidden="false" customHeight="false" outlineLevel="0" collapsed="false">
      <c r="A456" s="0" t="n">
        <v>455</v>
      </c>
      <c r="B456" s="2" t="n">
        <v>44348</v>
      </c>
      <c r="C456" s="0" t="s">
        <v>19</v>
      </c>
      <c r="D456" s="0" t="n">
        <v>45</v>
      </c>
      <c r="E456" s="0" t="s">
        <v>8</v>
      </c>
      <c r="F456" s="0" t="n">
        <v>180</v>
      </c>
      <c r="G456" s="0" t="n">
        <v>170</v>
      </c>
      <c r="H456" s="0" t="str">
        <f aca="false">VLOOKUP(D456,Товар!$A$1:$F$65,6)</f>
        <v>"Чай-кофе-сахар"</v>
      </c>
      <c r="I456" s="0" t="str">
        <f aca="false">VLOOKUP(C456,Магазин!$A$1:$C$17,2)</f>
        <v>Первомайский</v>
      </c>
      <c r="J456" s="0" t="n">
        <f aca="false">F456*G456</f>
        <v>30600</v>
      </c>
      <c r="K456" s="3" t="n">
        <f aca="false">AND(H456="макаронная фабрика",I456="первомайский")</f>
        <v>0</v>
      </c>
      <c r="L456" s="3" t="n">
        <f aca="false">IF(K456,J456,0)</f>
        <v>0</v>
      </c>
    </row>
    <row r="457" customFormat="false" ht="14.25" hidden="false" customHeight="false" outlineLevel="0" collapsed="false">
      <c r="A457" s="0" t="n">
        <v>456</v>
      </c>
      <c r="B457" s="2" t="n">
        <v>44348</v>
      </c>
      <c r="C457" s="0" t="s">
        <v>19</v>
      </c>
      <c r="D457" s="0" t="n">
        <v>45</v>
      </c>
      <c r="E457" s="0" t="s">
        <v>9</v>
      </c>
      <c r="F457" s="0" t="n">
        <v>40</v>
      </c>
      <c r="G457" s="0" t="n">
        <v>170</v>
      </c>
      <c r="H457" s="0" t="str">
        <f aca="false">VLOOKUP(D457,Товар!$A$1:$F$65,6)</f>
        <v>"Чай-кофе-сахар"</v>
      </c>
      <c r="I457" s="0" t="str">
        <f aca="false">VLOOKUP(C457,Магазин!$A$1:$C$17,2)</f>
        <v>Первомайский</v>
      </c>
      <c r="J457" s="0" t="n">
        <f aca="false">F457*G457</f>
        <v>6800</v>
      </c>
      <c r="K457" s="3" t="n">
        <f aca="false">AND(H457="макаронная фабрика",I457="первомайский")</f>
        <v>0</v>
      </c>
      <c r="L457" s="3" t="n">
        <f aca="false">IF(K457,J457,0)</f>
        <v>0</v>
      </c>
    </row>
    <row r="458" customFormat="false" ht="14.25" hidden="false" customHeight="false" outlineLevel="0" collapsed="false">
      <c r="A458" s="0" t="n">
        <v>457</v>
      </c>
      <c r="B458" s="2" t="n">
        <v>44348</v>
      </c>
      <c r="C458" s="0" t="s">
        <v>19</v>
      </c>
      <c r="D458" s="0" t="n">
        <v>46</v>
      </c>
      <c r="E458" s="0" t="s">
        <v>8</v>
      </c>
      <c r="F458" s="0" t="n">
        <v>180</v>
      </c>
      <c r="G458" s="0" t="n">
        <v>330</v>
      </c>
      <c r="H458" s="0" t="str">
        <f aca="false">VLOOKUP(D458,Товар!$A$1:$F$65,6)</f>
        <v>"Чай-кофе-сахар"</v>
      </c>
      <c r="I458" s="0" t="str">
        <f aca="false">VLOOKUP(C458,Магазин!$A$1:$C$17,2)</f>
        <v>Первомайский</v>
      </c>
      <c r="J458" s="0" t="n">
        <f aca="false">F458*G458</f>
        <v>59400</v>
      </c>
      <c r="K458" s="3" t="n">
        <f aca="false">AND(H458="макаронная фабрика",I458="первомайский")</f>
        <v>0</v>
      </c>
      <c r="L458" s="3" t="n">
        <f aca="false">IF(K458,J458,0)</f>
        <v>0</v>
      </c>
    </row>
    <row r="459" customFormat="false" ht="14.25" hidden="false" customHeight="false" outlineLevel="0" collapsed="false">
      <c r="A459" s="0" t="n">
        <v>458</v>
      </c>
      <c r="B459" s="2" t="n">
        <v>44348</v>
      </c>
      <c r="C459" s="0" t="s">
        <v>19</v>
      </c>
      <c r="D459" s="0" t="n">
        <v>46</v>
      </c>
      <c r="E459" s="0" t="s">
        <v>9</v>
      </c>
      <c r="F459" s="0" t="n">
        <v>80</v>
      </c>
      <c r="G459" s="0" t="n">
        <v>330</v>
      </c>
      <c r="H459" s="0" t="str">
        <f aca="false">VLOOKUP(D459,Товар!$A$1:$F$65,6)</f>
        <v>"Чай-кофе-сахар"</v>
      </c>
      <c r="I459" s="0" t="str">
        <f aca="false">VLOOKUP(C459,Магазин!$A$1:$C$17,2)</f>
        <v>Первомайский</v>
      </c>
      <c r="J459" s="0" t="n">
        <f aca="false">F459*G459</f>
        <v>26400</v>
      </c>
      <c r="K459" s="3" t="n">
        <f aca="false">AND(H459="макаронная фабрика",I459="первомайский")</f>
        <v>0</v>
      </c>
      <c r="L459" s="3" t="n">
        <f aca="false">IF(K459,J459,0)</f>
        <v>0</v>
      </c>
    </row>
    <row r="460" customFormat="false" ht="14.25" hidden="false" customHeight="false" outlineLevel="0" collapsed="false">
      <c r="A460" s="0" t="n">
        <v>459</v>
      </c>
      <c r="B460" s="2" t="n">
        <v>44348</v>
      </c>
      <c r="C460" s="0" t="s">
        <v>19</v>
      </c>
      <c r="D460" s="0" t="n">
        <v>47</v>
      </c>
      <c r="E460" s="0" t="s">
        <v>8</v>
      </c>
      <c r="F460" s="0" t="n">
        <v>170</v>
      </c>
      <c r="G460" s="0" t="n">
        <v>370</v>
      </c>
      <c r="H460" s="0" t="str">
        <f aca="false">VLOOKUP(D460,Товар!$A$1:$F$65,6)</f>
        <v>"Чай-кофе-сахар"</v>
      </c>
      <c r="I460" s="0" t="str">
        <f aca="false">VLOOKUP(C460,Магазин!$A$1:$C$17,2)</f>
        <v>Первомайский</v>
      </c>
      <c r="J460" s="0" t="n">
        <f aca="false">F460*G460</f>
        <v>62900</v>
      </c>
      <c r="K460" s="3" t="n">
        <f aca="false">AND(H460="макаронная фабрика",I460="первомайский")</f>
        <v>0</v>
      </c>
      <c r="L460" s="3" t="n">
        <f aca="false">IF(K460,J460,0)</f>
        <v>0</v>
      </c>
    </row>
    <row r="461" customFormat="false" ht="14.25" hidden="false" customHeight="false" outlineLevel="0" collapsed="false">
      <c r="A461" s="0" t="n">
        <v>460</v>
      </c>
      <c r="B461" s="2" t="n">
        <v>44348</v>
      </c>
      <c r="C461" s="0" t="s">
        <v>19</v>
      </c>
      <c r="D461" s="0" t="n">
        <v>47</v>
      </c>
      <c r="E461" s="0" t="s">
        <v>9</v>
      </c>
      <c r="F461" s="0" t="n">
        <v>24</v>
      </c>
      <c r="G461" s="0" t="n">
        <v>370</v>
      </c>
      <c r="H461" s="0" t="str">
        <f aca="false">VLOOKUP(D461,Товар!$A$1:$F$65,6)</f>
        <v>"Чай-кофе-сахар"</v>
      </c>
      <c r="I461" s="0" t="str">
        <f aca="false">VLOOKUP(C461,Магазин!$A$1:$C$17,2)</f>
        <v>Первомайский</v>
      </c>
      <c r="J461" s="0" t="n">
        <f aca="false">F461*G461</f>
        <v>8880</v>
      </c>
      <c r="K461" s="3" t="n">
        <f aca="false">AND(H461="макаронная фабрика",I461="первомайский")</f>
        <v>0</v>
      </c>
      <c r="L461" s="3" t="n">
        <f aca="false">IF(K461,J461,0)</f>
        <v>0</v>
      </c>
    </row>
    <row r="462" customFormat="false" ht="14.25" hidden="false" customHeight="false" outlineLevel="0" collapsed="false">
      <c r="A462" s="0" t="n">
        <v>461</v>
      </c>
      <c r="B462" s="2" t="n">
        <v>44348</v>
      </c>
      <c r="C462" s="0" t="s">
        <v>19</v>
      </c>
      <c r="D462" s="0" t="n">
        <v>48</v>
      </c>
      <c r="E462" s="0" t="s">
        <v>8</v>
      </c>
      <c r="F462" s="0" t="n">
        <v>180</v>
      </c>
      <c r="G462" s="0" t="n">
        <v>180</v>
      </c>
      <c r="H462" s="0" t="str">
        <f aca="false">VLOOKUP(D462,Товар!$A$1:$F$65,6)</f>
        <v>"Чай-кофе-сахар"</v>
      </c>
      <c r="I462" s="0" t="str">
        <f aca="false">VLOOKUP(C462,Магазин!$A$1:$C$17,2)</f>
        <v>Первомайский</v>
      </c>
      <c r="J462" s="0" t="n">
        <f aca="false">F462*G462</f>
        <v>32400</v>
      </c>
      <c r="K462" s="3" t="n">
        <f aca="false">AND(H462="макаронная фабрика",I462="первомайский")</f>
        <v>0</v>
      </c>
      <c r="L462" s="3" t="n">
        <f aca="false">IF(K462,J462,0)</f>
        <v>0</v>
      </c>
    </row>
    <row r="463" customFormat="false" ht="14.25" hidden="false" customHeight="false" outlineLevel="0" collapsed="false">
      <c r="A463" s="0" t="n">
        <v>462</v>
      </c>
      <c r="B463" s="2" t="n">
        <v>44348</v>
      </c>
      <c r="C463" s="0" t="s">
        <v>19</v>
      </c>
      <c r="D463" s="0" t="n">
        <v>48</v>
      </c>
      <c r="E463" s="0" t="s">
        <v>9</v>
      </c>
      <c r="F463" s="0" t="n">
        <v>60</v>
      </c>
      <c r="G463" s="0" t="n">
        <v>180</v>
      </c>
      <c r="H463" s="0" t="str">
        <f aca="false">VLOOKUP(D463,Товар!$A$1:$F$65,6)</f>
        <v>"Чай-кофе-сахар"</v>
      </c>
      <c r="I463" s="0" t="str">
        <f aca="false">VLOOKUP(C463,Магазин!$A$1:$C$17,2)</f>
        <v>Первомайский</v>
      </c>
      <c r="J463" s="0" t="n">
        <f aca="false">F463*G463</f>
        <v>10800</v>
      </c>
      <c r="K463" s="3" t="n">
        <f aca="false">AND(H463="макаронная фабрика",I463="первомайский")</f>
        <v>0</v>
      </c>
      <c r="L463" s="3" t="n">
        <f aca="false">IF(K463,J463,0)</f>
        <v>0</v>
      </c>
    </row>
    <row r="464" customFormat="false" ht="14.25" hidden="false" customHeight="false" outlineLevel="0" collapsed="false">
      <c r="A464" s="0" t="n">
        <v>463</v>
      </c>
      <c r="B464" s="2" t="n">
        <v>44348</v>
      </c>
      <c r="C464" s="0" t="s">
        <v>20</v>
      </c>
      <c r="D464" s="0" t="n">
        <v>4</v>
      </c>
      <c r="E464" s="0" t="s">
        <v>8</v>
      </c>
      <c r="F464" s="0" t="n">
        <v>180</v>
      </c>
      <c r="G464" s="0" t="n">
        <v>75</v>
      </c>
      <c r="H464" s="0" t="str">
        <f aca="false">VLOOKUP(D464,Товар!$A$1:$F$65,6)</f>
        <v>Молокозавод №2</v>
      </c>
      <c r="I464" s="0" t="str">
        <f aca="false">VLOOKUP(C464,Магазин!$A$1:$C$17,2)</f>
        <v>Октябрьский</v>
      </c>
      <c r="J464" s="0" t="n">
        <f aca="false">F464*G464</f>
        <v>13500</v>
      </c>
      <c r="K464" s="3" t="n">
        <f aca="false">AND(H464="макаронная фабрика",I464="первомайский")</f>
        <v>0</v>
      </c>
      <c r="L464" s="3" t="n">
        <f aca="false">IF(K464,J464,0)</f>
        <v>0</v>
      </c>
    </row>
    <row r="465" customFormat="false" ht="14.25" hidden="false" customHeight="false" outlineLevel="0" collapsed="false">
      <c r="A465" s="0" t="n">
        <v>464</v>
      </c>
      <c r="B465" s="2" t="n">
        <v>44348</v>
      </c>
      <c r="C465" s="0" t="s">
        <v>20</v>
      </c>
      <c r="D465" s="0" t="n">
        <v>4</v>
      </c>
      <c r="E465" s="0" t="s">
        <v>9</v>
      </c>
      <c r="F465" s="0" t="n">
        <v>180</v>
      </c>
      <c r="G465" s="0" t="n">
        <v>75</v>
      </c>
      <c r="H465" s="0" t="str">
        <f aca="false">VLOOKUP(D465,Товар!$A$1:$F$65,6)</f>
        <v>Молокозавод №2</v>
      </c>
      <c r="I465" s="0" t="str">
        <f aca="false">VLOOKUP(C465,Магазин!$A$1:$C$17,2)</f>
        <v>Октябрьский</v>
      </c>
      <c r="J465" s="0" t="n">
        <f aca="false">F465*G465</f>
        <v>13500</v>
      </c>
      <c r="K465" s="3" t="n">
        <f aca="false">AND(H465="макаронная фабрика",I465="первомайский")</f>
        <v>0</v>
      </c>
      <c r="L465" s="3" t="n">
        <f aca="false">IF(K465,J465,0)</f>
        <v>0</v>
      </c>
    </row>
    <row r="466" customFormat="false" ht="14.25" hidden="false" customHeight="false" outlineLevel="0" collapsed="false">
      <c r="A466" s="0" t="n">
        <v>465</v>
      </c>
      <c r="B466" s="2" t="n">
        <v>44348</v>
      </c>
      <c r="C466" s="0" t="s">
        <v>20</v>
      </c>
      <c r="D466" s="0" t="n">
        <v>5</v>
      </c>
      <c r="E466" s="0" t="s">
        <v>8</v>
      </c>
      <c r="F466" s="0" t="n">
        <v>170</v>
      </c>
      <c r="G466" s="0" t="n">
        <v>70</v>
      </c>
      <c r="H466" s="0" t="str">
        <f aca="false">VLOOKUP(D466,Товар!$A$1:$F$65,6)</f>
        <v>Молокозавод №2</v>
      </c>
      <c r="I466" s="0" t="str">
        <f aca="false">VLOOKUP(C466,Магазин!$A$1:$C$17,2)</f>
        <v>Октябрьский</v>
      </c>
      <c r="J466" s="0" t="n">
        <f aca="false">F466*G466</f>
        <v>11900</v>
      </c>
      <c r="K466" s="3" t="n">
        <f aca="false">AND(H466="макаронная фабрика",I466="первомайский")</f>
        <v>0</v>
      </c>
      <c r="L466" s="3" t="n">
        <f aca="false">IF(K466,J466,0)</f>
        <v>0</v>
      </c>
    </row>
    <row r="467" customFormat="false" ht="14.25" hidden="false" customHeight="false" outlineLevel="0" collapsed="false">
      <c r="A467" s="0" t="n">
        <v>466</v>
      </c>
      <c r="B467" s="2" t="n">
        <v>44348</v>
      </c>
      <c r="C467" s="0" t="s">
        <v>20</v>
      </c>
      <c r="D467" s="0" t="n">
        <v>5</v>
      </c>
      <c r="E467" s="0" t="s">
        <v>9</v>
      </c>
      <c r="F467" s="0" t="n">
        <v>180</v>
      </c>
      <c r="G467" s="0" t="n">
        <v>70</v>
      </c>
      <c r="H467" s="0" t="str">
        <f aca="false">VLOOKUP(D467,Товар!$A$1:$F$65,6)</f>
        <v>Молокозавод №2</v>
      </c>
      <c r="I467" s="0" t="str">
        <f aca="false">VLOOKUP(C467,Магазин!$A$1:$C$17,2)</f>
        <v>Октябрьский</v>
      </c>
      <c r="J467" s="0" t="n">
        <f aca="false">F467*G467</f>
        <v>12600</v>
      </c>
      <c r="K467" s="3" t="n">
        <f aca="false">AND(H467="макаронная фабрика",I467="первомайский")</f>
        <v>0</v>
      </c>
      <c r="L467" s="3" t="n">
        <f aca="false">IF(K467,J467,0)</f>
        <v>0</v>
      </c>
    </row>
    <row r="468" customFormat="false" ht="14.25" hidden="false" customHeight="false" outlineLevel="0" collapsed="false">
      <c r="A468" s="0" t="n">
        <v>467</v>
      </c>
      <c r="B468" s="2" t="n">
        <v>44348</v>
      </c>
      <c r="C468" s="0" t="s">
        <v>20</v>
      </c>
      <c r="D468" s="0" t="n">
        <v>6</v>
      </c>
      <c r="E468" s="0" t="s">
        <v>8</v>
      </c>
      <c r="F468" s="0" t="n">
        <v>180</v>
      </c>
      <c r="G468" s="0" t="n">
        <v>50</v>
      </c>
      <c r="H468" s="0" t="str">
        <f aca="false">VLOOKUP(D468,Товар!$A$1:$F$65,6)</f>
        <v>Молокозавод №2</v>
      </c>
      <c r="I468" s="0" t="str">
        <f aca="false">VLOOKUP(C468,Магазин!$A$1:$C$17,2)</f>
        <v>Октябрьский</v>
      </c>
      <c r="J468" s="0" t="n">
        <f aca="false">F468*G468</f>
        <v>9000</v>
      </c>
      <c r="K468" s="3" t="n">
        <f aca="false">AND(H468="макаронная фабрика",I468="первомайский")</f>
        <v>0</v>
      </c>
      <c r="L468" s="3" t="n">
        <f aca="false">IF(K468,J468,0)</f>
        <v>0</v>
      </c>
    </row>
    <row r="469" customFormat="false" ht="14.25" hidden="false" customHeight="false" outlineLevel="0" collapsed="false">
      <c r="A469" s="0" t="n">
        <v>468</v>
      </c>
      <c r="B469" s="2" t="n">
        <v>44348</v>
      </c>
      <c r="C469" s="0" t="s">
        <v>20</v>
      </c>
      <c r="D469" s="0" t="n">
        <v>6</v>
      </c>
      <c r="E469" s="0" t="s">
        <v>9</v>
      </c>
      <c r="F469" s="0" t="n">
        <v>180</v>
      </c>
      <c r="G469" s="0" t="n">
        <v>50</v>
      </c>
      <c r="H469" s="0" t="str">
        <f aca="false">VLOOKUP(D469,Товар!$A$1:$F$65,6)</f>
        <v>Молокозавод №2</v>
      </c>
      <c r="I469" s="0" t="str">
        <f aca="false">VLOOKUP(C469,Магазин!$A$1:$C$17,2)</f>
        <v>Октябрьский</v>
      </c>
      <c r="J469" s="0" t="n">
        <f aca="false">F469*G469</f>
        <v>9000</v>
      </c>
      <c r="K469" s="3" t="n">
        <f aca="false">AND(H469="макаронная фабрика",I469="первомайский")</f>
        <v>0</v>
      </c>
      <c r="L469" s="3" t="n">
        <f aca="false">IF(K469,J469,0)</f>
        <v>0</v>
      </c>
    </row>
    <row r="470" customFormat="false" ht="14.25" hidden="false" customHeight="false" outlineLevel="0" collapsed="false">
      <c r="A470" s="0" t="n">
        <v>469</v>
      </c>
      <c r="B470" s="2" t="n">
        <v>44348</v>
      </c>
      <c r="C470" s="0" t="s">
        <v>20</v>
      </c>
      <c r="D470" s="0" t="n">
        <v>9</v>
      </c>
      <c r="E470" s="0" t="s">
        <v>8</v>
      </c>
      <c r="F470" s="0" t="n">
        <v>180</v>
      </c>
      <c r="G470" s="0" t="n">
        <v>55</v>
      </c>
      <c r="H470" s="0" t="str">
        <f aca="false">VLOOKUP(D470,Товар!$A$1:$F$65,6)</f>
        <v>Молокозавод №2</v>
      </c>
      <c r="I470" s="0" t="str">
        <f aca="false">VLOOKUP(C470,Магазин!$A$1:$C$17,2)</f>
        <v>Октябрьский</v>
      </c>
      <c r="J470" s="0" t="n">
        <f aca="false">F470*G470</f>
        <v>9900</v>
      </c>
      <c r="K470" s="3" t="n">
        <f aca="false">AND(H470="макаронная фабрика",I470="первомайский")</f>
        <v>0</v>
      </c>
      <c r="L470" s="3" t="n">
        <f aca="false">IF(K470,J470,0)</f>
        <v>0</v>
      </c>
    </row>
    <row r="471" customFormat="false" ht="14.25" hidden="false" customHeight="false" outlineLevel="0" collapsed="false">
      <c r="A471" s="0" t="n">
        <v>470</v>
      </c>
      <c r="B471" s="2" t="n">
        <v>44348</v>
      </c>
      <c r="C471" s="0" t="s">
        <v>20</v>
      </c>
      <c r="D471" s="0" t="n">
        <v>9</v>
      </c>
      <c r="E471" s="0" t="s">
        <v>9</v>
      </c>
      <c r="F471" s="0" t="n">
        <v>150</v>
      </c>
      <c r="G471" s="0" t="n">
        <v>55</v>
      </c>
      <c r="H471" s="0" t="str">
        <f aca="false">VLOOKUP(D471,Товар!$A$1:$F$65,6)</f>
        <v>Молокозавод №2</v>
      </c>
      <c r="I471" s="0" t="str">
        <f aca="false">VLOOKUP(C471,Магазин!$A$1:$C$17,2)</f>
        <v>Октябрьский</v>
      </c>
      <c r="J471" s="0" t="n">
        <f aca="false">F471*G471</f>
        <v>8250</v>
      </c>
      <c r="K471" s="3" t="n">
        <f aca="false">AND(H471="макаронная фабрика",I471="первомайский")</f>
        <v>0</v>
      </c>
      <c r="L471" s="3" t="n">
        <f aca="false">IF(K471,J471,0)</f>
        <v>0</v>
      </c>
    </row>
    <row r="472" customFormat="false" ht="14.25" hidden="false" customHeight="false" outlineLevel="0" collapsed="false">
      <c r="A472" s="0" t="n">
        <v>471</v>
      </c>
      <c r="B472" s="2" t="n">
        <v>44348</v>
      </c>
      <c r="C472" s="0" t="s">
        <v>20</v>
      </c>
      <c r="D472" s="0" t="n">
        <v>10</v>
      </c>
      <c r="E472" s="0" t="s">
        <v>8</v>
      </c>
      <c r="F472" s="0" t="n">
        <v>180</v>
      </c>
      <c r="G472" s="0" t="n">
        <v>70</v>
      </c>
      <c r="H472" s="0" t="str">
        <f aca="false">VLOOKUP(D472,Товар!$A$1:$F$65,6)</f>
        <v>Молокозавод №2</v>
      </c>
      <c r="I472" s="0" t="str">
        <f aca="false">VLOOKUP(C472,Магазин!$A$1:$C$17,2)</f>
        <v>Октябрьский</v>
      </c>
      <c r="J472" s="0" t="n">
        <f aca="false">F472*G472</f>
        <v>12600</v>
      </c>
      <c r="K472" s="3" t="n">
        <f aca="false">AND(H472="макаронная фабрика",I472="первомайский")</f>
        <v>0</v>
      </c>
      <c r="L472" s="3" t="n">
        <f aca="false">IF(K472,J472,0)</f>
        <v>0</v>
      </c>
    </row>
    <row r="473" customFormat="false" ht="14.25" hidden="false" customHeight="false" outlineLevel="0" collapsed="false">
      <c r="A473" s="0" t="n">
        <v>472</v>
      </c>
      <c r="B473" s="2" t="n">
        <v>44348</v>
      </c>
      <c r="C473" s="0" t="s">
        <v>20</v>
      </c>
      <c r="D473" s="0" t="n">
        <v>10</v>
      </c>
      <c r="E473" s="0" t="s">
        <v>9</v>
      </c>
      <c r="F473" s="0" t="n">
        <v>138</v>
      </c>
      <c r="G473" s="0" t="n">
        <v>70</v>
      </c>
      <c r="H473" s="0" t="str">
        <f aca="false">VLOOKUP(D473,Товар!$A$1:$F$65,6)</f>
        <v>Молокозавод №2</v>
      </c>
      <c r="I473" s="0" t="str">
        <f aca="false">VLOOKUP(C473,Магазин!$A$1:$C$17,2)</f>
        <v>Октябрьский</v>
      </c>
      <c r="J473" s="0" t="n">
        <f aca="false">F473*G473</f>
        <v>9660</v>
      </c>
      <c r="K473" s="3" t="n">
        <f aca="false">AND(H473="макаронная фабрика",I473="первомайский")</f>
        <v>0</v>
      </c>
      <c r="L473" s="3" t="n">
        <f aca="false">IF(K473,J473,0)</f>
        <v>0</v>
      </c>
    </row>
    <row r="474" customFormat="false" ht="14.25" hidden="false" customHeight="false" outlineLevel="0" collapsed="false">
      <c r="A474" s="0" t="n">
        <v>473</v>
      </c>
      <c r="B474" s="2" t="n">
        <v>44348</v>
      </c>
      <c r="C474" s="0" t="s">
        <v>20</v>
      </c>
      <c r="D474" s="0" t="n">
        <v>13</v>
      </c>
      <c r="E474" s="0" t="s">
        <v>8</v>
      </c>
      <c r="F474" s="0" t="n">
        <v>180</v>
      </c>
      <c r="G474" s="0" t="n">
        <v>60</v>
      </c>
      <c r="H474" s="0" t="str">
        <f aca="false">VLOOKUP(D474,Товар!$A$1:$F$65,6)</f>
        <v>Молокозавод №2</v>
      </c>
      <c r="I474" s="0" t="str">
        <f aca="false">VLOOKUP(C474,Магазин!$A$1:$C$17,2)</f>
        <v>Октябрьский</v>
      </c>
      <c r="J474" s="0" t="n">
        <f aca="false">F474*G474</f>
        <v>10800</v>
      </c>
      <c r="K474" s="3" t="n">
        <f aca="false">AND(H474="макаронная фабрика",I474="первомайский")</f>
        <v>0</v>
      </c>
      <c r="L474" s="3" t="n">
        <f aca="false">IF(K474,J474,0)</f>
        <v>0</v>
      </c>
    </row>
    <row r="475" customFormat="false" ht="14.25" hidden="false" customHeight="false" outlineLevel="0" collapsed="false">
      <c r="A475" s="0" t="n">
        <v>474</v>
      </c>
      <c r="B475" s="2" t="n">
        <v>44348</v>
      </c>
      <c r="C475" s="0" t="s">
        <v>20</v>
      </c>
      <c r="D475" s="0" t="n">
        <v>13</v>
      </c>
      <c r="E475" s="0" t="s">
        <v>9</v>
      </c>
      <c r="F475" s="0" t="n">
        <v>120</v>
      </c>
      <c r="G475" s="0" t="n">
        <v>60</v>
      </c>
      <c r="H475" s="0" t="str">
        <f aca="false">VLOOKUP(D475,Товар!$A$1:$F$65,6)</f>
        <v>Молокозавод №2</v>
      </c>
      <c r="I475" s="0" t="str">
        <f aca="false">VLOOKUP(C475,Магазин!$A$1:$C$17,2)</f>
        <v>Октябрьский</v>
      </c>
      <c r="J475" s="0" t="n">
        <f aca="false">F475*G475</f>
        <v>7200</v>
      </c>
      <c r="K475" s="3" t="n">
        <f aca="false">AND(H475="макаронная фабрика",I475="первомайский")</f>
        <v>0</v>
      </c>
      <c r="L475" s="3" t="n">
        <f aca="false">IF(K475,J475,0)</f>
        <v>0</v>
      </c>
    </row>
    <row r="476" customFormat="false" ht="14.25" hidden="false" customHeight="false" outlineLevel="0" collapsed="false">
      <c r="A476" s="0" t="n">
        <v>475</v>
      </c>
      <c r="B476" s="2" t="n">
        <v>44348</v>
      </c>
      <c r="C476" s="0" t="s">
        <v>20</v>
      </c>
      <c r="D476" s="0" t="n">
        <v>18</v>
      </c>
      <c r="E476" s="0" t="s">
        <v>8</v>
      </c>
      <c r="F476" s="0" t="n">
        <v>170</v>
      </c>
      <c r="G476" s="0" t="n">
        <v>49</v>
      </c>
      <c r="H476" s="0" t="str">
        <f aca="false">VLOOKUP(D476,Товар!$A$1:$F$65,6)</f>
        <v>Мелькомбинат</v>
      </c>
      <c r="I476" s="0" t="str">
        <f aca="false">VLOOKUP(C476,Магазин!$A$1:$C$17,2)</f>
        <v>Октябрьский</v>
      </c>
      <c r="J476" s="0" t="n">
        <f aca="false">F476*G476</f>
        <v>8330</v>
      </c>
      <c r="K476" s="3" t="n">
        <f aca="false">AND(H476="макаронная фабрика",I476="первомайский")</f>
        <v>0</v>
      </c>
      <c r="L476" s="3" t="n">
        <f aca="false">IF(K476,J476,0)</f>
        <v>0</v>
      </c>
    </row>
    <row r="477" customFormat="false" ht="14.25" hidden="false" customHeight="false" outlineLevel="0" collapsed="false">
      <c r="A477" s="0" t="n">
        <v>476</v>
      </c>
      <c r="B477" s="2" t="n">
        <v>44348</v>
      </c>
      <c r="C477" s="0" t="s">
        <v>20</v>
      </c>
      <c r="D477" s="0" t="n">
        <v>18</v>
      </c>
      <c r="E477" s="0" t="s">
        <v>9</v>
      </c>
      <c r="F477" s="0" t="n">
        <v>80</v>
      </c>
      <c r="G477" s="0" t="n">
        <v>49</v>
      </c>
      <c r="H477" s="0" t="str">
        <f aca="false">VLOOKUP(D477,Товар!$A$1:$F$65,6)</f>
        <v>Мелькомбинат</v>
      </c>
      <c r="I477" s="0" t="str">
        <f aca="false">VLOOKUP(C477,Магазин!$A$1:$C$17,2)</f>
        <v>Октябрьский</v>
      </c>
      <c r="J477" s="0" t="n">
        <f aca="false">F477*G477</f>
        <v>3920</v>
      </c>
      <c r="K477" s="3" t="n">
        <f aca="false">AND(H477="макаронная фабрика",I477="первомайский")</f>
        <v>0</v>
      </c>
      <c r="L477" s="3" t="n">
        <f aca="false">IF(K477,J477,0)</f>
        <v>0</v>
      </c>
    </row>
    <row r="478" customFormat="false" ht="14.25" hidden="false" customHeight="false" outlineLevel="0" collapsed="false">
      <c r="A478" s="0" t="n">
        <v>477</v>
      </c>
      <c r="B478" s="2" t="n">
        <v>44348</v>
      </c>
      <c r="C478" s="0" t="s">
        <v>20</v>
      </c>
      <c r="D478" s="0" t="n">
        <v>24</v>
      </c>
      <c r="E478" s="0" t="s">
        <v>8</v>
      </c>
      <c r="F478" s="0" t="n">
        <v>180</v>
      </c>
      <c r="G478" s="0" t="n">
        <v>50</v>
      </c>
      <c r="H478" s="0" t="str">
        <f aca="false">VLOOKUP(D478,Товар!$A$1:$F$65,6)</f>
        <v>Макаронная фабрика</v>
      </c>
      <c r="I478" s="0" t="str">
        <f aca="false">VLOOKUP(C478,Магазин!$A$1:$C$17,2)</f>
        <v>Октябрьский</v>
      </c>
      <c r="J478" s="0" t="n">
        <f aca="false">F478*G478</f>
        <v>9000</v>
      </c>
      <c r="K478" s="3" t="n">
        <f aca="false">AND(H478="макаронная фабрика",I478="первомайский")</f>
        <v>0</v>
      </c>
      <c r="L478" s="3" t="n">
        <f aca="false">IF(K478,J478,0)</f>
        <v>0</v>
      </c>
    </row>
    <row r="479" customFormat="false" ht="14.25" hidden="false" customHeight="false" outlineLevel="0" collapsed="false">
      <c r="A479" s="0" t="n">
        <v>478</v>
      </c>
      <c r="B479" s="2" t="n">
        <v>44348</v>
      </c>
      <c r="C479" s="0" t="s">
        <v>20</v>
      </c>
      <c r="D479" s="0" t="n">
        <v>24</v>
      </c>
      <c r="E479" s="0" t="s">
        <v>9</v>
      </c>
      <c r="F479" s="0" t="n">
        <v>159</v>
      </c>
      <c r="G479" s="0" t="n">
        <v>50</v>
      </c>
      <c r="H479" s="0" t="str">
        <f aca="false">VLOOKUP(D479,Товар!$A$1:$F$65,6)</f>
        <v>Макаронная фабрика</v>
      </c>
      <c r="I479" s="0" t="str">
        <f aca="false">VLOOKUP(C479,Магазин!$A$1:$C$17,2)</f>
        <v>Октябрьский</v>
      </c>
      <c r="J479" s="0" t="n">
        <f aca="false">F479*G479</f>
        <v>7950</v>
      </c>
      <c r="K479" s="3" t="n">
        <f aca="false">AND(H479="макаронная фабрика",I479="первомайский")</f>
        <v>0</v>
      </c>
      <c r="L479" s="3" t="n">
        <f aca="false">IF(K479,J479,0)</f>
        <v>0</v>
      </c>
    </row>
    <row r="480" customFormat="false" ht="14.25" hidden="false" customHeight="false" outlineLevel="0" collapsed="false">
      <c r="A480" s="0" t="n">
        <v>479</v>
      </c>
      <c r="B480" s="2" t="n">
        <v>44348</v>
      </c>
      <c r="C480" s="0" t="s">
        <v>20</v>
      </c>
      <c r="D480" s="0" t="n">
        <v>25</v>
      </c>
      <c r="E480" s="0" t="s">
        <v>8</v>
      </c>
      <c r="F480" s="0" t="n">
        <v>180</v>
      </c>
      <c r="G480" s="0" t="n">
        <v>52</v>
      </c>
      <c r="H480" s="0" t="str">
        <f aca="false">VLOOKUP(D480,Товар!$A$1:$F$65,6)</f>
        <v>Макаронная фабрика</v>
      </c>
      <c r="I480" s="0" t="str">
        <f aca="false">VLOOKUP(C480,Магазин!$A$1:$C$17,2)</f>
        <v>Октябрьский</v>
      </c>
      <c r="J480" s="0" t="n">
        <f aca="false">F480*G480</f>
        <v>9360</v>
      </c>
      <c r="K480" s="3" t="n">
        <f aca="false">AND(H480="макаронная фабрика",I480="первомайский")</f>
        <v>0</v>
      </c>
      <c r="L480" s="3" t="n">
        <f aca="false">IF(K480,J480,0)</f>
        <v>0</v>
      </c>
    </row>
    <row r="481" customFormat="false" ht="14.25" hidden="false" customHeight="false" outlineLevel="0" collapsed="false">
      <c r="A481" s="0" t="n">
        <v>480</v>
      </c>
      <c r="B481" s="2" t="n">
        <v>44348</v>
      </c>
      <c r="C481" s="0" t="s">
        <v>20</v>
      </c>
      <c r="D481" s="0" t="n">
        <v>25</v>
      </c>
      <c r="E481" s="0" t="s">
        <v>9</v>
      </c>
      <c r="F481" s="0" t="n">
        <v>159</v>
      </c>
      <c r="G481" s="0" t="n">
        <v>52</v>
      </c>
      <c r="H481" s="0" t="str">
        <f aca="false">VLOOKUP(D481,Товар!$A$1:$F$65,6)</f>
        <v>Макаронная фабрика</v>
      </c>
      <c r="I481" s="0" t="str">
        <f aca="false">VLOOKUP(C481,Магазин!$A$1:$C$17,2)</f>
        <v>Октябрьский</v>
      </c>
      <c r="J481" s="0" t="n">
        <f aca="false">F481*G481</f>
        <v>8268</v>
      </c>
      <c r="K481" s="3" t="n">
        <f aca="false">AND(H481="макаронная фабрика",I481="первомайский")</f>
        <v>0</v>
      </c>
      <c r="L481" s="3" t="n">
        <f aca="false">IF(K481,J481,0)</f>
        <v>0</v>
      </c>
    </row>
    <row r="482" customFormat="false" ht="14.25" hidden="false" customHeight="false" outlineLevel="0" collapsed="false">
      <c r="A482" s="0" t="n">
        <v>481</v>
      </c>
      <c r="B482" s="2" t="n">
        <v>44348</v>
      </c>
      <c r="C482" s="0" t="s">
        <v>20</v>
      </c>
      <c r="D482" s="0" t="n">
        <v>26</v>
      </c>
      <c r="E482" s="0" t="s">
        <v>8</v>
      </c>
      <c r="F482" s="0" t="n">
        <v>170</v>
      </c>
      <c r="G482" s="0" t="n">
        <v>47</v>
      </c>
      <c r="H482" s="0" t="str">
        <f aca="false">VLOOKUP(D482,Товар!$A$1:$F$65,6)</f>
        <v>Макаронная фабрика</v>
      </c>
      <c r="I482" s="0" t="str">
        <f aca="false">VLOOKUP(C482,Магазин!$A$1:$C$17,2)</f>
        <v>Октябрьский</v>
      </c>
      <c r="J482" s="0" t="n">
        <f aca="false">F482*G482</f>
        <v>7990</v>
      </c>
      <c r="K482" s="3" t="n">
        <f aca="false">AND(H482="макаронная фабрика",I482="первомайский")</f>
        <v>0</v>
      </c>
      <c r="L482" s="3" t="n">
        <f aca="false">IF(K482,J482,0)</f>
        <v>0</v>
      </c>
    </row>
    <row r="483" customFormat="false" ht="14.25" hidden="false" customHeight="false" outlineLevel="0" collapsed="false">
      <c r="A483" s="0" t="n">
        <v>482</v>
      </c>
      <c r="B483" s="2" t="n">
        <v>44348</v>
      </c>
      <c r="C483" s="0" t="s">
        <v>20</v>
      </c>
      <c r="D483" s="0" t="n">
        <v>26</v>
      </c>
      <c r="E483" s="0" t="s">
        <v>9</v>
      </c>
      <c r="F483" s="0" t="n">
        <v>159</v>
      </c>
      <c r="G483" s="0" t="n">
        <v>47</v>
      </c>
      <c r="H483" s="0" t="str">
        <f aca="false">VLOOKUP(D483,Товар!$A$1:$F$65,6)</f>
        <v>Макаронная фабрика</v>
      </c>
      <c r="I483" s="0" t="str">
        <f aca="false">VLOOKUP(C483,Магазин!$A$1:$C$17,2)</f>
        <v>Октябрьский</v>
      </c>
      <c r="J483" s="0" t="n">
        <f aca="false">F483*G483</f>
        <v>7473</v>
      </c>
      <c r="K483" s="3" t="n">
        <f aca="false">AND(H483="макаронная фабрика",I483="первомайский")</f>
        <v>0</v>
      </c>
      <c r="L483" s="3" t="n">
        <f aca="false">IF(K483,J483,0)</f>
        <v>0</v>
      </c>
    </row>
    <row r="484" customFormat="false" ht="14.25" hidden="false" customHeight="false" outlineLevel="0" collapsed="false">
      <c r="A484" s="0" t="n">
        <v>483</v>
      </c>
      <c r="B484" s="2" t="n">
        <v>44348</v>
      </c>
      <c r="C484" s="0" t="s">
        <v>20</v>
      </c>
      <c r="D484" s="0" t="n">
        <v>27</v>
      </c>
      <c r="E484" s="0" t="s">
        <v>8</v>
      </c>
      <c r="F484" s="0" t="n">
        <v>180</v>
      </c>
      <c r="G484" s="0" t="n">
        <v>45</v>
      </c>
      <c r="H484" s="0" t="str">
        <f aca="false">VLOOKUP(D484,Товар!$A$1:$F$65,6)</f>
        <v>Макаронная фабрика</v>
      </c>
      <c r="I484" s="0" t="str">
        <f aca="false">VLOOKUP(C484,Магазин!$A$1:$C$17,2)</f>
        <v>Октябрьский</v>
      </c>
      <c r="J484" s="0" t="n">
        <f aca="false">F484*G484</f>
        <v>8100</v>
      </c>
      <c r="K484" s="3" t="n">
        <f aca="false">AND(H484="макаронная фабрика",I484="первомайский")</f>
        <v>0</v>
      </c>
      <c r="L484" s="3" t="n">
        <f aca="false">IF(K484,J484,0)</f>
        <v>0</v>
      </c>
    </row>
    <row r="485" customFormat="false" ht="14.25" hidden="false" customHeight="false" outlineLevel="0" collapsed="false">
      <c r="A485" s="0" t="n">
        <v>484</v>
      </c>
      <c r="B485" s="2" t="n">
        <v>44348</v>
      </c>
      <c r="C485" s="0" t="s">
        <v>20</v>
      </c>
      <c r="D485" s="0" t="n">
        <v>27</v>
      </c>
      <c r="E485" s="0" t="s">
        <v>9</v>
      </c>
      <c r="F485" s="0" t="n">
        <v>159</v>
      </c>
      <c r="G485" s="0" t="n">
        <v>45</v>
      </c>
      <c r="H485" s="0" t="str">
        <f aca="false">VLOOKUP(D485,Товар!$A$1:$F$65,6)</f>
        <v>Макаронная фабрика</v>
      </c>
      <c r="I485" s="0" t="str">
        <f aca="false">VLOOKUP(C485,Магазин!$A$1:$C$17,2)</f>
        <v>Октябрьский</v>
      </c>
      <c r="J485" s="0" t="n">
        <f aca="false">F485*G485</f>
        <v>7155</v>
      </c>
      <c r="K485" s="3" t="n">
        <f aca="false">AND(H485="макаронная фабрика",I485="первомайский")</f>
        <v>0</v>
      </c>
      <c r="L485" s="3" t="n">
        <f aca="false">IF(K485,J485,0)</f>
        <v>0</v>
      </c>
    </row>
    <row r="486" customFormat="false" ht="14.25" hidden="false" customHeight="false" outlineLevel="0" collapsed="false">
      <c r="A486" s="0" t="n">
        <v>485</v>
      </c>
      <c r="B486" s="2" t="n">
        <v>44348</v>
      </c>
      <c r="C486" s="0" t="s">
        <v>20</v>
      </c>
      <c r="D486" s="0" t="n">
        <v>28</v>
      </c>
      <c r="E486" s="0" t="s">
        <v>8</v>
      </c>
      <c r="F486" s="0" t="n">
        <v>180</v>
      </c>
      <c r="G486" s="0" t="n">
        <v>38</v>
      </c>
      <c r="H486" s="0" t="str">
        <f aca="false">VLOOKUP(D486,Товар!$A$1:$F$65,6)</f>
        <v>"Чай-кофе-сахар"</v>
      </c>
      <c r="I486" s="0" t="str">
        <f aca="false">VLOOKUP(C486,Магазин!$A$1:$C$17,2)</f>
        <v>Октябрьский</v>
      </c>
      <c r="J486" s="0" t="n">
        <f aca="false">F486*G486</f>
        <v>6840</v>
      </c>
      <c r="K486" s="3" t="n">
        <f aca="false">AND(H486="макаронная фабрика",I486="первомайский")</f>
        <v>0</v>
      </c>
      <c r="L486" s="3" t="n">
        <f aca="false">IF(K486,J486,0)</f>
        <v>0</v>
      </c>
    </row>
    <row r="487" customFormat="false" ht="14.25" hidden="false" customHeight="false" outlineLevel="0" collapsed="false">
      <c r="A487" s="0" t="n">
        <v>486</v>
      </c>
      <c r="B487" s="2" t="n">
        <v>44348</v>
      </c>
      <c r="C487" s="0" t="s">
        <v>20</v>
      </c>
      <c r="D487" s="0" t="n">
        <v>28</v>
      </c>
      <c r="E487" s="0" t="s">
        <v>9</v>
      </c>
      <c r="F487" s="0" t="n">
        <v>133</v>
      </c>
      <c r="G487" s="0" t="n">
        <v>38</v>
      </c>
      <c r="H487" s="0" t="str">
        <f aca="false">VLOOKUP(D487,Товар!$A$1:$F$65,6)</f>
        <v>"Чай-кофе-сахар"</v>
      </c>
      <c r="I487" s="0" t="str">
        <f aca="false">VLOOKUP(C487,Магазин!$A$1:$C$17,2)</f>
        <v>Октябрьский</v>
      </c>
      <c r="J487" s="0" t="n">
        <f aca="false">F487*G487</f>
        <v>5054</v>
      </c>
      <c r="K487" s="3" t="n">
        <f aca="false">AND(H487="макаронная фабрика",I487="первомайский")</f>
        <v>0</v>
      </c>
      <c r="L487" s="3" t="n">
        <f aca="false">IF(K487,J487,0)</f>
        <v>0</v>
      </c>
    </row>
    <row r="488" customFormat="false" ht="14.25" hidden="false" customHeight="false" outlineLevel="0" collapsed="false">
      <c r="A488" s="0" t="n">
        <v>487</v>
      </c>
      <c r="B488" s="2" t="n">
        <v>44348</v>
      </c>
      <c r="C488" s="0" t="s">
        <v>20</v>
      </c>
      <c r="D488" s="0" t="n">
        <v>29</v>
      </c>
      <c r="E488" s="0" t="s">
        <v>8</v>
      </c>
      <c r="F488" s="0" t="n">
        <v>180</v>
      </c>
      <c r="G488" s="0" t="n">
        <v>85</v>
      </c>
      <c r="H488" s="0" t="str">
        <f aca="false">VLOOKUP(D488,Товар!$A$1:$F$65,6)</f>
        <v>"Чай-кофе-сахар"</v>
      </c>
      <c r="I488" s="0" t="str">
        <f aca="false">VLOOKUP(C488,Магазин!$A$1:$C$17,2)</f>
        <v>Октябрьский</v>
      </c>
      <c r="J488" s="0" t="n">
        <f aca="false">F488*G488</f>
        <v>15300</v>
      </c>
      <c r="K488" s="3" t="n">
        <f aca="false">AND(H488="макаронная фабрика",I488="первомайский")</f>
        <v>0</v>
      </c>
      <c r="L488" s="3" t="n">
        <f aca="false">IF(K488,J488,0)</f>
        <v>0</v>
      </c>
    </row>
    <row r="489" customFormat="false" ht="15" hidden="false" customHeight="true" outlineLevel="0" collapsed="false">
      <c r="A489" s="0" t="n">
        <v>488</v>
      </c>
      <c r="B489" s="2" t="n">
        <v>44348</v>
      </c>
      <c r="C489" s="0" t="s">
        <v>20</v>
      </c>
      <c r="D489" s="0" t="n">
        <v>29</v>
      </c>
      <c r="E489" s="0" t="s">
        <v>9</v>
      </c>
      <c r="F489" s="0" t="n">
        <v>27</v>
      </c>
      <c r="G489" s="0" t="n">
        <v>85</v>
      </c>
      <c r="H489" s="0" t="str">
        <f aca="false">VLOOKUP(D489,Товар!$A$1:$F$65,6)</f>
        <v>"Чай-кофе-сахар"</v>
      </c>
      <c r="I489" s="0" t="str">
        <f aca="false">VLOOKUP(C489,Магазин!$A$1:$C$17,2)</f>
        <v>Октябрьский</v>
      </c>
      <c r="J489" s="0" t="n">
        <f aca="false">F489*G489</f>
        <v>2295</v>
      </c>
      <c r="K489" s="3" t="n">
        <f aca="false">AND(H489="макаронная фабрика",I489="первомайский")</f>
        <v>0</v>
      </c>
      <c r="L489" s="3" t="n">
        <f aca="false">IF(K489,J489,0)</f>
        <v>0</v>
      </c>
    </row>
    <row r="490" customFormat="false" ht="15" hidden="false" customHeight="true" outlineLevel="0" collapsed="false">
      <c r="A490" s="0" t="n">
        <v>489</v>
      </c>
      <c r="B490" s="2" t="n">
        <v>44348</v>
      </c>
      <c r="C490" s="0" t="s">
        <v>20</v>
      </c>
      <c r="D490" s="0" t="n">
        <v>30</v>
      </c>
      <c r="E490" s="0" t="s">
        <v>8</v>
      </c>
      <c r="F490" s="0" t="n">
        <v>180</v>
      </c>
      <c r="G490" s="0" t="n">
        <v>44</v>
      </c>
      <c r="H490" s="0" t="str">
        <f aca="false">VLOOKUP(D490,Товар!$A$1:$F$65,6)</f>
        <v>"Чай-кофе-сахар"</v>
      </c>
      <c r="I490" s="0" t="str">
        <f aca="false">VLOOKUP(C490,Магазин!$A$1:$C$17,2)</f>
        <v>Октябрьский</v>
      </c>
      <c r="J490" s="0" t="n">
        <f aca="false">F490*G490</f>
        <v>7920</v>
      </c>
      <c r="K490" s="3" t="n">
        <f aca="false">AND(H490="макаронная фабрика",I490="первомайский")</f>
        <v>0</v>
      </c>
      <c r="L490" s="3" t="n">
        <f aca="false">IF(K490,J490,0)</f>
        <v>0</v>
      </c>
    </row>
    <row r="491" customFormat="false" ht="14.25" hidden="false" customHeight="false" outlineLevel="0" collapsed="false">
      <c r="A491" s="0" t="n">
        <v>490</v>
      </c>
      <c r="B491" s="2" t="n">
        <v>44348</v>
      </c>
      <c r="C491" s="0" t="s">
        <v>20</v>
      </c>
      <c r="D491" s="0" t="n">
        <v>30</v>
      </c>
      <c r="E491" s="0" t="s">
        <v>9</v>
      </c>
      <c r="F491" s="0" t="n">
        <v>106</v>
      </c>
      <c r="G491" s="0" t="n">
        <v>44</v>
      </c>
      <c r="H491" s="0" t="str">
        <f aca="false">VLOOKUP(D491,Товар!$A$1:$F$65,6)</f>
        <v>"Чай-кофе-сахар"</v>
      </c>
      <c r="I491" s="0" t="str">
        <f aca="false">VLOOKUP(C491,Магазин!$A$1:$C$17,2)</f>
        <v>Октябрьский</v>
      </c>
      <c r="J491" s="0" t="n">
        <f aca="false">F491*G491</f>
        <v>4664</v>
      </c>
      <c r="K491" s="3" t="n">
        <f aca="false">AND(H491="макаронная фабрика",I491="первомайский")</f>
        <v>0</v>
      </c>
      <c r="L491" s="3" t="n">
        <f aca="false">IF(K491,J491,0)</f>
        <v>0</v>
      </c>
    </row>
    <row r="492" customFormat="false" ht="14.25" hidden="false" customHeight="false" outlineLevel="0" collapsed="false">
      <c r="A492" s="0" t="n">
        <v>491</v>
      </c>
      <c r="B492" s="2" t="n">
        <v>44348</v>
      </c>
      <c r="C492" s="0" t="s">
        <v>20</v>
      </c>
      <c r="D492" s="0" t="n">
        <v>33</v>
      </c>
      <c r="E492" s="0" t="s">
        <v>8</v>
      </c>
      <c r="F492" s="0" t="n">
        <v>170</v>
      </c>
      <c r="G492" s="0" t="n">
        <v>50</v>
      </c>
      <c r="H492" s="0" t="str">
        <f aca="false">VLOOKUP(D492,Товар!$A$1:$F$65,6)</f>
        <v>Мелькомбинат</v>
      </c>
      <c r="I492" s="0" t="str">
        <f aca="false">VLOOKUP(C492,Магазин!$A$1:$C$17,2)</f>
        <v>Октябрьский</v>
      </c>
      <c r="J492" s="0" t="n">
        <f aca="false">F492*G492</f>
        <v>8500</v>
      </c>
      <c r="K492" s="3" t="n">
        <f aca="false">AND(H492="макаронная фабрика",I492="первомайский")</f>
        <v>0</v>
      </c>
      <c r="L492" s="3" t="n">
        <f aca="false">IF(K492,J492,0)</f>
        <v>0</v>
      </c>
    </row>
    <row r="493" customFormat="false" ht="14.25" hidden="false" customHeight="false" outlineLevel="0" collapsed="false">
      <c r="A493" s="0" t="n">
        <v>492</v>
      </c>
      <c r="B493" s="2" t="n">
        <v>44348</v>
      </c>
      <c r="C493" s="0" t="s">
        <v>20</v>
      </c>
      <c r="D493" s="0" t="n">
        <v>33</v>
      </c>
      <c r="E493" s="0" t="s">
        <v>9</v>
      </c>
      <c r="F493" s="0" t="n">
        <v>106</v>
      </c>
      <c r="G493" s="0" t="n">
        <v>50</v>
      </c>
      <c r="H493" s="0" t="str">
        <f aca="false">VLOOKUP(D493,Товар!$A$1:$F$65,6)</f>
        <v>Мелькомбинат</v>
      </c>
      <c r="I493" s="0" t="str">
        <f aca="false">VLOOKUP(C493,Магазин!$A$1:$C$17,2)</f>
        <v>Октябрьский</v>
      </c>
      <c r="J493" s="0" t="n">
        <f aca="false">F493*G493</f>
        <v>5300</v>
      </c>
      <c r="K493" s="3" t="n">
        <f aca="false">AND(H493="макаронная фабрика",I493="первомайский")</f>
        <v>0</v>
      </c>
      <c r="L493" s="3" t="n">
        <f aca="false">IF(K493,J493,0)</f>
        <v>0</v>
      </c>
    </row>
    <row r="494" customFormat="false" ht="14.25" hidden="false" customHeight="false" outlineLevel="0" collapsed="false">
      <c r="A494" s="0" t="n">
        <v>493</v>
      </c>
      <c r="B494" s="2" t="n">
        <v>44348</v>
      </c>
      <c r="C494" s="0" t="s">
        <v>20</v>
      </c>
      <c r="D494" s="0" t="n">
        <v>34</v>
      </c>
      <c r="E494" s="0" t="s">
        <v>8</v>
      </c>
      <c r="F494" s="0" t="n">
        <v>180</v>
      </c>
      <c r="G494" s="0" t="n">
        <v>65</v>
      </c>
      <c r="H494" s="0" t="str">
        <f aca="false">VLOOKUP(D494,Товар!$A$1:$F$65,6)</f>
        <v>Мелькомбинат</v>
      </c>
      <c r="I494" s="0" t="str">
        <f aca="false">VLOOKUP(C494,Магазин!$A$1:$C$17,2)</f>
        <v>Октябрьский</v>
      </c>
      <c r="J494" s="0" t="n">
        <f aca="false">F494*G494</f>
        <v>11700</v>
      </c>
      <c r="K494" s="3" t="n">
        <f aca="false">AND(H494="макаронная фабрика",I494="первомайский")</f>
        <v>0</v>
      </c>
      <c r="L494" s="3" t="n">
        <f aca="false">IF(K494,J494,0)</f>
        <v>0</v>
      </c>
    </row>
    <row r="495" customFormat="false" ht="14.25" hidden="false" customHeight="false" outlineLevel="0" collapsed="false">
      <c r="A495" s="0" t="n">
        <v>494</v>
      </c>
      <c r="B495" s="2" t="n">
        <v>44348</v>
      </c>
      <c r="C495" s="0" t="s">
        <v>20</v>
      </c>
      <c r="D495" s="0" t="n">
        <v>34</v>
      </c>
      <c r="E495" s="0" t="s">
        <v>9</v>
      </c>
      <c r="F495" s="0" t="n">
        <v>53</v>
      </c>
      <c r="G495" s="0" t="n">
        <v>65</v>
      </c>
      <c r="H495" s="0" t="str">
        <f aca="false">VLOOKUP(D495,Товар!$A$1:$F$65,6)</f>
        <v>Мелькомбинат</v>
      </c>
      <c r="I495" s="0" t="str">
        <f aca="false">VLOOKUP(C495,Магазин!$A$1:$C$17,2)</f>
        <v>Октябрьский</v>
      </c>
      <c r="J495" s="0" t="n">
        <f aca="false">F495*G495</f>
        <v>3445</v>
      </c>
      <c r="K495" s="3" t="n">
        <f aca="false">AND(H495="макаронная фабрика",I495="первомайский")</f>
        <v>0</v>
      </c>
      <c r="L495" s="3" t="n">
        <f aca="false">IF(K495,J495,0)</f>
        <v>0</v>
      </c>
    </row>
    <row r="496" customFormat="false" ht="14.25" hidden="false" customHeight="false" outlineLevel="0" collapsed="false">
      <c r="A496" s="0" t="n">
        <v>495</v>
      </c>
      <c r="B496" s="2" t="n">
        <v>44348</v>
      </c>
      <c r="C496" s="0" t="s">
        <v>20</v>
      </c>
      <c r="D496" s="0" t="n">
        <v>44</v>
      </c>
      <c r="E496" s="0" t="s">
        <v>8</v>
      </c>
      <c r="F496" s="0" t="n">
        <v>180</v>
      </c>
      <c r="G496" s="0" t="n">
        <v>180</v>
      </c>
      <c r="H496" s="0" t="str">
        <f aca="false">VLOOKUP(D496,Товар!$A$1:$F$65,6)</f>
        <v>"Чай-кофе-сахар"</v>
      </c>
      <c r="I496" s="0" t="str">
        <f aca="false">VLOOKUP(C496,Магазин!$A$1:$C$17,2)</f>
        <v>Октябрьский</v>
      </c>
      <c r="J496" s="0" t="n">
        <f aca="false">F496*G496</f>
        <v>32400</v>
      </c>
      <c r="K496" s="3" t="n">
        <f aca="false">AND(H496="макаронная фабрика",I496="первомайский")</f>
        <v>0</v>
      </c>
      <c r="L496" s="3" t="n">
        <f aca="false">IF(K496,J496,0)</f>
        <v>0</v>
      </c>
    </row>
    <row r="497" customFormat="false" ht="14.25" hidden="false" customHeight="false" outlineLevel="0" collapsed="false">
      <c r="A497" s="0" t="n">
        <v>496</v>
      </c>
      <c r="B497" s="2" t="n">
        <v>44348</v>
      </c>
      <c r="C497" s="0" t="s">
        <v>20</v>
      </c>
      <c r="D497" s="0" t="n">
        <v>44</v>
      </c>
      <c r="E497" s="0" t="s">
        <v>9</v>
      </c>
      <c r="F497" s="0" t="n">
        <v>80</v>
      </c>
      <c r="G497" s="0" t="n">
        <v>180</v>
      </c>
      <c r="H497" s="0" t="str">
        <f aca="false">VLOOKUP(D497,Товар!$A$1:$F$65,6)</f>
        <v>"Чай-кофе-сахар"</v>
      </c>
      <c r="I497" s="0" t="str">
        <f aca="false">VLOOKUP(C497,Магазин!$A$1:$C$17,2)</f>
        <v>Октябрьский</v>
      </c>
      <c r="J497" s="0" t="n">
        <f aca="false">F497*G497</f>
        <v>14400</v>
      </c>
      <c r="K497" s="3" t="n">
        <f aca="false">AND(H497="макаронная фабрика",I497="первомайский")</f>
        <v>0</v>
      </c>
      <c r="L497" s="3" t="n">
        <f aca="false">IF(K497,J497,0)</f>
        <v>0</v>
      </c>
    </row>
    <row r="498" customFormat="false" ht="14.25" hidden="false" customHeight="false" outlineLevel="0" collapsed="false">
      <c r="A498" s="0" t="n">
        <v>497</v>
      </c>
      <c r="B498" s="2" t="n">
        <v>44348</v>
      </c>
      <c r="C498" s="0" t="s">
        <v>20</v>
      </c>
      <c r="D498" s="0" t="n">
        <v>45</v>
      </c>
      <c r="E498" s="0" t="s">
        <v>8</v>
      </c>
      <c r="F498" s="0" t="n">
        <v>170</v>
      </c>
      <c r="G498" s="0" t="n">
        <v>170</v>
      </c>
      <c r="H498" s="0" t="str">
        <f aca="false">VLOOKUP(D498,Товар!$A$1:$F$65,6)</f>
        <v>"Чай-кофе-сахар"</v>
      </c>
      <c r="I498" s="0" t="str">
        <f aca="false">VLOOKUP(C498,Магазин!$A$1:$C$17,2)</f>
        <v>Октябрьский</v>
      </c>
      <c r="J498" s="0" t="n">
        <f aca="false">F498*G498</f>
        <v>28900</v>
      </c>
      <c r="K498" s="3" t="n">
        <f aca="false">AND(H498="макаронная фабрика",I498="первомайский")</f>
        <v>0</v>
      </c>
      <c r="L498" s="3" t="n">
        <f aca="false">IF(K498,J498,0)</f>
        <v>0</v>
      </c>
    </row>
    <row r="499" customFormat="false" ht="14.25" hidden="false" customHeight="false" outlineLevel="0" collapsed="false">
      <c r="A499" s="0" t="n">
        <v>498</v>
      </c>
      <c r="B499" s="2" t="n">
        <v>44348</v>
      </c>
      <c r="C499" s="0" t="s">
        <v>20</v>
      </c>
      <c r="D499" s="0" t="n">
        <v>45</v>
      </c>
      <c r="E499" s="0" t="s">
        <v>9</v>
      </c>
      <c r="F499" s="0" t="n">
        <v>53</v>
      </c>
      <c r="G499" s="0" t="n">
        <v>170</v>
      </c>
      <c r="H499" s="0" t="str">
        <f aca="false">VLOOKUP(D499,Товар!$A$1:$F$65,6)</f>
        <v>"Чай-кофе-сахар"</v>
      </c>
      <c r="I499" s="0" t="str">
        <f aca="false">VLOOKUP(C499,Магазин!$A$1:$C$17,2)</f>
        <v>Октябрьский</v>
      </c>
      <c r="J499" s="0" t="n">
        <f aca="false">F499*G499</f>
        <v>9010</v>
      </c>
      <c r="K499" s="3" t="n">
        <f aca="false">AND(H499="макаронная фабрика",I499="первомайский")</f>
        <v>0</v>
      </c>
      <c r="L499" s="3" t="n">
        <f aca="false">IF(K499,J499,0)</f>
        <v>0</v>
      </c>
    </row>
    <row r="500" customFormat="false" ht="14.25" hidden="false" customHeight="false" outlineLevel="0" collapsed="false">
      <c r="A500" s="0" t="n">
        <v>499</v>
      </c>
      <c r="B500" s="2" t="n">
        <v>44348</v>
      </c>
      <c r="C500" s="0" t="s">
        <v>20</v>
      </c>
      <c r="D500" s="0" t="n">
        <v>46</v>
      </c>
      <c r="E500" s="0" t="s">
        <v>8</v>
      </c>
      <c r="F500" s="0" t="n">
        <v>180</v>
      </c>
      <c r="G500" s="0" t="n">
        <v>330</v>
      </c>
      <c r="H500" s="0" t="str">
        <f aca="false">VLOOKUP(D500,Товар!$A$1:$F$65,6)</f>
        <v>"Чай-кофе-сахар"</v>
      </c>
      <c r="I500" s="0" t="str">
        <f aca="false">VLOOKUP(C500,Магазин!$A$1:$C$17,2)</f>
        <v>Октябрьский</v>
      </c>
      <c r="J500" s="0" t="n">
        <f aca="false">F500*G500</f>
        <v>59400</v>
      </c>
      <c r="K500" s="3" t="n">
        <f aca="false">AND(H500="макаронная фабрика",I500="первомайский")</f>
        <v>0</v>
      </c>
      <c r="L500" s="3" t="n">
        <f aca="false">IF(K500,J500,0)</f>
        <v>0</v>
      </c>
    </row>
    <row r="501" customFormat="false" ht="14.25" hidden="false" customHeight="false" outlineLevel="0" collapsed="false">
      <c r="A501" s="0" t="n">
        <v>500</v>
      </c>
      <c r="B501" s="2" t="n">
        <v>44348</v>
      </c>
      <c r="C501" s="0" t="s">
        <v>20</v>
      </c>
      <c r="D501" s="0" t="n">
        <v>46</v>
      </c>
      <c r="E501" s="0" t="s">
        <v>9</v>
      </c>
      <c r="F501" s="0" t="n">
        <v>106</v>
      </c>
      <c r="G501" s="0" t="n">
        <v>330</v>
      </c>
      <c r="H501" s="0" t="str">
        <f aca="false">VLOOKUP(D501,Товар!$A$1:$F$65,6)</f>
        <v>"Чай-кофе-сахар"</v>
      </c>
      <c r="I501" s="0" t="str">
        <f aca="false">VLOOKUP(C501,Магазин!$A$1:$C$17,2)</f>
        <v>Октябрьский</v>
      </c>
      <c r="J501" s="0" t="n">
        <f aca="false">F501*G501</f>
        <v>34980</v>
      </c>
      <c r="K501" s="3" t="n">
        <f aca="false">AND(H501="макаронная фабрика",I501="первомайский")</f>
        <v>0</v>
      </c>
      <c r="L501" s="3" t="n">
        <f aca="false">IF(K501,J501,0)</f>
        <v>0</v>
      </c>
    </row>
    <row r="502" customFormat="false" ht="14.25" hidden="false" customHeight="false" outlineLevel="0" collapsed="false">
      <c r="A502" s="0" t="n">
        <v>501</v>
      </c>
      <c r="B502" s="2" t="n">
        <v>44348</v>
      </c>
      <c r="C502" s="0" t="s">
        <v>20</v>
      </c>
      <c r="D502" s="0" t="n">
        <v>47</v>
      </c>
      <c r="E502" s="0" t="s">
        <v>8</v>
      </c>
      <c r="F502" s="0" t="n">
        <v>180</v>
      </c>
      <c r="G502" s="0" t="n">
        <v>370</v>
      </c>
      <c r="H502" s="0" t="str">
        <f aca="false">VLOOKUP(D502,Товар!$A$1:$F$65,6)</f>
        <v>"Чай-кофе-сахар"</v>
      </c>
      <c r="I502" s="0" t="str">
        <f aca="false">VLOOKUP(C502,Магазин!$A$1:$C$17,2)</f>
        <v>Октябрьский</v>
      </c>
      <c r="J502" s="0" t="n">
        <f aca="false">F502*G502</f>
        <v>66600</v>
      </c>
      <c r="K502" s="3" t="n">
        <f aca="false">AND(H502="макаронная фабрика",I502="первомайский")</f>
        <v>0</v>
      </c>
      <c r="L502" s="3" t="n">
        <f aca="false">IF(K502,J502,0)</f>
        <v>0</v>
      </c>
    </row>
    <row r="503" customFormat="false" ht="14.25" hidden="false" customHeight="false" outlineLevel="0" collapsed="false">
      <c r="A503" s="0" t="n">
        <v>502</v>
      </c>
      <c r="B503" s="2" t="n">
        <v>44348</v>
      </c>
      <c r="C503" s="0" t="s">
        <v>20</v>
      </c>
      <c r="D503" s="0" t="n">
        <v>47</v>
      </c>
      <c r="E503" s="0" t="s">
        <v>9</v>
      </c>
      <c r="F503" s="0" t="n">
        <v>32</v>
      </c>
      <c r="G503" s="0" t="n">
        <v>370</v>
      </c>
      <c r="H503" s="0" t="str">
        <f aca="false">VLOOKUP(D503,Товар!$A$1:$F$65,6)</f>
        <v>"Чай-кофе-сахар"</v>
      </c>
      <c r="I503" s="0" t="str">
        <f aca="false">VLOOKUP(C503,Магазин!$A$1:$C$17,2)</f>
        <v>Октябрьский</v>
      </c>
      <c r="J503" s="0" t="n">
        <f aca="false">F503*G503</f>
        <v>11840</v>
      </c>
      <c r="K503" s="3" t="n">
        <f aca="false">AND(H503="макаронная фабрика",I503="первомайский")</f>
        <v>0</v>
      </c>
      <c r="L503" s="3" t="n">
        <f aca="false">IF(K503,J503,0)</f>
        <v>0</v>
      </c>
    </row>
    <row r="504" customFormat="false" ht="14.25" hidden="false" customHeight="false" outlineLevel="0" collapsed="false">
      <c r="A504" s="0" t="n">
        <v>503</v>
      </c>
      <c r="B504" s="2" t="n">
        <v>44348</v>
      </c>
      <c r="C504" s="0" t="s">
        <v>20</v>
      </c>
      <c r="D504" s="0" t="n">
        <v>48</v>
      </c>
      <c r="E504" s="0" t="s">
        <v>8</v>
      </c>
      <c r="F504" s="0" t="n">
        <v>180</v>
      </c>
      <c r="G504" s="0" t="n">
        <v>180</v>
      </c>
      <c r="H504" s="0" t="str">
        <f aca="false">VLOOKUP(D504,Товар!$A$1:$F$65,6)</f>
        <v>"Чай-кофе-сахар"</v>
      </c>
      <c r="I504" s="0" t="str">
        <f aca="false">VLOOKUP(C504,Магазин!$A$1:$C$17,2)</f>
        <v>Октябрьский</v>
      </c>
      <c r="J504" s="0" t="n">
        <f aca="false">F504*G504</f>
        <v>32400</v>
      </c>
      <c r="K504" s="3" t="n">
        <f aca="false">AND(H504="макаронная фабрика",I504="первомайский")</f>
        <v>0</v>
      </c>
      <c r="L504" s="3" t="n">
        <f aca="false">IF(K504,J504,0)</f>
        <v>0</v>
      </c>
    </row>
    <row r="505" customFormat="false" ht="14.25" hidden="false" customHeight="false" outlineLevel="0" collapsed="false">
      <c r="A505" s="0" t="n">
        <v>504</v>
      </c>
      <c r="B505" s="2" t="n">
        <v>44348</v>
      </c>
      <c r="C505" s="0" t="s">
        <v>20</v>
      </c>
      <c r="D505" s="0" t="n">
        <v>48</v>
      </c>
      <c r="E505" s="0" t="s">
        <v>9</v>
      </c>
      <c r="F505" s="0" t="n">
        <v>80</v>
      </c>
      <c r="G505" s="0" t="n">
        <v>180</v>
      </c>
      <c r="H505" s="0" t="str">
        <f aca="false">VLOOKUP(D505,Товар!$A$1:$F$65,6)</f>
        <v>"Чай-кофе-сахар"</v>
      </c>
      <c r="I505" s="0" t="str">
        <f aca="false">VLOOKUP(C505,Магазин!$A$1:$C$17,2)</f>
        <v>Октябрьский</v>
      </c>
      <c r="J505" s="0" t="n">
        <f aca="false">F505*G505</f>
        <v>14400</v>
      </c>
      <c r="K505" s="3" t="n">
        <f aca="false">AND(H505="макаронная фабрика",I505="первомайский")</f>
        <v>0</v>
      </c>
      <c r="L505" s="3" t="n">
        <f aca="false">IF(K505,J505,0)</f>
        <v>0</v>
      </c>
    </row>
    <row r="506" customFormat="false" ht="14.25" hidden="false" customHeight="false" outlineLevel="0" collapsed="false">
      <c r="A506" s="0" t="n">
        <v>505</v>
      </c>
      <c r="B506" s="2" t="n">
        <v>44348</v>
      </c>
      <c r="C506" s="0" t="s">
        <v>21</v>
      </c>
      <c r="D506" s="0" t="n">
        <v>4</v>
      </c>
      <c r="E506" s="0" t="s">
        <v>8</v>
      </c>
      <c r="F506" s="0" t="n">
        <v>180</v>
      </c>
      <c r="G506" s="0" t="n">
        <v>75</v>
      </c>
      <c r="H506" s="0" t="str">
        <f aca="false">VLOOKUP(D506,Товар!$A$1:$F$65,6)</f>
        <v>Молокозавод №2</v>
      </c>
      <c r="I506" s="0" t="str">
        <f aca="false">VLOOKUP(C506,Магазин!$A$1:$C$17,2)</f>
        <v>Октябрьский</v>
      </c>
      <c r="J506" s="0" t="n">
        <f aca="false">F506*G506</f>
        <v>13500</v>
      </c>
      <c r="K506" s="3" t="n">
        <f aca="false">AND(H506="макаронная фабрика",I506="первомайский")</f>
        <v>0</v>
      </c>
      <c r="L506" s="3" t="n">
        <f aca="false">IF(K506,J506,0)</f>
        <v>0</v>
      </c>
    </row>
    <row r="507" customFormat="false" ht="14.25" hidden="false" customHeight="false" outlineLevel="0" collapsed="false">
      <c r="A507" s="0" t="n">
        <v>506</v>
      </c>
      <c r="B507" s="2" t="n">
        <v>44348</v>
      </c>
      <c r="C507" s="0" t="s">
        <v>21</v>
      </c>
      <c r="D507" s="0" t="n">
        <v>4</v>
      </c>
      <c r="E507" s="0" t="s">
        <v>9</v>
      </c>
      <c r="F507" s="0" t="n">
        <v>180</v>
      </c>
      <c r="G507" s="0" t="n">
        <v>75</v>
      </c>
      <c r="H507" s="0" t="str">
        <f aca="false">VLOOKUP(D507,Товар!$A$1:$F$65,6)</f>
        <v>Молокозавод №2</v>
      </c>
      <c r="I507" s="0" t="str">
        <f aca="false">VLOOKUP(C507,Магазин!$A$1:$C$17,2)</f>
        <v>Октябрьский</v>
      </c>
      <c r="J507" s="0" t="n">
        <f aca="false">F507*G507</f>
        <v>13500</v>
      </c>
      <c r="K507" s="3" t="n">
        <f aca="false">AND(H507="макаронная фабрика",I507="первомайский")</f>
        <v>0</v>
      </c>
      <c r="L507" s="3" t="n">
        <f aca="false">IF(K507,J507,0)</f>
        <v>0</v>
      </c>
    </row>
    <row r="508" customFormat="false" ht="14.25" hidden="false" customHeight="false" outlineLevel="0" collapsed="false">
      <c r="A508" s="0" t="n">
        <v>507</v>
      </c>
      <c r="B508" s="2" t="n">
        <v>44348</v>
      </c>
      <c r="C508" s="0" t="s">
        <v>21</v>
      </c>
      <c r="D508" s="0" t="n">
        <v>5</v>
      </c>
      <c r="E508" s="0" t="s">
        <v>8</v>
      </c>
      <c r="F508" s="0" t="n">
        <v>170</v>
      </c>
      <c r="G508" s="0" t="n">
        <v>70</v>
      </c>
      <c r="H508" s="0" t="str">
        <f aca="false">VLOOKUP(D508,Товар!$A$1:$F$65,6)</f>
        <v>Молокозавод №2</v>
      </c>
      <c r="I508" s="0" t="str">
        <f aca="false">VLOOKUP(C508,Магазин!$A$1:$C$17,2)</f>
        <v>Октябрьский</v>
      </c>
      <c r="J508" s="0" t="n">
        <f aca="false">F508*G508</f>
        <v>11900</v>
      </c>
      <c r="K508" s="3" t="n">
        <f aca="false">AND(H508="макаронная фабрика",I508="первомайский")</f>
        <v>0</v>
      </c>
      <c r="L508" s="3" t="n">
        <f aca="false">IF(K508,J508,0)</f>
        <v>0</v>
      </c>
    </row>
    <row r="509" customFormat="false" ht="14.25" hidden="false" customHeight="false" outlineLevel="0" collapsed="false">
      <c r="A509" s="0" t="n">
        <v>508</v>
      </c>
      <c r="B509" s="2" t="n">
        <v>44348</v>
      </c>
      <c r="C509" s="0" t="s">
        <v>21</v>
      </c>
      <c r="D509" s="0" t="n">
        <v>5</v>
      </c>
      <c r="E509" s="0" t="s">
        <v>9</v>
      </c>
      <c r="F509" s="0" t="n">
        <v>180</v>
      </c>
      <c r="G509" s="0" t="n">
        <v>70</v>
      </c>
      <c r="H509" s="0" t="str">
        <f aca="false">VLOOKUP(D509,Товар!$A$1:$F$65,6)</f>
        <v>Молокозавод №2</v>
      </c>
      <c r="I509" s="0" t="str">
        <f aca="false">VLOOKUP(C509,Магазин!$A$1:$C$17,2)</f>
        <v>Октябрьский</v>
      </c>
      <c r="J509" s="0" t="n">
        <f aca="false">F509*G509</f>
        <v>12600</v>
      </c>
      <c r="K509" s="3" t="n">
        <f aca="false">AND(H509="макаронная фабрика",I509="первомайский")</f>
        <v>0</v>
      </c>
      <c r="L509" s="3" t="n">
        <f aca="false">IF(K509,J509,0)</f>
        <v>0</v>
      </c>
    </row>
    <row r="510" customFormat="false" ht="14.25" hidden="false" customHeight="false" outlineLevel="0" collapsed="false">
      <c r="A510" s="0" t="n">
        <v>509</v>
      </c>
      <c r="B510" s="2" t="n">
        <v>44348</v>
      </c>
      <c r="C510" s="0" t="s">
        <v>21</v>
      </c>
      <c r="D510" s="0" t="n">
        <v>6</v>
      </c>
      <c r="E510" s="0" t="s">
        <v>8</v>
      </c>
      <c r="F510" s="0" t="n">
        <v>180</v>
      </c>
      <c r="G510" s="0" t="n">
        <v>50</v>
      </c>
      <c r="H510" s="0" t="str">
        <f aca="false">VLOOKUP(D510,Товар!$A$1:$F$65,6)</f>
        <v>Молокозавод №2</v>
      </c>
      <c r="I510" s="0" t="str">
        <f aca="false">VLOOKUP(C510,Магазин!$A$1:$C$17,2)</f>
        <v>Октябрьский</v>
      </c>
      <c r="J510" s="0" t="n">
        <f aca="false">F510*G510</f>
        <v>9000</v>
      </c>
      <c r="K510" s="3" t="n">
        <f aca="false">AND(H510="макаронная фабрика",I510="первомайский")</f>
        <v>0</v>
      </c>
      <c r="L510" s="3" t="n">
        <f aca="false">IF(K510,J510,0)</f>
        <v>0</v>
      </c>
    </row>
    <row r="511" customFormat="false" ht="14.25" hidden="false" customHeight="false" outlineLevel="0" collapsed="false">
      <c r="A511" s="0" t="n">
        <v>510</v>
      </c>
      <c r="B511" s="2" t="n">
        <v>44348</v>
      </c>
      <c r="C511" s="0" t="s">
        <v>21</v>
      </c>
      <c r="D511" s="0" t="n">
        <v>6</v>
      </c>
      <c r="E511" s="0" t="s">
        <v>9</v>
      </c>
      <c r="F511" s="0" t="n">
        <v>180</v>
      </c>
      <c r="G511" s="0" t="n">
        <v>50</v>
      </c>
      <c r="H511" s="0" t="str">
        <f aca="false">VLOOKUP(D511,Товар!$A$1:$F$65,6)</f>
        <v>Молокозавод №2</v>
      </c>
      <c r="I511" s="0" t="str">
        <f aca="false">VLOOKUP(C511,Магазин!$A$1:$C$17,2)</f>
        <v>Октябрьский</v>
      </c>
      <c r="J511" s="0" t="n">
        <f aca="false">F511*G511</f>
        <v>9000</v>
      </c>
      <c r="K511" s="3" t="n">
        <f aca="false">AND(H511="макаронная фабрика",I511="первомайский")</f>
        <v>0</v>
      </c>
      <c r="L511" s="3" t="n">
        <f aca="false">IF(K511,J511,0)</f>
        <v>0</v>
      </c>
    </row>
    <row r="512" customFormat="false" ht="14.25" hidden="false" customHeight="false" outlineLevel="0" collapsed="false">
      <c r="A512" s="0" t="n">
        <v>511</v>
      </c>
      <c r="B512" s="2" t="n">
        <v>44348</v>
      </c>
      <c r="C512" s="0" t="s">
        <v>21</v>
      </c>
      <c r="D512" s="0" t="n">
        <v>9</v>
      </c>
      <c r="E512" s="0" t="s">
        <v>8</v>
      </c>
      <c r="F512" s="0" t="n">
        <v>180</v>
      </c>
      <c r="G512" s="0" t="n">
        <v>55</v>
      </c>
      <c r="H512" s="0" t="str">
        <f aca="false">VLOOKUP(D512,Товар!$A$1:$F$65,6)</f>
        <v>Молокозавод №2</v>
      </c>
      <c r="I512" s="0" t="str">
        <f aca="false">VLOOKUP(C512,Магазин!$A$1:$C$17,2)</f>
        <v>Октябрьский</v>
      </c>
      <c r="J512" s="0" t="n">
        <f aca="false">F512*G512</f>
        <v>9900</v>
      </c>
      <c r="K512" s="3" t="n">
        <f aca="false">AND(H512="макаронная фабрика",I512="первомайский")</f>
        <v>0</v>
      </c>
      <c r="L512" s="3" t="n">
        <f aca="false">IF(K512,J512,0)</f>
        <v>0</v>
      </c>
    </row>
    <row r="513" customFormat="false" ht="14.25" hidden="false" customHeight="false" outlineLevel="0" collapsed="false">
      <c r="A513" s="0" t="n">
        <v>512</v>
      </c>
      <c r="B513" s="2" t="n">
        <v>44348</v>
      </c>
      <c r="C513" s="0" t="s">
        <v>21</v>
      </c>
      <c r="D513" s="0" t="n">
        <v>9</v>
      </c>
      <c r="E513" s="0" t="s">
        <v>9</v>
      </c>
      <c r="F513" s="0" t="n">
        <v>150</v>
      </c>
      <c r="G513" s="0" t="n">
        <v>55</v>
      </c>
      <c r="H513" s="0" t="str">
        <f aca="false">VLOOKUP(D513,Товар!$A$1:$F$65,6)</f>
        <v>Молокозавод №2</v>
      </c>
      <c r="I513" s="0" t="str">
        <f aca="false">VLOOKUP(C513,Магазин!$A$1:$C$17,2)</f>
        <v>Октябрьский</v>
      </c>
      <c r="J513" s="0" t="n">
        <f aca="false">F513*G513</f>
        <v>8250</v>
      </c>
      <c r="K513" s="3" t="n">
        <f aca="false">AND(H513="макаронная фабрика",I513="первомайский")</f>
        <v>0</v>
      </c>
      <c r="L513" s="3" t="n">
        <f aca="false">IF(K513,J513,0)</f>
        <v>0</v>
      </c>
    </row>
    <row r="514" customFormat="false" ht="14.25" hidden="false" customHeight="false" outlineLevel="0" collapsed="false">
      <c r="A514" s="0" t="n">
        <v>513</v>
      </c>
      <c r="B514" s="2" t="n">
        <v>44348</v>
      </c>
      <c r="C514" s="0" t="s">
        <v>21</v>
      </c>
      <c r="D514" s="0" t="n">
        <v>10</v>
      </c>
      <c r="E514" s="0" t="s">
        <v>8</v>
      </c>
      <c r="F514" s="0" t="n">
        <v>170</v>
      </c>
      <c r="G514" s="0" t="n">
        <v>70</v>
      </c>
      <c r="H514" s="0" t="str">
        <f aca="false">VLOOKUP(D514,Товар!$A$1:$F$65,6)</f>
        <v>Молокозавод №2</v>
      </c>
      <c r="I514" s="0" t="str">
        <f aca="false">VLOOKUP(C514,Магазин!$A$1:$C$17,2)</f>
        <v>Октябрьский</v>
      </c>
      <c r="J514" s="0" t="n">
        <f aca="false">F514*G514</f>
        <v>11900</v>
      </c>
      <c r="K514" s="3" t="n">
        <f aca="false">AND(H514="макаронная фабрика",I514="первомайский")</f>
        <v>0</v>
      </c>
      <c r="L514" s="3" t="n">
        <f aca="false">IF(K514,J514,0)</f>
        <v>0</v>
      </c>
    </row>
    <row r="515" customFormat="false" ht="14.25" hidden="false" customHeight="false" outlineLevel="0" collapsed="false">
      <c r="A515" s="0" t="n">
        <v>514</v>
      </c>
      <c r="B515" s="2" t="n">
        <v>44348</v>
      </c>
      <c r="C515" s="0" t="s">
        <v>21</v>
      </c>
      <c r="D515" s="0" t="n">
        <v>10</v>
      </c>
      <c r="E515" s="0" t="s">
        <v>9</v>
      </c>
      <c r="F515" s="0" t="n">
        <v>150</v>
      </c>
      <c r="G515" s="0" t="n">
        <v>70</v>
      </c>
      <c r="H515" s="0" t="str">
        <f aca="false">VLOOKUP(D515,Товар!$A$1:$F$65,6)</f>
        <v>Молокозавод №2</v>
      </c>
      <c r="I515" s="0" t="str">
        <f aca="false">VLOOKUP(C515,Магазин!$A$1:$C$17,2)</f>
        <v>Октябрьский</v>
      </c>
      <c r="J515" s="0" t="n">
        <f aca="false">F515*G515</f>
        <v>10500</v>
      </c>
      <c r="K515" s="3" t="n">
        <f aca="false">AND(H515="макаронная фабрика",I515="первомайский")</f>
        <v>0</v>
      </c>
      <c r="L515" s="3" t="n">
        <f aca="false">IF(K515,J515,0)</f>
        <v>0</v>
      </c>
    </row>
    <row r="516" customFormat="false" ht="14.25" hidden="false" customHeight="false" outlineLevel="0" collapsed="false">
      <c r="A516" s="0" t="n">
        <v>515</v>
      </c>
      <c r="B516" s="2" t="n">
        <v>44348</v>
      </c>
      <c r="C516" s="0" t="s">
        <v>21</v>
      </c>
      <c r="D516" s="0" t="n">
        <v>13</v>
      </c>
      <c r="E516" s="0" t="s">
        <v>8</v>
      </c>
      <c r="F516" s="0" t="n">
        <v>180</v>
      </c>
      <c r="G516" s="0" t="n">
        <v>60</v>
      </c>
      <c r="H516" s="0" t="str">
        <f aca="false">VLOOKUP(D516,Товар!$A$1:$F$65,6)</f>
        <v>Молокозавод №2</v>
      </c>
      <c r="I516" s="0" t="str">
        <f aca="false">VLOOKUP(C516,Магазин!$A$1:$C$17,2)</f>
        <v>Октябрьский</v>
      </c>
      <c r="J516" s="0" t="n">
        <f aca="false">F516*G516</f>
        <v>10800</v>
      </c>
      <c r="K516" s="3" t="n">
        <f aca="false">AND(H516="макаронная фабрика",I516="первомайский")</f>
        <v>0</v>
      </c>
      <c r="L516" s="3" t="n">
        <f aca="false">IF(K516,J516,0)</f>
        <v>0</v>
      </c>
    </row>
    <row r="517" customFormat="false" ht="14.25" hidden="false" customHeight="false" outlineLevel="0" collapsed="false">
      <c r="A517" s="0" t="n">
        <v>516</v>
      </c>
      <c r="B517" s="2" t="n">
        <v>44348</v>
      </c>
      <c r="C517" s="0" t="s">
        <v>21</v>
      </c>
      <c r="D517" s="0" t="n">
        <v>13</v>
      </c>
      <c r="E517" s="0" t="s">
        <v>9</v>
      </c>
      <c r="F517" s="0" t="n">
        <v>115</v>
      </c>
      <c r="G517" s="0" t="n">
        <v>60</v>
      </c>
      <c r="H517" s="0" t="str">
        <f aca="false">VLOOKUP(D517,Товар!$A$1:$F$65,6)</f>
        <v>Молокозавод №2</v>
      </c>
      <c r="I517" s="0" t="str">
        <f aca="false">VLOOKUP(C517,Магазин!$A$1:$C$17,2)</f>
        <v>Октябрьский</v>
      </c>
      <c r="J517" s="0" t="n">
        <f aca="false">F517*G517</f>
        <v>6900</v>
      </c>
      <c r="K517" s="3" t="n">
        <f aca="false">AND(H517="макаронная фабрика",I517="первомайский")</f>
        <v>0</v>
      </c>
      <c r="L517" s="3" t="n">
        <f aca="false">IF(K517,J517,0)</f>
        <v>0</v>
      </c>
    </row>
    <row r="518" customFormat="false" ht="14.25" hidden="false" customHeight="false" outlineLevel="0" collapsed="false">
      <c r="A518" s="0" t="n">
        <v>517</v>
      </c>
      <c r="B518" s="2" t="n">
        <v>44348</v>
      </c>
      <c r="C518" s="0" t="s">
        <v>21</v>
      </c>
      <c r="D518" s="0" t="n">
        <v>18</v>
      </c>
      <c r="E518" s="0" t="s">
        <v>8</v>
      </c>
      <c r="F518" s="0" t="n">
        <v>180</v>
      </c>
      <c r="G518" s="0" t="n">
        <v>49</v>
      </c>
      <c r="H518" s="0" t="str">
        <f aca="false">VLOOKUP(D518,Товар!$A$1:$F$65,6)</f>
        <v>Мелькомбинат</v>
      </c>
      <c r="I518" s="0" t="str">
        <f aca="false">VLOOKUP(C518,Магазин!$A$1:$C$17,2)</f>
        <v>Октябрьский</v>
      </c>
      <c r="J518" s="0" t="n">
        <f aca="false">F518*G518</f>
        <v>8820</v>
      </c>
      <c r="K518" s="3" t="n">
        <f aca="false">AND(H518="макаронная фабрика",I518="первомайский")</f>
        <v>0</v>
      </c>
      <c r="L518" s="3" t="n">
        <f aca="false">IF(K518,J518,0)</f>
        <v>0</v>
      </c>
    </row>
    <row r="519" customFormat="false" ht="14.25" hidden="false" customHeight="false" outlineLevel="0" collapsed="false">
      <c r="A519" s="0" t="n">
        <v>518</v>
      </c>
      <c r="B519" s="2" t="n">
        <v>44348</v>
      </c>
      <c r="C519" s="0" t="s">
        <v>21</v>
      </c>
      <c r="D519" s="0" t="n">
        <v>18</v>
      </c>
      <c r="E519" s="0" t="s">
        <v>9</v>
      </c>
      <c r="F519" s="0" t="n">
        <v>80</v>
      </c>
      <c r="G519" s="0" t="n">
        <v>49</v>
      </c>
      <c r="H519" s="0" t="str">
        <f aca="false">VLOOKUP(D519,Товар!$A$1:$F$65,6)</f>
        <v>Мелькомбинат</v>
      </c>
      <c r="I519" s="0" t="str">
        <f aca="false">VLOOKUP(C519,Магазин!$A$1:$C$17,2)</f>
        <v>Октябрьский</v>
      </c>
      <c r="J519" s="0" t="n">
        <f aca="false">F519*G519</f>
        <v>3920</v>
      </c>
      <c r="K519" s="3" t="n">
        <f aca="false">AND(H519="макаронная фабрика",I519="первомайский")</f>
        <v>0</v>
      </c>
      <c r="L519" s="3" t="n">
        <f aca="false">IF(K519,J519,0)</f>
        <v>0</v>
      </c>
    </row>
    <row r="520" customFormat="false" ht="14.25" hidden="false" customHeight="false" outlineLevel="0" collapsed="false">
      <c r="A520" s="0" t="n">
        <v>519</v>
      </c>
      <c r="B520" s="2" t="n">
        <v>44348</v>
      </c>
      <c r="C520" s="0" t="s">
        <v>21</v>
      </c>
      <c r="D520" s="0" t="n">
        <v>24</v>
      </c>
      <c r="E520" s="0" t="s">
        <v>8</v>
      </c>
      <c r="F520" s="0" t="n">
        <v>180</v>
      </c>
      <c r="G520" s="0" t="n">
        <v>50</v>
      </c>
      <c r="H520" s="0" t="str">
        <f aca="false">VLOOKUP(D520,Товар!$A$1:$F$65,6)</f>
        <v>Макаронная фабрика</v>
      </c>
      <c r="I520" s="0" t="str">
        <f aca="false">VLOOKUP(C520,Магазин!$A$1:$C$17,2)</f>
        <v>Октябрьский</v>
      </c>
      <c r="J520" s="0" t="n">
        <f aca="false">F520*G520</f>
        <v>9000</v>
      </c>
      <c r="K520" s="3" t="n">
        <f aca="false">AND(H520="макаронная фабрика",I520="первомайский")</f>
        <v>0</v>
      </c>
      <c r="L520" s="3" t="n">
        <f aca="false">IF(K520,J520,0)</f>
        <v>0</v>
      </c>
    </row>
    <row r="521" customFormat="false" ht="14.25" hidden="false" customHeight="false" outlineLevel="0" collapsed="false">
      <c r="A521" s="0" t="n">
        <v>520</v>
      </c>
      <c r="B521" s="2" t="n">
        <v>44348</v>
      </c>
      <c r="C521" s="0" t="s">
        <v>21</v>
      </c>
      <c r="D521" s="0" t="n">
        <v>24</v>
      </c>
      <c r="E521" s="0" t="s">
        <v>9</v>
      </c>
      <c r="F521" s="0" t="n">
        <v>159</v>
      </c>
      <c r="G521" s="0" t="n">
        <v>50</v>
      </c>
      <c r="H521" s="0" t="str">
        <f aca="false">VLOOKUP(D521,Товар!$A$1:$F$65,6)</f>
        <v>Макаронная фабрика</v>
      </c>
      <c r="I521" s="0" t="str">
        <f aca="false">VLOOKUP(C521,Магазин!$A$1:$C$17,2)</f>
        <v>Октябрьский</v>
      </c>
      <c r="J521" s="0" t="n">
        <f aca="false">F521*G521</f>
        <v>7950</v>
      </c>
      <c r="K521" s="3" t="n">
        <f aca="false">AND(H521="макаронная фабрика",I521="первомайский")</f>
        <v>0</v>
      </c>
      <c r="L521" s="3" t="n">
        <f aca="false">IF(K521,J521,0)</f>
        <v>0</v>
      </c>
    </row>
    <row r="522" customFormat="false" ht="14.25" hidden="false" customHeight="false" outlineLevel="0" collapsed="false">
      <c r="A522" s="0" t="n">
        <v>521</v>
      </c>
      <c r="B522" s="2" t="n">
        <v>44348</v>
      </c>
      <c r="C522" s="0" t="s">
        <v>21</v>
      </c>
      <c r="D522" s="0" t="n">
        <v>25</v>
      </c>
      <c r="E522" s="0" t="s">
        <v>8</v>
      </c>
      <c r="F522" s="0" t="n">
        <v>180</v>
      </c>
      <c r="G522" s="0" t="n">
        <v>52</v>
      </c>
      <c r="H522" s="0" t="str">
        <f aca="false">VLOOKUP(D522,Товар!$A$1:$F$65,6)</f>
        <v>Макаронная фабрика</v>
      </c>
      <c r="I522" s="0" t="str">
        <f aca="false">VLOOKUP(C522,Магазин!$A$1:$C$17,2)</f>
        <v>Октябрьский</v>
      </c>
      <c r="J522" s="0" t="n">
        <f aca="false">F522*G522</f>
        <v>9360</v>
      </c>
      <c r="K522" s="3" t="n">
        <f aca="false">AND(H522="макаронная фабрика",I522="первомайский")</f>
        <v>0</v>
      </c>
      <c r="L522" s="3" t="n">
        <f aca="false">IF(K522,J522,0)</f>
        <v>0</v>
      </c>
    </row>
    <row r="523" customFormat="false" ht="14.25" hidden="false" customHeight="false" outlineLevel="0" collapsed="false">
      <c r="A523" s="0" t="n">
        <v>522</v>
      </c>
      <c r="B523" s="2" t="n">
        <v>44348</v>
      </c>
      <c r="C523" s="0" t="s">
        <v>21</v>
      </c>
      <c r="D523" s="0" t="n">
        <v>25</v>
      </c>
      <c r="E523" s="0" t="s">
        <v>9</v>
      </c>
      <c r="F523" s="0" t="n">
        <v>159</v>
      </c>
      <c r="G523" s="0" t="n">
        <v>52</v>
      </c>
      <c r="H523" s="0" t="str">
        <f aca="false">VLOOKUP(D523,Товар!$A$1:$F$65,6)</f>
        <v>Макаронная фабрика</v>
      </c>
      <c r="I523" s="0" t="str">
        <f aca="false">VLOOKUP(C523,Магазин!$A$1:$C$17,2)</f>
        <v>Октябрьский</v>
      </c>
      <c r="J523" s="0" t="n">
        <f aca="false">F523*G523</f>
        <v>8268</v>
      </c>
      <c r="K523" s="3" t="n">
        <f aca="false">AND(H523="макаронная фабрика",I523="первомайский")</f>
        <v>0</v>
      </c>
      <c r="L523" s="3" t="n">
        <f aca="false">IF(K523,J523,0)</f>
        <v>0</v>
      </c>
    </row>
    <row r="524" customFormat="false" ht="14.25" hidden="false" customHeight="false" outlineLevel="0" collapsed="false">
      <c r="A524" s="0" t="n">
        <v>523</v>
      </c>
      <c r="B524" s="2" t="n">
        <v>44348</v>
      </c>
      <c r="C524" s="0" t="s">
        <v>21</v>
      </c>
      <c r="D524" s="0" t="n">
        <v>26</v>
      </c>
      <c r="E524" s="0" t="s">
        <v>8</v>
      </c>
      <c r="F524" s="0" t="n">
        <v>170</v>
      </c>
      <c r="G524" s="0" t="n">
        <v>47</v>
      </c>
      <c r="H524" s="0" t="str">
        <f aca="false">VLOOKUP(D524,Товар!$A$1:$F$65,6)</f>
        <v>Макаронная фабрика</v>
      </c>
      <c r="I524" s="0" t="str">
        <f aca="false">VLOOKUP(C524,Магазин!$A$1:$C$17,2)</f>
        <v>Октябрьский</v>
      </c>
      <c r="J524" s="0" t="n">
        <f aca="false">F524*G524</f>
        <v>7990</v>
      </c>
      <c r="K524" s="3" t="n">
        <f aca="false">AND(H524="макаронная фабрика",I524="первомайский")</f>
        <v>0</v>
      </c>
      <c r="L524" s="3" t="n">
        <f aca="false">IF(K524,J524,0)</f>
        <v>0</v>
      </c>
    </row>
    <row r="525" customFormat="false" ht="14.25" hidden="false" customHeight="false" outlineLevel="0" collapsed="false">
      <c r="A525" s="0" t="n">
        <v>524</v>
      </c>
      <c r="B525" s="2" t="n">
        <v>44348</v>
      </c>
      <c r="C525" s="0" t="s">
        <v>21</v>
      </c>
      <c r="D525" s="0" t="n">
        <v>26</v>
      </c>
      <c r="E525" s="0" t="s">
        <v>9</v>
      </c>
      <c r="F525" s="0" t="n">
        <v>159</v>
      </c>
      <c r="G525" s="0" t="n">
        <v>47</v>
      </c>
      <c r="H525" s="0" t="str">
        <f aca="false">VLOOKUP(D525,Товар!$A$1:$F$65,6)</f>
        <v>Макаронная фабрика</v>
      </c>
      <c r="I525" s="0" t="str">
        <f aca="false">VLOOKUP(C525,Магазин!$A$1:$C$17,2)</f>
        <v>Октябрьский</v>
      </c>
      <c r="J525" s="0" t="n">
        <f aca="false">F525*G525</f>
        <v>7473</v>
      </c>
      <c r="K525" s="3" t="n">
        <f aca="false">AND(H525="макаронная фабрика",I525="первомайский")</f>
        <v>0</v>
      </c>
      <c r="L525" s="3" t="n">
        <f aca="false">IF(K525,J525,0)</f>
        <v>0</v>
      </c>
    </row>
    <row r="526" customFormat="false" ht="14.25" hidden="false" customHeight="false" outlineLevel="0" collapsed="false">
      <c r="A526" s="0" t="n">
        <v>525</v>
      </c>
      <c r="B526" s="2" t="n">
        <v>44348</v>
      </c>
      <c r="C526" s="0" t="s">
        <v>21</v>
      </c>
      <c r="D526" s="0" t="n">
        <v>27</v>
      </c>
      <c r="E526" s="0" t="s">
        <v>8</v>
      </c>
      <c r="F526" s="0" t="n">
        <v>180</v>
      </c>
      <c r="G526" s="0" t="n">
        <v>45</v>
      </c>
      <c r="H526" s="0" t="str">
        <f aca="false">VLOOKUP(D526,Товар!$A$1:$F$65,6)</f>
        <v>Макаронная фабрика</v>
      </c>
      <c r="I526" s="0" t="str">
        <f aca="false">VLOOKUP(C526,Магазин!$A$1:$C$17,2)</f>
        <v>Октябрьский</v>
      </c>
      <c r="J526" s="0" t="n">
        <f aca="false">F526*G526</f>
        <v>8100</v>
      </c>
      <c r="K526" s="3" t="n">
        <f aca="false">AND(H526="макаронная фабрика",I526="первомайский")</f>
        <v>0</v>
      </c>
      <c r="L526" s="3" t="n">
        <f aca="false">IF(K526,J526,0)</f>
        <v>0</v>
      </c>
    </row>
    <row r="527" customFormat="false" ht="14.25" hidden="false" customHeight="false" outlineLevel="0" collapsed="false">
      <c r="A527" s="0" t="n">
        <v>526</v>
      </c>
      <c r="B527" s="2" t="n">
        <v>44348</v>
      </c>
      <c r="C527" s="0" t="s">
        <v>21</v>
      </c>
      <c r="D527" s="0" t="n">
        <v>27</v>
      </c>
      <c r="E527" s="0" t="s">
        <v>9</v>
      </c>
      <c r="F527" s="0" t="n">
        <v>159</v>
      </c>
      <c r="G527" s="0" t="n">
        <v>45</v>
      </c>
      <c r="H527" s="0" t="str">
        <f aca="false">VLOOKUP(D527,Товар!$A$1:$F$65,6)</f>
        <v>Макаронная фабрика</v>
      </c>
      <c r="I527" s="0" t="str">
        <f aca="false">VLOOKUP(C527,Магазин!$A$1:$C$17,2)</f>
        <v>Октябрьский</v>
      </c>
      <c r="J527" s="0" t="n">
        <f aca="false">F527*G527</f>
        <v>7155</v>
      </c>
      <c r="K527" s="3" t="n">
        <f aca="false">AND(H527="макаронная фабрика",I527="первомайский")</f>
        <v>0</v>
      </c>
      <c r="L527" s="3" t="n">
        <f aca="false">IF(K527,J527,0)</f>
        <v>0</v>
      </c>
    </row>
    <row r="528" customFormat="false" ht="14.25" hidden="false" customHeight="false" outlineLevel="0" collapsed="false">
      <c r="A528" s="0" t="n">
        <v>527</v>
      </c>
      <c r="B528" s="2" t="n">
        <v>44348</v>
      </c>
      <c r="C528" s="0" t="s">
        <v>21</v>
      </c>
      <c r="D528" s="0" t="n">
        <v>28</v>
      </c>
      <c r="E528" s="0" t="s">
        <v>8</v>
      </c>
      <c r="F528" s="0" t="n">
        <v>180</v>
      </c>
      <c r="G528" s="0" t="n">
        <v>38</v>
      </c>
      <c r="H528" s="0" t="str">
        <f aca="false">VLOOKUP(D528,Товар!$A$1:$F$65,6)</f>
        <v>"Чай-кофе-сахар"</v>
      </c>
      <c r="I528" s="0" t="str">
        <f aca="false">VLOOKUP(C528,Магазин!$A$1:$C$17,2)</f>
        <v>Октябрьский</v>
      </c>
      <c r="J528" s="0" t="n">
        <f aca="false">F528*G528</f>
        <v>6840</v>
      </c>
      <c r="K528" s="3" t="n">
        <f aca="false">AND(H528="макаронная фабрика",I528="первомайский")</f>
        <v>0</v>
      </c>
      <c r="L528" s="3" t="n">
        <f aca="false">IF(K528,J528,0)</f>
        <v>0</v>
      </c>
    </row>
    <row r="529" customFormat="false" ht="14.25" hidden="false" customHeight="false" outlineLevel="0" collapsed="false">
      <c r="A529" s="0" t="n">
        <v>528</v>
      </c>
      <c r="B529" s="2" t="n">
        <v>44348</v>
      </c>
      <c r="C529" s="0" t="s">
        <v>21</v>
      </c>
      <c r="D529" s="0" t="n">
        <v>28</v>
      </c>
      <c r="E529" s="0" t="s">
        <v>9</v>
      </c>
      <c r="F529" s="0" t="n">
        <v>133</v>
      </c>
      <c r="G529" s="0" t="n">
        <v>38</v>
      </c>
      <c r="H529" s="0" t="str">
        <f aca="false">VLOOKUP(D529,Товар!$A$1:$F$65,6)</f>
        <v>"Чай-кофе-сахар"</v>
      </c>
      <c r="I529" s="0" t="str">
        <f aca="false">VLOOKUP(C529,Магазин!$A$1:$C$17,2)</f>
        <v>Октябрьский</v>
      </c>
      <c r="J529" s="0" t="n">
        <f aca="false">F529*G529</f>
        <v>5054</v>
      </c>
      <c r="K529" s="3" t="n">
        <f aca="false">AND(H529="макаронная фабрика",I529="первомайский")</f>
        <v>0</v>
      </c>
      <c r="L529" s="3" t="n">
        <f aca="false">IF(K529,J529,0)</f>
        <v>0</v>
      </c>
    </row>
    <row r="530" customFormat="false" ht="14.25" hidden="false" customHeight="false" outlineLevel="0" collapsed="false">
      <c r="A530" s="0" t="n">
        <v>529</v>
      </c>
      <c r="B530" s="2" t="n">
        <v>44348</v>
      </c>
      <c r="C530" s="0" t="s">
        <v>21</v>
      </c>
      <c r="D530" s="0" t="n">
        <v>29</v>
      </c>
      <c r="E530" s="0" t="s">
        <v>8</v>
      </c>
      <c r="F530" s="0" t="n">
        <v>170</v>
      </c>
      <c r="G530" s="0" t="n">
        <v>85</v>
      </c>
      <c r="H530" s="0" t="str">
        <f aca="false">VLOOKUP(D530,Товар!$A$1:$F$65,6)</f>
        <v>"Чай-кофе-сахар"</v>
      </c>
      <c r="I530" s="0" t="str">
        <f aca="false">VLOOKUP(C530,Магазин!$A$1:$C$17,2)</f>
        <v>Октябрьский</v>
      </c>
      <c r="J530" s="0" t="n">
        <f aca="false">F530*G530</f>
        <v>14450</v>
      </c>
      <c r="K530" s="3" t="n">
        <f aca="false">AND(H530="макаронная фабрика",I530="первомайский")</f>
        <v>0</v>
      </c>
      <c r="L530" s="3" t="n">
        <f aca="false">IF(K530,J530,0)</f>
        <v>0</v>
      </c>
    </row>
    <row r="531" customFormat="false" ht="14.25" hidden="false" customHeight="false" outlineLevel="0" collapsed="false">
      <c r="A531" s="0" t="n">
        <v>530</v>
      </c>
      <c r="B531" s="2" t="n">
        <v>44348</v>
      </c>
      <c r="C531" s="0" t="s">
        <v>21</v>
      </c>
      <c r="D531" s="0" t="n">
        <v>29</v>
      </c>
      <c r="E531" s="0" t="s">
        <v>9</v>
      </c>
      <c r="F531" s="0" t="n">
        <v>27</v>
      </c>
      <c r="G531" s="0" t="n">
        <v>85</v>
      </c>
      <c r="H531" s="0" t="str">
        <f aca="false">VLOOKUP(D531,Товар!$A$1:$F$65,6)</f>
        <v>"Чай-кофе-сахар"</v>
      </c>
      <c r="I531" s="0" t="str">
        <f aca="false">VLOOKUP(C531,Магазин!$A$1:$C$17,2)</f>
        <v>Октябрьский</v>
      </c>
      <c r="J531" s="0" t="n">
        <f aca="false">F531*G531</f>
        <v>2295</v>
      </c>
      <c r="K531" s="3" t="n">
        <f aca="false">AND(H531="макаронная фабрика",I531="первомайский")</f>
        <v>0</v>
      </c>
      <c r="L531" s="3" t="n">
        <f aca="false">IF(K531,J531,0)</f>
        <v>0</v>
      </c>
    </row>
    <row r="532" customFormat="false" ht="14.25" hidden="false" customHeight="false" outlineLevel="0" collapsed="false">
      <c r="A532" s="0" t="n">
        <v>531</v>
      </c>
      <c r="B532" s="2" t="n">
        <v>44348</v>
      </c>
      <c r="C532" s="0" t="s">
        <v>21</v>
      </c>
      <c r="D532" s="0" t="n">
        <v>30</v>
      </c>
      <c r="E532" s="0" t="s">
        <v>8</v>
      </c>
      <c r="F532" s="0" t="n">
        <v>180</v>
      </c>
      <c r="G532" s="0" t="n">
        <v>44</v>
      </c>
      <c r="H532" s="0" t="str">
        <f aca="false">VLOOKUP(D532,Товар!$A$1:$F$65,6)</f>
        <v>"Чай-кофе-сахар"</v>
      </c>
      <c r="I532" s="0" t="str">
        <f aca="false">VLOOKUP(C532,Магазин!$A$1:$C$17,2)</f>
        <v>Октябрьский</v>
      </c>
      <c r="J532" s="0" t="n">
        <f aca="false">F532*G532</f>
        <v>7920</v>
      </c>
      <c r="K532" s="3" t="n">
        <f aca="false">AND(H532="макаронная фабрика",I532="первомайский")</f>
        <v>0</v>
      </c>
      <c r="L532" s="3" t="n">
        <f aca="false">IF(K532,J532,0)</f>
        <v>0</v>
      </c>
    </row>
    <row r="533" customFormat="false" ht="14.25" hidden="false" customHeight="false" outlineLevel="0" collapsed="false">
      <c r="A533" s="0" t="n">
        <v>532</v>
      </c>
      <c r="B533" s="2" t="n">
        <v>44348</v>
      </c>
      <c r="C533" s="0" t="s">
        <v>21</v>
      </c>
      <c r="D533" s="0" t="n">
        <v>30</v>
      </c>
      <c r="E533" s="0" t="s">
        <v>9</v>
      </c>
      <c r="F533" s="0" t="n">
        <v>106</v>
      </c>
      <c r="G533" s="0" t="n">
        <v>44</v>
      </c>
      <c r="H533" s="0" t="str">
        <f aca="false">VLOOKUP(D533,Товар!$A$1:$F$65,6)</f>
        <v>"Чай-кофе-сахар"</v>
      </c>
      <c r="I533" s="0" t="str">
        <f aca="false">VLOOKUP(C533,Магазин!$A$1:$C$17,2)</f>
        <v>Октябрьский</v>
      </c>
      <c r="J533" s="0" t="n">
        <f aca="false">F533*G533</f>
        <v>4664</v>
      </c>
      <c r="K533" s="3" t="n">
        <f aca="false">AND(H533="макаронная фабрика",I533="первомайский")</f>
        <v>0</v>
      </c>
      <c r="L533" s="3" t="n">
        <f aca="false">IF(K533,J533,0)</f>
        <v>0</v>
      </c>
    </row>
    <row r="534" customFormat="false" ht="14.25" hidden="false" customHeight="false" outlineLevel="0" collapsed="false">
      <c r="A534" s="0" t="n">
        <v>533</v>
      </c>
      <c r="B534" s="2" t="n">
        <v>44348</v>
      </c>
      <c r="C534" s="0" t="s">
        <v>21</v>
      </c>
      <c r="D534" s="0" t="n">
        <v>33</v>
      </c>
      <c r="E534" s="0" t="s">
        <v>8</v>
      </c>
      <c r="F534" s="0" t="n">
        <v>180</v>
      </c>
      <c r="G534" s="0" t="n">
        <v>50</v>
      </c>
      <c r="H534" s="0" t="str">
        <f aca="false">VLOOKUP(D534,Товар!$A$1:$F$65,6)</f>
        <v>Мелькомбинат</v>
      </c>
      <c r="I534" s="0" t="str">
        <f aca="false">VLOOKUP(C534,Магазин!$A$1:$C$17,2)</f>
        <v>Октябрьский</v>
      </c>
      <c r="J534" s="0" t="n">
        <f aca="false">F534*G534</f>
        <v>9000</v>
      </c>
      <c r="K534" s="3" t="n">
        <f aca="false">AND(H534="макаронная фабрика",I534="первомайский")</f>
        <v>0</v>
      </c>
      <c r="L534" s="3" t="n">
        <f aca="false">IF(K534,J534,0)</f>
        <v>0</v>
      </c>
    </row>
    <row r="535" customFormat="false" ht="14.25" hidden="false" customHeight="false" outlineLevel="0" collapsed="false">
      <c r="A535" s="0" t="n">
        <v>534</v>
      </c>
      <c r="B535" s="2" t="n">
        <v>44348</v>
      </c>
      <c r="C535" s="0" t="s">
        <v>21</v>
      </c>
      <c r="D535" s="0" t="n">
        <v>33</v>
      </c>
      <c r="E535" s="0" t="s">
        <v>9</v>
      </c>
      <c r="F535" s="0" t="n">
        <v>106</v>
      </c>
      <c r="G535" s="0" t="n">
        <v>50</v>
      </c>
      <c r="H535" s="0" t="str">
        <f aca="false">VLOOKUP(D535,Товар!$A$1:$F$65,6)</f>
        <v>Мелькомбинат</v>
      </c>
      <c r="I535" s="0" t="str">
        <f aca="false">VLOOKUP(C535,Магазин!$A$1:$C$17,2)</f>
        <v>Октябрьский</v>
      </c>
      <c r="J535" s="0" t="n">
        <f aca="false">F535*G535</f>
        <v>5300</v>
      </c>
      <c r="K535" s="3" t="n">
        <f aca="false">AND(H535="макаронная фабрика",I535="первомайский")</f>
        <v>0</v>
      </c>
      <c r="L535" s="3" t="n">
        <f aca="false">IF(K535,J535,0)</f>
        <v>0</v>
      </c>
    </row>
    <row r="536" customFormat="false" ht="14.25" hidden="false" customHeight="false" outlineLevel="0" collapsed="false">
      <c r="A536" s="0" t="n">
        <v>535</v>
      </c>
      <c r="B536" s="2" t="n">
        <v>44348</v>
      </c>
      <c r="C536" s="0" t="s">
        <v>21</v>
      </c>
      <c r="D536" s="0" t="n">
        <v>34</v>
      </c>
      <c r="E536" s="0" t="s">
        <v>8</v>
      </c>
      <c r="F536" s="0" t="n">
        <v>180</v>
      </c>
      <c r="G536" s="0" t="n">
        <v>65</v>
      </c>
      <c r="H536" s="0" t="str">
        <f aca="false">VLOOKUP(D536,Товар!$A$1:$F$65,6)</f>
        <v>Мелькомбинат</v>
      </c>
      <c r="I536" s="0" t="str">
        <f aca="false">VLOOKUP(C536,Магазин!$A$1:$C$17,2)</f>
        <v>Октябрьский</v>
      </c>
      <c r="J536" s="0" t="n">
        <f aca="false">F536*G536</f>
        <v>11700</v>
      </c>
      <c r="K536" s="3" t="n">
        <f aca="false">AND(H536="макаронная фабрика",I536="первомайский")</f>
        <v>0</v>
      </c>
      <c r="L536" s="3" t="n">
        <f aca="false">IF(K536,J536,0)</f>
        <v>0</v>
      </c>
    </row>
    <row r="537" customFormat="false" ht="14.25" hidden="false" customHeight="false" outlineLevel="0" collapsed="false">
      <c r="A537" s="0" t="n">
        <v>536</v>
      </c>
      <c r="B537" s="2" t="n">
        <v>44348</v>
      </c>
      <c r="C537" s="0" t="s">
        <v>21</v>
      </c>
      <c r="D537" s="0" t="n">
        <v>34</v>
      </c>
      <c r="E537" s="0" t="s">
        <v>9</v>
      </c>
      <c r="F537" s="0" t="n">
        <v>53</v>
      </c>
      <c r="G537" s="0" t="n">
        <v>65</v>
      </c>
      <c r="H537" s="0" t="str">
        <f aca="false">VLOOKUP(D537,Товар!$A$1:$F$65,6)</f>
        <v>Мелькомбинат</v>
      </c>
      <c r="I537" s="0" t="str">
        <f aca="false">VLOOKUP(C537,Магазин!$A$1:$C$17,2)</f>
        <v>Октябрьский</v>
      </c>
      <c r="J537" s="0" t="n">
        <f aca="false">F537*G537</f>
        <v>3445</v>
      </c>
      <c r="K537" s="3" t="n">
        <f aca="false">AND(H537="макаронная фабрика",I537="первомайский")</f>
        <v>0</v>
      </c>
      <c r="L537" s="3" t="n">
        <f aca="false">IF(K537,J537,0)</f>
        <v>0</v>
      </c>
    </row>
    <row r="538" customFormat="false" ht="14.25" hidden="false" customHeight="false" outlineLevel="0" collapsed="false">
      <c r="A538" s="0" t="n">
        <v>537</v>
      </c>
      <c r="B538" s="2" t="n">
        <v>44348</v>
      </c>
      <c r="C538" s="0" t="s">
        <v>21</v>
      </c>
      <c r="D538" s="0" t="n">
        <v>44</v>
      </c>
      <c r="E538" s="0" t="s">
        <v>8</v>
      </c>
      <c r="F538" s="0" t="n">
        <v>180</v>
      </c>
      <c r="G538" s="0" t="n">
        <v>180</v>
      </c>
      <c r="H538" s="0" t="str">
        <f aca="false">VLOOKUP(D538,Товар!$A$1:$F$65,6)</f>
        <v>"Чай-кофе-сахар"</v>
      </c>
      <c r="I538" s="0" t="str">
        <f aca="false">VLOOKUP(C538,Магазин!$A$1:$C$17,2)</f>
        <v>Октябрьский</v>
      </c>
      <c r="J538" s="0" t="n">
        <f aca="false">F538*G538</f>
        <v>32400</v>
      </c>
      <c r="K538" s="3" t="n">
        <f aca="false">AND(H538="макаронная фабрика",I538="первомайский")</f>
        <v>0</v>
      </c>
      <c r="L538" s="3" t="n">
        <f aca="false">IF(K538,J538,0)</f>
        <v>0</v>
      </c>
    </row>
    <row r="539" customFormat="false" ht="14.25" hidden="false" customHeight="false" outlineLevel="0" collapsed="false">
      <c r="A539" s="0" t="n">
        <v>538</v>
      </c>
      <c r="B539" s="2" t="n">
        <v>44348</v>
      </c>
      <c r="C539" s="0" t="s">
        <v>21</v>
      </c>
      <c r="D539" s="0" t="n">
        <v>44</v>
      </c>
      <c r="E539" s="0" t="s">
        <v>9</v>
      </c>
      <c r="F539" s="0" t="n">
        <v>80</v>
      </c>
      <c r="G539" s="0" t="n">
        <v>180</v>
      </c>
      <c r="H539" s="0" t="str">
        <f aca="false">VLOOKUP(D539,Товар!$A$1:$F$65,6)</f>
        <v>"Чай-кофе-сахар"</v>
      </c>
      <c r="I539" s="0" t="str">
        <f aca="false">VLOOKUP(C539,Магазин!$A$1:$C$17,2)</f>
        <v>Октябрьский</v>
      </c>
      <c r="J539" s="0" t="n">
        <f aca="false">F539*G539</f>
        <v>14400</v>
      </c>
      <c r="K539" s="3" t="n">
        <f aca="false">AND(H539="макаронная фабрика",I539="первомайский")</f>
        <v>0</v>
      </c>
      <c r="L539" s="3" t="n">
        <f aca="false">IF(K539,J539,0)</f>
        <v>0</v>
      </c>
    </row>
    <row r="540" customFormat="false" ht="14.25" hidden="false" customHeight="false" outlineLevel="0" collapsed="false">
      <c r="A540" s="0" t="n">
        <v>539</v>
      </c>
      <c r="B540" s="2" t="n">
        <v>44348</v>
      </c>
      <c r="C540" s="0" t="s">
        <v>21</v>
      </c>
      <c r="D540" s="0" t="n">
        <v>45</v>
      </c>
      <c r="E540" s="0" t="s">
        <v>8</v>
      </c>
      <c r="F540" s="0" t="n">
        <v>170</v>
      </c>
      <c r="G540" s="0" t="n">
        <v>170</v>
      </c>
      <c r="H540" s="0" t="str">
        <f aca="false">VLOOKUP(D540,Товар!$A$1:$F$65,6)</f>
        <v>"Чай-кофе-сахар"</v>
      </c>
      <c r="I540" s="0" t="str">
        <f aca="false">VLOOKUP(C540,Магазин!$A$1:$C$17,2)</f>
        <v>Октябрьский</v>
      </c>
      <c r="J540" s="0" t="n">
        <f aca="false">F540*G540</f>
        <v>28900</v>
      </c>
      <c r="K540" s="3" t="n">
        <f aca="false">AND(H540="макаронная фабрика",I540="первомайский")</f>
        <v>0</v>
      </c>
      <c r="L540" s="3" t="n">
        <f aca="false">IF(K540,J540,0)</f>
        <v>0</v>
      </c>
    </row>
    <row r="541" customFormat="false" ht="14.25" hidden="false" customHeight="false" outlineLevel="0" collapsed="false">
      <c r="A541" s="0" t="n">
        <v>540</v>
      </c>
      <c r="B541" s="2" t="n">
        <v>44348</v>
      </c>
      <c r="C541" s="0" t="s">
        <v>21</v>
      </c>
      <c r="D541" s="0" t="n">
        <v>45</v>
      </c>
      <c r="E541" s="0" t="s">
        <v>9</v>
      </c>
      <c r="F541" s="0" t="n">
        <v>53</v>
      </c>
      <c r="G541" s="0" t="n">
        <v>170</v>
      </c>
      <c r="H541" s="0" t="str">
        <f aca="false">VLOOKUP(D541,Товар!$A$1:$F$65,6)</f>
        <v>"Чай-кофе-сахар"</v>
      </c>
      <c r="I541" s="0" t="str">
        <f aca="false">VLOOKUP(C541,Магазин!$A$1:$C$17,2)</f>
        <v>Октябрьский</v>
      </c>
      <c r="J541" s="0" t="n">
        <f aca="false">F541*G541</f>
        <v>9010</v>
      </c>
      <c r="K541" s="3" t="n">
        <f aca="false">AND(H541="макаронная фабрика",I541="первомайский")</f>
        <v>0</v>
      </c>
      <c r="L541" s="3" t="n">
        <f aca="false">IF(K541,J541,0)</f>
        <v>0</v>
      </c>
    </row>
    <row r="542" customFormat="false" ht="14.25" hidden="false" customHeight="false" outlineLevel="0" collapsed="false">
      <c r="A542" s="0" t="n">
        <v>541</v>
      </c>
      <c r="B542" s="2" t="n">
        <v>44348</v>
      </c>
      <c r="C542" s="0" t="s">
        <v>21</v>
      </c>
      <c r="D542" s="0" t="n">
        <v>46</v>
      </c>
      <c r="E542" s="0" t="s">
        <v>8</v>
      </c>
      <c r="F542" s="0" t="n">
        <v>180</v>
      </c>
      <c r="G542" s="0" t="n">
        <v>330</v>
      </c>
      <c r="H542" s="0" t="str">
        <f aca="false">VLOOKUP(D542,Товар!$A$1:$F$65,6)</f>
        <v>"Чай-кофе-сахар"</v>
      </c>
      <c r="I542" s="0" t="str">
        <f aca="false">VLOOKUP(C542,Магазин!$A$1:$C$17,2)</f>
        <v>Октябрьский</v>
      </c>
      <c r="J542" s="0" t="n">
        <f aca="false">F542*G542</f>
        <v>59400</v>
      </c>
      <c r="K542" s="3" t="n">
        <f aca="false">AND(H542="макаронная фабрика",I542="первомайский")</f>
        <v>0</v>
      </c>
      <c r="L542" s="3" t="n">
        <f aca="false">IF(K542,J542,0)</f>
        <v>0</v>
      </c>
    </row>
    <row r="543" customFormat="false" ht="14.25" hidden="false" customHeight="false" outlineLevel="0" collapsed="false">
      <c r="A543" s="0" t="n">
        <v>542</v>
      </c>
      <c r="B543" s="2" t="n">
        <v>44348</v>
      </c>
      <c r="C543" s="0" t="s">
        <v>21</v>
      </c>
      <c r="D543" s="0" t="n">
        <v>46</v>
      </c>
      <c r="E543" s="0" t="s">
        <v>9</v>
      </c>
      <c r="F543" s="0" t="n">
        <v>106</v>
      </c>
      <c r="G543" s="0" t="n">
        <v>330</v>
      </c>
      <c r="H543" s="0" t="str">
        <f aca="false">VLOOKUP(D543,Товар!$A$1:$F$65,6)</f>
        <v>"Чай-кофе-сахар"</v>
      </c>
      <c r="I543" s="0" t="str">
        <f aca="false">VLOOKUP(C543,Магазин!$A$1:$C$17,2)</f>
        <v>Октябрьский</v>
      </c>
      <c r="J543" s="0" t="n">
        <f aca="false">F543*G543</f>
        <v>34980</v>
      </c>
      <c r="K543" s="3" t="n">
        <f aca="false">AND(H543="макаронная фабрика",I543="первомайский")</f>
        <v>0</v>
      </c>
      <c r="L543" s="3" t="n">
        <f aca="false">IF(K543,J543,0)</f>
        <v>0</v>
      </c>
    </row>
    <row r="544" customFormat="false" ht="14.25" hidden="false" customHeight="false" outlineLevel="0" collapsed="false">
      <c r="A544" s="0" t="n">
        <v>543</v>
      </c>
      <c r="B544" s="2" t="n">
        <v>44348</v>
      </c>
      <c r="C544" s="0" t="s">
        <v>21</v>
      </c>
      <c r="D544" s="0" t="n">
        <v>47</v>
      </c>
      <c r="E544" s="0" t="s">
        <v>8</v>
      </c>
      <c r="F544" s="0" t="n">
        <v>180</v>
      </c>
      <c r="G544" s="0" t="n">
        <v>370</v>
      </c>
      <c r="H544" s="0" t="str">
        <f aca="false">VLOOKUP(D544,Товар!$A$1:$F$65,6)</f>
        <v>"Чай-кофе-сахар"</v>
      </c>
      <c r="I544" s="0" t="str">
        <f aca="false">VLOOKUP(C544,Магазин!$A$1:$C$17,2)</f>
        <v>Октябрьский</v>
      </c>
      <c r="J544" s="0" t="n">
        <f aca="false">F544*G544</f>
        <v>66600</v>
      </c>
      <c r="K544" s="3" t="n">
        <f aca="false">AND(H544="макаронная фабрика",I544="первомайский")</f>
        <v>0</v>
      </c>
      <c r="L544" s="3" t="n">
        <f aca="false">IF(K544,J544,0)</f>
        <v>0</v>
      </c>
    </row>
    <row r="545" customFormat="false" ht="14.25" hidden="false" customHeight="false" outlineLevel="0" collapsed="false">
      <c r="A545" s="0" t="n">
        <v>544</v>
      </c>
      <c r="B545" s="2" t="n">
        <v>44348</v>
      </c>
      <c r="C545" s="0" t="s">
        <v>21</v>
      </c>
      <c r="D545" s="0" t="n">
        <v>47</v>
      </c>
      <c r="E545" s="0" t="s">
        <v>9</v>
      </c>
      <c r="F545" s="0" t="n">
        <v>32</v>
      </c>
      <c r="G545" s="0" t="n">
        <v>370</v>
      </c>
      <c r="H545" s="0" t="str">
        <f aca="false">VLOOKUP(D545,Товар!$A$1:$F$65,6)</f>
        <v>"Чай-кофе-сахар"</v>
      </c>
      <c r="I545" s="0" t="str">
        <f aca="false">VLOOKUP(C545,Магазин!$A$1:$C$17,2)</f>
        <v>Октябрьский</v>
      </c>
      <c r="J545" s="0" t="n">
        <f aca="false">F545*G545</f>
        <v>11840</v>
      </c>
      <c r="K545" s="3" t="n">
        <f aca="false">AND(H545="макаронная фабрика",I545="первомайский")</f>
        <v>0</v>
      </c>
      <c r="L545" s="3" t="n">
        <f aca="false">IF(K545,J545,0)</f>
        <v>0</v>
      </c>
    </row>
    <row r="546" customFormat="false" ht="14.25" hidden="false" customHeight="false" outlineLevel="0" collapsed="false">
      <c r="A546" s="0" t="n">
        <v>545</v>
      </c>
      <c r="B546" s="2" t="n">
        <v>44348</v>
      </c>
      <c r="C546" s="0" t="s">
        <v>21</v>
      </c>
      <c r="D546" s="0" t="n">
        <v>48</v>
      </c>
      <c r="E546" s="0" t="s">
        <v>8</v>
      </c>
      <c r="F546" s="0" t="n">
        <v>170</v>
      </c>
      <c r="G546" s="0" t="n">
        <v>180</v>
      </c>
      <c r="H546" s="0" t="str">
        <f aca="false">VLOOKUP(D546,Товар!$A$1:$F$65,6)</f>
        <v>"Чай-кофе-сахар"</v>
      </c>
      <c r="I546" s="0" t="str">
        <f aca="false">VLOOKUP(C546,Магазин!$A$1:$C$17,2)</f>
        <v>Октябрьский</v>
      </c>
      <c r="J546" s="0" t="n">
        <f aca="false">F546*G546</f>
        <v>30600</v>
      </c>
      <c r="K546" s="3" t="n">
        <f aca="false">AND(H546="макаронная фабрика",I546="первомайский")</f>
        <v>0</v>
      </c>
      <c r="L546" s="3" t="n">
        <f aca="false">IF(K546,J546,0)</f>
        <v>0</v>
      </c>
    </row>
    <row r="547" customFormat="false" ht="14.25" hidden="false" customHeight="false" outlineLevel="0" collapsed="false">
      <c r="A547" s="0" t="n">
        <v>546</v>
      </c>
      <c r="B547" s="2" t="n">
        <v>44348</v>
      </c>
      <c r="C547" s="0" t="s">
        <v>21</v>
      </c>
      <c r="D547" s="0" t="n">
        <v>48</v>
      </c>
      <c r="E547" s="0" t="s">
        <v>9</v>
      </c>
      <c r="F547" s="0" t="n">
        <v>80</v>
      </c>
      <c r="G547" s="0" t="n">
        <v>180</v>
      </c>
      <c r="H547" s="0" t="str">
        <f aca="false">VLOOKUP(D547,Товар!$A$1:$F$65,6)</f>
        <v>"Чай-кофе-сахар"</v>
      </c>
      <c r="I547" s="0" t="str">
        <f aca="false">VLOOKUP(C547,Магазин!$A$1:$C$17,2)</f>
        <v>Октябрьский</v>
      </c>
      <c r="J547" s="0" t="n">
        <f aca="false">F547*G547</f>
        <v>14400</v>
      </c>
      <c r="K547" s="3" t="n">
        <f aca="false">AND(H547="макаронная фабрика",I547="первомайский")</f>
        <v>0</v>
      </c>
      <c r="L547" s="3" t="n">
        <f aca="false">IF(K547,J547,0)</f>
        <v>0</v>
      </c>
    </row>
    <row r="548" customFormat="false" ht="14.25" hidden="false" customHeight="false" outlineLevel="0" collapsed="false">
      <c r="A548" s="0" t="n">
        <v>547</v>
      </c>
      <c r="B548" s="2" t="n">
        <v>44348</v>
      </c>
      <c r="C548" s="0" t="s">
        <v>22</v>
      </c>
      <c r="D548" s="0" t="n">
        <v>4</v>
      </c>
      <c r="E548" s="0" t="s">
        <v>8</v>
      </c>
      <c r="F548" s="0" t="n">
        <v>180</v>
      </c>
      <c r="G548" s="0" t="n">
        <v>75</v>
      </c>
      <c r="H548" s="0" t="str">
        <f aca="false">VLOOKUP(D548,Товар!$A$1:$F$65,6)</f>
        <v>Молокозавод №2</v>
      </c>
      <c r="I548" s="0" t="str">
        <f aca="false">VLOOKUP(C548,Магазин!$A$1:$C$17,2)</f>
        <v>Первомайский</v>
      </c>
      <c r="J548" s="0" t="n">
        <f aca="false">F548*G548</f>
        <v>13500</v>
      </c>
      <c r="K548" s="3" t="n">
        <f aca="false">AND(H548="макаронная фабрика",I548="первомайский")</f>
        <v>0</v>
      </c>
      <c r="L548" s="3" t="n">
        <f aca="false">IF(K548,J548,0)</f>
        <v>0</v>
      </c>
    </row>
    <row r="549" customFormat="false" ht="14.25" hidden="false" customHeight="false" outlineLevel="0" collapsed="false">
      <c r="A549" s="0" t="n">
        <v>548</v>
      </c>
      <c r="B549" s="2" t="n">
        <v>44348</v>
      </c>
      <c r="C549" s="0" t="s">
        <v>22</v>
      </c>
      <c r="D549" s="0" t="n">
        <v>4</v>
      </c>
      <c r="E549" s="0" t="s">
        <v>9</v>
      </c>
      <c r="F549" s="0" t="n">
        <v>180</v>
      </c>
      <c r="G549" s="0" t="n">
        <v>75</v>
      </c>
      <c r="H549" s="0" t="str">
        <f aca="false">VLOOKUP(D549,Товар!$A$1:$F$65,6)</f>
        <v>Молокозавод №2</v>
      </c>
      <c r="I549" s="0" t="str">
        <f aca="false">VLOOKUP(C549,Магазин!$A$1:$C$17,2)</f>
        <v>Первомайский</v>
      </c>
      <c r="J549" s="0" t="n">
        <f aca="false">F549*G549</f>
        <v>13500</v>
      </c>
      <c r="K549" s="3" t="n">
        <f aca="false">AND(H549="макаронная фабрика",I549="первомайский")</f>
        <v>0</v>
      </c>
      <c r="L549" s="3" t="n">
        <f aca="false">IF(K549,J549,0)</f>
        <v>0</v>
      </c>
    </row>
    <row r="550" customFormat="false" ht="14.25" hidden="false" customHeight="false" outlineLevel="0" collapsed="false">
      <c r="A550" s="0" t="n">
        <v>549</v>
      </c>
      <c r="B550" s="2" t="n">
        <v>44348</v>
      </c>
      <c r="C550" s="0" t="s">
        <v>22</v>
      </c>
      <c r="D550" s="0" t="n">
        <v>5</v>
      </c>
      <c r="E550" s="0" t="s">
        <v>8</v>
      </c>
      <c r="F550" s="0" t="n">
        <v>180</v>
      </c>
      <c r="G550" s="0" t="n">
        <v>70</v>
      </c>
      <c r="H550" s="0" t="str">
        <f aca="false">VLOOKUP(D550,Товар!$A$1:$F$65,6)</f>
        <v>Молокозавод №2</v>
      </c>
      <c r="I550" s="0" t="str">
        <f aca="false">VLOOKUP(C550,Магазин!$A$1:$C$17,2)</f>
        <v>Первомайский</v>
      </c>
      <c r="J550" s="0" t="n">
        <f aca="false">F550*G550</f>
        <v>12600</v>
      </c>
      <c r="K550" s="3" t="n">
        <f aca="false">AND(H550="макаронная фабрика",I550="первомайский")</f>
        <v>0</v>
      </c>
      <c r="L550" s="3" t="n">
        <f aca="false">IF(K550,J550,0)</f>
        <v>0</v>
      </c>
    </row>
    <row r="551" customFormat="false" ht="14.25" hidden="false" customHeight="false" outlineLevel="0" collapsed="false">
      <c r="A551" s="0" t="n">
        <v>550</v>
      </c>
      <c r="B551" s="2" t="n">
        <v>44348</v>
      </c>
      <c r="C551" s="0" t="s">
        <v>22</v>
      </c>
      <c r="D551" s="0" t="n">
        <v>5</v>
      </c>
      <c r="E551" s="0" t="s">
        <v>9</v>
      </c>
      <c r="F551" s="0" t="n">
        <v>120</v>
      </c>
      <c r="G551" s="0" t="n">
        <v>70</v>
      </c>
      <c r="H551" s="0" t="str">
        <f aca="false">VLOOKUP(D551,Товар!$A$1:$F$65,6)</f>
        <v>Молокозавод №2</v>
      </c>
      <c r="I551" s="0" t="str">
        <f aca="false">VLOOKUP(C551,Магазин!$A$1:$C$17,2)</f>
        <v>Первомайский</v>
      </c>
      <c r="J551" s="0" t="n">
        <f aca="false">F551*G551</f>
        <v>8400</v>
      </c>
      <c r="K551" s="3" t="n">
        <f aca="false">AND(H551="макаронная фабрика",I551="первомайский")</f>
        <v>0</v>
      </c>
      <c r="L551" s="3" t="n">
        <f aca="false">IF(K551,J551,0)</f>
        <v>0</v>
      </c>
    </row>
    <row r="552" customFormat="false" ht="14.25" hidden="false" customHeight="false" outlineLevel="0" collapsed="false">
      <c r="A552" s="0" t="n">
        <v>551</v>
      </c>
      <c r="B552" s="2" t="n">
        <v>44348</v>
      </c>
      <c r="C552" s="0" t="s">
        <v>22</v>
      </c>
      <c r="D552" s="0" t="n">
        <v>6</v>
      </c>
      <c r="E552" s="0" t="s">
        <v>8</v>
      </c>
      <c r="F552" s="0" t="n">
        <v>180</v>
      </c>
      <c r="G552" s="0" t="n">
        <v>50</v>
      </c>
      <c r="H552" s="0" t="str">
        <f aca="false">VLOOKUP(D552,Товар!$A$1:$F$65,6)</f>
        <v>Молокозавод №2</v>
      </c>
      <c r="I552" s="0" t="str">
        <f aca="false">VLOOKUP(C552,Магазин!$A$1:$C$17,2)</f>
        <v>Первомайский</v>
      </c>
      <c r="J552" s="0" t="n">
        <f aca="false">F552*G552</f>
        <v>9000</v>
      </c>
      <c r="K552" s="3" t="n">
        <f aca="false">AND(H552="макаронная фабрика",I552="первомайский")</f>
        <v>0</v>
      </c>
      <c r="L552" s="3" t="n">
        <f aca="false">IF(K552,J552,0)</f>
        <v>0</v>
      </c>
    </row>
    <row r="553" customFormat="false" ht="14.25" hidden="false" customHeight="false" outlineLevel="0" collapsed="false">
      <c r="A553" s="0" t="n">
        <v>552</v>
      </c>
      <c r="B553" s="2" t="n">
        <v>44348</v>
      </c>
      <c r="C553" s="0" t="s">
        <v>22</v>
      </c>
      <c r="D553" s="0" t="n">
        <v>6</v>
      </c>
      <c r="E553" s="0" t="s">
        <v>9</v>
      </c>
      <c r="F553" s="0" t="n">
        <v>90</v>
      </c>
      <c r="G553" s="0" t="n">
        <v>50</v>
      </c>
      <c r="H553" s="0" t="str">
        <f aca="false">VLOOKUP(D553,Товар!$A$1:$F$65,6)</f>
        <v>Молокозавод №2</v>
      </c>
      <c r="I553" s="0" t="str">
        <f aca="false">VLOOKUP(C553,Магазин!$A$1:$C$17,2)</f>
        <v>Первомайский</v>
      </c>
      <c r="J553" s="0" t="n">
        <f aca="false">F553*G553</f>
        <v>4500</v>
      </c>
      <c r="K553" s="3" t="n">
        <f aca="false">AND(H553="макаронная фабрика",I553="первомайский")</f>
        <v>0</v>
      </c>
      <c r="L553" s="3" t="n">
        <f aca="false">IF(K553,J553,0)</f>
        <v>0</v>
      </c>
    </row>
    <row r="554" customFormat="false" ht="14.25" hidden="false" customHeight="false" outlineLevel="0" collapsed="false">
      <c r="A554" s="0" t="n">
        <v>553</v>
      </c>
      <c r="B554" s="2" t="n">
        <v>44348</v>
      </c>
      <c r="C554" s="0" t="s">
        <v>22</v>
      </c>
      <c r="D554" s="0" t="n">
        <v>9</v>
      </c>
      <c r="E554" s="0" t="s">
        <v>8</v>
      </c>
      <c r="F554" s="0" t="n">
        <v>180</v>
      </c>
      <c r="G554" s="0" t="n">
        <v>55</v>
      </c>
      <c r="H554" s="0" t="str">
        <f aca="false">VLOOKUP(D554,Товар!$A$1:$F$65,6)</f>
        <v>Молокозавод №2</v>
      </c>
      <c r="I554" s="0" t="str">
        <f aca="false">VLOOKUP(C554,Магазин!$A$1:$C$17,2)</f>
        <v>Первомайский</v>
      </c>
      <c r="J554" s="0" t="n">
        <f aca="false">F554*G554</f>
        <v>9900</v>
      </c>
      <c r="K554" s="3" t="n">
        <f aca="false">AND(H554="макаронная фабрика",I554="первомайский")</f>
        <v>0</v>
      </c>
      <c r="L554" s="3" t="n">
        <f aca="false">IF(K554,J554,0)</f>
        <v>0</v>
      </c>
    </row>
    <row r="555" customFormat="false" ht="14.25" hidden="false" customHeight="false" outlineLevel="0" collapsed="false">
      <c r="A555" s="0" t="n">
        <v>554</v>
      </c>
      <c r="B555" s="2" t="n">
        <v>44348</v>
      </c>
      <c r="C555" s="0" t="s">
        <v>22</v>
      </c>
      <c r="D555" s="0" t="n">
        <v>9</v>
      </c>
      <c r="E555" s="0" t="s">
        <v>9</v>
      </c>
      <c r="F555" s="0" t="n">
        <v>150</v>
      </c>
      <c r="G555" s="0" t="n">
        <v>55</v>
      </c>
      <c r="H555" s="0" t="str">
        <f aca="false">VLOOKUP(D555,Товар!$A$1:$F$65,6)</f>
        <v>Молокозавод №2</v>
      </c>
      <c r="I555" s="0" t="str">
        <f aca="false">VLOOKUP(C555,Магазин!$A$1:$C$17,2)</f>
        <v>Первомайский</v>
      </c>
      <c r="J555" s="0" t="n">
        <f aca="false">F555*G555</f>
        <v>8250</v>
      </c>
      <c r="K555" s="3" t="n">
        <f aca="false">AND(H555="макаронная фабрика",I555="первомайский")</f>
        <v>0</v>
      </c>
      <c r="L555" s="3" t="n">
        <f aca="false">IF(K555,J555,0)</f>
        <v>0</v>
      </c>
    </row>
    <row r="556" customFormat="false" ht="14.25" hidden="false" customHeight="false" outlineLevel="0" collapsed="false">
      <c r="A556" s="0" t="n">
        <v>555</v>
      </c>
      <c r="B556" s="2" t="n">
        <v>44348</v>
      </c>
      <c r="C556" s="0" t="s">
        <v>22</v>
      </c>
      <c r="D556" s="0" t="n">
        <v>10</v>
      </c>
      <c r="E556" s="0" t="s">
        <v>8</v>
      </c>
      <c r="F556" s="0" t="n">
        <v>170</v>
      </c>
      <c r="G556" s="0" t="n">
        <v>70</v>
      </c>
      <c r="H556" s="0" t="str">
        <f aca="false">VLOOKUP(D556,Товар!$A$1:$F$65,6)</f>
        <v>Молокозавод №2</v>
      </c>
      <c r="I556" s="0" t="str">
        <f aca="false">VLOOKUP(C556,Магазин!$A$1:$C$17,2)</f>
        <v>Первомайский</v>
      </c>
      <c r="J556" s="0" t="n">
        <f aca="false">F556*G556</f>
        <v>11900</v>
      </c>
      <c r="K556" s="3" t="n">
        <f aca="false">AND(H556="макаронная фабрика",I556="первомайский")</f>
        <v>0</v>
      </c>
      <c r="L556" s="3" t="n">
        <f aca="false">IF(K556,J556,0)</f>
        <v>0</v>
      </c>
    </row>
    <row r="557" customFormat="false" ht="14.25" hidden="false" customHeight="false" outlineLevel="0" collapsed="false">
      <c r="A557" s="0" t="n">
        <v>556</v>
      </c>
      <c r="B557" s="2" t="n">
        <v>44348</v>
      </c>
      <c r="C557" s="0" t="s">
        <v>22</v>
      </c>
      <c r="D557" s="0" t="n">
        <v>10</v>
      </c>
      <c r="E557" s="0" t="s">
        <v>9</v>
      </c>
      <c r="F557" s="0" t="n">
        <v>90</v>
      </c>
      <c r="G557" s="0" t="n">
        <v>70</v>
      </c>
      <c r="H557" s="0" t="str">
        <f aca="false">VLOOKUP(D557,Товар!$A$1:$F$65,6)</f>
        <v>Молокозавод №2</v>
      </c>
      <c r="I557" s="0" t="str">
        <f aca="false">VLOOKUP(C557,Магазин!$A$1:$C$17,2)</f>
        <v>Первомайский</v>
      </c>
      <c r="J557" s="0" t="n">
        <f aca="false">F557*G557</f>
        <v>6300</v>
      </c>
      <c r="K557" s="3" t="n">
        <f aca="false">AND(H557="макаронная фабрика",I557="первомайский")</f>
        <v>0</v>
      </c>
      <c r="L557" s="3" t="n">
        <f aca="false">IF(K557,J557,0)</f>
        <v>0</v>
      </c>
    </row>
    <row r="558" customFormat="false" ht="14.25" hidden="false" customHeight="false" outlineLevel="0" collapsed="false">
      <c r="A558" s="0" t="n">
        <v>557</v>
      </c>
      <c r="B558" s="2" t="n">
        <v>44348</v>
      </c>
      <c r="C558" s="0" t="s">
        <v>22</v>
      </c>
      <c r="D558" s="0" t="n">
        <v>13</v>
      </c>
      <c r="E558" s="0" t="s">
        <v>8</v>
      </c>
      <c r="F558" s="0" t="n">
        <v>180</v>
      </c>
      <c r="G558" s="0" t="n">
        <v>60</v>
      </c>
      <c r="H558" s="0" t="str">
        <f aca="false">VLOOKUP(D558,Товар!$A$1:$F$65,6)</f>
        <v>Молокозавод №2</v>
      </c>
      <c r="I558" s="0" t="str">
        <f aca="false">VLOOKUP(C558,Магазин!$A$1:$C$17,2)</f>
        <v>Первомайский</v>
      </c>
      <c r="J558" s="0" t="n">
        <f aca="false">F558*G558</f>
        <v>10800</v>
      </c>
      <c r="K558" s="3" t="n">
        <f aca="false">AND(H558="макаронная фабрика",I558="первомайский")</f>
        <v>0</v>
      </c>
      <c r="L558" s="3" t="n">
        <f aca="false">IF(K558,J558,0)</f>
        <v>0</v>
      </c>
    </row>
    <row r="559" customFormat="false" ht="14.25" hidden="false" customHeight="false" outlineLevel="0" collapsed="false">
      <c r="A559" s="0" t="n">
        <v>558</v>
      </c>
      <c r="B559" s="2" t="n">
        <v>44348</v>
      </c>
      <c r="C559" s="0" t="s">
        <v>22</v>
      </c>
      <c r="D559" s="0" t="n">
        <v>13</v>
      </c>
      <c r="E559" s="0" t="s">
        <v>9</v>
      </c>
      <c r="F559" s="0" t="n">
        <v>90</v>
      </c>
      <c r="G559" s="0" t="n">
        <v>60</v>
      </c>
      <c r="H559" s="0" t="str">
        <f aca="false">VLOOKUP(D559,Товар!$A$1:$F$65,6)</f>
        <v>Молокозавод №2</v>
      </c>
      <c r="I559" s="0" t="str">
        <f aca="false">VLOOKUP(C559,Магазин!$A$1:$C$17,2)</f>
        <v>Первомайский</v>
      </c>
      <c r="J559" s="0" t="n">
        <f aca="false">F559*G559</f>
        <v>5400</v>
      </c>
      <c r="K559" s="3" t="n">
        <f aca="false">AND(H559="макаронная фабрика",I559="первомайский")</f>
        <v>0</v>
      </c>
      <c r="L559" s="3" t="n">
        <f aca="false">IF(K559,J559,0)</f>
        <v>0</v>
      </c>
    </row>
    <row r="560" customFormat="false" ht="14.25" hidden="false" customHeight="false" outlineLevel="0" collapsed="false">
      <c r="A560" s="0" t="n">
        <v>559</v>
      </c>
      <c r="B560" s="2" t="n">
        <v>44348</v>
      </c>
      <c r="C560" s="0" t="s">
        <v>22</v>
      </c>
      <c r="D560" s="0" t="n">
        <v>18</v>
      </c>
      <c r="E560" s="0" t="s">
        <v>8</v>
      </c>
      <c r="F560" s="0" t="n">
        <v>180</v>
      </c>
      <c r="G560" s="0" t="n">
        <v>49</v>
      </c>
      <c r="H560" s="0" t="str">
        <f aca="false">VLOOKUP(D560,Товар!$A$1:$F$65,6)</f>
        <v>Мелькомбинат</v>
      </c>
      <c r="I560" s="0" t="str">
        <f aca="false">VLOOKUP(C560,Магазин!$A$1:$C$17,2)</f>
        <v>Первомайский</v>
      </c>
      <c r="J560" s="0" t="n">
        <f aca="false">F560*G560</f>
        <v>8820</v>
      </c>
      <c r="K560" s="3" t="n">
        <f aca="false">AND(H560="макаронная фабрика",I560="первомайский")</f>
        <v>0</v>
      </c>
      <c r="L560" s="3" t="n">
        <f aca="false">IF(K560,J560,0)</f>
        <v>0</v>
      </c>
    </row>
    <row r="561" customFormat="false" ht="14.25" hidden="false" customHeight="false" outlineLevel="0" collapsed="false">
      <c r="A561" s="0" t="n">
        <v>560</v>
      </c>
      <c r="B561" s="2" t="n">
        <v>44348</v>
      </c>
      <c r="C561" s="0" t="s">
        <v>22</v>
      </c>
      <c r="D561" s="0" t="n">
        <v>18</v>
      </c>
      <c r="E561" s="0" t="s">
        <v>9</v>
      </c>
      <c r="F561" s="0" t="n">
        <v>60</v>
      </c>
      <c r="G561" s="0" t="n">
        <v>49</v>
      </c>
      <c r="H561" s="0" t="str">
        <f aca="false">VLOOKUP(D561,Товар!$A$1:$F$65,6)</f>
        <v>Мелькомбинат</v>
      </c>
      <c r="I561" s="0" t="str">
        <f aca="false">VLOOKUP(C561,Магазин!$A$1:$C$17,2)</f>
        <v>Первомайский</v>
      </c>
      <c r="J561" s="0" t="n">
        <f aca="false">F561*G561</f>
        <v>2940</v>
      </c>
      <c r="K561" s="3" t="n">
        <f aca="false">AND(H561="макаронная фабрика",I561="первомайский")</f>
        <v>0</v>
      </c>
      <c r="L561" s="3" t="n">
        <f aca="false">IF(K561,J561,0)</f>
        <v>0</v>
      </c>
    </row>
    <row r="562" customFormat="false" ht="14.25" hidden="false" customHeight="false" outlineLevel="0" collapsed="false">
      <c r="A562" s="0" t="n">
        <v>561</v>
      </c>
      <c r="B562" s="2" t="n">
        <v>44348</v>
      </c>
      <c r="C562" s="0" t="s">
        <v>22</v>
      </c>
      <c r="D562" s="0" t="n">
        <v>24</v>
      </c>
      <c r="E562" s="0" t="s">
        <v>8</v>
      </c>
      <c r="F562" s="0" t="n">
        <v>170</v>
      </c>
      <c r="G562" s="0" t="n">
        <v>50</v>
      </c>
      <c r="H562" s="0" t="str">
        <f aca="false">VLOOKUP(D562,Товар!$A$1:$F$65,6)</f>
        <v>Макаронная фабрика</v>
      </c>
      <c r="I562" s="0" t="str">
        <f aca="false">VLOOKUP(C562,Магазин!$A$1:$C$17,2)</f>
        <v>Первомайский</v>
      </c>
      <c r="J562" s="0" t="n">
        <f aca="false">F562*G562</f>
        <v>8500</v>
      </c>
      <c r="K562" s="3" t="n">
        <f aca="false">AND(H562="макаронная фабрика",I562="первомайский")</f>
        <v>1</v>
      </c>
      <c r="L562" s="3" t="n">
        <f aca="false">IF(K562,J562,0)</f>
        <v>8500</v>
      </c>
    </row>
    <row r="563" customFormat="false" ht="14.25" hidden="false" customHeight="false" outlineLevel="0" collapsed="false">
      <c r="A563" s="0" t="n">
        <v>562</v>
      </c>
      <c r="B563" s="2" t="n">
        <v>44348</v>
      </c>
      <c r="C563" s="0" t="s">
        <v>22</v>
      </c>
      <c r="D563" s="0" t="n">
        <v>24</v>
      </c>
      <c r="E563" s="0" t="s">
        <v>9</v>
      </c>
      <c r="F563" s="0" t="n">
        <v>120</v>
      </c>
      <c r="G563" s="0" t="n">
        <v>50</v>
      </c>
      <c r="H563" s="0" t="str">
        <f aca="false">VLOOKUP(D563,Товар!$A$1:$F$65,6)</f>
        <v>Макаронная фабрика</v>
      </c>
      <c r="I563" s="0" t="str">
        <f aca="false">VLOOKUP(C563,Магазин!$A$1:$C$17,2)</f>
        <v>Первомайский</v>
      </c>
      <c r="J563" s="0" t="n">
        <f aca="false">F563*G563</f>
        <v>6000</v>
      </c>
      <c r="K563" s="3" t="n">
        <f aca="false">AND(H563="макаронная фабрика",I563="первомайский")</f>
        <v>1</v>
      </c>
      <c r="L563" s="3" t="n">
        <f aca="false">IF(K563,J563,0)</f>
        <v>6000</v>
      </c>
    </row>
    <row r="564" customFormat="false" ht="14.25" hidden="false" customHeight="false" outlineLevel="0" collapsed="false">
      <c r="A564" s="0" t="n">
        <v>563</v>
      </c>
      <c r="B564" s="2" t="n">
        <v>44348</v>
      </c>
      <c r="C564" s="0" t="s">
        <v>22</v>
      </c>
      <c r="D564" s="0" t="n">
        <v>25</v>
      </c>
      <c r="E564" s="0" t="s">
        <v>8</v>
      </c>
      <c r="F564" s="0" t="n">
        <v>180</v>
      </c>
      <c r="G564" s="0" t="n">
        <v>52</v>
      </c>
      <c r="H564" s="0" t="str">
        <f aca="false">VLOOKUP(D564,Товар!$A$1:$F$65,6)</f>
        <v>Макаронная фабрика</v>
      </c>
      <c r="I564" s="0" t="str">
        <f aca="false">VLOOKUP(C564,Магазин!$A$1:$C$17,2)</f>
        <v>Первомайский</v>
      </c>
      <c r="J564" s="0" t="n">
        <f aca="false">F564*G564</f>
        <v>9360</v>
      </c>
      <c r="K564" s="3" t="n">
        <f aca="false">AND(H564="макаронная фабрика",I564="первомайский")</f>
        <v>1</v>
      </c>
      <c r="L564" s="3" t="n">
        <f aca="false">IF(K564,J564,0)</f>
        <v>9360</v>
      </c>
    </row>
    <row r="565" customFormat="false" ht="14.25" hidden="false" customHeight="false" outlineLevel="0" collapsed="false">
      <c r="A565" s="0" t="n">
        <v>564</v>
      </c>
      <c r="B565" s="2" t="n">
        <v>44348</v>
      </c>
      <c r="C565" s="0" t="s">
        <v>22</v>
      </c>
      <c r="D565" s="0" t="n">
        <v>25</v>
      </c>
      <c r="E565" s="0" t="s">
        <v>9</v>
      </c>
      <c r="F565" s="0" t="n">
        <v>120</v>
      </c>
      <c r="G565" s="0" t="n">
        <v>52</v>
      </c>
      <c r="H565" s="0" t="str">
        <f aca="false">VLOOKUP(D565,Товар!$A$1:$F$65,6)</f>
        <v>Макаронная фабрика</v>
      </c>
      <c r="I565" s="0" t="str">
        <f aca="false">VLOOKUP(C565,Магазин!$A$1:$C$17,2)</f>
        <v>Первомайский</v>
      </c>
      <c r="J565" s="0" t="n">
        <f aca="false">F565*G565</f>
        <v>6240</v>
      </c>
      <c r="K565" s="3" t="n">
        <f aca="false">AND(H565="макаронная фабрика",I565="первомайский")</f>
        <v>1</v>
      </c>
      <c r="L565" s="3" t="n">
        <f aca="false">IF(K565,J565,0)</f>
        <v>6240</v>
      </c>
    </row>
    <row r="566" customFormat="false" ht="14.25" hidden="false" customHeight="false" outlineLevel="0" collapsed="false">
      <c r="A566" s="0" t="n">
        <v>565</v>
      </c>
      <c r="B566" s="2" t="n">
        <v>44348</v>
      </c>
      <c r="C566" s="0" t="s">
        <v>22</v>
      </c>
      <c r="D566" s="0" t="n">
        <v>26</v>
      </c>
      <c r="E566" s="0" t="s">
        <v>8</v>
      </c>
      <c r="F566" s="0" t="n">
        <v>180</v>
      </c>
      <c r="G566" s="0" t="n">
        <v>47</v>
      </c>
      <c r="H566" s="0" t="str">
        <f aca="false">VLOOKUP(D566,Товар!$A$1:$F$65,6)</f>
        <v>Макаронная фабрика</v>
      </c>
      <c r="I566" s="0" t="str">
        <f aca="false">VLOOKUP(C566,Магазин!$A$1:$C$17,2)</f>
        <v>Первомайский</v>
      </c>
      <c r="J566" s="0" t="n">
        <f aca="false">F566*G566</f>
        <v>8460</v>
      </c>
      <c r="K566" s="3" t="n">
        <f aca="false">AND(H566="макаронная фабрика",I566="первомайский")</f>
        <v>1</v>
      </c>
      <c r="L566" s="3" t="n">
        <f aca="false">IF(K566,J566,0)</f>
        <v>8460</v>
      </c>
    </row>
    <row r="567" customFormat="false" ht="14.25" hidden="false" customHeight="false" outlineLevel="0" collapsed="false">
      <c r="A567" s="0" t="n">
        <v>566</v>
      </c>
      <c r="B567" s="2" t="n">
        <v>44348</v>
      </c>
      <c r="C567" s="0" t="s">
        <v>22</v>
      </c>
      <c r="D567" s="0" t="n">
        <v>26</v>
      </c>
      <c r="E567" s="0" t="s">
        <v>9</v>
      </c>
      <c r="F567" s="0" t="n">
        <v>120</v>
      </c>
      <c r="G567" s="0" t="n">
        <v>47</v>
      </c>
      <c r="H567" s="0" t="str">
        <f aca="false">VLOOKUP(D567,Товар!$A$1:$F$65,6)</f>
        <v>Макаронная фабрика</v>
      </c>
      <c r="I567" s="0" t="str">
        <f aca="false">VLOOKUP(C567,Магазин!$A$1:$C$17,2)</f>
        <v>Первомайский</v>
      </c>
      <c r="J567" s="0" t="n">
        <f aca="false">F567*G567</f>
        <v>5640</v>
      </c>
      <c r="K567" s="3" t="n">
        <f aca="false">AND(H567="макаронная фабрика",I567="первомайский")</f>
        <v>1</v>
      </c>
      <c r="L567" s="3" t="n">
        <f aca="false">IF(K567,J567,0)</f>
        <v>5640</v>
      </c>
    </row>
    <row r="568" customFormat="false" ht="14.25" hidden="false" customHeight="false" outlineLevel="0" collapsed="false">
      <c r="A568" s="0" t="n">
        <v>567</v>
      </c>
      <c r="B568" s="2" t="n">
        <v>44348</v>
      </c>
      <c r="C568" s="0" t="s">
        <v>22</v>
      </c>
      <c r="D568" s="0" t="n">
        <v>27</v>
      </c>
      <c r="E568" s="0" t="s">
        <v>8</v>
      </c>
      <c r="F568" s="0" t="n">
        <v>180</v>
      </c>
      <c r="G568" s="0" t="n">
        <v>45</v>
      </c>
      <c r="H568" s="0" t="str">
        <f aca="false">VLOOKUP(D568,Товар!$A$1:$F$65,6)</f>
        <v>Макаронная фабрика</v>
      </c>
      <c r="I568" s="0" t="str">
        <f aca="false">VLOOKUP(C568,Магазин!$A$1:$C$17,2)</f>
        <v>Первомайский</v>
      </c>
      <c r="J568" s="0" t="n">
        <f aca="false">F568*G568</f>
        <v>8100</v>
      </c>
      <c r="K568" s="3" t="n">
        <f aca="false">AND(H568="макаронная фабрика",I568="первомайский")</f>
        <v>1</v>
      </c>
      <c r="L568" s="3" t="n">
        <f aca="false">IF(K568,J568,0)</f>
        <v>8100</v>
      </c>
    </row>
    <row r="569" customFormat="false" ht="14.25" hidden="false" customHeight="false" outlineLevel="0" collapsed="false">
      <c r="A569" s="0" t="n">
        <v>568</v>
      </c>
      <c r="B569" s="2" t="n">
        <v>44348</v>
      </c>
      <c r="C569" s="0" t="s">
        <v>22</v>
      </c>
      <c r="D569" s="0" t="n">
        <v>27</v>
      </c>
      <c r="E569" s="0" t="s">
        <v>9</v>
      </c>
      <c r="F569" s="0" t="n">
        <v>120</v>
      </c>
      <c r="G569" s="0" t="n">
        <v>45</v>
      </c>
      <c r="H569" s="0" t="str">
        <f aca="false">VLOOKUP(D569,Товар!$A$1:$F$65,6)</f>
        <v>Макаронная фабрика</v>
      </c>
      <c r="I569" s="0" t="str">
        <f aca="false">VLOOKUP(C569,Магазин!$A$1:$C$17,2)</f>
        <v>Первомайский</v>
      </c>
      <c r="J569" s="0" t="n">
        <f aca="false">F569*G569</f>
        <v>5400</v>
      </c>
      <c r="K569" s="3" t="n">
        <f aca="false">AND(H569="макаронная фабрика",I569="первомайский")</f>
        <v>1</v>
      </c>
      <c r="L569" s="3" t="n">
        <f aca="false">IF(K569,J569,0)</f>
        <v>5400</v>
      </c>
    </row>
    <row r="570" customFormat="false" ht="14.25" hidden="false" customHeight="false" outlineLevel="0" collapsed="false">
      <c r="A570" s="0" t="n">
        <v>569</v>
      </c>
      <c r="B570" s="2" t="n">
        <v>44348</v>
      </c>
      <c r="C570" s="0" t="s">
        <v>22</v>
      </c>
      <c r="D570" s="0" t="n">
        <v>28</v>
      </c>
      <c r="E570" s="0" t="s">
        <v>8</v>
      </c>
      <c r="F570" s="0" t="n">
        <v>180</v>
      </c>
      <c r="G570" s="0" t="n">
        <v>38</v>
      </c>
      <c r="H570" s="0" t="str">
        <f aca="false">VLOOKUP(D570,Товар!$A$1:$F$65,6)</f>
        <v>"Чай-кофе-сахар"</v>
      </c>
      <c r="I570" s="0" t="str">
        <f aca="false">VLOOKUP(C570,Магазин!$A$1:$C$17,2)</f>
        <v>Первомайский</v>
      </c>
      <c r="J570" s="0" t="n">
        <f aca="false">F570*G570</f>
        <v>6840</v>
      </c>
      <c r="K570" s="3" t="n">
        <f aca="false">AND(H570="макаронная фабрика",I570="первомайский")</f>
        <v>0</v>
      </c>
      <c r="L570" s="3" t="n">
        <f aca="false">IF(K570,J570,0)</f>
        <v>0</v>
      </c>
    </row>
    <row r="571" customFormat="false" ht="14.25" hidden="false" customHeight="false" outlineLevel="0" collapsed="false">
      <c r="A571" s="0" t="n">
        <v>570</v>
      </c>
      <c r="B571" s="2" t="n">
        <v>44348</v>
      </c>
      <c r="C571" s="0" t="s">
        <v>22</v>
      </c>
      <c r="D571" s="0" t="n">
        <v>28</v>
      </c>
      <c r="E571" s="0" t="s">
        <v>9</v>
      </c>
      <c r="F571" s="0" t="n">
        <v>100</v>
      </c>
      <c r="G571" s="0" t="n">
        <v>38</v>
      </c>
      <c r="H571" s="0" t="str">
        <f aca="false">VLOOKUP(D571,Товар!$A$1:$F$65,6)</f>
        <v>"Чай-кофе-сахар"</v>
      </c>
      <c r="I571" s="0" t="str">
        <f aca="false">VLOOKUP(C571,Магазин!$A$1:$C$17,2)</f>
        <v>Первомайский</v>
      </c>
      <c r="J571" s="0" t="n">
        <f aca="false">F571*G571</f>
        <v>3800</v>
      </c>
      <c r="K571" s="3" t="n">
        <f aca="false">AND(H571="макаронная фабрика",I571="первомайский")</f>
        <v>0</v>
      </c>
      <c r="L571" s="3" t="n">
        <f aca="false">IF(K571,J571,0)</f>
        <v>0</v>
      </c>
    </row>
    <row r="572" customFormat="false" ht="14.25" hidden="false" customHeight="false" outlineLevel="0" collapsed="false">
      <c r="A572" s="0" t="n">
        <v>571</v>
      </c>
      <c r="B572" s="2" t="n">
        <v>44348</v>
      </c>
      <c r="C572" s="0" t="s">
        <v>22</v>
      </c>
      <c r="D572" s="0" t="n">
        <v>29</v>
      </c>
      <c r="E572" s="0" t="s">
        <v>8</v>
      </c>
      <c r="F572" s="0" t="n">
        <v>170</v>
      </c>
      <c r="G572" s="0" t="n">
        <v>85</v>
      </c>
      <c r="H572" s="0" t="str">
        <f aca="false">VLOOKUP(D572,Товар!$A$1:$F$65,6)</f>
        <v>"Чай-кофе-сахар"</v>
      </c>
      <c r="I572" s="0" t="str">
        <f aca="false">VLOOKUP(C572,Магазин!$A$1:$C$17,2)</f>
        <v>Первомайский</v>
      </c>
      <c r="J572" s="0" t="n">
        <f aca="false">F572*G572</f>
        <v>14450</v>
      </c>
      <c r="K572" s="3" t="n">
        <f aca="false">AND(H572="макаронная фабрика",I572="первомайский")</f>
        <v>0</v>
      </c>
      <c r="L572" s="3" t="n">
        <f aca="false">IF(K572,J572,0)</f>
        <v>0</v>
      </c>
    </row>
    <row r="573" customFormat="false" ht="14.25" hidden="false" customHeight="false" outlineLevel="0" collapsed="false">
      <c r="A573" s="0" t="n">
        <v>572</v>
      </c>
      <c r="B573" s="2" t="n">
        <v>44348</v>
      </c>
      <c r="C573" s="0" t="s">
        <v>22</v>
      </c>
      <c r="D573" s="0" t="n">
        <v>29</v>
      </c>
      <c r="E573" s="0" t="s">
        <v>9</v>
      </c>
      <c r="F573" s="0" t="n">
        <v>20</v>
      </c>
      <c r="G573" s="0" t="n">
        <v>85</v>
      </c>
      <c r="H573" s="0" t="str">
        <f aca="false">VLOOKUP(D573,Товар!$A$1:$F$65,6)</f>
        <v>"Чай-кофе-сахар"</v>
      </c>
      <c r="I573" s="0" t="str">
        <f aca="false">VLOOKUP(C573,Магазин!$A$1:$C$17,2)</f>
        <v>Первомайский</v>
      </c>
      <c r="J573" s="0" t="n">
        <f aca="false">F573*G573</f>
        <v>1700</v>
      </c>
      <c r="K573" s="3" t="n">
        <f aca="false">AND(H573="макаронная фабрика",I573="первомайский")</f>
        <v>0</v>
      </c>
      <c r="L573" s="3" t="n">
        <f aca="false">IF(K573,J573,0)</f>
        <v>0</v>
      </c>
    </row>
    <row r="574" customFormat="false" ht="14.25" hidden="false" customHeight="false" outlineLevel="0" collapsed="false">
      <c r="A574" s="0" t="n">
        <v>573</v>
      </c>
      <c r="B574" s="2" t="n">
        <v>44348</v>
      </c>
      <c r="C574" s="0" t="s">
        <v>22</v>
      </c>
      <c r="D574" s="0" t="n">
        <v>30</v>
      </c>
      <c r="E574" s="0" t="s">
        <v>8</v>
      </c>
      <c r="F574" s="0" t="n">
        <v>180</v>
      </c>
      <c r="G574" s="0" t="n">
        <v>44</v>
      </c>
      <c r="H574" s="0" t="str">
        <f aca="false">VLOOKUP(D574,Товар!$A$1:$F$65,6)</f>
        <v>"Чай-кофе-сахар"</v>
      </c>
      <c r="I574" s="0" t="str">
        <f aca="false">VLOOKUP(C574,Магазин!$A$1:$C$17,2)</f>
        <v>Первомайский</v>
      </c>
      <c r="J574" s="0" t="n">
        <f aca="false">F574*G574</f>
        <v>7920</v>
      </c>
      <c r="K574" s="3" t="n">
        <f aca="false">AND(H574="макаронная фабрика",I574="первомайский")</f>
        <v>0</v>
      </c>
      <c r="L574" s="3" t="n">
        <f aca="false">IF(K574,J574,0)</f>
        <v>0</v>
      </c>
    </row>
    <row r="575" customFormat="false" ht="14.25" hidden="false" customHeight="false" outlineLevel="0" collapsed="false">
      <c r="A575" s="0" t="n">
        <v>574</v>
      </c>
      <c r="B575" s="2" t="n">
        <v>44348</v>
      </c>
      <c r="C575" s="0" t="s">
        <v>22</v>
      </c>
      <c r="D575" s="0" t="n">
        <v>30</v>
      </c>
      <c r="E575" s="0" t="s">
        <v>9</v>
      </c>
      <c r="F575" s="0" t="n">
        <v>80</v>
      </c>
      <c r="G575" s="0" t="n">
        <v>44</v>
      </c>
      <c r="H575" s="0" t="str">
        <f aca="false">VLOOKUP(D575,Товар!$A$1:$F$65,6)</f>
        <v>"Чай-кофе-сахар"</v>
      </c>
      <c r="I575" s="0" t="str">
        <f aca="false">VLOOKUP(C575,Магазин!$A$1:$C$17,2)</f>
        <v>Первомайский</v>
      </c>
      <c r="J575" s="0" t="n">
        <f aca="false">F575*G575</f>
        <v>3520</v>
      </c>
      <c r="K575" s="3" t="n">
        <f aca="false">AND(H575="макаронная фабрика",I575="первомайский")</f>
        <v>0</v>
      </c>
      <c r="L575" s="3" t="n">
        <f aca="false">IF(K575,J575,0)</f>
        <v>0</v>
      </c>
    </row>
    <row r="576" customFormat="false" ht="14.25" hidden="false" customHeight="false" outlineLevel="0" collapsed="false">
      <c r="A576" s="0" t="n">
        <v>575</v>
      </c>
      <c r="B576" s="2" t="n">
        <v>44348</v>
      </c>
      <c r="C576" s="0" t="s">
        <v>22</v>
      </c>
      <c r="D576" s="0" t="n">
        <v>33</v>
      </c>
      <c r="E576" s="0" t="s">
        <v>8</v>
      </c>
      <c r="F576" s="0" t="n">
        <v>180</v>
      </c>
      <c r="G576" s="0" t="n">
        <v>50</v>
      </c>
      <c r="H576" s="0" t="str">
        <f aca="false">VLOOKUP(D576,Товар!$A$1:$F$65,6)</f>
        <v>Мелькомбинат</v>
      </c>
      <c r="I576" s="0" t="str">
        <f aca="false">VLOOKUP(C576,Магазин!$A$1:$C$17,2)</f>
        <v>Первомайский</v>
      </c>
      <c r="J576" s="0" t="n">
        <f aca="false">F576*G576</f>
        <v>9000</v>
      </c>
      <c r="K576" s="3" t="n">
        <f aca="false">AND(H576="макаронная фабрика",I576="первомайский")</f>
        <v>0</v>
      </c>
      <c r="L576" s="3" t="n">
        <f aca="false">IF(K576,J576,0)</f>
        <v>0</v>
      </c>
    </row>
    <row r="577" customFormat="false" ht="14.25" hidden="false" customHeight="false" outlineLevel="0" collapsed="false">
      <c r="A577" s="0" t="n">
        <v>576</v>
      </c>
      <c r="B577" s="2" t="n">
        <v>44348</v>
      </c>
      <c r="C577" s="0" t="s">
        <v>22</v>
      </c>
      <c r="D577" s="0" t="n">
        <v>33</v>
      </c>
      <c r="E577" s="0" t="s">
        <v>9</v>
      </c>
      <c r="F577" s="0" t="n">
        <v>80</v>
      </c>
      <c r="G577" s="0" t="n">
        <v>50</v>
      </c>
      <c r="H577" s="0" t="str">
        <f aca="false">VLOOKUP(D577,Товар!$A$1:$F$65,6)</f>
        <v>Мелькомбинат</v>
      </c>
      <c r="I577" s="0" t="str">
        <f aca="false">VLOOKUP(C577,Магазин!$A$1:$C$17,2)</f>
        <v>Первомайский</v>
      </c>
      <c r="J577" s="0" t="n">
        <f aca="false">F577*G577</f>
        <v>4000</v>
      </c>
      <c r="K577" s="3" t="n">
        <f aca="false">AND(H577="макаронная фабрика",I577="первомайский")</f>
        <v>0</v>
      </c>
      <c r="L577" s="3" t="n">
        <f aca="false">IF(K577,J577,0)</f>
        <v>0</v>
      </c>
    </row>
    <row r="578" customFormat="false" ht="14.25" hidden="false" customHeight="false" outlineLevel="0" collapsed="false">
      <c r="A578" s="0" t="n">
        <v>577</v>
      </c>
      <c r="B578" s="2" t="n">
        <v>44348</v>
      </c>
      <c r="C578" s="0" t="s">
        <v>22</v>
      </c>
      <c r="D578" s="0" t="n">
        <v>34</v>
      </c>
      <c r="E578" s="0" t="s">
        <v>8</v>
      </c>
      <c r="F578" s="0" t="n">
        <v>170</v>
      </c>
      <c r="G578" s="0" t="n">
        <v>65</v>
      </c>
      <c r="H578" s="0" t="str">
        <f aca="false">VLOOKUP(D578,Товар!$A$1:$F$65,6)</f>
        <v>Мелькомбинат</v>
      </c>
      <c r="I578" s="0" t="str">
        <f aca="false">VLOOKUP(C578,Магазин!$A$1:$C$17,2)</f>
        <v>Первомайский</v>
      </c>
      <c r="J578" s="0" t="n">
        <f aca="false">F578*G578</f>
        <v>11050</v>
      </c>
      <c r="K578" s="3" t="n">
        <f aca="false">AND(H578="макаронная фабрика",I578="первомайский")</f>
        <v>0</v>
      </c>
      <c r="L578" s="3" t="n">
        <f aca="false">IF(K578,J578,0)</f>
        <v>0</v>
      </c>
    </row>
    <row r="579" customFormat="false" ht="14.25" hidden="false" customHeight="false" outlineLevel="0" collapsed="false">
      <c r="A579" s="0" t="n">
        <v>578</v>
      </c>
      <c r="B579" s="2" t="n">
        <v>44348</v>
      </c>
      <c r="C579" s="0" t="s">
        <v>22</v>
      </c>
      <c r="D579" s="0" t="n">
        <v>34</v>
      </c>
      <c r="E579" s="0" t="s">
        <v>9</v>
      </c>
      <c r="F579" s="0" t="n">
        <v>40</v>
      </c>
      <c r="G579" s="0" t="n">
        <v>65</v>
      </c>
      <c r="H579" s="0" t="str">
        <f aca="false">VLOOKUP(D579,Товар!$A$1:$F$65,6)</f>
        <v>Мелькомбинат</v>
      </c>
      <c r="I579" s="0" t="str">
        <f aca="false">VLOOKUP(C579,Магазин!$A$1:$C$17,2)</f>
        <v>Первомайский</v>
      </c>
      <c r="J579" s="0" t="n">
        <f aca="false">F579*G579</f>
        <v>2600</v>
      </c>
      <c r="K579" s="3" t="n">
        <f aca="false">AND(H579="макаронная фабрика",I579="первомайский")</f>
        <v>0</v>
      </c>
      <c r="L579" s="3" t="n">
        <f aca="false">IF(K579,J579,0)</f>
        <v>0</v>
      </c>
    </row>
    <row r="580" customFormat="false" ht="14.25" hidden="false" customHeight="false" outlineLevel="0" collapsed="false">
      <c r="A580" s="0" t="n">
        <v>579</v>
      </c>
      <c r="B580" s="2" t="n">
        <v>44348</v>
      </c>
      <c r="C580" s="0" t="s">
        <v>22</v>
      </c>
      <c r="D580" s="0" t="n">
        <v>44</v>
      </c>
      <c r="E580" s="0" t="s">
        <v>8</v>
      </c>
      <c r="F580" s="0" t="n">
        <v>180</v>
      </c>
      <c r="G580" s="0" t="n">
        <v>180</v>
      </c>
      <c r="H580" s="0" t="str">
        <f aca="false">VLOOKUP(D580,Товар!$A$1:$F$65,6)</f>
        <v>"Чай-кофе-сахар"</v>
      </c>
      <c r="I580" s="0" t="str">
        <f aca="false">VLOOKUP(C580,Магазин!$A$1:$C$17,2)</f>
        <v>Первомайский</v>
      </c>
      <c r="J580" s="0" t="n">
        <f aca="false">F580*G580</f>
        <v>32400</v>
      </c>
      <c r="K580" s="3" t="n">
        <f aca="false">AND(H580="макаронная фабрика",I580="первомайский")</f>
        <v>0</v>
      </c>
      <c r="L580" s="3" t="n">
        <f aca="false">IF(K580,J580,0)</f>
        <v>0</v>
      </c>
    </row>
    <row r="581" customFormat="false" ht="14.25" hidden="false" customHeight="false" outlineLevel="0" collapsed="false">
      <c r="A581" s="0" t="n">
        <v>580</v>
      </c>
      <c r="B581" s="2" t="n">
        <v>44348</v>
      </c>
      <c r="C581" s="0" t="s">
        <v>22</v>
      </c>
      <c r="D581" s="0" t="n">
        <v>44</v>
      </c>
      <c r="E581" s="0" t="s">
        <v>9</v>
      </c>
      <c r="F581" s="0" t="n">
        <v>60</v>
      </c>
      <c r="G581" s="0" t="n">
        <v>180</v>
      </c>
      <c r="H581" s="0" t="str">
        <f aca="false">VLOOKUP(D581,Товар!$A$1:$F$65,6)</f>
        <v>"Чай-кофе-сахар"</v>
      </c>
      <c r="I581" s="0" t="str">
        <f aca="false">VLOOKUP(C581,Магазин!$A$1:$C$17,2)</f>
        <v>Первомайский</v>
      </c>
      <c r="J581" s="0" t="n">
        <f aca="false">F581*G581</f>
        <v>10800</v>
      </c>
      <c r="K581" s="3" t="n">
        <f aca="false">AND(H581="макаронная фабрика",I581="первомайский")</f>
        <v>0</v>
      </c>
      <c r="L581" s="3" t="n">
        <f aca="false">IF(K581,J581,0)</f>
        <v>0</v>
      </c>
    </row>
    <row r="582" customFormat="false" ht="14.25" hidden="false" customHeight="false" outlineLevel="0" collapsed="false">
      <c r="A582" s="0" t="n">
        <v>581</v>
      </c>
      <c r="B582" s="2" t="n">
        <v>44348</v>
      </c>
      <c r="C582" s="0" t="s">
        <v>22</v>
      </c>
      <c r="D582" s="0" t="n">
        <v>45</v>
      </c>
      <c r="E582" s="0" t="s">
        <v>8</v>
      </c>
      <c r="F582" s="0" t="n">
        <v>180</v>
      </c>
      <c r="G582" s="0" t="n">
        <v>170</v>
      </c>
      <c r="H582" s="0" t="str">
        <f aca="false">VLOOKUP(D582,Товар!$A$1:$F$65,6)</f>
        <v>"Чай-кофе-сахар"</v>
      </c>
      <c r="I582" s="0" t="str">
        <f aca="false">VLOOKUP(C582,Магазин!$A$1:$C$17,2)</f>
        <v>Первомайский</v>
      </c>
      <c r="J582" s="0" t="n">
        <f aca="false">F582*G582</f>
        <v>30600</v>
      </c>
      <c r="K582" s="3" t="n">
        <f aca="false">AND(H582="макаронная фабрика",I582="первомайский")</f>
        <v>0</v>
      </c>
      <c r="L582" s="3" t="n">
        <f aca="false">IF(K582,J582,0)</f>
        <v>0</v>
      </c>
    </row>
    <row r="583" customFormat="false" ht="14.25" hidden="false" customHeight="false" outlineLevel="0" collapsed="false">
      <c r="A583" s="0" t="n">
        <v>582</v>
      </c>
      <c r="B583" s="2" t="n">
        <v>44348</v>
      </c>
      <c r="C583" s="0" t="s">
        <v>22</v>
      </c>
      <c r="D583" s="0" t="n">
        <v>45</v>
      </c>
      <c r="E583" s="0" t="s">
        <v>9</v>
      </c>
      <c r="F583" s="0" t="n">
        <v>40</v>
      </c>
      <c r="G583" s="0" t="n">
        <v>170</v>
      </c>
      <c r="H583" s="0" t="str">
        <f aca="false">VLOOKUP(D583,Товар!$A$1:$F$65,6)</f>
        <v>"Чай-кофе-сахар"</v>
      </c>
      <c r="I583" s="0" t="str">
        <f aca="false">VLOOKUP(C583,Магазин!$A$1:$C$17,2)</f>
        <v>Первомайский</v>
      </c>
      <c r="J583" s="0" t="n">
        <f aca="false">F583*G583</f>
        <v>6800</v>
      </c>
      <c r="K583" s="3" t="n">
        <f aca="false">AND(H583="макаронная фабрика",I583="первомайский")</f>
        <v>0</v>
      </c>
      <c r="L583" s="3" t="n">
        <f aca="false">IF(K583,J583,0)</f>
        <v>0</v>
      </c>
    </row>
    <row r="584" customFormat="false" ht="14.25" hidden="false" customHeight="false" outlineLevel="0" collapsed="false">
      <c r="A584" s="0" t="n">
        <v>583</v>
      </c>
      <c r="B584" s="2" t="n">
        <v>44348</v>
      </c>
      <c r="C584" s="0" t="s">
        <v>22</v>
      </c>
      <c r="D584" s="0" t="n">
        <v>46</v>
      </c>
      <c r="E584" s="0" t="s">
        <v>8</v>
      </c>
      <c r="F584" s="0" t="n">
        <v>180</v>
      </c>
      <c r="G584" s="0" t="n">
        <v>330</v>
      </c>
      <c r="H584" s="0" t="str">
        <f aca="false">VLOOKUP(D584,Товар!$A$1:$F$65,6)</f>
        <v>"Чай-кофе-сахар"</v>
      </c>
      <c r="I584" s="0" t="str">
        <f aca="false">VLOOKUP(C584,Магазин!$A$1:$C$17,2)</f>
        <v>Первомайский</v>
      </c>
      <c r="J584" s="0" t="n">
        <f aca="false">F584*G584</f>
        <v>59400</v>
      </c>
      <c r="K584" s="3" t="n">
        <f aca="false">AND(H584="макаронная фабрика",I584="первомайский")</f>
        <v>0</v>
      </c>
      <c r="L584" s="3" t="n">
        <f aca="false">IF(K584,J584,0)</f>
        <v>0</v>
      </c>
    </row>
    <row r="585" customFormat="false" ht="14.25" hidden="false" customHeight="false" outlineLevel="0" collapsed="false">
      <c r="A585" s="0" t="n">
        <v>584</v>
      </c>
      <c r="B585" s="2" t="n">
        <v>44348</v>
      </c>
      <c r="C585" s="0" t="s">
        <v>22</v>
      </c>
      <c r="D585" s="0" t="n">
        <v>46</v>
      </c>
      <c r="E585" s="0" t="s">
        <v>9</v>
      </c>
      <c r="F585" s="0" t="n">
        <v>80</v>
      </c>
      <c r="G585" s="0" t="n">
        <v>330</v>
      </c>
      <c r="H585" s="0" t="str">
        <f aca="false">VLOOKUP(D585,Товар!$A$1:$F$65,6)</f>
        <v>"Чай-кофе-сахар"</v>
      </c>
      <c r="I585" s="0" t="str">
        <f aca="false">VLOOKUP(C585,Магазин!$A$1:$C$17,2)</f>
        <v>Первомайский</v>
      </c>
      <c r="J585" s="0" t="n">
        <f aca="false">F585*G585</f>
        <v>26400</v>
      </c>
      <c r="K585" s="3" t="n">
        <f aca="false">AND(H585="макаронная фабрика",I585="первомайский")</f>
        <v>0</v>
      </c>
      <c r="L585" s="3" t="n">
        <f aca="false">IF(K585,J585,0)</f>
        <v>0</v>
      </c>
    </row>
    <row r="586" customFormat="false" ht="14.25" hidden="false" customHeight="false" outlineLevel="0" collapsed="false">
      <c r="A586" s="0" t="n">
        <v>585</v>
      </c>
      <c r="B586" s="2" t="n">
        <v>44348</v>
      </c>
      <c r="C586" s="0" t="s">
        <v>22</v>
      </c>
      <c r="D586" s="0" t="n">
        <v>47</v>
      </c>
      <c r="E586" s="0" t="s">
        <v>8</v>
      </c>
      <c r="F586" s="0" t="n">
        <v>180</v>
      </c>
      <c r="G586" s="0" t="n">
        <v>370</v>
      </c>
      <c r="H586" s="0" t="str">
        <f aca="false">VLOOKUP(D586,Товар!$A$1:$F$65,6)</f>
        <v>"Чай-кофе-сахар"</v>
      </c>
      <c r="I586" s="0" t="str">
        <f aca="false">VLOOKUP(C586,Магазин!$A$1:$C$17,2)</f>
        <v>Первомайский</v>
      </c>
      <c r="J586" s="0" t="n">
        <f aca="false">F586*G586</f>
        <v>66600</v>
      </c>
      <c r="K586" s="3" t="n">
        <f aca="false">AND(H586="макаронная фабрика",I586="первомайский")</f>
        <v>0</v>
      </c>
      <c r="L586" s="3" t="n">
        <f aca="false">IF(K586,J586,0)</f>
        <v>0</v>
      </c>
    </row>
    <row r="587" customFormat="false" ht="14.25" hidden="false" customHeight="false" outlineLevel="0" collapsed="false">
      <c r="A587" s="0" t="n">
        <v>586</v>
      </c>
      <c r="B587" s="2" t="n">
        <v>44348</v>
      </c>
      <c r="C587" s="0" t="s">
        <v>22</v>
      </c>
      <c r="D587" s="0" t="n">
        <v>47</v>
      </c>
      <c r="E587" s="0" t="s">
        <v>9</v>
      </c>
      <c r="F587" s="0" t="n">
        <v>24</v>
      </c>
      <c r="G587" s="0" t="n">
        <v>370</v>
      </c>
      <c r="H587" s="0" t="str">
        <f aca="false">VLOOKUP(D587,Товар!$A$1:$F$65,6)</f>
        <v>"Чай-кофе-сахар"</v>
      </c>
      <c r="I587" s="0" t="str">
        <f aca="false">VLOOKUP(C587,Магазин!$A$1:$C$17,2)</f>
        <v>Первомайский</v>
      </c>
      <c r="J587" s="0" t="n">
        <f aca="false">F587*G587</f>
        <v>8880</v>
      </c>
      <c r="K587" s="3" t="n">
        <f aca="false">AND(H587="макаронная фабрика",I587="первомайский")</f>
        <v>0</v>
      </c>
      <c r="L587" s="3" t="n">
        <f aca="false">IF(K587,J587,0)</f>
        <v>0</v>
      </c>
    </row>
    <row r="588" customFormat="false" ht="14.25" hidden="false" customHeight="false" outlineLevel="0" collapsed="false">
      <c r="A588" s="0" t="n">
        <v>587</v>
      </c>
      <c r="B588" s="2" t="n">
        <v>44348</v>
      </c>
      <c r="C588" s="0" t="s">
        <v>22</v>
      </c>
      <c r="D588" s="0" t="n">
        <v>48</v>
      </c>
      <c r="E588" s="0" t="s">
        <v>8</v>
      </c>
      <c r="F588" s="0" t="n">
        <v>170</v>
      </c>
      <c r="G588" s="0" t="n">
        <v>180</v>
      </c>
      <c r="H588" s="0" t="str">
        <f aca="false">VLOOKUP(D588,Товар!$A$1:$F$65,6)</f>
        <v>"Чай-кофе-сахар"</v>
      </c>
      <c r="I588" s="0" t="str">
        <f aca="false">VLOOKUP(C588,Магазин!$A$1:$C$17,2)</f>
        <v>Первомайский</v>
      </c>
      <c r="J588" s="0" t="n">
        <f aca="false">F588*G588</f>
        <v>30600</v>
      </c>
      <c r="K588" s="3" t="n">
        <f aca="false">AND(H588="макаронная фабрика",I588="первомайский")</f>
        <v>0</v>
      </c>
      <c r="L588" s="3" t="n">
        <f aca="false">IF(K588,J588,0)</f>
        <v>0</v>
      </c>
    </row>
    <row r="589" customFormat="false" ht="14.25" hidden="false" customHeight="false" outlineLevel="0" collapsed="false">
      <c r="A589" s="0" t="n">
        <v>588</v>
      </c>
      <c r="B589" s="2" t="n">
        <v>44348</v>
      </c>
      <c r="C589" s="0" t="s">
        <v>22</v>
      </c>
      <c r="D589" s="0" t="n">
        <v>48</v>
      </c>
      <c r="E589" s="0" t="s">
        <v>9</v>
      </c>
      <c r="F589" s="0" t="n">
        <v>60</v>
      </c>
      <c r="G589" s="0" t="n">
        <v>180</v>
      </c>
      <c r="H589" s="0" t="str">
        <f aca="false">VLOOKUP(D589,Товар!$A$1:$F$65,6)</f>
        <v>"Чай-кофе-сахар"</v>
      </c>
      <c r="I589" s="0" t="str">
        <f aca="false">VLOOKUP(C589,Магазин!$A$1:$C$17,2)</f>
        <v>Первомайский</v>
      </c>
      <c r="J589" s="0" t="n">
        <f aca="false">F589*G589</f>
        <v>10800</v>
      </c>
      <c r="K589" s="3" t="n">
        <f aca="false">AND(H589="макаронная фабрика",I589="первомайский")</f>
        <v>0</v>
      </c>
      <c r="L589" s="3" t="n">
        <f aca="false">IF(K589,J589,0)</f>
        <v>0</v>
      </c>
    </row>
    <row r="590" customFormat="false" ht="14.25" hidden="false" customHeight="false" outlineLevel="0" collapsed="false">
      <c r="A590" s="0" t="n">
        <v>589</v>
      </c>
      <c r="B590" s="2" t="n">
        <v>44348</v>
      </c>
      <c r="C590" s="0" t="s">
        <v>23</v>
      </c>
      <c r="D590" s="0" t="n">
        <v>4</v>
      </c>
      <c r="E590" s="0" t="s">
        <v>8</v>
      </c>
      <c r="F590" s="0" t="n">
        <v>180</v>
      </c>
      <c r="G590" s="0" t="n">
        <v>75</v>
      </c>
      <c r="H590" s="0" t="str">
        <f aca="false">VLOOKUP(D590,Товар!$A$1:$F$65,6)</f>
        <v>Молокозавод №2</v>
      </c>
      <c r="I590" s="0" t="str">
        <f aca="false">VLOOKUP(C590,Магазин!$A$1:$C$17,2)</f>
        <v>Первомайский</v>
      </c>
      <c r="J590" s="0" t="n">
        <f aca="false">F590*G590</f>
        <v>13500</v>
      </c>
      <c r="K590" s="3" t="n">
        <f aca="false">AND(H590="макаронная фабрика",I590="первомайский")</f>
        <v>0</v>
      </c>
      <c r="L590" s="3" t="n">
        <f aca="false">IF(K590,J590,0)</f>
        <v>0</v>
      </c>
    </row>
    <row r="591" customFormat="false" ht="14.25" hidden="false" customHeight="false" outlineLevel="0" collapsed="false">
      <c r="A591" s="0" t="n">
        <v>590</v>
      </c>
      <c r="B591" s="2" t="n">
        <v>44348</v>
      </c>
      <c r="C591" s="0" t="s">
        <v>23</v>
      </c>
      <c r="D591" s="0" t="n">
        <v>4</v>
      </c>
      <c r="E591" s="0" t="s">
        <v>9</v>
      </c>
      <c r="F591" s="0" t="n">
        <v>170</v>
      </c>
      <c r="G591" s="0" t="n">
        <v>75</v>
      </c>
      <c r="H591" s="0" t="str">
        <f aca="false">VLOOKUP(D591,Товар!$A$1:$F$65,6)</f>
        <v>Молокозавод №2</v>
      </c>
      <c r="I591" s="0" t="str">
        <f aca="false">VLOOKUP(C591,Магазин!$A$1:$C$17,2)</f>
        <v>Первомайский</v>
      </c>
      <c r="J591" s="0" t="n">
        <f aca="false">F591*G591</f>
        <v>12750</v>
      </c>
      <c r="K591" s="3" t="n">
        <f aca="false">AND(H591="макаронная фабрика",I591="первомайский")</f>
        <v>0</v>
      </c>
      <c r="L591" s="3" t="n">
        <f aca="false">IF(K591,J591,0)</f>
        <v>0</v>
      </c>
    </row>
    <row r="592" customFormat="false" ht="14.25" hidden="false" customHeight="false" outlineLevel="0" collapsed="false">
      <c r="A592" s="0" t="n">
        <v>591</v>
      </c>
      <c r="B592" s="2" t="n">
        <v>44348</v>
      </c>
      <c r="C592" s="0" t="s">
        <v>23</v>
      </c>
      <c r="D592" s="0" t="n">
        <v>5</v>
      </c>
      <c r="E592" s="0" t="s">
        <v>8</v>
      </c>
      <c r="F592" s="0" t="n">
        <v>180</v>
      </c>
      <c r="G592" s="0" t="n">
        <v>70</v>
      </c>
      <c r="H592" s="0" t="str">
        <f aca="false">VLOOKUP(D592,Товар!$A$1:$F$65,6)</f>
        <v>Молокозавод №2</v>
      </c>
      <c r="I592" s="0" t="str">
        <f aca="false">VLOOKUP(C592,Магазин!$A$1:$C$17,2)</f>
        <v>Первомайский</v>
      </c>
      <c r="J592" s="0" t="n">
        <f aca="false">F592*G592</f>
        <v>12600</v>
      </c>
      <c r="K592" s="3" t="n">
        <f aca="false">AND(H592="макаронная фабрика",I592="первомайский")</f>
        <v>0</v>
      </c>
      <c r="L592" s="3" t="n">
        <f aca="false">IF(K592,J592,0)</f>
        <v>0</v>
      </c>
    </row>
    <row r="593" customFormat="false" ht="14.25" hidden="false" customHeight="false" outlineLevel="0" collapsed="false">
      <c r="A593" s="0" t="n">
        <v>592</v>
      </c>
      <c r="B593" s="2" t="n">
        <v>44348</v>
      </c>
      <c r="C593" s="0" t="s">
        <v>23</v>
      </c>
      <c r="D593" s="0" t="n">
        <v>5</v>
      </c>
      <c r="E593" s="0" t="s">
        <v>9</v>
      </c>
      <c r="F593" s="0" t="n">
        <v>120</v>
      </c>
      <c r="G593" s="0" t="n">
        <v>70</v>
      </c>
      <c r="H593" s="0" t="str">
        <f aca="false">VLOOKUP(D593,Товар!$A$1:$F$65,6)</f>
        <v>Молокозавод №2</v>
      </c>
      <c r="I593" s="0" t="str">
        <f aca="false">VLOOKUP(C593,Магазин!$A$1:$C$17,2)</f>
        <v>Первомайский</v>
      </c>
      <c r="J593" s="0" t="n">
        <f aca="false">F593*G593</f>
        <v>8400</v>
      </c>
      <c r="K593" s="3" t="n">
        <f aca="false">AND(H593="макаронная фабрика",I593="первомайский")</f>
        <v>0</v>
      </c>
      <c r="L593" s="3" t="n">
        <f aca="false">IF(K593,J593,0)</f>
        <v>0</v>
      </c>
    </row>
    <row r="594" customFormat="false" ht="14.25" hidden="false" customHeight="false" outlineLevel="0" collapsed="false">
      <c r="A594" s="0" t="n">
        <v>593</v>
      </c>
      <c r="B594" s="2" t="n">
        <v>44348</v>
      </c>
      <c r="C594" s="0" t="s">
        <v>23</v>
      </c>
      <c r="D594" s="0" t="n">
        <v>6</v>
      </c>
      <c r="E594" s="0" t="s">
        <v>8</v>
      </c>
      <c r="F594" s="0" t="n">
        <v>170</v>
      </c>
      <c r="G594" s="0" t="n">
        <v>50</v>
      </c>
      <c r="H594" s="0" t="str">
        <f aca="false">VLOOKUP(D594,Товар!$A$1:$F$65,6)</f>
        <v>Молокозавод №2</v>
      </c>
      <c r="I594" s="0" t="str">
        <f aca="false">VLOOKUP(C594,Магазин!$A$1:$C$17,2)</f>
        <v>Первомайский</v>
      </c>
      <c r="J594" s="0" t="n">
        <f aca="false">F594*G594</f>
        <v>8500</v>
      </c>
      <c r="K594" s="3" t="n">
        <f aca="false">AND(H594="макаронная фабрика",I594="первомайский")</f>
        <v>0</v>
      </c>
      <c r="L594" s="3" t="n">
        <f aca="false">IF(K594,J594,0)</f>
        <v>0</v>
      </c>
    </row>
    <row r="595" customFormat="false" ht="14.25" hidden="false" customHeight="false" outlineLevel="0" collapsed="false">
      <c r="A595" s="0" t="n">
        <v>594</v>
      </c>
      <c r="B595" s="2" t="n">
        <v>44348</v>
      </c>
      <c r="C595" s="0" t="s">
        <v>23</v>
      </c>
      <c r="D595" s="0" t="n">
        <v>6</v>
      </c>
      <c r="E595" s="0" t="s">
        <v>9</v>
      </c>
      <c r="F595" s="0" t="n">
        <v>90</v>
      </c>
      <c r="G595" s="0" t="n">
        <v>50</v>
      </c>
      <c r="H595" s="0" t="str">
        <f aca="false">VLOOKUP(D595,Товар!$A$1:$F$65,6)</f>
        <v>Молокозавод №2</v>
      </c>
      <c r="I595" s="0" t="str">
        <f aca="false">VLOOKUP(C595,Магазин!$A$1:$C$17,2)</f>
        <v>Первомайский</v>
      </c>
      <c r="J595" s="0" t="n">
        <f aca="false">F595*G595</f>
        <v>4500</v>
      </c>
      <c r="K595" s="3" t="n">
        <f aca="false">AND(H595="макаронная фабрика",I595="первомайский")</f>
        <v>0</v>
      </c>
      <c r="L595" s="3" t="n">
        <f aca="false">IF(K595,J595,0)</f>
        <v>0</v>
      </c>
    </row>
    <row r="596" customFormat="false" ht="14.25" hidden="false" customHeight="false" outlineLevel="0" collapsed="false">
      <c r="A596" s="0" t="n">
        <v>595</v>
      </c>
      <c r="B596" s="2" t="n">
        <v>44348</v>
      </c>
      <c r="C596" s="0" t="s">
        <v>23</v>
      </c>
      <c r="D596" s="0" t="n">
        <v>9</v>
      </c>
      <c r="E596" s="0" t="s">
        <v>8</v>
      </c>
      <c r="F596" s="0" t="n">
        <v>180</v>
      </c>
      <c r="G596" s="0" t="n">
        <v>55</v>
      </c>
      <c r="H596" s="0" t="str">
        <f aca="false">VLOOKUP(D596,Товар!$A$1:$F$65,6)</f>
        <v>Молокозавод №2</v>
      </c>
      <c r="I596" s="0" t="str">
        <f aca="false">VLOOKUP(C596,Магазин!$A$1:$C$17,2)</f>
        <v>Первомайский</v>
      </c>
      <c r="J596" s="0" t="n">
        <f aca="false">F596*G596</f>
        <v>9900</v>
      </c>
      <c r="K596" s="3" t="n">
        <f aca="false">AND(H596="макаронная фабрика",I596="первомайский")</f>
        <v>0</v>
      </c>
      <c r="L596" s="3" t="n">
        <f aca="false">IF(K596,J596,0)</f>
        <v>0</v>
      </c>
    </row>
    <row r="597" customFormat="false" ht="14.25" hidden="false" customHeight="false" outlineLevel="0" collapsed="false">
      <c r="A597" s="0" t="n">
        <v>596</v>
      </c>
      <c r="B597" s="2" t="n">
        <v>44348</v>
      </c>
      <c r="C597" s="0" t="s">
        <v>23</v>
      </c>
      <c r="D597" s="0" t="n">
        <v>9</v>
      </c>
      <c r="E597" s="0" t="s">
        <v>9</v>
      </c>
      <c r="F597" s="0" t="n">
        <v>150</v>
      </c>
      <c r="G597" s="0" t="n">
        <v>55</v>
      </c>
      <c r="H597" s="0" t="str">
        <f aca="false">VLOOKUP(D597,Товар!$A$1:$F$65,6)</f>
        <v>Молокозавод №2</v>
      </c>
      <c r="I597" s="0" t="str">
        <f aca="false">VLOOKUP(C597,Магазин!$A$1:$C$17,2)</f>
        <v>Первомайский</v>
      </c>
      <c r="J597" s="0" t="n">
        <f aca="false">F597*G597</f>
        <v>8250</v>
      </c>
      <c r="K597" s="3" t="n">
        <f aca="false">AND(H597="макаронная фабрика",I597="первомайский")</f>
        <v>0</v>
      </c>
      <c r="L597" s="3" t="n">
        <f aca="false">IF(K597,J597,0)</f>
        <v>0</v>
      </c>
    </row>
    <row r="598" customFormat="false" ht="14.25" hidden="false" customHeight="false" outlineLevel="0" collapsed="false">
      <c r="A598" s="0" t="n">
        <v>597</v>
      </c>
      <c r="B598" s="2" t="n">
        <v>44348</v>
      </c>
      <c r="C598" s="0" t="s">
        <v>23</v>
      </c>
      <c r="D598" s="0" t="n">
        <v>10</v>
      </c>
      <c r="E598" s="0" t="s">
        <v>8</v>
      </c>
      <c r="F598" s="0" t="n">
        <v>180</v>
      </c>
      <c r="G598" s="0" t="n">
        <v>70</v>
      </c>
      <c r="H598" s="0" t="str">
        <f aca="false">VLOOKUP(D598,Товар!$A$1:$F$65,6)</f>
        <v>Молокозавод №2</v>
      </c>
      <c r="I598" s="0" t="str">
        <f aca="false">VLOOKUP(C598,Магазин!$A$1:$C$17,2)</f>
        <v>Первомайский</v>
      </c>
      <c r="J598" s="0" t="n">
        <f aca="false">F598*G598</f>
        <v>12600</v>
      </c>
      <c r="K598" s="3" t="n">
        <f aca="false">AND(H598="макаронная фабрика",I598="первомайский")</f>
        <v>0</v>
      </c>
      <c r="L598" s="3" t="n">
        <f aca="false">IF(K598,J598,0)</f>
        <v>0</v>
      </c>
    </row>
    <row r="599" customFormat="false" ht="14.25" hidden="false" customHeight="false" outlineLevel="0" collapsed="false">
      <c r="A599" s="0" t="n">
        <v>598</v>
      </c>
      <c r="B599" s="2" t="n">
        <v>44348</v>
      </c>
      <c r="C599" s="0" t="s">
        <v>23</v>
      </c>
      <c r="D599" s="0" t="n">
        <v>10</v>
      </c>
      <c r="E599" s="0" t="s">
        <v>9</v>
      </c>
      <c r="F599" s="0" t="n">
        <v>90</v>
      </c>
      <c r="G599" s="0" t="n">
        <v>70</v>
      </c>
      <c r="H599" s="0" t="str">
        <f aca="false">VLOOKUP(D599,Товар!$A$1:$F$65,6)</f>
        <v>Молокозавод №2</v>
      </c>
      <c r="I599" s="0" t="str">
        <f aca="false">VLOOKUP(C599,Магазин!$A$1:$C$17,2)</f>
        <v>Первомайский</v>
      </c>
      <c r="J599" s="0" t="n">
        <f aca="false">F599*G599</f>
        <v>6300</v>
      </c>
      <c r="K599" s="3" t="n">
        <f aca="false">AND(H599="макаронная фабрика",I599="первомайский")</f>
        <v>0</v>
      </c>
      <c r="L599" s="3" t="n">
        <f aca="false">IF(K599,J599,0)</f>
        <v>0</v>
      </c>
    </row>
    <row r="600" customFormat="false" ht="14.25" hidden="false" customHeight="false" outlineLevel="0" collapsed="false">
      <c r="A600" s="0" t="n">
        <v>599</v>
      </c>
      <c r="B600" s="2" t="n">
        <v>44348</v>
      </c>
      <c r="C600" s="0" t="s">
        <v>23</v>
      </c>
      <c r="D600" s="0" t="n">
        <v>13</v>
      </c>
      <c r="E600" s="0" t="s">
        <v>8</v>
      </c>
      <c r="F600" s="0" t="n">
        <v>180</v>
      </c>
      <c r="G600" s="0" t="n">
        <v>60</v>
      </c>
      <c r="H600" s="0" t="str">
        <f aca="false">VLOOKUP(D600,Товар!$A$1:$F$65,6)</f>
        <v>Молокозавод №2</v>
      </c>
      <c r="I600" s="0" t="str">
        <f aca="false">VLOOKUP(C600,Магазин!$A$1:$C$17,2)</f>
        <v>Первомайский</v>
      </c>
      <c r="J600" s="0" t="n">
        <f aca="false">F600*G600</f>
        <v>10800</v>
      </c>
      <c r="K600" s="3" t="n">
        <f aca="false">AND(H600="макаронная фабрика",I600="первомайский")</f>
        <v>0</v>
      </c>
      <c r="L600" s="3" t="n">
        <f aca="false">IF(K600,J600,0)</f>
        <v>0</v>
      </c>
    </row>
    <row r="601" customFormat="false" ht="14.25" hidden="false" customHeight="false" outlineLevel="0" collapsed="false">
      <c r="A601" s="0" t="n">
        <v>600</v>
      </c>
      <c r="B601" s="2" t="n">
        <v>44348</v>
      </c>
      <c r="C601" s="0" t="s">
        <v>23</v>
      </c>
      <c r="D601" s="0" t="n">
        <v>13</v>
      </c>
      <c r="E601" s="0" t="s">
        <v>9</v>
      </c>
      <c r="F601" s="0" t="n">
        <v>100</v>
      </c>
      <c r="G601" s="0" t="n">
        <v>60</v>
      </c>
      <c r="H601" s="0" t="str">
        <f aca="false">VLOOKUP(D601,Товар!$A$1:$F$65,6)</f>
        <v>Молокозавод №2</v>
      </c>
      <c r="I601" s="0" t="str">
        <f aca="false">VLOOKUP(C601,Магазин!$A$1:$C$17,2)</f>
        <v>Первомайский</v>
      </c>
      <c r="J601" s="0" t="n">
        <f aca="false">F601*G601</f>
        <v>6000</v>
      </c>
      <c r="K601" s="3" t="n">
        <f aca="false">AND(H601="макаронная фабрика",I601="первомайский")</f>
        <v>0</v>
      </c>
      <c r="L601" s="3" t="n">
        <f aca="false">IF(K601,J601,0)</f>
        <v>0</v>
      </c>
    </row>
    <row r="602" customFormat="false" ht="14.25" hidden="false" customHeight="false" outlineLevel="0" collapsed="false">
      <c r="A602" s="0" t="n">
        <v>601</v>
      </c>
      <c r="B602" s="2" t="n">
        <v>44348</v>
      </c>
      <c r="C602" s="0" t="s">
        <v>23</v>
      </c>
      <c r="D602" s="0" t="n">
        <v>18</v>
      </c>
      <c r="E602" s="0" t="s">
        <v>8</v>
      </c>
      <c r="F602" s="0" t="n">
        <v>180</v>
      </c>
      <c r="G602" s="0" t="n">
        <v>49</v>
      </c>
      <c r="H602" s="0" t="str">
        <f aca="false">VLOOKUP(D602,Товар!$A$1:$F$65,6)</f>
        <v>Мелькомбинат</v>
      </c>
      <c r="I602" s="0" t="str">
        <f aca="false">VLOOKUP(C602,Магазин!$A$1:$C$17,2)</f>
        <v>Первомайский</v>
      </c>
      <c r="J602" s="0" t="n">
        <f aca="false">F602*G602</f>
        <v>8820</v>
      </c>
      <c r="K602" s="3" t="n">
        <f aca="false">AND(H602="макаронная фабрика",I602="первомайский")</f>
        <v>0</v>
      </c>
      <c r="L602" s="3" t="n">
        <f aca="false">IF(K602,J602,0)</f>
        <v>0</v>
      </c>
    </row>
    <row r="603" customFormat="false" ht="14.25" hidden="false" customHeight="false" outlineLevel="0" collapsed="false">
      <c r="A603" s="0" t="n">
        <v>602</v>
      </c>
      <c r="B603" s="2" t="n">
        <v>44348</v>
      </c>
      <c r="C603" s="0" t="s">
        <v>23</v>
      </c>
      <c r="D603" s="0" t="n">
        <v>18</v>
      </c>
      <c r="E603" s="0" t="s">
        <v>9</v>
      </c>
      <c r="F603" s="0" t="n">
        <v>60</v>
      </c>
      <c r="G603" s="0" t="n">
        <v>49</v>
      </c>
      <c r="H603" s="0" t="str">
        <f aca="false">VLOOKUP(D603,Товар!$A$1:$F$65,6)</f>
        <v>Мелькомбинат</v>
      </c>
      <c r="I603" s="0" t="str">
        <f aca="false">VLOOKUP(C603,Магазин!$A$1:$C$17,2)</f>
        <v>Первомайский</v>
      </c>
      <c r="J603" s="0" t="n">
        <f aca="false">F603*G603</f>
        <v>2940</v>
      </c>
      <c r="K603" s="3" t="n">
        <f aca="false">AND(H603="макаронная фабрика",I603="первомайский")</f>
        <v>0</v>
      </c>
      <c r="L603" s="3" t="n">
        <f aca="false">IF(K603,J603,0)</f>
        <v>0</v>
      </c>
    </row>
    <row r="604" customFormat="false" ht="14.25" hidden="false" customHeight="false" outlineLevel="0" collapsed="false">
      <c r="A604" s="0" t="n">
        <v>603</v>
      </c>
      <c r="B604" s="2" t="n">
        <v>44348</v>
      </c>
      <c r="C604" s="0" t="s">
        <v>23</v>
      </c>
      <c r="D604" s="0" t="n">
        <v>24</v>
      </c>
      <c r="E604" s="0" t="s">
        <v>8</v>
      </c>
      <c r="F604" s="0" t="n">
        <v>170</v>
      </c>
      <c r="G604" s="0" t="n">
        <v>50</v>
      </c>
      <c r="H604" s="0" t="str">
        <f aca="false">VLOOKUP(D604,Товар!$A$1:$F$65,6)</f>
        <v>Макаронная фабрика</v>
      </c>
      <c r="I604" s="0" t="str">
        <f aca="false">VLOOKUP(C604,Магазин!$A$1:$C$17,2)</f>
        <v>Первомайский</v>
      </c>
      <c r="J604" s="0" t="n">
        <f aca="false">F604*G604</f>
        <v>8500</v>
      </c>
      <c r="K604" s="3" t="n">
        <f aca="false">AND(H604="макаронная фабрика",I604="первомайский")</f>
        <v>1</v>
      </c>
      <c r="L604" s="3" t="n">
        <f aca="false">IF(K604,J604,0)</f>
        <v>8500</v>
      </c>
    </row>
    <row r="605" customFormat="false" ht="14.25" hidden="false" customHeight="false" outlineLevel="0" collapsed="false">
      <c r="A605" s="0" t="n">
        <v>604</v>
      </c>
      <c r="B605" s="2" t="n">
        <v>44348</v>
      </c>
      <c r="C605" s="0" t="s">
        <v>23</v>
      </c>
      <c r="D605" s="0" t="n">
        <v>24</v>
      </c>
      <c r="E605" s="0" t="s">
        <v>9</v>
      </c>
      <c r="F605" s="0" t="n">
        <v>120</v>
      </c>
      <c r="G605" s="0" t="n">
        <v>50</v>
      </c>
      <c r="H605" s="0" t="str">
        <f aca="false">VLOOKUP(D605,Товар!$A$1:$F$65,6)</f>
        <v>Макаронная фабрика</v>
      </c>
      <c r="I605" s="0" t="str">
        <f aca="false">VLOOKUP(C605,Магазин!$A$1:$C$17,2)</f>
        <v>Первомайский</v>
      </c>
      <c r="J605" s="0" t="n">
        <f aca="false">F605*G605</f>
        <v>6000</v>
      </c>
      <c r="K605" s="3" t="n">
        <f aca="false">AND(H605="макаронная фабрика",I605="первомайский")</f>
        <v>1</v>
      </c>
      <c r="L605" s="3" t="n">
        <f aca="false">IF(K605,J605,0)</f>
        <v>6000</v>
      </c>
    </row>
    <row r="606" customFormat="false" ht="14.25" hidden="false" customHeight="false" outlineLevel="0" collapsed="false">
      <c r="A606" s="0" t="n">
        <v>605</v>
      </c>
      <c r="B606" s="2" t="n">
        <v>44348</v>
      </c>
      <c r="C606" s="0" t="s">
        <v>23</v>
      </c>
      <c r="D606" s="0" t="n">
        <v>25</v>
      </c>
      <c r="E606" s="0" t="s">
        <v>8</v>
      </c>
      <c r="F606" s="0" t="n">
        <v>180</v>
      </c>
      <c r="G606" s="0" t="n">
        <v>52</v>
      </c>
      <c r="H606" s="0" t="str">
        <f aca="false">VLOOKUP(D606,Товар!$A$1:$F$65,6)</f>
        <v>Макаронная фабрика</v>
      </c>
      <c r="I606" s="0" t="str">
        <f aca="false">VLOOKUP(C606,Магазин!$A$1:$C$17,2)</f>
        <v>Первомайский</v>
      </c>
      <c r="J606" s="0" t="n">
        <f aca="false">F606*G606</f>
        <v>9360</v>
      </c>
      <c r="K606" s="3" t="n">
        <f aca="false">AND(H606="макаронная фабрика",I606="первомайский")</f>
        <v>1</v>
      </c>
      <c r="L606" s="3" t="n">
        <f aca="false">IF(K606,J606,0)</f>
        <v>9360</v>
      </c>
    </row>
    <row r="607" customFormat="false" ht="14.25" hidden="false" customHeight="false" outlineLevel="0" collapsed="false">
      <c r="A607" s="0" t="n">
        <v>606</v>
      </c>
      <c r="B607" s="2" t="n">
        <v>44348</v>
      </c>
      <c r="C607" s="0" t="s">
        <v>23</v>
      </c>
      <c r="D607" s="0" t="n">
        <v>25</v>
      </c>
      <c r="E607" s="0" t="s">
        <v>9</v>
      </c>
      <c r="F607" s="0" t="n">
        <v>120</v>
      </c>
      <c r="G607" s="0" t="n">
        <v>52</v>
      </c>
      <c r="H607" s="0" t="str">
        <f aca="false">VLOOKUP(D607,Товар!$A$1:$F$65,6)</f>
        <v>Макаронная фабрика</v>
      </c>
      <c r="I607" s="0" t="str">
        <f aca="false">VLOOKUP(C607,Магазин!$A$1:$C$17,2)</f>
        <v>Первомайский</v>
      </c>
      <c r="J607" s="0" t="n">
        <f aca="false">F607*G607</f>
        <v>6240</v>
      </c>
      <c r="K607" s="3" t="n">
        <f aca="false">AND(H607="макаронная фабрика",I607="первомайский")</f>
        <v>1</v>
      </c>
      <c r="L607" s="3" t="n">
        <f aca="false">IF(K607,J607,0)</f>
        <v>6240</v>
      </c>
    </row>
    <row r="608" customFormat="false" ht="14.25" hidden="false" customHeight="false" outlineLevel="0" collapsed="false">
      <c r="A608" s="0" t="n">
        <v>607</v>
      </c>
      <c r="B608" s="2" t="n">
        <v>44348</v>
      </c>
      <c r="C608" s="0" t="s">
        <v>23</v>
      </c>
      <c r="D608" s="0" t="n">
        <v>26</v>
      </c>
      <c r="E608" s="0" t="s">
        <v>8</v>
      </c>
      <c r="F608" s="0" t="n">
        <v>180</v>
      </c>
      <c r="G608" s="0" t="n">
        <v>47</v>
      </c>
      <c r="H608" s="0" t="str">
        <f aca="false">VLOOKUP(D608,Товар!$A$1:$F$65,6)</f>
        <v>Макаронная фабрика</v>
      </c>
      <c r="I608" s="0" t="str">
        <f aca="false">VLOOKUP(C608,Магазин!$A$1:$C$17,2)</f>
        <v>Первомайский</v>
      </c>
      <c r="J608" s="0" t="n">
        <f aca="false">F608*G608</f>
        <v>8460</v>
      </c>
      <c r="K608" s="3" t="n">
        <f aca="false">AND(H608="макаронная фабрика",I608="первомайский")</f>
        <v>1</v>
      </c>
      <c r="L608" s="3" t="n">
        <f aca="false">IF(K608,J608,0)</f>
        <v>8460</v>
      </c>
    </row>
    <row r="609" customFormat="false" ht="14.25" hidden="false" customHeight="false" outlineLevel="0" collapsed="false">
      <c r="A609" s="0" t="n">
        <v>608</v>
      </c>
      <c r="B609" s="2" t="n">
        <v>44348</v>
      </c>
      <c r="C609" s="0" t="s">
        <v>23</v>
      </c>
      <c r="D609" s="0" t="n">
        <v>26</v>
      </c>
      <c r="E609" s="0" t="s">
        <v>9</v>
      </c>
      <c r="F609" s="0" t="n">
        <v>120</v>
      </c>
      <c r="G609" s="0" t="n">
        <v>47</v>
      </c>
      <c r="H609" s="0" t="str">
        <f aca="false">VLOOKUP(D609,Товар!$A$1:$F$65,6)</f>
        <v>Макаронная фабрика</v>
      </c>
      <c r="I609" s="0" t="str">
        <f aca="false">VLOOKUP(C609,Магазин!$A$1:$C$17,2)</f>
        <v>Первомайский</v>
      </c>
      <c r="J609" s="0" t="n">
        <f aca="false">F609*G609</f>
        <v>5640</v>
      </c>
      <c r="K609" s="3" t="n">
        <f aca="false">AND(H609="макаронная фабрика",I609="первомайский")</f>
        <v>1</v>
      </c>
      <c r="L609" s="3" t="n">
        <f aca="false">IF(K609,J609,0)</f>
        <v>5640</v>
      </c>
    </row>
    <row r="610" customFormat="false" ht="14.25" hidden="false" customHeight="false" outlineLevel="0" collapsed="false">
      <c r="A610" s="0" t="n">
        <v>609</v>
      </c>
      <c r="B610" s="2" t="n">
        <v>44348</v>
      </c>
      <c r="C610" s="0" t="s">
        <v>23</v>
      </c>
      <c r="D610" s="0" t="n">
        <v>27</v>
      </c>
      <c r="E610" s="0" t="s">
        <v>8</v>
      </c>
      <c r="F610" s="0" t="n">
        <v>170</v>
      </c>
      <c r="G610" s="0" t="n">
        <v>45</v>
      </c>
      <c r="H610" s="0" t="str">
        <f aca="false">VLOOKUP(D610,Товар!$A$1:$F$65,6)</f>
        <v>Макаронная фабрика</v>
      </c>
      <c r="I610" s="0" t="str">
        <f aca="false">VLOOKUP(C610,Магазин!$A$1:$C$17,2)</f>
        <v>Первомайский</v>
      </c>
      <c r="J610" s="0" t="n">
        <f aca="false">F610*G610</f>
        <v>7650</v>
      </c>
      <c r="K610" s="3" t="n">
        <f aca="false">AND(H610="макаронная фабрика",I610="первомайский")</f>
        <v>1</v>
      </c>
      <c r="L610" s="3" t="n">
        <f aca="false">IF(K610,J610,0)</f>
        <v>7650</v>
      </c>
    </row>
    <row r="611" customFormat="false" ht="14.25" hidden="false" customHeight="false" outlineLevel="0" collapsed="false">
      <c r="A611" s="0" t="n">
        <v>610</v>
      </c>
      <c r="B611" s="2" t="n">
        <v>44348</v>
      </c>
      <c r="C611" s="0" t="s">
        <v>23</v>
      </c>
      <c r="D611" s="0" t="n">
        <v>27</v>
      </c>
      <c r="E611" s="0" t="s">
        <v>9</v>
      </c>
      <c r="F611" s="0" t="n">
        <v>120</v>
      </c>
      <c r="G611" s="0" t="n">
        <v>45</v>
      </c>
      <c r="H611" s="0" t="str">
        <f aca="false">VLOOKUP(D611,Товар!$A$1:$F$65,6)</f>
        <v>Макаронная фабрика</v>
      </c>
      <c r="I611" s="0" t="str">
        <f aca="false">VLOOKUP(C611,Магазин!$A$1:$C$17,2)</f>
        <v>Первомайский</v>
      </c>
      <c r="J611" s="0" t="n">
        <f aca="false">F611*G611</f>
        <v>5400</v>
      </c>
      <c r="K611" s="3" t="n">
        <f aca="false">AND(H611="макаронная фабрика",I611="первомайский")</f>
        <v>1</v>
      </c>
      <c r="L611" s="3" t="n">
        <f aca="false">IF(K611,J611,0)</f>
        <v>5400</v>
      </c>
    </row>
    <row r="612" customFormat="false" ht="14.25" hidden="false" customHeight="false" outlineLevel="0" collapsed="false">
      <c r="A612" s="0" t="n">
        <v>611</v>
      </c>
      <c r="B612" s="2" t="n">
        <v>44348</v>
      </c>
      <c r="C612" s="0" t="s">
        <v>23</v>
      </c>
      <c r="D612" s="0" t="n">
        <v>28</v>
      </c>
      <c r="E612" s="0" t="s">
        <v>8</v>
      </c>
      <c r="F612" s="0" t="n">
        <v>180</v>
      </c>
      <c r="G612" s="0" t="n">
        <v>38</v>
      </c>
      <c r="H612" s="0" t="str">
        <f aca="false">VLOOKUP(D612,Товар!$A$1:$F$65,6)</f>
        <v>"Чай-кофе-сахар"</v>
      </c>
      <c r="I612" s="0" t="str">
        <f aca="false">VLOOKUP(C612,Магазин!$A$1:$C$17,2)</f>
        <v>Первомайский</v>
      </c>
      <c r="J612" s="0" t="n">
        <f aca="false">F612*G612</f>
        <v>6840</v>
      </c>
      <c r="K612" s="3" t="n">
        <f aca="false">AND(H612="макаронная фабрика",I612="первомайский")</f>
        <v>0</v>
      </c>
      <c r="L612" s="3" t="n">
        <f aca="false">IF(K612,J612,0)</f>
        <v>0</v>
      </c>
    </row>
    <row r="613" customFormat="false" ht="14.25" hidden="false" customHeight="false" outlineLevel="0" collapsed="false">
      <c r="A613" s="0" t="n">
        <v>612</v>
      </c>
      <c r="B613" s="2" t="n">
        <v>44348</v>
      </c>
      <c r="C613" s="0" t="s">
        <v>23</v>
      </c>
      <c r="D613" s="0" t="n">
        <v>28</v>
      </c>
      <c r="E613" s="0" t="s">
        <v>9</v>
      </c>
      <c r="F613" s="0" t="n">
        <v>100</v>
      </c>
      <c r="G613" s="0" t="n">
        <v>38</v>
      </c>
      <c r="H613" s="0" t="str">
        <f aca="false">VLOOKUP(D613,Товар!$A$1:$F$65,6)</f>
        <v>"Чай-кофе-сахар"</v>
      </c>
      <c r="I613" s="0" t="str">
        <f aca="false">VLOOKUP(C613,Магазин!$A$1:$C$17,2)</f>
        <v>Первомайский</v>
      </c>
      <c r="J613" s="0" t="n">
        <f aca="false">F613*G613</f>
        <v>3800</v>
      </c>
      <c r="K613" s="3" t="n">
        <f aca="false">AND(H613="макаронная фабрика",I613="первомайский")</f>
        <v>0</v>
      </c>
      <c r="L613" s="3" t="n">
        <f aca="false">IF(K613,J613,0)</f>
        <v>0</v>
      </c>
    </row>
    <row r="614" customFormat="false" ht="14.25" hidden="false" customHeight="false" outlineLevel="0" collapsed="false">
      <c r="A614" s="0" t="n">
        <v>613</v>
      </c>
      <c r="B614" s="2" t="n">
        <v>44348</v>
      </c>
      <c r="C614" s="0" t="s">
        <v>23</v>
      </c>
      <c r="D614" s="0" t="n">
        <v>29</v>
      </c>
      <c r="E614" s="0" t="s">
        <v>8</v>
      </c>
      <c r="F614" s="0" t="n">
        <v>180</v>
      </c>
      <c r="G614" s="0" t="n">
        <v>85</v>
      </c>
      <c r="H614" s="0" t="str">
        <f aca="false">VLOOKUP(D614,Товар!$A$1:$F$65,6)</f>
        <v>"Чай-кофе-сахар"</v>
      </c>
      <c r="I614" s="0" t="str">
        <f aca="false">VLOOKUP(C614,Магазин!$A$1:$C$17,2)</f>
        <v>Первомайский</v>
      </c>
      <c r="J614" s="0" t="n">
        <f aca="false">F614*G614</f>
        <v>15300</v>
      </c>
      <c r="K614" s="3" t="n">
        <f aca="false">AND(H614="макаронная фабрика",I614="первомайский")</f>
        <v>0</v>
      </c>
      <c r="L614" s="3" t="n">
        <f aca="false">IF(K614,J614,0)</f>
        <v>0</v>
      </c>
    </row>
    <row r="615" customFormat="false" ht="14.25" hidden="false" customHeight="false" outlineLevel="0" collapsed="false">
      <c r="A615" s="0" t="n">
        <v>614</v>
      </c>
      <c r="B615" s="2" t="n">
        <v>44348</v>
      </c>
      <c r="C615" s="0" t="s">
        <v>23</v>
      </c>
      <c r="D615" s="0" t="n">
        <v>29</v>
      </c>
      <c r="E615" s="0" t="s">
        <v>9</v>
      </c>
      <c r="F615" s="0" t="n">
        <v>20</v>
      </c>
      <c r="G615" s="0" t="n">
        <v>85</v>
      </c>
      <c r="H615" s="0" t="str">
        <f aca="false">VLOOKUP(D615,Товар!$A$1:$F$65,6)</f>
        <v>"Чай-кофе-сахар"</v>
      </c>
      <c r="I615" s="0" t="str">
        <f aca="false">VLOOKUP(C615,Магазин!$A$1:$C$17,2)</f>
        <v>Первомайский</v>
      </c>
      <c r="J615" s="0" t="n">
        <f aca="false">F615*G615</f>
        <v>1700</v>
      </c>
      <c r="K615" s="3" t="n">
        <f aca="false">AND(H615="макаронная фабрика",I615="первомайский")</f>
        <v>0</v>
      </c>
      <c r="L615" s="3" t="n">
        <f aca="false">IF(K615,J615,0)</f>
        <v>0</v>
      </c>
    </row>
    <row r="616" customFormat="false" ht="14.25" hidden="false" customHeight="false" outlineLevel="0" collapsed="false">
      <c r="A616" s="0" t="n">
        <v>615</v>
      </c>
      <c r="B616" s="2" t="n">
        <v>44348</v>
      </c>
      <c r="C616" s="0" t="s">
        <v>23</v>
      </c>
      <c r="D616" s="0" t="n">
        <v>30</v>
      </c>
      <c r="E616" s="0" t="s">
        <v>8</v>
      </c>
      <c r="F616" s="0" t="n">
        <v>180</v>
      </c>
      <c r="G616" s="0" t="n">
        <v>44</v>
      </c>
      <c r="H616" s="0" t="str">
        <f aca="false">VLOOKUP(D616,Товар!$A$1:$F$65,6)</f>
        <v>"Чай-кофе-сахар"</v>
      </c>
      <c r="I616" s="0" t="str">
        <f aca="false">VLOOKUP(C616,Магазин!$A$1:$C$17,2)</f>
        <v>Первомайский</v>
      </c>
      <c r="J616" s="0" t="n">
        <f aca="false">F616*G616</f>
        <v>7920</v>
      </c>
      <c r="K616" s="3" t="n">
        <f aca="false">AND(H616="макаронная фабрика",I616="первомайский")</f>
        <v>0</v>
      </c>
      <c r="L616" s="3" t="n">
        <f aca="false">IF(K616,J616,0)</f>
        <v>0</v>
      </c>
    </row>
    <row r="617" customFormat="false" ht="14.25" hidden="false" customHeight="false" outlineLevel="0" collapsed="false">
      <c r="A617" s="0" t="n">
        <v>616</v>
      </c>
      <c r="B617" s="2" t="n">
        <v>44348</v>
      </c>
      <c r="C617" s="0" t="s">
        <v>23</v>
      </c>
      <c r="D617" s="0" t="n">
        <v>30</v>
      </c>
      <c r="E617" s="0" t="s">
        <v>9</v>
      </c>
      <c r="F617" s="0" t="n">
        <v>80</v>
      </c>
      <c r="G617" s="0" t="n">
        <v>44</v>
      </c>
      <c r="H617" s="0" t="str">
        <f aca="false">VLOOKUP(D617,Товар!$A$1:$F$65,6)</f>
        <v>"Чай-кофе-сахар"</v>
      </c>
      <c r="I617" s="0" t="str">
        <f aca="false">VLOOKUP(C617,Магазин!$A$1:$C$17,2)</f>
        <v>Первомайский</v>
      </c>
      <c r="J617" s="0" t="n">
        <f aca="false">F617*G617</f>
        <v>3520</v>
      </c>
      <c r="K617" s="3" t="n">
        <f aca="false">AND(H617="макаронная фабрика",I617="первомайский")</f>
        <v>0</v>
      </c>
      <c r="L617" s="3" t="n">
        <f aca="false">IF(K617,J617,0)</f>
        <v>0</v>
      </c>
    </row>
    <row r="618" customFormat="false" ht="14.25" hidden="false" customHeight="false" outlineLevel="0" collapsed="false">
      <c r="A618" s="0" t="n">
        <v>617</v>
      </c>
      <c r="B618" s="2" t="n">
        <v>44348</v>
      </c>
      <c r="C618" s="0" t="s">
        <v>23</v>
      </c>
      <c r="D618" s="0" t="n">
        <v>33</v>
      </c>
      <c r="E618" s="0" t="s">
        <v>8</v>
      </c>
      <c r="F618" s="0" t="n">
        <v>180</v>
      </c>
      <c r="G618" s="0" t="n">
        <v>50</v>
      </c>
      <c r="H618" s="0" t="str">
        <f aca="false">VLOOKUP(D618,Товар!$A$1:$F$65,6)</f>
        <v>Мелькомбинат</v>
      </c>
      <c r="I618" s="0" t="str">
        <f aca="false">VLOOKUP(C618,Магазин!$A$1:$C$17,2)</f>
        <v>Первомайский</v>
      </c>
      <c r="J618" s="0" t="n">
        <f aca="false">F618*G618</f>
        <v>9000</v>
      </c>
      <c r="K618" s="3" t="n">
        <f aca="false">AND(H618="макаронная фабрика",I618="первомайский")</f>
        <v>0</v>
      </c>
      <c r="L618" s="3" t="n">
        <f aca="false">IF(K618,J618,0)</f>
        <v>0</v>
      </c>
    </row>
    <row r="619" customFormat="false" ht="14.25" hidden="false" customHeight="false" outlineLevel="0" collapsed="false">
      <c r="A619" s="0" t="n">
        <v>618</v>
      </c>
      <c r="B619" s="2" t="n">
        <v>44348</v>
      </c>
      <c r="C619" s="0" t="s">
        <v>23</v>
      </c>
      <c r="D619" s="0" t="n">
        <v>33</v>
      </c>
      <c r="E619" s="0" t="s">
        <v>9</v>
      </c>
      <c r="F619" s="0" t="n">
        <v>80</v>
      </c>
      <c r="G619" s="0" t="n">
        <v>50</v>
      </c>
      <c r="H619" s="0" t="str">
        <f aca="false">VLOOKUP(D619,Товар!$A$1:$F$65,6)</f>
        <v>Мелькомбинат</v>
      </c>
      <c r="I619" s="0" t="str">
        <f aca="false">VLOOKUP(C619,Магазин!$A$1:$C$17,2)</f>
        <v>Первомайский</v>
      </c>
      <c r="J619" s="0" t="n">
        <f aca="false">F619*G619</f>
        <v>4000</v>
      </c>
      <c r="K619" s="3" t="n">
        <f aca="false">AND(H619="макаронная фабрика",I619="первомайский")</f>
        <v>0</v>
      </c>
      <c r="L619" s="3" t="n">
        <f aca="false">IF(K619,J619,0)</f>
        <v>0</v>
      </c>
    </row>
    <row r="620" customFormat="false" ht="14.25" hidden="false" customHeight="false" outlineLevel="0" collapsed="false">
      <c r="A620" s="0" t="n">
        <v>619</v>
      </c>
      <c r="B620" s="2" t="n">
        <v>44348</v>
      </c>
      <c r="C620" s="0" t="s">
        <v>23</v>
      </c>
      <c r="D620" s="0" t="n">
        <v>34</v>
      </c>
      <c r="E620" s="0" t="s">
        <v>8</v>
      </c>
      <c r="F620" s="0" t="n">
        <v>170</v>
      </c>
      <c r="G620" s="0" t="n">
        <v>65</v>
      </c>
      <c r="H620" s="0" t="str">
        <f aca="false">VLOOKUP(D620,Товар!$A$1:$F$65,6)</f>
        <v>Мелькомбинат</v>
      </c>
      <c r="I620" s="0" t="str">
        <f aca="false">VLOOKUP(C620,Магазин!$A$1:$C$17,2)</f>
        <v>Первомайский</v>
      </c>
      <c r="J620" s="0" t="n">
        <f aca="false">F620*G620</f>
        <v>11050</v>
      </c>
      <c r="K620" s="3" t="n">
        <f aca="false">AND(H620="макаронная фабрика",I620="первомайский")</f>
        <v>0</v>
      </c>
      <c r="L620" s="3" t="n">
        <f aca="false">IF(K620,J620,0)</f>
        <v>0</v>
      </c>
    </row>
    <row r="621" customFormat="false" ht="14.25" hidden="false" customHeight="false" outlineLevel="0" collapsed="false">
      <c r="A621" s="0" t="n">
        <v>620</v>
      </c>
      <c r="B621" s="2" t="n">
        <v>44348</v>
      </c>
      <c r="C621" s="0" t="s">
        <v>23</v>
      </c>
      <c r="D621" s="0" t="n">
        <v>34</v>
      </c>
      <c r="E621" s="0" t="s">
        <v>9</v>
      </c>
      <c r="F621" s="0" t="n">
        <v>40</v>
      </c>
      <c r="G621" s="0" t="n">
        <v>65</v>
      </c>
      <c r="H621" s="0" t="str">
        <f aca="false">VLOOKUP(D621,Товар!$A$1:$F$65,6)</f>
        <v>Мелькомбинат</v>
      </c>
      <c r="I621" s="0" t="str">
        <f aca="false">VLOOKUP(C621,Магазин!$A$1:$C$17,2)</f>
        <v>Первомайский</v>
      </c>
      <c r="J621" s="0" t="n">
        <f aca="false">F621*G621</f>
        <v>2600</v>
      </c>
      <c r="K621" s="3" t="n">
        <f aca="false">AND(H621="макаронная фабрика",I621="первомайский")</f>
        <v>0</v>
      </c>
      <c r="L621" s="3" t="n">
        <f aca="false">IF(K621,J621,0)</f>
        <v>0</v>
      </c>
    </row>
    <row r="622" customFormat="false" ht="14.25" hidden="false" customHeight="false" outlineLevel="0" collapsed="false">
      <c r="A622" s="0" t="n">
        <v>621</v>
      </c>
      <c r="B622" s="2" t="n">
        <v>44348</v>
      </c>
      <c r="C622" s="0" t="s">
        <v>23</v>
      </c>
      <c r="D622" s="0" t="n">
        <v>44</v>
      </c>
      <c r="E622" s="0" t="s">
        <v>8</v>
      </c>
      <c r="F622" s="0" t="n">
        <v>180</v>
      </c>
      <c r="G622" s="0" t="n">
        <v>180</v>
      </c>
      <c r="H622" s="0" t="str">
        <f aca="false">VLOOKUP(D622,Товар!$A$1:$F$65,6)</f>
        <v>"Чай-кофе-сахар"</v>
      </c>
      <c r="I622" s="0" t="str">
        <f aca="false">VLOOKUP(C622,Магазин!$A$1:$C$17,2)</f>
        <v>Первомайский</v>
      </c>
      <c r="J622" s="0" t="n">
        <f aca="false">F622*G622</f>
        <v>32400</v>
      </c>
      <c r="K622" s="3" t="n">
        <f aca="false">AND(H622="макаронная фабрика",I622="первомайский")</f>
        <v>0</v>
      </c>
      <c r="L622" s="3" t="n">
        <f aca="false">IF(K622,J622,0)</f>
        <v>0</v>
      </c>
    </row>
    <row r="623" customFormat="false" ht="14.25" hidden="false" customHeight="false" outlineLevel="0" collapsed="false">
      <c r="A623" s="0" t="n">
        <v>622</v>
      </c>
      <c r="B623" s="2" t="n">
        <v>44348</v>
      </c>
      <c r="C623" s="0" t="s">
        <v>23</v>
      </c>
      <c r="D623" s="0" t="n">
        <v>44</v>
      </c>
      <c r="E623" s="0" t="s">
        <v>9</v>
      </c>
      <c r="F623" s="0" t="n">
        <v>60</v>
      </c>
      <c r="G623" s="0" t="n">
        <v>180</v>
      </c>
      <c r="H623" s="0" t="str">
        <f aca="false">VLOOKUP(D623,Товар!$A$1:$F$65,6)</f>
        <v>"Чай-кофе-сахар"</v>
      </c>
      <c r="I623" s="0" t="str">
        <f aca="false">VLOOKUP(C623,Магазин!$A$1:$C$17,2)</f>
        <v>Первомайский</v>
      </c>
      <c r="J623" s="0" t="n">
        <f aca="false">F623*G623</f>
        <v>10800</v>
      </c>
      <c r="K623" s="3" t="n">
        <f aca="false">AND(H623="макаронная фабрика",I623="первомайский")</f>
        <v>0</v>
      </c>
      <c r="L623" s="3" t="n">
        <f aca="false">IF(K623,J623,0)</f>
        <v>0</v>
      </c>
    </row>
    <row r="624" customFormat="false" ht="14.25" hidden="false" customHeight="false" outlineLevel="0" collapsed="false">
      <c r="A624" s="0" t="n">
        <v>623</v>
      </c>
      <c r="B624" s="2" t="n">
        <v>44348</v>
      </c>
      <c r="C624" s="0" t="s">
        <v>23</v>
      </c>
      <c r="D624" s="0" t="n">
        <v>45</v>
      </c>
      <c r="E624" s="0" t="s">
        <v>8</v>
      </c>
      <c r="F624" s="0" t="n">
        <v>180</v>
      </c>
      <c r="G624" s="0" t="n">
        <v>170</v>
      </c>
      <c r="H624" s="0" t="str">
        <f aca="false">VLOOKUP(D624,Товар!$A$1:$F$65,6)</f>
        <v>"Чай-кофе-сахар"</v>
      </c>
      <c r="I624" s="0" t="str">
        <f aca="false">VLOOKUP(C624,Магазин!$A$1:$C$17,2)</f>
        <v>Первомайский</v>
      </c>
      <c r="J624" s="0" t="n">
        <f aca="false">F624*G624</f>
        <v>30600</v>
      </c>
      <c r="K624" s="3" t="n">
        <f aca="false">AND(H624="макаронная фабрика",I624="первомайский")</f>
        <v>0</v>
      </c>
      <c r="L624" s="3" t="n">
        <f aca="false">IF(K624,J624,0)</f>
        <v>0</v>
      </c>
    </row>
    <row r="625" customFormat="false" ht="14.25" hidden="false" customHeight="false" outlineLevel="0" collapsed="false">
      <c r="A625" s="0" t="n">
        <v>624</v>
      </c>
      <c r="B625" s="2" t="n">
        <v>44348</v>
      </c>
      <c r="C625" s="0" t="s">
        <v>23</v>
      </c>
      <c r="D625" s="0" t="n">
        <v>45</v>
      </c>
      <c r="E625" s="0" t="s">
        <v>9</v>
      </c>
      <c r="F625" s="0" t="n">
        <v>40</v>
      </c>
      <c r="G625" s="0" t="n">
        <v>170</v>
      </c>
      <c r="H625" s="0" t="str">
        <f aca="false">VLOOKUP(D625,Товар!$A$1:$F$65,6)</f>
        <v>"Чай-кофе-сахар"</v>
      </c>
      <c r="I625" s="0" t="str">
        <f aca="false">VLOOKUP(C625,Магазин!$A$1:$C$17,2)</f>
        <v>Первомайский</v>
      </c>
      <c r="J625" s="0" t="n">
        <f aca="false">F625*G625</f>
        <v>6800</v>
      </c>
      <c r="K625" s="3" t="n">
        <f aca="false">AND(H625="макаронная фабрика",I625="первомайский")</f>
        <v>0</v>
      </c>
      <c r="L625" s="3" t="n">
        <f aca="false">IF(K625,J625,0)</f>
        <v>0</v>
      </c>
    </row>
    <row r="626" customFormat="false" ht="14.25" hidden="false" customHeight="false" outlineLevel="0" collapsed="false">
      <c r="A626" s="0" t="n">
        <v>625</v>
      </c>
      <c r="B626" s="2" t="n">
        <v>44348</v>
      </c>
      <c r="C626" s="0" t="s">
        <v>23</v>
      </c>
      <c r="D626" s="0" t="n">
        <v>46</v>
      </c>
      <c r="E626" s="0" t="s">
        <v>8</v>
      </c>
      <c r="F626" s="0" t="n">
        <v>170</v>
      </c>
      <c r="G626" s="0" t="n">
        <v>330</v>
      </c>
      <c r="H626" s="0" t="str">
        <f aca="false">VLOOKUP(D626,Товар!$A$1:$F$65,6)</f>
        <v>"Чай-кофе-сахар"</v>
      </c>
      <c r="I626" s="0" t="str">
        <f aca="false">VLOOKUP(C626,Магазин!$A$1:$C$17,2)</f>
        <v>Первомайский</v>
      </c>
      <c r="J626" s="0" t="n">
        <f aca="false">F626*G626</f>
        <v>56100</v>
      </c>
      <c r="K626" s="3" t="n">
        <f aca="false">AND(H626="макаронная фабрика",I626="первомайский")</f>
        <v>0</v>
      </c>
      <c r="L626" s="3" t="n">
        <f aca="false">IF(K626,J626,0)</f>
        <v>0</v>
      </c>
    </row>
    <row r="627" customFormat="false" ht="14.25" hidden="false" customHeight="false" outlineLevel="0" collapsed="false">
      <c r="A627" s="0" t="n">
        <v>626</v>
      </c>
      <c r="B627" s="2" t="n">
        <v>44348</v>
      </c>
      <c r="C627" s="0" t="s">
        <v>23</v>
      </c>
      <c r="D627" s="0" t="n">
        <v>46</v>
      </c>
      <c r="E627" s="0" t="s">
        <v>9</v>
      </c>
      <c r="F627" s="0" t="n">
        <v>80</v>
      </c>
      <c r="G627" s="0" t="n">
        <v>330</v>
      </c>
      <c r="H627" s="0" t="str">
        <f aca="false">VLOOKUP(D627,Товар!$A$1:$F$65,6)</f>
        <v>"Чай-кофе-сахар"</v>
      </c>
      <c r="I627" s="0" t="str">
        <f aca="false">VLOOKUP(C627,Магазин!$A$1:$C$17,2)</f>
        <v>Первомайский</v>
      </c>
      <c r="J627" s="0" t="n">
        <f aca="false">F627*G627</f>
        <v>26400</v>
      </c>
      <c r="K627" s="3" t="n">
        <f aca="false">AND(H627="макаронная фабрика",I627="первомайский")</f>
        <v>0</v>
      </c>
      <c r="L627" s="3" t="n">
        <f aca="false">IF(K627,J627,0)</f>
        <v>0</v>
      </c>
    </row>
    <row r="628" customFormat="false" ht="14.25" hidden="false" customHeight="false" outlineLevel="0" collapsed="false">
      <c r="A628" s="0" t="n">
        <v>627</v>
      </c>
      <c r="B628" s="2" t="n">
        <v>44348</v>
      </c>
      <c r="C628" s="0" t="s">
        <v>23</v>
      </c>
      <c r="D628" s="0" t="n">
        <v>47</v>
      </c>
      <c r="E628" s="0" t="s">
        <v>8</v>
      </c>
      <c r="F628" s="0" t="n">
        <v>180</v>
      </c>
      <c r="G628" s="0" t="n">
        <v>370</v>
      </c>
      <c r="H628" s="0" t="str">
        <f aca="false">VLOOKUP(D628,Товар!$A$1:$F$65,6)</f>
        <v>"Чай-кофе-сахар"</v>
      </c>
      <c r="I628" s="0" t="str">
        <f aca="false">VLOOKUP(C628,Магазин!$A$1:$C$17,2)</f>
        <v>Первомайский</v>
      </c>
      <c r="J628" s="0" t="n">
        <f aca="false">F628*G628</f>
        <v>66600</v>
      </c>
      <c r="K628" s="3" t="n">
        <f aca="false">AND(H628="макаронная фабрика",I628="первомайский")</f>
        <v>0</v>
      </c>
      <c r="L628" s="3" t="n">
        <f aca="false">IF(K628,J628,0)</f>
        <v>0</v>
      </c>
    </row>
    <row r="629" customFormat="false" ht="14.25" hidden="false" customHeight="false" outlineLevel="0" collapsed="false">
      <c r="A629" s="0" t="n">
        <v>628</v>
      </c>
      <c r="B629" s="2" t="n">
        <v>44348</v>
      </c>
      <c r="C629" s="0" t="s">
        <v>23</v>
      </c>
      <c r="D629" s="0" t="n">
        <v>47</v>
      </c>
      <c r="E629" s="0" t="s">
        <v>9</v>
      </c>
      <c r="F629" s="0" t="n">
        <v>24</v>
      </c>
      <c r="G629" s="0" t="n">
        <v>370</v>
      </c>
      <c r="H629" s="0" t="str">
        <f aca="false">VLOOKUP(D629,Товар!$A$1:$F$65,6)</f>
        <v>"Чай-кофе-сахар"</v>
      </c>
      <c r="I629" s="0" t="str">
        <f aca="false">VLOOKUP(C629,Магазин!$A$1:$C$17,2)</f>
        <v>Первомайский</v>
      </c>
      <c r="J629" s="0" t="n">
        <f aca="false">F629*G629</f>
        <v>8880</v>
      </c>
      <c r="K629" s="3" t="n">
        <f aca="false">AND(H629="макаронная фабрика",I629="первомайский")</f>
        <v>0</v>
      </c>
      <c r="L629" s="3" t="n">
        <f aca="false">IF(K629,J629,0)</f>
        <v>0</v>
      </c>
    </row>
    <row r="630" customFormat="false" ht="14.25" hidden="false" customHeight="false" outlineLevel="0" collapsed="false">
      <c r="A630" s="0" t="n">
        <v>629</v>
      </c>
      <c r="B630" s="2" t="n">
        <v>44348</v>
      </c>
      <c r="C630" s="0" t="s">
        <v>23</v>
      </c>
      <c r="D630" s="0" t="n">
        <v>48</v>
      </c>
      <c r="E630" s="0" t="s">
        <v>8</v>
      </c>
      <c r="F630" s="0" t="n">
        <v>180</v>
      </c>
      <c r="G630" s="0" t="n">
        <v>180</v>
      </c>
      <c r="H630" s="0" t="str">
        <f aca="false">VLOOKUP(D630,Товар!$A$1:$F$65,6)</f>
        <v>"Чай-кофе-сахар"</v>
      </c>
      <c r="I630" s="0" t="str">
        <f aca="false">VLOOKUP(C630,Магазин!$A$1:$C$17,2)</f>
        <v>Первомайский</v>
      </c>
      <c r="J630" s="0" t="n">
        <f aca="false">F630*G630</f>
        <v>32400</v>
      </c>
      <c r="K630" s="3" t="n">
        <f aca="false">AND(H630="макаронная фабрика",I630="первомайский")</f>
        <v>0</v>
      </c>
      <c r="L630" s="3" t="n">
        <f aca="false">IF(K630,J630,0)</f>
        <v>0</v>
      </c>
    </row>
    <row r="631" customFormat="false" ht="14.25" hidden="false" customHeight="false" outlineLevel="0" collapsed="false">
      <c r="A631" s="0" t="n">
        <v>630</v>
      </c>
      <c r="B631" s="2" t="n">
        <v>44348</v>
      </c>
      <c r="C631" s="0" t="s">
        <v>23</v>
      </c>
      <c r="D631" s="0" t="n">
        <v>48</v>
      </c>
      <c r="E631" s="0" t="s">
        <v>9</v>
      </c>
      <c r="F631" s="0" t="n">
        <v>60</v>
      </c>
      <c r="G631" s="0" t="n">
        <v>180</v>
      </c>
      <c r="H631" s="0" t="str">
        <f aca="false">VLOOKUP(D631,Товар!$A$1:$F$65,6)</f>
        <v>"Чай-кофе-сахар"</v>
      </c>
      <c r="I631" s="0" t="str">
        <f aca="false">VLOOKUP(C631,Магазин!$A$1:$C$17,2)</f>
        <v>Первомайский</v>
      </c>
      <c r="J631" s="0" t="n">
        <f aca="false">F631*G631</f>
        <v>10800</v>
      </c>
      <c r="K631" s="3" t="n">
        <f aca="false">AND(H631="макаронная фабрика",I631="первомайский")</f>
        <v>0</v>
      </c>
      <c r="L631" s="3" t="n">
        <f aca="false">IF(K631,J631,0)</f>
        <v>0</v>
      </c>
    </row>
    <row r="632" customFormat="false" ht="14.25" hidden="false" customHeight="false" outlineLevel="0" collapsed="false">
      <c r="A632" s="0" t="n">
        <v>631</v>
      </c>
      <c r="B632" s="2" t="n">
        <v>44348</v>
      </c>
      <c r="C632" s="0" t="s">
        <v>24</v>
      </c>
      <c r="D632" s="0" t="n">
        <v>4</v>
      </c>
      <c r="E632" s="0" t="s">
        <v>8</v>
      </c>
      <c r="F632" s="0" t="n">
        <v>180</v>
      </c>
      <c r="G632" s="0" t="n">
        <v>75</v>
      </c>
      <c r="H632" s="0" t="str">
        <f aca="false">VLOOKUP(D632,Товар!$A$1:$F$65,6)</f>
        <v>Молокозавод №2</v>
      </c>
      <c r="I632" s="0" t="str">
        <f aca="false">VLOOKUP(C632,Магазин!$A$1:$C$17,2)</f>
        <v>Заречный</v>
      </c>
      <c r="J632" s="0" t="n">
        <f aca="false">F632*G632</f>
        <v>13500</v>
      </c>
      <c r="K632" s="3" t="n">
        <f aca="false">AND(H632="макаронная фабрика",I632="первомайский")</f>
        <v>0</v>
      </c>
      <c r="L632" s="3" t="n">
        <f aca="false">IF(K632,J632,0)</f>
        <v>0</v>
      </c>
    </row>
    <row r="633" customFormat="false" ht="14.25" hidden="false" customHeight="false" outlineLevel="0" collapsed="false">
      <c r="A633" s="0" t="n">
        <v>632</v>
      </c>
      <c r="B633" s="2" t="n">
        <v>44348</v>
      </c>
      <c r="C633" s="0" t="s">
        <v>24</v>
      </c>
      <c r="D633" s="0" t="n">
        <v>4</v>
      </c>
      <c r="E633" s="0" t="s">
        <v>9</v>
      </c>
      <c r="F633" s="0" t="n">
        <v>120</v>
      </c>
      <c r="G633" s="0" t="n">
        <v>75</v>
      </c>
      <c r="H633" s="0" t="str">
        <f aca="false">VLOOKUP(D633,Товар!$A$1:$F$65,6)</f>
        <v>Молокозавод №2</v>
      </c>
      <c r="I633" s="0" t="str">
        <f aca="false">VLOOKUP(C633,Магазин!$A$1:$C$17,2)</f>
        <v>Заречный</v>
      </c>
      <c r="J633" s="0" t="n">
        <f aca="false">F633*G633</f>
        <v>9000</v>
      </c>
      <c r="K633" s="3" t="n">
        <f aca="false">AND(H633="макаронная фабрика",I633="первомайский")</f>
        <v>0</v>
      </c>
      <c r="L633" s="3" t="n">
        <f aca="false">IF(K633,J633,0)</f>
        <v>0</v>
      </c>
    </row>
    <row r="634" customFormat="false" ht="14.25" hidden="false" customHeight="false" outlineLevel="0" collapsed="false">
      <c r="A634" s="0" t="n">
        <v>633</v>
      </c>
      <c r="B634" s="2" t="n">
        <v>44348</v>
      </c>
      <c r="C634" s="0" t="s">
        <v>24</v>
      </c>
      <c r="D634" s="0" t="n">
        <v>5</v>
      </c>
      <c r="E634" s="0" t="s">
        <v>8</v>
      </c>
      <c r="F634" s="0" t="n">
        <v>180</v>
      </c>
      <c r="G634" s="0" t="n">
        <v>70</v>
      </c>
      <c r="H634" s="0" t="str">
        <f aca="false">VLOOKUP(D634,Товар!$A$1:$F$65,6)</f>
        <v>Молокозавод №2</v>
      </c>
      <c r="I634" s="0" t="str">
        <f aca="false">VLOOKUP(C634,Магазин!$A$1:$C$17,2)</f>
        <v>Заречный</v>
      </c>
      <c r="J634" s="0" t="n">
        <f aca="false">F634*G634</f>
        <v>12600</v>
      </c>
      <c r="K634" s="3" t="n">
        <f aca="false">AND(H634="макаронная фабрика",I634="первомайский")</f>
        <v>0</v>
      </c>
      <c r="L634" s="3" t="n">
        <f aca="false">IF(K634,J634,0)</f>
        <v>0</v>
      </c>
    </row>
    <row r="635" customFormat="false" ht="14.25" hidden="false" customHeight="false" outlineLevel="0" collapsed="false">
      <c r="A635" s="0" t="n">
        <v>634</v>
      </c>
      <c r="B635" s="2" t="n">
        <v>44348</v>
      </c>
      <c r="C635" s="0" t="s">
        <v>24</v>
      </c>
      <c r="D635" s="0" t="n">
        <v>5</v>
      </c>
      <c r="E635" s="0" t="s">
        <v>9</v>
      </c>
      <c r="F635" s="0" t="n">
        <v>60</v>
      </c>
      <c r="G635" s="0" t="n">
        <v>70</v>
      </c>
      <c r="H635" s="0" t="str">
        <f aca="false">VLOOKUP(D635,Товар!$A$1:$F$65,6)</f>
        <v>Молокозавод №2</v>
      </c>
      <c r="I635" s="0" t="str">
        <f aca="false">VLOOKUP(C635,Магазин!$A$1:$C$17,2)</f>
        <v>Заречный</v>
      </c>
      <c r="J635" s="0" t="n">
        <f aca="false">F635*G635</f>
        <v>4200</v>
      </c>
      <c r="K635" s="3" t="n">
        <f aca="false">AND(H635="макаронная фабрика",I635="первомайский")</f>
        <v>0</v>
      </c>
      <c r="L635" s="3" t="n">
        <f aca="false">IF(K635,J635,0)</f>
        <v>0</v>
      </c>
    </row>
    <row r="636" customFormat="false" ht="14.25" hidden="false" customHeight="false" outlineLevel="0" collapsed="false">
      <c r="A636" s="0" t="n">
        <v>635</v>
      </c>
      <c r="B636" s="2" t="n">
        <v>44348</v>
      </c>
      <c r="C636" s="0" t="s">
        <v>24</v>
      </c>
      <c r="D636" s="0" t="n">
        <v>6</v>
      </c>
      <c r="E636" s="0" t="s">
        <v>8</v>
      </c>
      <c r="F636" s="0" t="n">
        <v>170</v>
      </c>
      <c r="G636" s="0" t="n">
        <v>50</v>
      </c>
      <c r="H636" s="0" t="str">
        <f aca="false">VLOOKUP(D636,Товар!$A$1:$F$65,6)</f>
        <v>Молокозавод №2</v>
      </c>
      <c r="I636" s="0" t="str">
        <f aca="false">VLOOKUP(C636,Магазин!$A$1:$C$17,2)</f>
        <v>Заречный</v>
      </c>
      <c r="J636" s="0" t="n">
        <f aca="false">F636*G636</f>
        <v>8500</v>
      </c>
      <c r="K636" s="3" t="n">
        <f aca="false">AND(H636="макаронная фабрика",I636="первомайский")</f>
        <v>0</v>
      </c>
      <c r="L636" s="3" t="n">
        <f aca="false">IF(K636,J636,0)</f>
        <v>0</v>
      </c>
    </row>
    <row r="637" customFormat="false" ht="14.25" hidden="false" customHeight="false" outlineLevel="0" collapsed="false">
      <c r="A637" s="0" t="n">
        <v>636</v>
      </c>
      <c r="B637" s="2" t="n">
        <v>44348</v>
      </c>
      <c r="C637" s="0" t="s">
        <v>24</v>
      </c>
      <c r="D637" s="0" t="n">
        <v>6</v>
      </c>
      <c r="E637" s="0" t="s">
        <v>9</v>
      </c>
      <c r="F637" s="0" t="n">
        <v>72</v>
      </c>
      <c r="G637" s="0" t="n">
        <v>50</v>
      </c>
      <c r="H637" s="0" t="str">
        <f aca="false">VLOOKUP(D637,Товар!$A$1:$F$65,6)</f>
        <v>Молокозавод №2</v>
      </c>
      <c r="I637" s="0" t="str">
        <f aca="false">VLOOKUP(C637,Магазин!$A$1:$C$17,2)</f>
        <v>Заречный</v>
      </c>
      <c r="J637" s="0" t="n">
        <f aca="false">F637*G637</f>
        <v>3600</v>
      </c>
      <c r="K637" s="3" t="n">
        <f aca="false">AND(H637="макаронная фабрика",I637="первомайский")</f>
        <v>0</v>
      </c>
      <c r="L637" s="3" t="n">
        <f aca="false">IF(K637,J637,0)</f>
        <v>0</v>
      </c>
    </row>
    <row r="638" customFormat="false" ht="14.25" hidden="false" customHeight="false" outlineLevel="0" collapsed="false">
      <c r="A638" s="0" t="n">
        <v>637</v>
      </c>
      <c r="B638" s="2" t="n">
        <v>44348</v>
      </c>
      <c r="C638" s="0" t="s">
        <v>24</v>
      </c>
      <c r="D638" s="0" t="n">
        <v>9</v>
      </c>
      <c r="E638" s="0" t="s">
        <v>8</v>
      </c>
      <c r="F638" s="0" t="n">
        <v>180</v>
      </c>
      <c r="G638" s="0" t="n">
        <v>55</v>
      </c>
      <c r="H638" s="0" t="str">
        <f aca="false">VLOOKUP(D638,Товар!$A$1:$F$65,6)</f>
        <v>Молокозавод №2</v>
      </c>
      <c r="I638" s="0" t="str">
        <f aca="false">VLOOKUP(C638,Магазин!$A$1:$C$17,2)</f>
        <v>Заречный</v>
      </c>
      <c r="J638" s="0" t="n">
        <f aca="false">F638*G638</f>
        <v>9900</v>
      </c>
      <c r="K638" s="3" t="n">
        <f aca="false">AND(H638="макаронная фабрика",I638="первомайский")</f>
        <v>0</v>
      </c>
      <c r="L638" s="3" t="n">
        <f aca="false">IF(K638,J638,0)</f>
        <v>0</v>
      </c>
    </row>
    <row r="639" customFormat="false" ht="14.25" hidden="false" customHeight="false" outlineLevel="0" collapsed="false">
      <c r="A639" s="0" t="n">
        <v>638</v>
      </c>
      <c r="B639" s="2" t="n">
        <v>44348</v>
      </c>
      <c r="C639" s="0" t="s">
        <v>24</v>
      </c>
      <c r="D639" s="0" t="n">
        <v>9</v>
      </c>
      <c r="E639" s="0" t="s">
        <v>9</v>
      </c>
      <c r="F639" s="0" t="n">
        <v>87</v>
      </c>
      <c r="G639" s="0" t="n">
        <v>55</v>
      </c>
      <c r="H639" s="0" t="str">
        <f aca="false">VLOOKUP(D639,Товар!$A$1:$F$65,6)</f>
        <v>Молокозавод №2</v>
      </c>
      <c r="I639" s="0" t="str">
        <f aca="false">VLOOKUP(C639,Магазин!$A$1:$C$17,2)</f>
        <v>Заречный</v>
      </c>
      <c r="J639" s="0" t="n">
        <f aca="false">F639*G639</f>
        <v>4785</v>
      </c>
      <c r="K639" s="3" t="n">
        <f aca="false">AND(H639="макаронная фабрика",I639="первомайский")</f>
        <v>0</v>
      </c>
      <c r="L639" s="3" t="n">
        <f aca="false">IF(K639,J639,0)</f>
        <v>0</v>
      </c>
    </row>
    <row r="640" customFormat="false" ht="14.25" hidden="false" customHeight="false" outlineLevel="0" collapsed="false">
      <c r="A640" s="0" t="n">
        <v>639</v>
      </c>
      <c r="B640" s="2" t="n">
        <v>44348</v>
      </c>
      <c r="C640" s="0" t="s">
        <v>24</v>
      </c>
      <c r="D640" s="0" t="n">
        <v>10</v>
      </c>
      <c r="E640" s="0" t="s">
        <v>8</v>
      </c>
      <c r="F640" s="0" t="n">
        <v>180</v>
      </c>
      <c r="G640" s="0" t="n">
        <v>70</v>
      </c>
      <c r="H640" s="0" t="str">
        <f aca="false">VLOOKUP(D640,Товар!$A$1:$F$65,6)</f>
        <v>Молокозавод №2</v>
      </c>
      <c r="I640" s="0" t="str">
        <f aca="false">VLOOKUP(C640,Магазин!$A$1:$C$17,2)</f>
        <v>Заречный</v>
      </c>
      <c r="J640" s="0" t="n">
        <f aca="false">F640*G640</f>
        <v>12600</v>
      </c>
      <c r="K640" s="3" t="n">
        <f aca="false">AND(H640="макаронная фабрика",I640="первомайский")</f>
        <v>0</v>
      </c>
      <c r="L640" s="3" t="n">
        <f aca="false">IF(K640,J640,0)</f>
        <v>0</v>
      </c>
    </row>
    <row r="641" customFormat="false" ht="14.25" hidden="false" customHeight="false" outlineLevel="0" collapsed="false">
      <c r="A641" s="0" t="n">
        <v>640</v>
      </c>
      <c r="B641" s="2" t="n">
        <v>44348</v>
      </c>
      <c r="C641" s="0" t="s">
        <v>24</v>
      </c>
      <c r="D641" s="0" t="n">
        <v>10</v>
      </c>
      <c r="E641" s="0" t="s">
        <v>9</v>
      </c>
      <c r="F641" s="0" t="n">
        <v>90</v>
      </c>
      <c r="G641" s="0" t="n">
        <v>70</v>
      </c>
      <c r="H641" s="0" t="str">
        <f aca="false">VLOOKUP(D641,Товар!$A$1:$F$65,6)</f>
        <v>Молокозавод №2</v>
      </c>
      <c r="I641" s="0" t="str">
        <f aca="false">VLOOKUP(C641,Магазин!$A$1:$C$17,2)</f>
        <v>Заречный</v>
      </c>
      <c r="J641" s="0" t="n">
        <f aca="false">F641*G641</f>
        <v>6300</v>
      </c>
      <c r="K641" s="3" t="n">
        <f aca="false">AND(H641="макаронная фабрика",I641="первомайский")</f>
        <v>0</v>
      </c>
      <c r="L641" s="3" t="n">
        <f aca="false">IF(K641,J641,0)</f>
        <v>0</v>
      </c>
    </row>
    <row r="642" customFormat="false" ht="14.25" hidden="false" customHeight="false" outlineLevel="0" collapsed="false">
      <c r="A642" s="0" t="n">
        <v>641</v>
      </c>
      <c r="B642" s="2" t="n">
        <v>44348</v>
      </c>
      <c r="C642" s="0" t="s">
        <v>24</v>
      </c>
      <c r="D642" s="0" t="n">
        <v>13</v>
      </c>
      <c r="E642" s="0" t="s">
        <v>8</v>
      </c>
      <c r="F642" s="0" t="n">
        <v>170</v>
      </c>
      <c r="G642" s="0" t="n">
        <v>60</v>
      </c>
      <c r="H642" s="0" t="str">
        <f aca="false">VLOOKUP(D642,Товар!$A$1:$F$65,6)</f>
        <v>Молокозавод №2</v>
      </c>
      <c r="I642" s="0" t="str">
        <f aca="false">VLOOKUP(C642,Магазин!$A$1:$C$17,2)</f>
        <v>Заречный</v>
      </c>
      <c r="J642" s="0" t="n">
        <f aca="false">F642*G642</f>
        <v>10200</v>
      </c>
      <c r="K642" s="3" t="n">
        <f aca="false">AND(H642="макаронная фабрика",I642="первомайский")</f>
        <v>0</v>
      </c>
      <c r="L642" s="3" t="n">
        <f aca="false">IF(K642,J642,0)</f>
        <v>0</v>
      </c>
    </row>
    <row r="643" customFormat="false" ht="14.25" hidden="false" customHeight="false" outlineLevel="0" collapsed="false">
      <c r="A643" s="0" t="n">
        <v>642</v>
      </c>
      <c r="B643" s="2" t="n">
        <v>44348</v>
      </c>
      <c r="C643" s="0" t="s">
        <v>24</v>
      </c>
      <c r="D643" s="0" t="n">
        <v>13</v>
      </c>
      <c r="E643" s="0" t="s">
        <v>9</v>
      </c>
      <c r="F643" s="0" t="n">
        <v>80</v>
      </c>
      <c r="G643" s="0" t="n">
        <v>60</v>
      </c>
      <c r="H643" s="0" t="str">
        <f aca="false">VLOOKUP(D643,Товар!$A$1:$F$65,6)</f>
        <v>Молокозавод №2</v>
      </c>
      <c r="I643" s="0" t="str">
        <f aca="false">VLOOKUP(C643,Магазин!$A$1:$C$17,2)</f>
        <v>Заречный</v>
      </c>
      <c r="J643" s="0" t="n">
        <f aca="false">F643*G643</f>
        <v>4800</v>
      </c>
      <c r="K643" s="3" t="n">
        <f aca="false">AND(H643="макаронная фабрика",I643="первомайский")</f>
        <v>0</v>
      </c>
      <c r="L643" s="3" t="n">
        <f aca="false">IF(K643,J643,0)</f>
        <v>0</v>
      </c>
    </row>
    <row r="644" customFormat="false" ht="14.25" hidden="false" customHeight="false" outlineLevel="0" collapsed="false">
      <c r="A644" s="0" t="n">
        <v>643</v>
      </c>
      <c r="B644" s="2" t="n">
        <v>44348</v>
      </c>
      <c r="C644" s="0" t="s">
        <v>24</v>
      </c>
      <c r="D644" s="0" t="n">
        <v>18</v>
      </c>
      <c r="E644" s="0" t="s">
        <v>8</v>
      </c>
      <c r="F644" s="0" t="n">
        <v>180</v>
      </c>
      <c r="G644" s="0" t="n">
        <v>49</v>
      </c>
      <c r="H644" s="0" t="str">
        <f aca="false">VLOOKUP(D644,Товар!$A$1:$F$65,6)</f>
        <v>Мелькомбинат</v>
      </c>
      <c r="I644" s="0" t="str">
        <f aca="false">VLOOKUP(C644,Магазин!$A$1:$C$17,2)</f>
        <v>Заречный</v>
      </c>
      <c r="J644" s="0" t="n">
        <f aca="false">F644*G644</f>
        <v>8820</v>
      </c>
      <c r="K644" s="3" t="n">
        <f aca="false">AND(H644="макаронная фабрика",I644="первомайский")</f>
        <v>0</v>
      </c>
      <c r="L644" s="3" t="n">
        <f aca="false">IF(K644,J644,0)</f>
        <v>0</v>
      </c>
    </row>
    <row r="645" customFormat="false" ht="14.25" hidden="false" customHeight="false" outlineLevel="0" collapsed="false">
      <c r="A645" s="0" t="n">
        <v>644</v>
      </c>
      <c r="B645" s="2" t="n">
        <v>44348</v>
      </c>
      <c r="C645" s="0" t="s">
        <v>24</v>
      </c>
      <c r="D645" s="0" t="n">
        <v>18</v>
      </c>
      <c r="E645" s="0" t="s">
        <v>9</v>
      </c>
      <c r="F645" s="0" t="n">
        <v>56</v>
      </c>
      <c r="G645" s="0" t="n">
        <v>49</v>
      </c>
      <c r="H645" s="0" t="str">
        <f aca="false">VLOOKUP(D645,Товар!$A$1:$F$65,6)</f>
        <v>Мелькомбинат</v>
      </c>
      <c r="I645" s="0" t="str">
        <f aca="false">VLOOKUP(C645,Магазин!$A$1:$C$17,2)</f>
        <v>Заречный</v>
      </c>
      <c r="J645" s="0" t="n">
        <f aca="false">F645*G645</f>
        <v>2744</v>
      </c>
      <c r="K645" s="3" t="n">
        <f aca="false">AND(H645="макаронная фабрика",I645="первомайский")</f>
        <v>0</v>
      </c>
      <c r="L645" s="3" t="n">
        <f aca="false">IF(K645,J645,0)</f>
        <v>0</v>
      </c>
    </row>
    <row r="646" customFormat="false" ht="14.25" hidden="false" customHeight="false" outlineLevel="0" collapsed="false">
      <c r="A646" s="0" t="n">
        <v>645</v>
      </c>
      <c r="B646" s="2" t="n">
        <v>44348</v>
      </c>
      <c r="C646" s="0" t="s">
        <v>24</v>
      </c>
      <c r="D646" s="0" t="n">
        <v>24</v>
      </c>
      <c r="E646" s="0" t="s">
        <v>8</v>
      </c>
      <c r="F646" s="0" t="n">
        <v>180</v>
      </c>
      <c r="G646" s="0" t="n">
        <v>50</v>
      </c>
      <c r="H646" s="0" t="str">
        <f aca="false">VLOOKUP(D646,Товар!$A$1:$F$65,6)</f>
        <v>Макаронная фабрика</v>
      </c>
      <c r="I646" s="0" t="str">
        <f aca="false">VLOOKUP(C646,Магазин!$A$1:$C$17,2)</f>
        <v>Заречный</v>
      </c>
      <c r="J646" s="0" t="n">
        <f aca="false">F646*G646</f>
        <v>9000</v>
      </c>
      <c r="K646" s="3" t="n">
        <f aca="false">AND(H646="макаронная фабрика",I646="первомайский")</f>
        <v>0</v>
      </c>
      <c r="L646" s="3" t="n">
        <f aca="false">IF(K646,J646,0)</f>
        <v>0</v>
      </c>
    </row>
    <row r="647" customFormat="false" ht="14.25" hidden="false" customHeight="false" outlineLevel="0" collapsed="false">
      <c r="A647" s="0" t="n">
        <v>646</v>
      </c>
      <c r="B647" s="2" t="n">
        <v>44348</v>
      </c>
      <c r="C647" s="0" t="s">
        <v>24</v>
      </c>
      <c r="D647" s="0" t="n">
        <v>24</v>
      </c>
      <c r="E647" s="0" t="s">
        <v>9</v>
      </c>
      <c r="F647" s="0" t="n">
        <v>103</v>
      </c>
      <c r="G647" s="0" t="n">
        <v>50</v>
      </c>
      <c r="H647" s="0" t="str">
        <f aca="false">VLOOKUP(D647,Товар!$A$1:$F$65,6)</f>
        <v>Макаронная фабрика</v>
      </c>
      <c r="I647" s="0" t="str">
        <f aca="false">VLOOKUP(C647,Магазин!$A$1:$C$17,2)</f>
        <v>Заречный</v>
      </c>
      <c r="J647" s="0" t="n">
        <f aca="false">F647*G647</f>
        <v>5150</v>
      </c>
      <c r="K647" s="3" t="n">
        <f aca="false">AND(H647="макаронная фабрика",I647="первомайский")</f>
        <v>0</v>
      </c>
      <c r="L647" s="3" t="n">
        <f aca="false">IF(K647,J647,0)</f>
        <v>0</v>
      </c>
    </row>
    <row r="648" customFormat="false" ht="14.25" hidden="false" customHeight="false" outlineLevel="0" collapsed="false">
      <c r="A648" s="0" t="n">
        <v>647</v>
      </c>
      <c r="B648" s="2" t="n">
        <v>44348</v>
      </c>
      <c r="C648" s="0" t="s">
        <v>24</v>
      </c>
      <c r="D648" s="0" t="n">
        <v>25</v>
      </c>
      <c r="E648" s="0" t="s">
        <v>8</v>
      </c>
      <c r="F648" s="0" t="n">
        <v>180</v>
      </c>
      <c r="G648" s="0" t="n">
        <v>52</v>
      </c>
      <c r="H648" s="0" t="str">
        <f aca="false">VLOOKUP(D648,Товар!$A$1:$F$65,6)</f>
        <v>Макаронная фабрика</v>
      </c>
      <c r="I648" s="0" t="str">
        <f aca="false">VLOOKUP(C648,Магазин!$A$1:$C$17,2)</f>
        <v>Заречный</v>
      </c>
      <c r="J648" s="0" t="n">
        <f aca="false">F648*G648</f>
        <v>9360</v>
      </c>
      <c r="K648" s="3" t="n">
        <f aca="false">AND(H648="макаронная фабрика",I648="первомайский")</f>
        <v>0</v>
      </c>
      <c r="L648" s="3" t="n">
        <f aca="false">IF(K648,J648,0)</f>
        <v>0</v>
      </c>
    </row>
    <row r="649" customFormat="false" ht="14.25" hidden="false" customHeight="false" outlineLevel="0" collapsed="false">
      <c r="A649" s="0" t="n">
        <v>648</v>
      </c>
      <c r="B649" s="2" t="n">
        <v>44348</v>
      </c>
      <c r="C649" s="0" t="s">
        <v>24</v>
      </c>
      <c r="D649" s="0" t="n">
        <v>25</v>
      </c>
      <c r="E649" s="0" t="s">
        <v>9</v>
      </c>
      <c r="F649" s="0" t="n">
        <v>111</v>
      </c>
      <c r="G649" s="0" t="n">
        <v>52</v>
      </c>
      <c r="H649" s="0" t="str">
        <f aca="false">VLOOKUP(D649,Товар!$A$1:$F$65,6)</f>
        <v>Макаронная фабрика</v>
      </c>
      <c r="I649" s="0" t="str">
        <f aca="false">VLOOKUP(C649,Магазин!$A$1:$C$17,2)</f>
        <v>Заречный</v>
      </c>
      <c r="J649" s="0" t="n">
        <f aca="false">F649*G649</f>
        <v>5772</v>
      </c>
      <c r="K649" s="3" t="n">
        <f aca="false">AND(H649="макаронная фабрика",I649="первомайский")</f>
        <v>0</v>
      </c>
      <c r="L649" s="3" t="n">
        <f aca="false">IF(K649,J649,0)</f>
        <v>0</v>
      </c>
    </row>
    <row r="650" customFormat="false" ht="14.25" hidden="false" customHeight="false" outlineLevel="0" collapsed="false">
      <c r="A650" s="0" t="n">
        <v>649</v>
      </c>
      <c r="B650" s="2" t="n">
        <v>44348</v>
      </c>
      <c r="C650" s="0" t="s">
        <v>24</v>
      </c>
      <c r="D650" s="0" t="n">
        <v>26</v>
      </c>
      <c r="E650" s="0" t="s">
        <v>8</v>
      </c>
      <c r="F650" s="0" t="n">
        <v>180</v>
      </c>
      <c r="G650" s="0" t="n">
        <v>47</v>
      </c>
      <c r="H650" s="0" t="str">
        <f aca="false">VLOOKUP(D650,Товар!$A$1:$F$65,6)</f>
        <v>Макаронная фабрика</v>
      </c>
      <c r="I650" s="0" t="str">
        <f aca="false">VLOOKUP(C650,Магазин!$A$1:$C$17,2)</f>
        <v>Заречный</v>
      </c>
      <c r="J650" s="0" t="n">
        <f aca="false">F650*G650</f>
        <v>8460</v>
      </c>
      <c r="K650" s="3" t="n">
        <f aca="false">AND(H650="макаронная фабрика",I650="первомайский")</f>
        <v>0</v>
      </c>
      <c r="L650" s="3" t="n">
        <f aca="false">IF(K650,J650,0)</f>
        <v>0</v>
      </c>
    </row>
    <row r="651" customFormat="false" ht="14.25" hidden="false" customHeight="false" outlineLevel="0" collapsed="false">
      <c r="A651" s="0" t="n">
        <v>650</v>
      </c>
      <c r="B651" s="2" t="n">
        <v>44348</v>
      </c>
      <c r="C651" s="0" t="s">
        <v>24</v>
      </c>
      <c r="D651" s="0" t="n">
        <v>26</v>
      </c>
      <c r="E651" s="0" t="s">
        <v>9</v>
      </c>
      <c r="F651" s="0" t="n">
        <v>124</v>
      </c>
      <c r="G651" s="0" t="n">
        <v>47</v>
      </c>
      <c r="H651" s="0" t="str">
        <f aca="false">VLOOKUP(D651,Товар!$A$1:$F$65,6)</f>
        <v>Макаронная фабрика</v>
      </c>
      <c r="I651" s="0" t="str">
        <f aca="false">VLOOKUP(C651,Магазин!$A$1:$C$17,2)</f>
        <v>Заречный</v>
      </c>
      <c r="J651" s="0" t="n">
        <f aca="false">F651*G651</f>
        <v>5828</v>
      </c>
      <c r="K651" s="3" t="n">
        <f aca="false">AND(H651="макаронная фабрика",I651="первомайский")</f>
        <v>0</v>
      </c>
      <c r="L651" s="3" t="n">
        <f aca="false">IF(K651,J651,0)</f>
        <v>0</v>
      </c>
    </row>
    <row r="652" customFormat="false" ht="14.25" hidden="false" customHeight="false" outlineLevel="0" collapsed="false">
      <c r="A652" s="0" t="n">
        <v>651</v>
      </c>
      <c r="B652" s="2" t="n">
        <v>44348</v>
      </c>
      <c r="C652" s="0" t="s">
        <v>24</v>
      </c>
      <c r="D652" s="0" t="n">
        <v>27</v>
      </c>
      <c r="E652" s="0" t="s">
        <v>8</v>
      </c>
      <c r="F652" s="0" t="n">
        <v>170</v>
      </c>
      <c r="G652" s="0" t="n">
        <v>45</v>
      </c>
      <c r="H652" s="0" t="str">
        <f aca="false">VLOOKUP(D652,Товар!$A$1:$F$65,6)</f>
        <v>Макаронная фабрика</v>
      </c>
      <c r="I652" s="0" t="str">
        <f aca="false">VLOOKUP(C652,Магазин!$A$1:$C$17,2)</f>
        <v>Заречный</v>
      </c>
      <c r="J652" s="0" t="n">
        <f aca="false">F652*G652</f>
        <v>7650</v>
      </c>
      <c r="K652" s="3" t="n">
        <f aca="false">AND(H652="макаронная фабрика",I652="первомайский")</f>
        <v>0</v>
      </c>
      <c r="L652" s="3" t="n">
        <f aca="false">IF(K652,J652,0)</f>
        <v>0</v>
      </c>
    </row>
    <row r="653" customFormat="false" ht="14.25" hidden="false" customHeight="false" outlineLevel="0" collapsed="false">
      <c r="A653" s="0" t="n">
        <v>652</v>
      </c>
      <c r="B653" s="2" t="n">
        <v>44348</v>
      </c>
      <c r="C653" s="0" t="s">
        <v>24</v>
      </c>
      <c r="D653" s="0" t="n">
        <v>27</v>
      </c>
      <c r="E653" s="0" t="s">
        <v>9</v>
      </c>
      <c r="F653" s="0" t="n">
        <v>103</v>
      </c>
      <c r="G653" s="0" t="n">
        <v>45</v>
      </c>
      <c r="H653" s="0" t="str">
        <f aca="false">VLOOKUP(D653,Товар!$A$1:$F$65,6)</f>
        <v>Макаронная фабрика</v>
      </c>
      <c r="I653" s="0" t="str">
        <f aca="false">VLOOKUP(C653,Магазин!$A$1:$C$17,2)</f>
        <v>Заречный</v>
      </c>
      <c r="J653" s="0" t="n">
        <f aca="false">F653*G653</f>
        <v>4635</v>
      </c>
      <c r="K653" s="3" t="n">
        <f aca="false">AND(H653="макаронная фабрика",I653="первомайский")</f>
        <v>0</v>
      </c>
      <c r="L653" s="3" t="n">
        <f aca="false">IF(K653,J653,0)</f>
        <v>0</v>
      </c>
    </row>
    <row r="654" customFormat="false" ht="14.25" hidden="false" customHeight="false" outlineLevel="0" collapsed="false">
      <c r="A654" s="0" t="n">
        <v>653</v>
      </c>
      <c r="B654" s="2" t="n">
        <v>44348</v>
      </c>
      <c r="C654" s="0" t="s">
        <v>24</v>
      </c>
      <c r="D654" s="0" t="n">
        <v>28</v>
      </c>
      <c r="E654" s="0" t="s">
        <v>8</v>
      </c>
      <c r="F654" s="0" t="n">
        <v>180</v>
      </c>
      <c r="G654" s="0" t="n">
        <v>38</v>
      </c>
      <c r="H654" s="0" t="str">
        <f aca="false">VLOOKUP(D654,Товар!$A$1:$F$65,6)</f>
        <v>"Чай-кофе-сахар"</v>
      </c>
      <c r="I654" s="0" t="str">
        <f aca="false">VLOOKUP(C654,Магазин!$A$1:$C$17,2)</f>
        <v>Заречный</v>
      </c>
      <c r="J654" s="0" t="n">
        <f aca="false">F654*G654</f>
        <v>6840</v>
      </c>
      <c r="K654" s="3" t="n">
        <f aca="false">AND(H654="макаронная фабрика",I654="первомайский")</f>
        <v>0</v>
      </c>
      <c r="L654" s="3" t="n">
        <f aca="false">IF(K654,J654,0)</f>
        <v>0</v>
      </c>
    </row>
    <row r="655" customFormat="false" ht="14.25" hidden="false" customHeight="false" outlineLevel="0" collapsed="false">
      <c r="A655" s="0" t="n">
        <v>654</v>
      </c>
      <c r="B655" s="2" t="n">
        <v>44348</v>
      </c>
      <c r="C655" s="0" t="s">
        <v>24</v>
      </c>
      <c r="D655" s="0" t="n">
        <v>28</v>
      </c>
      <c r="E655" s="0" t="s">
        <v>9</v>
      </c>
      <c r="F655" s="0" t="n">
        <v>93</v>
      </c>
      <c r="G655" s="0" t="n">
        <v>38</v>
      </c>
      <c r="H655" s="0" t="str">
        <f aca="false">VLOOKUP(D655,Товар!$A$1:$F$65,6)</f>
        <v>"Чай-кофе-сахар"</v>
      </c>
      <c r="I655" s="0" t="str">
        <f aca="false">VLOOKUP(C655,Магазин!$A$1:$C$17,2)</f>
        <v>Заречный</v>
      </c>
      <c r="J655" s="0" t="n">
        <f aca="false">F655*G655</f>
        <v>3534</v>
      </c>
      <c r="K655" s="3" t="n">
        <f aca="false">AND(H655="макаронная фабрика",I655="первомайский")</f>
        <v>0</v>
      </c>
      <c r="L655" s="3" t="n">
        <f aca="false">IF(K655,J655,0)</f>
        <v>0</v>
      </c>
    </row>
    <row r="656" customFormat="false" ht="14.25" hidden="false" customHeight="false" outlineLevel="0" collapsed="false">
      <c r="A656" s="0" t="n">
        <v>655</v>
      </c>
      <c r="B656" s="2" t="n">
        <v>44348</v>
      </c>
      <c r="C656" s="0" t="s">
        <v>24</v>
      </c>
      <c r="D656" s="0" t="n">
        <v>29</v>
      </c>
      <c r="E656" s="0" t="s">
        <v>8</v>
      </c>
      <c r="F656" s="0" t="n">
        <v>180</v>
      </c>
      <c r="G656" s="0" t="n">
        <v>85</v>
      </c>
      <c r="H656" s="0" t="str">
        <f aca="false">VLOOKUP(D656,Товар!$A$1:$F$65,6)</f>
        <v>"Чай-кофе-сахар"</v>
      </c>
      <c r="I656" s="0" t="str">
        <f aca="false">VLOOKUP(C656,Магазин!$A$1:$C$17,2)</f>
        <v>Заречный</v>
      </c>
      <c r="J656" s="0" t="n">
        <f aca="false">F656*G656</f>
        <v>15300</v>
      </c>
      <c r="K656" s="3" t="n">
        <f aca="false">AND(H656="макаронная фабрика",I656="первомайский")</f>
        <v>0</v>
      </c>
      <c r="L656" s="3" t="n">
        <f aca="false">IF(K656,J656,0)</f>
        <v>0</v>
      </c>
    </row>
    <row r="657" customFormat="false" ht="14.25" hidden="false" customHeight="false" outlineLevel="0" collapsed="false">
      <c r="A657" s="0" t="n">
        <v>656</v>
      </c>
      <c r="B657" s="2" t="n">
        <v>44348</v>
      </c>
      <c r="C657" s="0" t="s">
        <v>24</v>
      </c>
      <c r="D657" s="0" t="n">
        <v>29</v>
      </c>
      <c r="E657" s="0" t="s">
        <v>9</v>
      </c>
      <c r="F657" s="0" t="n">
        <v>19</v>
      </c>
      <c r="G657" s="0" t="n">
        <v>85</v>
      </c>
      <c r="H657" s="0" t="str">
        <f aca="false">VLOOKUP(D657,Товар!$A$1:$F$65,6)</f>
        <v>"Чай-кофе-сахар"</v>
      </c>
      <c r="I657" s="0" t="str">
        <f aca="false">VLOOKUP(C657,Магазин!$A$1:$C$17,2)</f>
        <v>Заречный</v>
      </c>
      <c r="J657" s="0" t="n">
        <f aca="false">F657*G657</f>
        <v>1615</v>
      </c>
      <c r="K657" s="3" t="n">
        <f aca="false">AND(H657="макаронная фабрика",I657="первомайский")</f>
        <v>0</v>
      </c>
      <c r="L657" s="3" t="n">
        <f aca="false">IF(K657,J657,0)</f>
        <v>0</v>
      </c>
    </row>
    <row r="658" customFormat="false" ht="14.25" hidden="false" customHeight="false" outlineLevel="0" collapsed="false">
      <c r="A658" s="0" t="n">
        <v>657</v>
      </c>
      <c r="B658" s="2" t="n">
        <v>44348</v>
      </c>
      <c r="C658" s="0" t="s">
        <v>24</v>
      </c>
      <c r="D658" s="0" t="n">
        <v>30</v>
      </c>
      <c r="E658" s="0" t="s">
        <v>8</v>
      </c>
      <c r="F658" s="0" t="n">
        <v>170</v>
      </c>
      <c r="G658" s="0" t="n">
        <v>44</v>
      </c>
      <c r="H658" s="0" t="str">
        <f aca="false">VLOOKUP(D658,Товар!$A$1:$F$65,6)</f>
        <v>"Чай-кофе-сахар"</v>
      </c>
      <c r="I658" s="0" t="str">
        <f aca="false">VLOOKUP(C658,Магазин!$A$1:$C$17,2)</f>
        <v>Заречный</v>
      </c>
      <c r="J658" s="0" t="n">
        <f aca="false">F658*G658</f>
        <v>7480</v>
      </c>
      <c r="K658" s="3" t="n">
        <f aca="false">AND(H658="макаронная фабрика",I658="первомайский")</f>
        <v>0</v>
      </c>
      <c r="L658" s="3" t="n">
        <f aca="false">IF(K658,J658,0)</f>
        <v>0</v>
      </c>
    </row>
    <row r="659" customFormat="false" ht="14.25" hidden="false" customHeight="false" outlineLevel="0" collapsed="false">
      <c r="A659" s="0" t="n">
        <v>658</v>
      </c>
      <c r="B659" s="2" t="n">
        <v>44348</v>
      </c>
      <c r="C659" s="0" t="s">
        <v>24</v>
      </c>
      <c r="D659" s="0" t="n">
        <v>30</v>
      </c>
      <c r="E659" s="0" t="s">
        <v>9</v>
      </c>
      <c r="F659" s="0" t="n">
        <v>74</v>
      </c>
      <c r="G659" s="0" t="n">
        <v>44</v>
      </c>
      <c r="H659" s="0" t="str">
        <f aca="false">VLOOKUP(D659,Товар!$A$1:$F$65,6)</f>
        <v>"Чай-кофе-сахар"</v>
      </c>
      <c r="I659" s="0" t="str">
        <f aca="false">VLOOKUP(C659,Магазин!$A$1:$C$17,2)</f>
        <v>Заречный</v>
      </c>
      <c r="J659" s="0" t="n">
        <f aca="false">F659*G659</f>
        <v>3256</v>
      </c>
      <c r="K659" s="3" t="n">
        <f aca="false">AND(H659="макаронная фабрика",I659="первомайский")</f>
        <v>0</v>
      </c>
      <c r="L659" s="3" t="n">
        <f aca="false">IF(K659,J659,0)</f>
        <v>0</v>
      </c>
    </row>
    <row r="660" customFormat="false" ht="14.25" hidden="false" customHeight="false" outlineLevel="0" collapsed="false">
      <c r="A660" s="0" t="n">
        <v>659</v>
      </c>
      <c r="B660" s="2" t="n">
        <v>44348</v>
      </c>
      <c r="C660" s="0" t="s">
        <v>24</v>
      </c>
      <c r="D660" s="0" t="n">
        <v>33</v>
      </c>
      <c r="E660" s="0" t="s">
        <v>8</v>
      </c>
      <c r="F660" s="0" t="n">
        <v>180</v>
      </c>
      <c r="G660" s="0" t="n">
        <v>50</v>
      </c>
      <c r="H660" s="0" t="str">
        <f aca="false">VLOOKUP(D660,Товар!$A$1:$F$65,6)</f>
        <v>Мелькомбинат</v>
      </c>
      <c r="I660" s="0" t="str">
        <f aca="false">VLOOKUP(C660,Магазин!$A$1:$C$17,2)</f>
        <v>Заречный</v>
      </c>
      <c r="J660" s="0" t="n">
        <f aca="false">F660*G660</f>
        <v>9000</v>
      </c>
      <c r="K660" s="3" t="n">
        <f aca="false">AND(H660="макаронная фабрика",I660="первомайский")</f>
        <v>0</v>
      </c>
      <c r="L660" s="3" t="n">
        <f aca="false">IF(K660,J660,0)</f>
        <v>0</v>
      </c>
    </row>
    <row r="661" customFormat="false" ht="14.25" hidden="false" customHeight="false" outlineLevel="0" collapsed="false">
      <c r="A661" s="0" t="n">
        <v>660</v>
      </c>
      <c r="B661" s="2" t="n">
        <v>44348</v>
      </c>
      <c r="C661" s="0" t="s">
        <v>24</v>
      </c>
      <c r="D661" s="0" t="n">
        <v>33</v>
      </c>
      <c r="E661" s="0" t="s">
        <v>9</v>
      </c>
      <c r="F661" s="0" t="n">
        <v>74</v>
      </c>
      <c r="G661" s="0" t="n">
        <v>50</v>
      </c>
      <c r="H661" s="0" t="str">
        <f aca="false">VLOOKUP(D661,Товар!$A$1:$F$65,6)</f>
        <v>Мелькомбинат</v>
      </c>
      <c r="I661" s="0" t="str">
        <f aca="false">VLOOKUP(C661,Магазин!$A$1:$C$17,2)</f>
        <v>Заречный</v>
      </c>
      <c r="J661" s="0" t="n">
        <f aca="false">F661*G661</f>
        <v>3700</v>
      </c>
      <c r="K661" s="3" t="n">
        <f aca="false">AND(H661="макаронная фабрика",I661="первомайский")</f>
        <v>0</v>
      </c>
      <c r="L661" s="3" t="n">
        <f aca="false">IF(K661,J661,0)</f>
        <v>0</v>
      </c>
    </row>
    <row r="662" customFormat="false" ht="14.25" hidden="false" customHeight="false" outlineLevel="0" collapsed="false">
      <c r="A662" s="0" t="n">
        <v>661</v>
      </c>
      <c r="B662" s="2" t="n">
        <v>44348</v>
      </c>
      <c r="C662" s="0" t="s">
        <v>24</v>
      </c>
      <c r="D662" s="0" t="n">
        <v>34</v>
      </c>
      <c r="E662" s="0" t="s">
        <v>8</v>
      </c>
      <c r="F662" s="0" t="n">
        <v>180</v>
      </c>
      <c r="G662" s="0" t="n">
        <v>65</v>
      </c>
      <c r="H662" s="0" t="str">
        <f aca="false">VLOOKUP(D662,Товар!$A$1:$F$65,6)</f>
        <v>Мелькомбинат</v>
      </c>
      <c r="I662" s="0" t="str">
        <f aca="false">VLOOKUP(C662,Магазин!$A$1:$C$17,2)</f>
        <v>Заречный</v>
      </c>
      <c r="J662" s="0" t="n">
        <f aca="false">F662*G662</f>
        <v>11700</v>
      </c>
      <c r="K662" s="3" t="n">
        <f aca="false">AND(H662="макаронная фабрика",I662="первомайский")</f>
        <v>0</v>
      </c>
      <c r="L662" s="3" t="n">
        <f aca="false">IF(K662,J662,0)</f>
        <v>0</v>
      </c>
    </row>
    <row r="663" customFormat="false" ht="14.25" hidden="false" customHeight="false" outlineLevel="0" collapsed="false">
      <c r="A663" s="0" t="n">
        <v>662</v>
      </c>
      <c r="B663" s="2" t="n">
        <v>44348</v>
      </c>
      <c r="C663" s="0" t="s">
        <v>24</v>
      </c>
      <c r="D663" s="0" t="n">
        <v>34</v>
      </c>
      <c r="E663" s="0" t="s">
        <v>9</v>
      </c>
      <c r="F663" s="0" t="n">
        <v>37</v>
      </c>
      <c r="G663" s="0" t="n">
        <v>65</v>
      </c>
      <c r="H663" s="0" t="str">
        <f aca="false">VLOOKUP(D663,Товар!$A$1:$F$65,6)</f>
        <v>Мелькомбинат</v>
      </c>
      <c r="I663" s="0" t="str">
        <f aca="false">VLOOKUP(C663,Магазин!$A$1:$C$17,2)</f>
        <v>Заречный</v>
      </c>
      <c r="J663" s="0" t="n">
        <f aca="false">F663*G663</f>
        <v>2405</v>
      </c>
      <c r="K663" s="3" t="n">
        <f aca="false">AND(H663="макаронная фабрика",I663="первомайский")</f>
        <v>0</v>
      </c>
      <c r="L663" s="3" t="n">
        <f aca="false">IF(K663,J663,0)</f>
        <v>0</v>
      </c>
    </row>
    <row r="664" customFormat="false" ht="14.25" hidden="false" customHeight="false" outlineLevel="0" collapsed="false">
      <c r="A664" s="0" t="n">
        <v>663</v>
      </c>
      <c r="B664" s="2" t="n">
        <v>44348</v>
      </c>
      <c r="C664" s="0" t="s">
        <v>24</v>
      </c>
      <c r="D664" s="0" t="n">
        <v>44</v>
      </c>
      <c r="E664" s="0" t="s">
        <v>8</v>
      </c>
      <c r="F664" s="0" t="n">
        <v>180</v>
      </c>
      <c r="G664" s="0" t="n">
        <v>180</v>
      </c>
      <c r="H664" s="0" t="str">
        <f aca="false">VLOOKUP(D664,Товар!$A$1:$F$65,6)</f>
        <v>"Чай-кофе-сахар"</v>
      </c>
      <c r="I664" s="0" t="str">
        <f aca="false">VLOOKUP(C664,Магазин!$A$1:$C$17,2)</f>
        <v>Заречный</v>
      </c>
      <c r="J664" s="0" t="n">
        <f aca="false">F664*G664</f>
        <v>32400</v>
      </c>
      <c r="K664" s="3" t="n">
        <f aca="false">AND(H664="макаронная фабрика",I664="первомайский")</f>
        <v>0</v>
      </c>
      <c r="L664" s="3" t="n">
        <f aca="false">IF(K664,J664,0)</f>
        <v>0</v>
      </c>
    </row>
    <row r="665" customFormat="false" ht="14.25" hidden="false" customHeight="false" outlineLevel="0" collapsed="false">
      <c r="A665" s="0" t="n">
        <v>664</v>
      </c>
      <c r="B665" s="2" t="n">
        <v>44348</v>
      </c>
      <c r="C665" s="0" t="s">
        <v>24</v>
      </c>
      <c r="D665" s="0" t="n">
        <v>44</v>
      </c>
      <c r="E665" s="0" t="s">
        <v>9</v>
      </c>
      <c r="F665" s="0" t="n">
        <v>56</v>
      </c>
      <c r="G665" s="0" t="n">
        <v>180</v>
      </c>
      <c r="H665" s="0" t="str">
        <f aca="false">VLOOKUP(D665,Товар!$A$1:$F$65,6)</f>
        <v>"Чай-кофе-сахар"</v>
      </c>
      <c r="I665" s="0" t="str">
        <f aca="false">VLOOKUP(C665,Магазин!$A$1:$C$17,2)</f>
        <v>Заречный</v>
      </c>
      <c r="J665" s="0" t="n">
        <f aca="false">F665*G665</f>
        <v>10080</v>
      </c>
      <c r="K665" s="3" t="n">
        <f aca="false">AND(H665="макаронная фабрика",I665="первомайский")</f>
        <v>0</v>
      </c>
      <c r="L665" s="3" t="n">
        <f aca="false">IF(K665,J665,0)</f>
        <v>0</v>
      </c>
    </row>
    <row r="666" customFormat="false" ht="14.25" hidden="false" customHeight="false" outlineLevel="0" collapsed="false">
      <c r="A666" s="0" t="n">
        <v>665</v>
      </c>
      <c r="B666" s="2" t="n">
        <v>44348</v>
      </c>
      <c r="C666" s="0" t="s">
        <v>24</v>
      </c>
      <c r="D666" s="0" t="n">
        <v>45</v>
      </c>
      <c r="E666" s="0" t="s">
        <v>8</v>
      </c>
      <c r="F666" s="0" t="n">
        <v>180</v>
      </c>
      <c r="G666" s="0" t="n">
        <v>170</v>
      </c>
      <c r="H666" s="0" t="str">
        <f aca="false">VLOOKUP(D666,Товар!$A$1:$F$65,6)</f>
        <v>"Чай-кофе-сахар"</v>
      </c>
      <c r="I666" s="0" t="str">
        <f aca="false">VLOOKUP(C666,Магазин!$A$1:$C$17,2)</f>
        <v>Заречный</v>
      </c>
      <c r="J666" s="0" t="n">
        <f aca="false">F666*G666</f>
        <v>30600</v>
      </c>
      <c r="K666" s="3" t="n">
        <f aca="false">AND(H666="макаронная фабрика",I666="первомайский")</f>
        <v>0</v>
      </c>
      <c r="L666" s="3" t="n">
        <f aca="false">IF(K666,J666,0)</f>
        <v>0</v>
      </c>
    </row>
    <row r="667" customFormat="false" ht="14.25" hidden="false" customHeight="false" outlineLevel="0" collapsed="false">
      <c r="A667" s="0" t="n">
        <v>666</v>
      </c>
      <c r="B667" s="2" t="n">
        <v>44348</v>
      </c>
      <c r="C667" s="0" t="s">
        <v>24</v>
      </c>
      <c r="D667" s="0" t="n">
        <v>45</v>
      </c>
      <c r="E667" s="0" t="s">
        <v>9</v>
      </c>
      <c r="F667" s="0" t="n">
        <v>37</v>
      </c>
      <c r="G667" s="0" t="n">
        <v>170</v>
      </c>
      <c r="H667" s="0" t="str">
        <f aca="false">VLOOKUP(D667,Товар!$A$1:$F$65,6)</f>
        <v>"Чай-кофе-сахар"</v>
      </c>
      <c r="I667" s="0" t="str">
        <f aca="false">VLOOKUP(C667,Магазин!$A$1:$C$17,2)</f>
        <v>Заречный</v>
      </c>
      <c r="J667" s="0" t="n">
        <f aca="false">F667*G667</f>
        <v>6290</v>
      </c>
      <c r="K667" s="3" t="n">
        <f aca="false">AND(H667="макаронная фабрика",I667="первомайский")</f>
        <v>0</v>
      </c>
      <c r="L667" s="3" t="n">
        <f aca="false">IF(K667,J667,0)</f>
        <v>0</v>
      </c>
    </row>
    <row r="668" customFormat="false" ht="14.25" hidden="false" customHeight="false" outlineLevel="0" collapsed="false">
      <c r="A668" s="0" t="n">
        <v>667</v>
      </c>
      <c r="B668" s="2" t="n">
        <v>44348</v>
      </c>
      <c r="C668" s="0" t="s">
        <v>24</v>
      </c>
      <c r="D668" s="0" t="n">
        <v>46</v>
      </c>
      <c r="E668" s="0" t="s">
        <v>8</v>
      </c>
      <c r="F668" s="0" t="n">
        <v>170</v>
      </c>
      <c r="G668" s="0" t="n">
        <v>330</v>
      </c>
      <c r="H668" s="0" t="str">
        <f aca="false">VLOOKUP(D668,Товар!$A$1:$F$65,6)</f>
        <v>"Чай-кофе-сахар"</v>
      </c>
      <c r="I668" s="0" t="str">
        <f aca="false">VLOOKUP(C668,Магазин!$A$1:$C$17,2)</f>
        <v>Заречный</v>
      </c>
      <c r="J668" s="0" t="n">
        <f aca="false">F668*G668</f>
        <v>56100</v>
      </c>
      <c r="K668" s="3" t="n">
        <f aca="false">AND(H668="макаронная фабрика",I668="первомайский")</f>
        <v>0</v>
      </c>
      <c r="L668" s="3" t="n">
        <f aca="false">IF(K668,J668,0)</f>
        <v>0</v>
      </c>
    </row>
    <row r="669" customFormat="false" ht="14.25" hidden="false" customHeight="false" outlineLevel="0" collapsed="false">
      <c r="A669" s="0" t="n">
        <v>668</v>
      </c>
      <c r="B669" s="2" t="n">
        <v>44348</v>
      </c>
      <c r="C669" s="0" t="s">
        <v>24</v>
      </c>
      <c r="D669" s="0" t="n">
        <v>46</v>
      </c>
      <c r="E669" s="0" t="s">
        <v>9</v>
      </c>
      <c r="F669" s="0" t="n">
        <v>74</v>
      </c>
      <c r="G669" s="0" t="n">
        <v>330</v>
      </c>
      <c r="H669" s="0" t="str">
        <f aca="false">VLOOKUP(D669,Товар!$A$1:$F$65,6)</f>
        <v>"Чай-кофе-сахар"</v>
      </c>
      <c r="I669" s="0" t="str">
        <f aca="false">VLOOKUP(C669,Магазин!$A$1:$C$17,2)</f>
        <v>Заречный</v>
      </c>
      <c r="J669" s="0" t="n">
        <f aca="false">F669*G669</f>
        <v>24420</v>
      </c>
      <c r="K669" s="3" t="n">
        <f aca="false">AND(H669="макаронная фабрика",I669="первомайский")</f>
        <v>0</v>
      </c>
      <c r="L669" s="3" t="n">
        <f aca="false">IF(K669,J669,0)</f>
        <v>0</v>
      </c>
    </row>
    <row r="670" customFormat="false" ht="14.25" hidden="false" customHeight="false" outlineLevel="0" collapsed="false">
      <c r="A670" s="0" t="n">
        <v>669</v>
      </c>
      <c r="B670" s="2" t="n">
        <v>44348</v>
      </c>
      <c r="C670" s="0" t="s">
        <v>24</v>
      </c>
      <c r="D670" s="0" t="n">
        <v>47</v>
      </c>
      <c r="E670" s="0" t="s">
        <v>8</v>
      </c>
      <c r="F670" s="0" t="n">
        <v>180</v>
      </c>
      <c r="G670" s="0" t="n">
        <v>370</v>
      </c>
      <c r="H670" s="0" t="str">
        <f aca="false">VLOOKUP(D670,Товар!$A$1:$F$65,6)</f>
        <v>"Чай-кофе-сахар"</v>
      </c>
      <c r="I670" s="0" t="str">
        <f aca="false">VLOOKUP(C670,Магазин!$A$1:$C$17,2)</f>
        <v>Заречный</v>
      </c>
      <c r="J670" s="0" t="n">
        <f aca="false">F670*G670</f>
        <v>66600</v>
      </c>
      <c r="K670" s="3" t="n">
        <f aca="false">AND(H670="макаронная фабрика",I670="первомайский")</f>
        <v>0</v>
      </c>
      <c r="L670" s="3" t="n">
        <f aca="false">IF(K670,J670,0)</f>
        <v>0</v>
      </c>
    </row>
    <row r="671" customFormat="false" ht="14.25" hidden="false" customHeight="false" outlineLevel="0" collapsed="false">
      <c r="A671" s="0" t="n">
        <v>670</v>
      </c>
      <c r="B671" s="2" t="n">
        <v>44348</v>
      </c>
      <c r="C671" s="0" t="s">
        <v>24</v>
      </c>
      <c r="D671" s="0" t="n">
        <v>47</v>
      </c>
      <c r="E671" s="0" t="s">
        <v>9</v>
      </c>
      <c r="F671" s="0" t="n">
        <v>23</v>
      </c>
      <c r="G671" s="0" t="n">
        <v>370</v>
      </c>
      <c r="H671" s="0" t="str">
        <f aca="false">VLOOKUP(D671,Товар!$A$1:$F$65,6)</f>
        <v>"Чай-кофе-сахар"</v>
      </c>
      <c r="I671" s="0" t="str">
        <f aca="false">VLOOKUP(C671,Магазин!$A$1:$C$17,2)</f>
        <v>Заречный</v>
      </c>
      <c r="J671" s="0" t="n">
        <f aca="false">F671*G671</f>
        <v>8510</v>
      </c>
      <c r="K671" s="3" t="n">
        <f aca="false">AND(H671="макаронная фабрика",I671="первомайский")</f>
        <v>0</v>
      </c>
      <c r="L671" s="3" t="n">
        <f aca="false">IF(K671,J671,0)</f>
        <v>0</v>
      </c>
    </row>
    <row r="672" customFormat="false" ht="14.25" hidden="false" customHeight="false" outlineLevel="0" collapsed="false">
      <c r="A672" s="0" t="n">
        <v>671</v>
      </c>
      <c r="B672" s="2" t="n">
        <v>44348</v>
      </c>
      <c r="C672" s="0" t="s">
        <v>24</v>
      </c>
      <c r="D672" s="0" t="n">
        <v>48</v>
      </c>
      <c r="E672" s="0" t="s">
        <v>8</v>
      </c>
      <c r="F672" s="0" t="n">
        <v>180</v>
      </c>
      <c r="G672" s="0" t="n">
        <v>180</v>
      </c>
      <c r="H672" s="0" t="str">
        <f aca="false">VLOOKUP(D672,Товар!$A$1:$F$65,6)</f>
        <v>"Чай-кофе-сахар"</v>
      </c>
      <c r="I672" s="0" t="str">
        <f aca="false">VLOOKUP(C672,Магазин!$A$1:$C$17,2)</f>
        <v>Заречный</v>
      </c>
      <c r="J672" s="0" t="n">
        <f aca="false">F672*G672</f>
        <v>32400</v>
      </c>
      <c r="K672" s="3" t="n">
        <f aca="false">AND(H672="макаронная фабрика",I672="первомайский")</f>
        <v>0</v>
      </c>
      <c r="L672" s="3" t="n">
        <f aca="false">IF(K672,J672,0)</f>
        <v>0</v>
      </c>
    </row>
    <row r="673" customFormat="false" ht="14.25" hidden="false" customHeight="false" outlineLevel="0" collapsed="false">
      <c r="A673" s="0" t="n">
        <v>672</v>
      </c>
      <c r="B673" s="2" t="n">
        <v>44348</v>
      </c>
      <c r="C673" s="0" t="s">
        <v>24</v>
      </c>
      <c r="D673" s="0" t="n">
        <v>48</v>
      </c>
      <c r="E673" s="0" t="s">
        <v>9</v>
      </c>
      <c r="F673" s="0" t="n">
        <v>56</v>
      </c>
      <c r="G673" s="0" t="n">
        <v>180</v>
      </c>
      <c r="H673" s="0" t="str">
        <f aca="false">VLOOKUP(D673,Товар!$A$1:$F$65,6)</f>
        <v>"Чай-кофе-сахар"</v>
      </c>
      <c r="I673" s="0" t="str">
        <f aca="false">VLOOKUP(C673,Магазин!$A$1:$C$17,2)</f>
        <v>Заречный</v>
      </c>
      <c r="J673" s="0" t="n">
        <f aca="false">F673*G673</f>
        <v>10080</v>
      </c>
      <c r="K673" s="3" t="n">
        <f aca="false">AND(H673="макаронная фабрика",I673="первомайский")</f>
        <v>0</v>
      </c>
      <c r="L673" s="3" t="n">
        <f aca="false">IF(K673,J673,0)</f>
        <v>0</v>
      </c>
    </row>
    <row r="674" customFormat="false" ht="14.25" hidden="false" customHeight="false" outlineLevel="0" collapsed="false">
      <c r="A674" s="0" t="n">
        <v>673</v>
      </c>
      <c r="B674" s="2" t="n">
        <v>44349</v>
      </c>
      <c r="C674" s="0" t="s">
        <v>7</v>
      </c>
      <c r="D674" s="0" t="n">
        <v>1</v>
      </c>
      <c r="E674" s="0" t="s">
        <v>8</v>
      </c>
      <c r="F674" s="0" t="n">
        <v>170</v>
      </c>
      <c r="G674" s="0" t="n">
        <v>57</v>
      </c>
      <c r="H674" s="0" t="str">
        <f aca="false">VLOOKUP(D674,Товар!$A$1:$F$65,6)</f>
        <v>Молокозавод №1</v>
      </c>
      <c r="I674" s="0" t="str">
        <f aca="false">VLOOKUP(C674,Магазин!$A$1:$C$17,2)</f>
        <v>Октябрьский</v>
      </c>
      <c r="J674" s="0" t="n">
        <f aca="false">F674*G674</f>
        <v>9690</v>
      </c>
      <c r="K674" s="3" t="n">
        <f aca="false">AND(H674="макаронная фабрика",I674="первомайский")</f>
        <v>0</v>
      </c>
      <c r="L674" s="3" t="n">
        <f aca="false">IF(K674,J674,0)</f>
        <v>0</v>
      </c>
    </row>
    <row r="675" customFormat="false" ht="14.25" hidden="false" customHeight="false" outlineLevel="0" collapsed="false">
      <c r="A675" s="0" t="n">
        <v>674</v>
      </c>
      <c r="B675" s="2" t="n">
        <v>44349</v>
      </c>
      <c r="C675" s="0" t="s">
        <v>7</v>
      </c>
      <c r="D675" s="0" t="n">
        <v>1</v>
      </c>
      <c r="E675" s="0" t="s">
        <v>9</v>
      </c>
      <c r="F675" s="0" t="n">
        <v>192</v>
      </c>
      <c r="G675" s="0" t="n">
        <v>57</v>
      </c>
      <c r="H675" s="0" t="str">
        <f aca="false">VLOOKUP(D675,Товар!$A$1:$F$65,6)</f>
        <v>Молокозавод №1</v>
      </c>
      <c r="I675" s="0" t="str">
        <f aca="false">VLOOKUP(C675,Магазин!$A$1:$C$17,2)</f>
        <v>Октябрьский</v>
      </c>
      <c r="J675" s="0" t="n">
        <f aca="false">F675*G675</f>
        <v>10944</v>
      </c>
      <c r="K675" s="3" t="n">
        <f aca="false">AND(H675="макаронная фабрика",I675="первомайский")</f>
        <v>0</v>
      </c>
      <c r="L675" s="3" t="n">
        <f aca="false">IF(K675,J675,0)</f>
        <v>0</v>
      </c>
    </row>
    <row r="676" customFormat="false" ht="14.25" hidden="false" customHeight="false" outlineLevel="0" collapsed="false">
      <c r="A676" s="0" t="n">
        <v>675</v>
      </c>
      <c r="B676" s="2" t="n">
        <v>44349</v>
      </c>
      <c r="C676" s="0" t="s">
        <v>7</v>
      </c>
      <c r="D676" s="0" t="n">
        <v>3</v>
      </c>
      <c r="E676" s="0" t="s">
        <v>8</v>
      </c>
      <c r="F676" s="0" t="n">
        <v>180</v>
      </c>
      <c r="G676" s="0" t="n">
        <v>35</v>
      </c>
      <c r="H676" s="0" t="str">
        <f aca="false">VLOOKUP(D676,Товар!$A$1:$F$65,6)</f>
        <v>Молокозавод №1</v>
      </c>
      <c r="I676" s="0" t="str">
        <f aca="false">VLOOKUP(C676,Магазин!$A$1:$C$17,2)</f>
        <v>Октябрьский</v>
      </c>
      <c r="J676" s="0" t="n">
        <f aca="false">F676*G676</f>
        <v>6300</v>
      </c>
      <c r="K676" s="3" t="n">
        <f aca="false">AND(H676="макаронная фабрика",I676="первомайский")</f>
        <v>0</v>
      </c>
      <c r="L676" s="3" t="n">
        <f aca="false">IF(K676,J676,0)</f>
        <v>0</v>
      </c>
    </row>
    <row r="677" customFormat="false" ht="14.25" hidden="false" customHeight="false" outlineLevel="0" collapsed="false">
      <c r="A677" s="0" t="n">
        <v>676</v>
      </c>
      <c r="B677" s="2" t="n">
        <v>44349</v>
      </c>
      <c r="C677" s="0" t="s">
        <v>7</v>
      </c>
      <c r="D677" s="0" t="n">
        <v>3</v>
      </c>
      <c r="E677" s="0" t="s">
        <v>9</v>
      </c>
      <c r="F677" s="0" t="n">
        <v>192</v>
      </c>
      <c r="G677" s="0" t="n">
        <v>35</v>
      </c>
      <c r="H677" s="0" t="str">
        <f aca="false">VLOOKUP(D677,Товар!$A$1:$F$65,6)</f>
        <v>Молокозавод №1</v>
      </c>
      <c r="I677" s="0" t="str">
        <f aca="false">VLOOKUP(C677,Магазин!$A$1:$C$17,2)</f>
        <v>Октябрьский</v>
      </c>
      <c r="J677" s="0" t="n">
        <f aca="false">F677*G677</f>
        <v>6720</v>
      </c>
      <c r="K677" s="3" t="n">
        <f aca="false">AND(H677="макаронная фабрика",I677="первомайский")</f>
        <v>0</v>
      </c>
      <c r="L677" s="3" t="n">
        <f aca="false">IF(K677,J677,0)</f>
        <v>0</v>
      </c>
    </row>
    <row r="678" customFormat="false" ht="14.25" hidden="false" customHeight="false" outlineLevel="0" collapsed="false">
      <c r="A678" s="0" t="n">
        <v>677</v>
      </c>
      <c r="B678" s="2" t="n">
        <v>44349</v>
      </c>
      <c r="C678" s="0" t="s">
        <v>7</v>
      </c>
      <c r="D678" s="0" t="n">
        <v>7</v>
      </c>
      <c r="E678" s="0" t="s">
        <v>8</v>
      </c>
      <c r="F678" s="0" t="n">
        <v>180</v>
      </c>
      <c r="G678" s="0" t="n">
        <v>38</v>
      </c>
      <c r="H678" s="0" t="str">
        <f aca="false">VLOOKUP(D678,Товар!$A$1:$F$65,6)</f>
        <v>Молокозавод №1</v>
      </c>
      <c r="I678" s="0" t="str">
        <f aca="false">VLOOKUP(C678,Магазин!$A$1:$C$17,2)</f>
        <v>Октябрьский</v>
      </c>
      <c r="J678" s="0" t="n">
        <f aca="false">F678*G678</f>
        <v>6840</v>
      </c>
      <c r="K678" s="3" t="n">
        <f aca="false">AND(H678="макаронная фабрика",I678="первомайский")</f>
        <v>0</v>
      </c>
      <c r="L678" s="3" t="n">
        <f aca="false">IF(K678,J678,0)</f>
        <v>0</v>
      </c>
    </row>
    <row r="679" customFormat="false" ht="14.25" hidden="false" customHeight="false" outlineLevel="0" collapsed="false">
      <c r="A679" s="0" t="n">
        <v>678</v>
      </c>
      <c r="B679" s="2" t="n">
        <v>44349</v>
      </c>
      <c r="C679" s="0" t="s">
        <v>7</v>
      </c>
      <c r="D679" s="0" t="n">
        <v>7</v>
      </c>
      <c r="E679" s="0" t="s">
        <v>9</v>
      </c>
      <c r="F679" s="0" t="n">
        <v>80</v>
      </c>
      <c r="G679" s="0" t="n">
        <v>38</v>
      </c>
      <c r="H679" s="0" t="str">
        <f aca="false">VLOOKUP(D679,Товар!$A$1:$F$65,6)</f>
        <v>Молокозавод №1</v>
      </c>
      <c r="I679" s="0" t="str">
        <f aca="false">VLOOKUP(C679,Магазин!$A$1:$C$17,2)</f>
        <v>Октябрьский</v>
      </c>
      <c r="J679" s="0" t="n">
        <f aca="false">F679*G679</f>
        <v>3040</v>
      </c>
      <c r="K679" s="3" t="n">
        <f aca="false">AND(H679="макаронная фабрика",I679="первомайский")</f>
        <v>0</v>
      </c>
      <c r="L679" s="3" t="n">
        <f aca="false">IF(K679,J679,0)</f>
        <v>0</v>
      </c>
    </row>
    <row r="680" customFormat="false" ht="14.25" hidden="false" customHeight="false" outlineLevel="0" collapsed="false">
      <c r="A680" s="0" t="n">
        <v>679</v>
      </c>
      <c r="B680" s="2" t="n">
        <v>44349</v>
      </c>
      <c r="C680" s="0" t="s">
        <v>7</v>
      </c>
      <c r="D680" s="0" t="n">
        <v>8</v>
      </c>
      <c r="E680" s="0" t="s">
        <v>8</v>
      </c>
      <c r="F680" s="0" t="n">
        <v>180</v>
      </c>
      <c r="G680" s="0" t="n">
        <v>220</v>
      </c>
      <c r="H680" s="0" t="str">
        <f aca="false">VLOOKUP(D680,Товар!$A$1:$F$65,6)</f>
        <v>Молокозавод №1</v>
      </c>
      <c r="I680" s="0" t="str">
        <f aca="false">VLOOKUP(C680,Магазин!$A$1:$C$17,2)</f>
        <v>Октябрьский</v>
      </c>
      <c r="J680" s="0" t="n">
        <f aca="false">F680*G680</f>
        <v>39600</v>
      </c>
      <c r="K680" s="3" t="n">
        <f aca="false">AND(H680="макаронная фабрика",I680="первомайский")</f>
        <v>0</v>
      </c>
      <c r="L680" s="3" t="n">
        <f aca="false">IF(K680,J680,0)</f>
        <v>0</v>
      </c>
    </row>
    <row r="681" customFormat="false" ht="14.25" hidden="false" customHeight="false" outlineLevel="0" collapsed="false">
      <c r="A681" s="0" t="n">
        <v>680</v>
      </c>
      <c r="B681" s="2" t="n">
        <v>44349</v>
      </c>
      <c r="C681" s="0" t="s">
        <v>7</v>
      </c>
      <c r="D681" s="0" t="n">
        <v>8</v>
      </c>
      <c r="E681" s="0" t="s">
        <v>9</v>
      </c>
      <c r="F681" s="0" t="n">
        <v>48</v>
      </c>
      <c r="G681" s="0" t="n">
        <v>220</v>
      </c>
      <c r="H681" s="0" t="str">
        <f aca="false">VLOOKUP(D681,Товар!$A$1:$F$65,6)</f>
        <v>Молокозавод №1</v>
      </c>
      <c r="I681" s="0" t="str">
        <f aca="false">VLOOKUP(C681,Магазин!$A$1:$C$17,2)</f>
        <v>Октябрьский</v>
      </c>
      <c r="J681" s="0" t="n">
        <f aca="false">F681*G681</f>
        <v>10560</v>
      </c>
      <c r="K681" s="3" t="n">
        <f aca="false">AND(H681="макаронная фабрика",I681="первомайский")</f>
        <v>0</v>
      </c>
      <c r="L681" s="3" t="n">
        <f aca="false">IF(K681,J681,0)</f>
        <v>0</v>
      </c>
    </row>
    <row r="682" customFormat="false" ht="14.25" hidden="false" customHeight="false" outlineLevel="0" collapsed="false">
      <c r="A682" s="0" t="n">
        <v>681</v>
      </c>
      <c r="B682" s="2" t="n">
        <v>44349</v>
      </c>
      <c r="C682" s="0" t="s">
        <v>7</v>
      </c>
      <c r="D682" s="0" t="n">
        <v>14</v>
      </c>
      <c r="E682" s="0" t="s">
        <v>8</v>
      </c>
      <c r="F682" s="0" t="n">
        <v>180</v>
      </c>
      <c r="G682" s="0" t="n">
        <v>30</v>
      </c>
      <c r="H682" s="0" t="str">
        <f aca="false">VLOOKUP(D682,Товар!$A$1:$F$65,6)</f>
        <v>Молокозавод №1</v>
      </c>
      <c r="I682" s="0" t="str">
        <f aca="false">VLOOKUP(C682,Магазин!$A$1:$C$17,2)</f>
        <v>Октябрьский</v>
      </c>
      <c r="J682" s="0" t="n">
        <f aca="false">F682*G682</f>
        <v>5400</v>
      </c>
      <c r="K682" s="3" t="n">
        <f aca="false">AND(H682="макаронная фабрика",I682="первомайский")</f>
        <v>0</v>
      </c>
      <c r="L682" s="3" t="n">
        <f aca="false">IF(K682,J682,0)</f>
        <v>0</v>
      </c>
    </row>
    <row r="683" customFormat="false" ht="14.25" hidden="false" customHeight="false" outlineLevel="0" collapsed="false">
      <c r="A683" s="0" t="n">
        <v>682</v>
      </c>
      <c r="B683" s="2" t="n">
        <v>44349</v>
      </c>
      <c r="C683" s="0" t="s">
        <v>7</v>
      </c>
      <c r="D683" s="0" t="n">
        <v>14</v>
      </c>
      <c r="E683" s="0" t="s">
        <v>9</v>
      </c>
      <c r="F683" s="0" t="n">
        <v>240</v>
      </c>
      <c r="G683" s="0" t="n">
        <v>30</v>
      </c>
      <c r="H683" s="0" t="str">
        <f aca="false">VLOOKUP(D683,Товар!$A$1:$F$65,6)</f>
        <v>Молокозавод №1</v>
      </c>
      <c r="I683" s="0" t="str">
        <f aca="false">VLOOKUP(C683,Магазин!$A$1:$C$17,2)</f>
        <v>Октябрьский</v>
      </c>
      <c r="J683" s="0" t="n">
        <f aca="false">F683*G683</f>
        <v>7200</v>
      </c>
      <c r="K683" s="3" t="n">
        <f aca="false">AND(H683="макаронная фабрика",I683="первомайский")</f>
        <v>0</v>
      </c>
      <c r="L683" s="3" t="n">
        <f aca="false">IF(K683,J683,0)</f>
        <v>0</v>
      </c>
    </row>
    <row r="684" customFormat="false" ht="14.25" hidden="false" customHeight="false" outlineLevel="0" collapsed="false">
      <c r="A684" s="0" t="n">
        <v>683</v>
      </c>
      <c r="B684" s="2" t="n">
        <v>44349</v>
      </c>
      <c r="C684" s="0" t="s">
        <v>7</v>
      </c>
      <c r="D684" s="0" t="n">
        <v>16</v>
      </c>
      <c r="E684" s="0" t="s">
        <v>8</v>
      </c>
      <c r="F684" s="0" t="n">
        <v>170</v>
      </c>
      <c r="G684" s="0" t="n">
        <v>90</v>
      </c>
      <c r="H684" s="0" t="str">
        <f aca="false">VLOOKUP(D684,Товар!$A$1:$F$65,6)</f>
        <v>Молокозавод №1</v>
      </c>
      <c r="I684" s="0" t="str">
        <f aca="false">VLOOKUP(C684,Магазин!$A$1:$C$17,2)</f>
        <v>Октябрьский</v>
      </c>
      <c r="J684" s="0" t="n">
        <f aca="false">F684*G684</f>
        <v>15300</v>
      </c>
      <c r="K684" s="3" t="n">
        <f aca="false">AND(H684="макаронная фабрика",I684="первомайский")</f>
        <v>0</v>
      </c>
      <c r="L684" s="3" t="n">
        <f aca="false">IF(K684,J684,0)</f>
        <v>0</v>
      </c>
    </row>
    <row r="685" customFormat="false" ht="14.25" hidden="false" customHeight="false" outlineLevel="0" collapsed="false">
      <c r="A685" s="0" t="n">
        <v>684</v>
      </c>
      <c r="B685" s="2" t="n">
        <v>44349</v>
      </c>
      <c r="C685" s="0" t="s">
        <v>7</v>
      </c>
      <c r="D685" s="0" t="n">
        <v>16</v>
      </c>
      <c r="E685" s="0" t="s">
        <v>9</v>
      </c>
      <c r="F685" s="0" t="n">
        <v>240</v>
      </c>
      <c r="G685" s="0" t="n">
        <v>90</v>
      </c>
      <c r="H685" s="0" t="str">
        <f aca="false">VLOOKUP(D685,Товар!$A$1:$F$65,6)</f>
        <v>Молокозавод №1</v>
      </c>
      <c r="I685" s="0" t="str">
        <f aca="false">VLOOKUP(C685,Магазин!$A$1:$C$17,2)</f>
        <v>Октябрьский</v>
      </c>
      <c r="J685" s="0" t="n">
        <f aca="false">F685*G685</f>
        <v>21600</v>
      </c>
      <c r="K685" s="3" t="n">
        <f aca="false">AND(H685="макаронная фабрика",I685="первомайский")</f>
        <v>0</v>
      </c>
      <c r="L685" s="3" t="n">
        <f aca="false">IF(K685,J685,0)</f>
        <v>0</v>
      </c>
    </row>
    <row r="686" customFormat="false" ht="14.25" hidden="false" customHeight="false" outlineLevel="0" collapsed="false">
      <c r="A686" s="0" t="n">
        <v>685</v>
      </c>
      <c r="B686" s="2" t="n">
        <v>44349</v>
      </c>
      <c r="C686" s="0" t="s">
        <v>10</v>
      </c>
      <c r="D686" s="0" t="n">
        <v>1</v>
      </c>
      <c r="E686" s="0" t="s">
        <v>8</v>
      </c>
      <c r="F686" s="0" t="n">
        <v>180</v>
      </c>
      <c r="G686" s="0" t="n">
        <v>57</v>
      </c>
      <c r="H686" s="0" t="str">
        <f aca="false">VLOOKUP(D686,Товар!$A$1:$F$65,6)</f>
        <v>Молокозавод №1</v>
      </c>
      <c r="I686" s="0" t="str">
        <f aca="false">VLOOKUP(C686,Магазин!$A$1:$C$17,2)</f>
        <v>Октябрьский</v>
      </c>
      <c r="J686" s="0" t="n">
        <f aca="false">F686*G686</f>
        <v>10260</v>
      </c>
      <c r="K686" s="3" t="n">
        <f aca="false">AND(H686="макаронная фабрика",I686="первомайский")</f>
        <v>0</v>
      </c>
      <c r="L686" s="3" t="n">
        <f aca="false">IF(K686,J686,0)</f>
        <v>0</v>
      </c>
    </row>
    <row r="687" customFormat="false" ht="14.25" hidden="false" customHeight="false" outlineLevel="0" collapsed="false">
      <c r="A687" s="0" t="n">
        <v>686</v>
      </c>
      <c r="B687" s="2" t="n">
        <v>44349</v>
      </c>
      <c r="C687" s="0" t="s">
        <v>10</v>
      </c>
      <c r="D687" s="0" t="n">
        <v>1</v>
      </c>
      <c r="E687" s="0" t="s">
        <v>9</v>
      </c>
      <c r="F687" s="0" t="n">
        <v>192</v>
      </c>
      <c r="G687" s="0" t="n">
        <v>57</v>
      </c>
      <c r="H687" s="0" t="str">
        <f aca="false">VLOOKUP(D687,Товар!$A$1:$F$65,6)</f>
        <v>Молокозавод №1</v>
      </c>
      <c r="I687" s="0" t="str">
        <f aca="false">VLOOKUP(C687,Магазин!$A$1:$C$17,2)</f>
        <v>Октябрьский</v>
      </c>
      <c r="J687" s="0" t="n">
        <f aca="false">F687*G687</f>
        <v>10944</v>
      </c>
      <c r="K687" s="3" t="n">
        <f aca="false">AND(H687="макаронная фабрика",I687="первомайский")</f>
        <v>0</v>
      </c>
      <c r="L687" s="3" t="n">
        <f aca="false">IF(K687,J687,0)</f>
        <v>0</v>
      </c>
    </row>
    <row r="688" customFormat="false" ht="14.25" hidden="false" customHeight="false" outlineLevel="0" collapsed="false">
      <c r="A688" s="0" t="n">
        <v>687</v>
      </c>
      <c r="B688" s="2" t="n">
        <v>44349</v>
      </c>
      <c r="C688" s="0" t="s">
        <v>10</v>
      </c>
      <c r="D688" s="0" t="n">
        <v>3</v>
      </c>
      <c r="E688" s="0" t="s">
        <v>8</v>
      </c>
      <c r="F688" s="0" t="n">
        <v>180</v>
      </c>
      <c r="G688" s="0" t="n">
        <v>35</v>
      </c>
      <c r="H688" s="0" t="str">
        <f aca="false">VLOOKUP(D688,Товар!$A$1:$F$65,6)</f>
        <v>Молокозавод №1</v>
      </c>
      <c r="I688" s="0" t="str">
        <f aca="false">VLOOKUP(C688,Магазин!$A$1:$C$17,2)</f>
        <v>Октябрьский</v>
      </c>
      <c r="J688" s="0" t="n">
        <f aca="false">F688*G688</f>
        <v>6300</v>
      </c>
      <c r="K688" s="3" t="n">
        <f aca="false">AND(H688="макаронная фабрика",I688="первомайский")</f>
        <v>0</v>
      </c>
      <c r="L688" s="3" t="n">
        <f aca="false">IF(K688,J688,0)</f>
        <v>0</v>
      </c>
    </row>
    <row r="689" customFormat="false" ht="14.25" hidden="false" customHeight="false" outlineLevel="0" collapsed="false">
      <c r="A689" s="0" t="n">
        <v>688</v>
      </c>
      <c r="B689" s="2" t="n">
        <v>44349</v>
      </c>
      <c r="C689" s="0" t="s">
        <v>10</v>
      </c>
      <c r="D689" s="0" t="n">
        <v>3</v>
      </c>
      <c r="E689" s="0" t="s">
        <v>9</v>
      </c>
      <c r="F689" s="0" t="n">
        <v>192</v>
      </c>
      <c r="G689" s="0" t="n">
        <v>35</v>
      </c>
      <c r="H689" s="0" t="str">
        <f aca="false">VLOOKUP(D689,Товар!$A$1:$F$65,6)</f>
        <v>Молокозавод №1</v>
      </c>
      <c r="I689" s="0" t="str">
        <f aca="false">VLOOKUP(C689,Магазин!$A$1:$C$17,2)</f>
        <v>Октябрьский</v>
      </c>
      <c r="J689" s="0" t="n">
        <f aca="false">F689*G689</f>
        <v>6720</v>
      </c>
      <c r="K689" s="3" t="n">
        <f aca="false">AND(H689="макаронная фабрика",I689="первомайский")</f>
        <v>0</v>
      </c>
      <c r="L689" s="3" t="n">
        <f aca="false">IF(K689,J689,0)</f>
        <v>0</v>
      </c>
    </row>
    <row r="690" customFormat="false" ht="14.25" hidden="false" customHeight="false" outlineLevel="0" collapsed="false">
      <c r="A690" s="0" t="n">
        <v>689</v>
      </c>
      <c r="B690" s="2" t="n">
        <v>44349</v>
      </c>
      <c r="C690" s="0" t="s">
        <v>10</v>
      </c>
      <c r="D690" s="0" t="n">
        <v>7</v>
      </c>
      <c r="E690" s="0" t="s">
        <v>8</v>
      </c>
      <c r="F690" s="0" t="n">
        <v>170</v>
      </c>
      <c r="G690" s="0" t="n">
        <v>38</v>
      </c>
      <c r="H690" s="0" t="str">
        <f aca="false">VLOOKUP(D690,Товар!$A$1:$F$65,6)</f>
        <v>Молокозавод №1</v>
      </c>
      <c r="I690" s="0" t="str">
        <f aca="false">VLOOKUP(C690,Магазин!$A$1:$C$17,2)</f>
        <v>Октябрьский</v>
      </c>
      <c r="J690" s="0" t="n">
        <f aca="false">F690*G690</f>
        <v>6460</v>
      </c>
      <c r="K690" s="3" t="n">
        <f aca="false">AND(H690="макаронная фабрика",I690="первомайский")</f>
        <v>0</v>
      </c>
      <c r="L690" s="3" t="n">
        <f aca="false">IF(K690,J690,0)</f>
        <v>0</v>
      </c>
    </row>
    <row r="691" customFormat="false" ht="14.25" hidden="false" customHeight="false" outlineLevel="0" collapsed="false">
      <c r="A691" s="0" t="n">
        <v>690</v>
      </c>
      <c r="B691" s="2" t="n">
        <v>44349</v>
      </c>
      <c r="C691" s="0" t="s">
        <v>10</v>
      </c>
      <c r="D691" s="0" t="n">
        <v>7</v>
      </c>
      <c r="E691" s="0" t="s">
        <v>9</v>
      </c>
      <c r="F691" s="0" t="n">
        <v>80</v>
      </c>
      <c r="G691" s="0" t="n">
        <v>38</v>
      </c>
      <c r="H691" s="0" t="str">
        <f aca="false">VLOOKUP(D691,Товар!$A$1:$F$65,6)</f>
        <v>Молокозавод №1</v>
      </c>
      <c r="I691" s="0" t="str">
        <f aca="false">VLOOKUP(C691,Магазин!$A$1:$C$17,2)</f>
        <v>Октябрьский</v>
      </c>
      <c r="J691" s="0" t="n">
        <f aca="false">F691*G691</f>
        <v>3040</v>
      </c>
      <c r="K691" s="3" t="n">
        <f aca="false">AND(H691="макаронная фабрика",I691="первомайский")</f>
        <v>0</v>
      </c>
      <c r="L691" s="3" t="n">
        <f aca="false">IF(K691,J691,0)</f>
        <v>0</v>
      </c>
    </row>
    <row r="692" customFormat="false" ht="14.25" hidden="false" customHeight="false" outlineLevel="0" collapsed="false">
      <c r="A692" s="0" t="n">
        <v>691</v>
      </c>
      <c r="B692" s="2" t="n">
        <v>44349</v>
      </c>
      <c r="C692" s="0" t="s">
        <v>10</v>
      </c>
      <c r="D692" s="0" t="n">
        <v>8</v>
      </c>
      <c r="E692" s="0" t="s">
        <v>8</v>
      </c>
      <c r="F692" s="0" t="n">
        <v>180</v>
      </c>
      <c r="G692" s="0" t="n">
        <v>220</v>
      </c>
      <c r="H692" s="0" t="str">
        <f aca="false">VLOOKUP(D692,Товар!$A$1:$F$65,6)</f>
        <v>Молокозавод №1</v>
      </c>
      <c r="I692" s="0" t="str">
        <f aca="false">VLOOKUP(C692,Магазин!$A$1:$C$17,2)</f>
        <v>Октябрьский</v>
      </c>
      <c r="J692" s="0" t="n">
        <f aca="false">F692*G692</f>
        <v>39600</v>
      </c>
      <c r="K692" s="3" t="n">
        <f aca="false">AND(H692="макаронная фабрика",I692="первомайский")</f>
        <v>0</v>
      </c>
      <c r="L692" s="3" t="n">
        <f aca="false">IF(K692,J692,0)</f>
        <v>0</v>
      </c>
    </row>
    <row r="693" customFormat="false" ht="14.25" hidden="false" customHeight="false" outlineLevel="0" collapsed="false">
      <c r="A693" s="0" t="n">
        <v>692</v>
      </c>
      <c r="B693" s="2" t="n">
        <v>44349</v>
      </c>
      <c r="C693" s="0" t="s">
        <v>10</v>
      </c>
      <c r="D693" s="0" t="n">
        <v>8</v>
      </c>
      <c r="E693" s="0" t="s">
        <v>9</v>
      </c>
      <c r="F693" s="0" t="n">
        <v>48</v>
      </c>
      <c r="G693" s="0" t="n">
        <v>220</v>
      </c>
      <c r="H693" s="0" t="str">
        <f aca="false">VLOOKUP(D693,Товар!$A$1:$F$65,6)</f>
        <v>Молокозавод №1</v>
      </c>
      <c r="I693" s="0" t="str">
        <f aca="false">VLOOKUP(C693,Магазин!$A$1:$C$17,2)</f>
        <v>Октябрьский</v>
      </c>
      <c r="J693" s="0" t="n">
        <f aca="false">F693*G693</f>
        <v>10560</v>
      </c>
      <c r="K693" s="3" t="n">
        <f aca="false">AND(H693="макаронная фабрика",I693="первомайский")</f>
        <v>0</v>
      </c>
      <c r="L693" s="3" t="n">
        <f aca="false">IF(K693,J693,0)</f>
        <v>0</v>
      </c>
    </row>
    <row r="694" customFormat="false" ht="14.25" hidden="false" customHeight="false" outlineLevel="0" collapsed="false">
      <c r="A694" s="0" t="n">
        <v>693</v>
      </c>
      <c r="B694" s="2" t="n">
        <v>44349</v>
      </c>
      <c r="C694" s="0" t="s">
        <v>10</v>
      </c>
      <c r="D694" s="0" t="n">
        <v>14</v>
      </c>
      <c r="E694" s="0" t="s">
        <v>8</v>
      </c>
      <c r="F694" s="0" t="n">
        <v>180</v>
      </c>
      <c r="G694" s="0" t="n">
        <v>30</v>
      </c>
      <c r="H694" s="0" t="str">
        <f aca="false">VLOOKUP(D694,Товар!$A$1:$F$65,6)</f>
        <v>Молокозавод №1</v>
      </c>
      <c r="I694" s="0" t="str">
        <f aca="false">VLOOKUP(C694,Магазин!$A$1:$C$17,2)</f>
        <v>Октябрьский</v>
      </c>
      <c r="J694" s="0" t="n">
        <f aca="false">F694*G694</f>
        <v>5400</v>
      </c>
      <c r="K694" s="3" t="n">
        <f aca="false">AND(H694="макаронная фабрика",I694="первомайский")</f>
        <v>0</v>
      </c>
      <c r="L694" s="3" t="n">
        <f aca="false">IF(K694,J694,0)</f>
        <v>0</v>
      </c>
    </row>
    <row r="695" customFormat="false" ht="14.25" hidden="false" customHeight="false" outlineLevel="0" collapsed="false">
      <c r="A695" s="0" t="n">
        <v>694</v>
      </c>
      <c r="B695" s="2" t="n">
        <v>44349</v>
      </c>
      <c r="C695" s="0" t="s">
        <v>10</v>
      </c>
      <c r="D695" s="0" t="n">
        <v>14</v>
      </c>
      <c r="E695" s="0" t="s">
        <v>9</v>
      </c>
      <c r="F695" s="0" t="n">
        <v>250</v>
      </c>
      <c r="G695" s="0" t="n">
        <v>30</v>
      </c>
      <c r="H695" s="0" t="str">
        <f aca="false">VLOOKUP(D695,Товар!$A$1:$F$65,6)</f>
        <v>Молокозавод №1</v>
      </c>
      <c r="I695" s="0" t="str">
        <f aca="false">VLOOKUP(C695,Магазин!$A$1:$C$17,2)</f>
        <v>Октябрьский</v>
      </c>
      <c r="J695" s="0" t="n">
        <f aca="false">F695*G695</f>
        <v>7500</v>
      </c>
      <c r="K695" s="3" t="n">
        <f aca="false">AND(H695="макаронная фабрика",I695="первомайский")</f>
        <v>0</v>
      </c>
      <c r="L695" s="3" t="n">
        <f aca="false">IF(K695,J695,0)</f>
        <v>0</v>
      </c>
    </row>
    <row r="696" customFormat="false" ht="14.25" hidden="false" customHeight="false" outlineLevel="0" collapsed="false">
      <c r="A696" s="0" t="n">
        <v>695</v>
      </c>
      <c r="B696" s="2" t="n">
        <v>44349</v>
      </c>
      <c r="C696" s="0" t="s">
        <v>10</v>
      </c>
      <c r="D696" s="0" t="n">
        <v>16</v>
      </c>
      <c r="E696" s="0" t="s">
        <v>8</v>
      </c>
      <c r="F696" s="0" t="n">
        <v>180</v>
      </c>
      <c r="G696" s="0" t="n">
        <v>90</v>
      </c>
      <c r="H696" s="0" t="str">
        <f aca="false">VLOOKUP(D696,Товар!$A$1:$F$65,6)</f>
        <v>Молокозавод №1</v>
      </c>
      <c r="I696" s="0" t="str">
        <f aca="false">VLOOKUP(C696,Магазин!$A$1:$C$17,2)</f>
        <v>Октябрьский</v>
      </c>
      <c r="J696" s="0" t="n">
        <f aca="false">F696*G696</f>
        <v>16200</v>
      </c>
      <c r="K696" s="3" t="n">
        <f aca="false">AND(H696="макаронная фабрика",I696="первомайский")</f>
        <v>0</v>
      </c>
      <c r="L696" s="3" t="n">
        <f aca="false">IF(K696,J696,0)</f>
        <v>0</v>
      </c>
    </row>
    <row r="697" customFormat="false" ht="14.25" hidden="false" customHeight="false" outlineLevel="0" collapsed="false">
      <c r="A697" s="0" t="n">
        <v>696</v>
      </c>
      <c r="B697" s="2" t="n">
        <v>44349</v>
      </c>
      <c r="C697" s="0" t="s">
        <v>10</v>
      </c>
      <c r="D697" s="0" t="n">
        <v>16</v>
      </c>
      <c r="E697" s="0" t="s">
        <v>9</v>
      </c>
      <c r="F697" s="0" t="n">
        <v>240</v>
      </c>
      <c r="G697" s="0" t="n">
        <v>90</v>
      </c>
      <c r="H697" s="0" t="str">
        <f aca="false">VLOOKUP(D697,Товар!$A$1:$F$65,6)</f>
        <v>Молокозавод №1</v>
      </c>
      <c r="I697" s="0" t="str">
        <f aca="false">VLOOKUP(C697,Магазин!$A$1:$C$17,2)</f>
        <v>Октябрьский</v>
      </c>
      <c r="J697" s="0" t="n">
        <f aca="false">F697*G697</f>
        <v>21600</v>
      </c>
      <c r="K697" s="3" t="n">
        <f aca="false">AND(H697="макаронная фабрика",I697="первомайский")</f>
        <v>0</v>
      </c>
      <c r="L697" s="3" t="n">
        <f aca="false">IF(K697,J697,0)</f>
        <v>0</v>
      </c>
    </row>
    <row r="698" customFormat="false" ht="14.25" hidden="false" customHeight="false" outlineLevel="0" collapsed="false">
      <c r="A698" s="0" t="n">
        <v>697</v>
      </c>
      <c r="B698" s="2" t="n">
        <v>44349</v>
      </c>
      <c r="C698" s="0" t="s">
        <v>11</v>
      </c>
      <c r="D698" s="0" t="n">
        <v>1</v>
      </c>
      <c r="E698" s="0" t="s">
        <v>8</v>
      </c>
      <c r="F698" s="0" t="n">
        <v>180</v>
      </c>
      <c r="G698" s="0" t="n">
        <v>57</v>
      </c>
      <c r="H698" s="0" t="str">
        <f aca="false">VLOOKUP(D698,Товар!$A$1:$F$65,6)</f>
        <v>Молокозавод №1</v>
      </c>
      <c r="I698" s="0" t="str">
        <f aca="false">VLOOKUP(C698,Магазин!$A$1:$C$17,2)</f>
        <v>Октябрьский</v>
      </c>
      <c r="J698" s="0" t="n">
        <f aca="false">F698*G698</f>
        <v>10260</v>
      </c>
      <c r="K698" s="3" t="n">
        <f aca="false">AND(H698="макаронная фабрика",I698="первомайский")</f>
        <v>0</v>
      </c>
      <c r="L698" s="3" t="n">
        <f aca="false">IF(K698,J698,0)</f>
        <v>0</v>
      </c>
    </row>
    <row r="699" customFormat="false" ht="14.25" hidden="false" customHeight="false" outlineLevel="0" collapsed="false">
      <c r="A699" s="0" t="n">
        <v>698</v>
      </c>
      <c r="B699" s="2" t="n">
        <v>44349</v>
      </c>
      <c r="C699" s="0" t="s">
        <v>11</v>
      </c>
      <c r="D699" s="0" t="n">
        <v>1</v>
      </c>
      <c r="E699" s="0" t="s">
        <v>9</v>
      </c>
      <c r="F699" s="0" t="n">
        <v>96</v>
      </c>
      <c r="G699" s="0" t="n">
        <v>57</v>
      </c>
      <c r="H699" s="0" t="str">
        <f aca="false">VLOOKUP(D699,Товар!$A$1:$F$65,6)</f>
        <v>Молокозавод №1</v>
      </c>
      <c r="I699" s="0" t="str">
        <f aca="false">VLOOKUP(C699,Магазин!$A$1:$C$17,2)</f>
        <v>Октябрьский</v>
      </c>
      <c r="J699" s="0" t="n">
        <f aca="false">F699*G699</f>
        <v>5472</v>
      </c>
      <c r="K699" s="3" t="n">
        <f aca="false">AND(H699="макаронная фабрика",I699="первомайский")</f>
        <v>0</v>
      </c>
      <c r="L699" s="3" t="n">
        <f aca="false">IF(K699,J699,0)</f>
        <v>0</v>
      </c>
    </row>
    <row r="700" customFormat="false" ht="14.25" hidden="false" customHeight="false" outlineLevel="0" collapsed="false">
      <c r="A700" s="0" t="n">
        <v>699</v>
      </c>
      <c r="B700" s="2" t="n">
        <v>44349</v>
      </c>
      <c r="C700" s="0" t="s">
        <v>11</v>
      </c>
      <c r="D700" s="0" t="n">
        <v>3</v>
      </c>
      <c r="E700" s="0" t="s">
        <v>8</v>
      </c>
      <c r="F700" s="0" t="n">
        <v>170</v>
      </c>
      <c r="G700" s="0" t="n">
        <v>35</v>
      </c>
      <c r="H700" s="0" t="str">
        <f aca="false">VLOOKUP(D700,Товар!$A$1:$F$65,6)</f>
        <v>Молокозавод №1</v>
      </c>
      <c r="I700" s="0" t="str">
        <f aca="false">VLOOKUP(C700,Магазин!$A$1:$C$17,2)</f>
        <v>Октябрьский</v>
      </c>
      <c r="J700" s="0" t="n">
        <f aca="false">F700*G700</f>
        <v>5950</v>
      </c>
      <c r="K700" s="3" t="n">
        <f aca="false">AND(H700="макаронная фабрика",I700="первомайский")</f>
        <v>0</v>
      </c>
      <c r="L700" s="3" t="n">
        <f aca="false">IF(K700,J700,0)</f>
        <v>0</v>
      </c>
    </row>
    <row r="701" customFormat="false" ht="14.25" hidden="false" customHeight="false" outlineLevel="0" collapsed="false">
      <c r="A701" s="0" t="n">
        <v>700</v>
      </c>
      <c r="B701" s="2" t="n">
        <v>44349</v>
      </c>
      <c r="C701" s="0" t="s">
        <v>11</v>
      </c>
      <c r="D701" s="0" t="n">
        <v>3</v>
      </c>
      <c r="E701" s="0" t="s">
        <v>9</v>
      </c>
      <c r="F701" s="0" t="n">
        <v>128</v>
      </c>
      <c r="G701" s="0" t="n">
        <v>35</v>
      </c>
      <c r="H701" s="0" t="str">
        <f aca="false">VLOOKUP(D701,Товар!$A$1:$F$65,6)</f>
        <v>Молокозавод №1</v>
      </c>
      <c r="I701" s="0" t="str">
        <f aca="false">VLOOKUP(C701,Магазин!$A$1:$C$17,2)</f>
        <v>Октябрьский</v>
      </c>
      <c r="J701" s="0" t="n">
        <f aca="false">F701*G701</f>
        <v>4480</v>
      </c>
      <c r="K701" s="3" t="n">
        <f aca="false">AND(H701="макаронная фабрика",I701="первомайский")</f>
        <v>0</v>
      </c>
      <c r="L701" s="3" t="n">
        <f aca="false">IF(K701,J701,0)</f>
        <v>0</v>
      </c>
    </row>
    <row r="702" customFormat="false" ht="14.25" hidden="false" customHeight="false" outlineLevel="0" collapsed="false">
      <c r="A702" s="0" t="n">
        <v>701</v>
      </c>
      <c r="B702" s="2" t="n">
        <v>44349</v>
      </c>
      <c r="C702" s="0" t="s">
        <v>11</v>
      </c>
      <c r="D702" s="0" t="n">
        <v>7</v>
      </c>
      <c r="E702" s="0" t="s">
        <v>8</v>
      </c>
      <c r="F702" s="0" t="n">
        <v>180</v>
      </c>
      <c r="G702" s="0" t="n">
        <v>38</v>
      </c>
      <c r="H702" s="0" t="str">
        <f aca="false">VLOOKUP(D702,Товар!$A$1:$F$65,6)</f>
        <v>Молокозавод №1</v>
      </c>
      <c r="I702" s="0" t="str">
        <f aca="false">VLOOKUP(C702,Магазин!$A$1:$C$17,2)</f>
        <v>Октябрьский</v>
      </c>
      <c r="J702" s="0" t="n">
        <f aca="false">F702*G702</f>
        <v>6840</v>
      </c>
      <c r="K702" s="3" t="n">
        <f aca="false">AND(H702="макаронная фабрика",I702="первомайский")</f>
        <v>0</v>
      </c>
      <c r="L702" s="3" t="n">
        <f aca="false">IF(K702,J702,0)</f>
        <v>0</v>
      </c>
    </row>
    <row r="703" customFormat="false" ht="14.25" hidden="false" customHeight="false" outlineLevel="0" collapsed="false">
      <c r="A703" s="0" t="n">
        <v>702</v>
      </c>
      <c r="B703" s="2" t="n">
        <v>44349</v>
      </c>
      <c r="C703" s="0" t="s">
        <v>11</v>
      </c>
      <c r="D703" s="0" t="n">
        <v>7</v>
      </c>
      <c r="E703" s="0" t="s">
        <v>9</v>
      </c>
      <c r="F703" s="0" t="n">
        <v>48</v>
      </c>
      <c r="G703" s="0" t="n">
        <v>38</v>
      </c>
      <c r="H703" s="0" t="str">
        <f aca="false">VLOOKUP(D703,Товар!$A$1:$F$65,6)</f>
        <v>Молокозавод №1</v>
      </c>
      <c r="I703" s="0" t="str">
        <f aca="false">VLOOKUP(C703,Магазин!$A$1:$C$17,2)</f>
        <v>Октябрьский</v>
      </c>
      <c r="J703" s="0" t="n">
        <f aca="false">F703*G703</f>
        <v>1824</v>
      </c>
      <c r="K703" s="3" t="n">
        <f aca="false">AND(H703="макаронная фабрика",I703="первомайский")</f>
        <v>0</v>
      </c>
      <c r="L703" s="3" t="n">
        <f aca="false">IF(K703,J703,0)</f>
        <v>0</v>
      </c>
    </row>
    <row r="704" customFormat="false" ht="14.25" hidden="false" customHeight="false" outlineLevel="0" collapsed="false">
      <c r="A704" s="0" t="n">
        <v>703</v>
      </c>
      <c r="B704" s="2" t="n">
        <v>44349</v>
      </c>
      <c r="C704" s="0" t="s">
        <v>11</v>
      </c>
      <c r="D704" s="0" t="n">
        <v>8</v>
      </c>
      <c r="E704" s="0" t="s">
        <v>8</v>
      </c>
      <c r="F704" s="0" t="n">
        <v>180</v>
      </c>
      <c r="G704" s="0" t="n">
        <v>220</v>
      </c>
      <c r="H704" s="0" t="str">
        <f aca="false">VLOOKUP(D704,Товар!$A$1:$F$65,6)</f>
        <v>Молокозавод №1</v>
      </c>
      <c r="I704" s="0" t="str">
        <f aca="false">VLOOKUP(C704,Магазин!$A$1:$C$17,2)</f>
        <v>Октябрьский</v>
      </c>
      <c r="J704" s="0" t="n">
        <f aca="false">F704*G704</f>
        <v>39600</v>
      </c>
      <c r="K704" s="3" t="n">
        <f aca="false">AND(H704="макаронная фабрика",I704="первомайский")</f>
        <v>0</v>
      </c>
      <c r="L704" s="3" t="n">
        <f aca="false">IF(K704,J704,0)</f>
        <v>0</v>
      </c>
    </row>
    <row r="705" customFormat="false" ht="14.25" hidden="false" customHeight="false" outlineLevel="0" collapsed="false">
      <c r="A705" s="0" t="n">
        <v>704</v>
      </c>
      <c r="B705" s="2" t="n">
        <v>44349</v>
      </c>
      <c r="C705" s="0" t="s">
        <v>11</v>
      </c>
      <c r="D705" s="0" t="n">
        <v>8</v>
      </c>
      <c r="E705" s="0" t="s">
        <v>9</v>
      </c>
      <c r="F705" s="0" t="n">
        <v>29</v>
      </c>
      <c r="G705" s="0" t="n">
        <v>220</v>
      </c>
      <c r="H705" s="0" t="str">
        <f aca="false">VLOOKUP(D705,Товар!$A$1:$F$65,6)</f>
        <v>Молокозавод №1</v>
      </c>
      <c r="I705" s="0" t="str">
        <f aca="false">VLOOKUP(C705,Магазин!$A$1:$C$17,2)</f>
        <v>Октябрьский</v>
      </c>
      <c r="J705" s="0" t="n">
        <f aca="false">F705*G705</f>
        <v>6380</v>
      </c>
      <c r="K705" s="3" t="n">
        <f aca="false">AND(H705="макаронная фабрика",I705="первомайский")</f>
        <v>0</v>
      </c>
      <c r="L705" s="3" t="n">
        <f aca="false">IF(K705,J705,0)</f>
        <v>0</v>
      </c>
    </row>
    <row r="706" customFormat="false" ht="14.25" hidden="false" customHeight="false" outlineLevel="0" collapsed="false">
      <c r="A706" s="0" t="n">
        <v>705</v>
      </c>
      <c r="B706" s="2" t="n">
        <v>44349</v>
      </c>
      <c r="C706" s="0" t="s">
        <v>11</v>
      </c>
      <c r="D706" s="0" t="n">
        <v>14</v>
      </c>
      <c r="E706" s="0" t="s">
        <v>8</v>
      </c>
      <c r="F706" s="0" t="n">
        <v>170</v>
      </c>
      <c r="G706" s="0" t="n">
        <v>30</v>
      </c>
      <c r="H706" s="0" t="str">
        <f aca="false">VLOOKUP(D706,Товар!$A$1:$F$65,6)</f>
        <v>Молокозавод №1</v>
      </c>
      <c r="I706" s="0" t="str">
        <f aca="false">VLOOKUP(C706,Магазин!$A$1:$C$17,2)</f>
        <v>Октябрьский</v>
      </c>
      <c r="J706" s="0" t="n">
        <f aca="false">F706*G706</f>
        <v>5100</v>
      </c>
      <c r="K706" s="3" t="n">
        <f aca="false">AND(H706="макаронная фабрика",I706="первомайский")</f>
        <v>0</v>
      </c>
      <c r="L706" s="3" t="n">
        <f aca="false">IF(K706,J706,0)</f>
        <v>0</v>
      </c>
    </row>
    <row r="707" customFormat="false" ht="14.25" hidden="false" customHeight="false" outlineLevel="0" collapsed="false">
      <c r="A707" s="0" t="n">
        <v>706</v>
      </c>
      <c r="B707" s="2" t="n">
        <v>44349</v>
      </c>
      <c r="C707" s="0" t="s">
        <v>11</v>
      </c>
      <c r="D707" s="0" t="n">
        <v>14</v>
      </c>
      <c r="E707" s="0" t="s">
        <v>9</v>
      </c>
      <c r="F707" s="0" t="n">
        <v>120</v>
      </c>
      <c r="G707" s="0" t="n">
        <v>30</v>
      </c>
      <c r="H707" s="0" t="str">
        <f aca="false">VLOOKUP(D707,Товар!$A$1:$F$65,6)</f>
        <v>Молокозавод №1</v>
      </c>
      <c r="I707" s="0" t="str">
        <f aca="false">VLOOKUP(C707,Магазин!$A$1:$C$17,2)</f>
        <v>Октябрьский</v>
      </c>
      <c r="J707" s="0" t="n">
        <f aca="false">F707*G707</f>
        <v>3600</v>
      </c>
      <c r="K707" s="3" t="n">
        <f aca="false">AND(H707="макаронная фабрика",I707="первомайский")</f>
        <v>0</v>
      </c>
      <c r="L707" s="3" t="n">
        <f aca="false">IF(K707,J707,0)</f>
        <v>0</v>
      </c>
    </row>
    <row r="708" customFormat="false" ht="14.25" hidden="false" customHeight="false" outlineLevel="0" collapsed="false">
      <c r="A708" s="0" t="n">
        <v>707</v>
      </c>
      <c r="B708" s="2" t="n">
        <v>44349</v>
      </c>
      <c r="C708" s="0" t="s">
        <v>11</v>
      </c>
      <c r="D708" s="0" t="n">
        <v>16</v>
      </c>
      <c r="E708" s="0" t="s">
        <v>8</v>
      </c>
      <c r="F708" s="0" t="n">
        <v>180</v>
      </c>
      <c r="G708" s="0" t="n">
        <v>90</v>
      </c>
      <c r="H708" s="0" t="str">
        <f aca="false">VLOOKUP(D708,Товар!$A$1:$F$65,6)</f>
        <v>Молокозавод №1</v>
      </c>
      <c r="I708" s="0" t="str">
        <f aca="false">VLOOKUP(C708,Магазин!$A$1:$C$17,2)</f>
        <v>Октябрьский</v>
      </c>
      <c r="J708" s="0" t="n">
        <f aca="false">F708*G708</f>
        <v>16200</v>
      </c>
      <c r="K708" s="3" t="n">
        <f aca="false">AND(H708="макаронная фабрика",I708="первомайский")</f>
        <v>0</v>
      </c>
      <c r="L708" s="3" t="n">
        <f aca="false">IF(K708,J708,0)</f>
        <v>0</v>
      </c>
    </row>
    <row r="709" customFormat="false" ht="14.25" hidden="false" customHeight="false" outlineLevel="0" collapsed="false">
      <c r="A709" s="0" t="n">
        <v>708</v>
      </c>
      <c r="B709" s="2" t="n">
        <v>44349</v>
      </c>
      <c r="C709" s="0" t="s">
        <v>11</v>
      </c>
      <c r="D709" s="0" t="n">
        <v>16</v>
      </c>
      <c r="E709" s="0" t="s">
        <v>9</v>
      </c>
      <c r="F709" s="0" t="n">
        <v>160</v>
      </c>
      <c r="G709" s="0" t="n">
        <v>90</v>
      </c>
      <c r="H709" s="0" t="str">
        <f aca="false">VLOOKUP(D709,Товар!$A$1:$F$65,6)</f>
        <v>Молокозавод №1</v>
      </c>
      <c r="I709" s="0" t="str">
        <f aca="false">VLOOKUP(C709,Магазин!$A$1:$C$17,2)</f>
        <v>Октябрьский</v>
      </c>
      <c r="J709" s="0" t="n">
        <f aca="false">F709*G709</f>
        <v>14400</v>
      </c>
      <c r="K709" s="3" t="n">
        <f aca="false">AND(H709="макаронная фабрика",I709="первомайский")</f>
        <v>0</v>
      </c>
      <c r="L709" s="3" t="n">
        <f aca="false">IF(K709,J709,0)</f>
        <v>0</v>
      </c>
    </row>
    <row r="710" customFormat="false" ht="14.25" hidden="false" customHeight="false" outlineLevel="0" collapsed="false">
      <c r="A710" s="0" t="n">
        <v>709</v>
      </c>
      <c r="B710" s="2" t="n">
        <v>44349</v>
      </c>
      <c r="C710" s="0" t="s">
        <v>12</v>
      </c>
      <c r="D710" s="0" t="n">
        <v>1</v>
      </c>
      <c r="E710" s="0" t="s">
        <v>8</v>
      </c>
      <c r="F710" s="0" t="n">
        <v>180</v>
      </c>
      <c r="G710" s="0" t="n">
        <v>57</v>
      </c>
      <c r="H710" s="0" t="str">
        <f aca="false">VLOOKUP(D710,Товар!$A$1:$F$65,6)</f>
        <v>Молокозавод №1</v>
      </c>
      <c r="I710" s="0" t="str">
        <f aca="false">VLOOKUP(C710,Магазин!$A$1:$C$17,2)</f>
        <v>Октябрьский</v>
      </c>
      <c r="J710" s="0" t="n">
        <f aca="false">F710*G710</f>
        <v>10260</v>
      </c>
      <c r="K710" s="3" t="n">
        <f aca="false">AND(H710="макаронная фабрика",I710="первомайский")</f>
        <v>0</v>
      </c>
      <c r="L710" s="3" t="n">
        <f aca="false">IF(K710,J710,0)</f>
        <v>0</v>
      </c>
    </row>
    <row r="711" customFormat="false" ht="14.25" hidden="false" customHeight="false" outlineLevel="0" collapsed="false">
      <c r="A711" s="0" t="n">
        <v>710</v>
      </c>
      <c r="B711" s="2" t="n">
        <v>44349</v>
      </c>
      <c r="C711" s="0" t="s">
        <v>12</v>
      </c>
      <c r="D711" s="0" t="n">
        <v>1</v>
      </c>
      <c r="E711" s="0" t="s">
        <v>9</v>
      </c>
      <c r="F711" s="0" t="n">
        <v>144</v>
      </c>
      <c r="G711" s="0" t="n">
        <v>57</v>
      </c>
      <c r="H711" s="0" t="str">
        <f aca="false">VLOOKUP(D711,Товар!$A$1:$F$65,6)</f>
        <v>Молокозавод №1</v>
      </c>
      <c r="I711" s="0" t="str">
        <f aca="false">VLOOKUP(C711,Магазин!$A$1:$C$17,2)</f>
        <v>Октябрьский</v>
      </c>
      <c r="J711" s="0" t="n">
        <f aca="false">F711*G711</f>
        <v>8208</v>
      </c>
      <c r="K711" s="3" t="n">
        <f aca="false">AND(H711="макаронная фабрика",I711="первомайский")</f>
        <v>0</v>
      </c>
      <c r="L711" s="3" t="n">
        <f aca="false">IF(K711,J711,0)</f>
        <v>0</v>
      </c>
    </row>
    <row r="712" customFormat="false" ht="14.25" hidden="false" customHeight="false" outlineLevel="0" collapsed="false">
      <c r="A712" s="0" t="n">
        <v>711</v>
      </c>
      <c r="B712" s="2" t="n">
        <v>44349</v>
      </c>
      <c r="C712" s="0" t="s">
        <v>12</v>
      </c>
      <c r="D712" s="0" t="n">
        <v>3</v>
      </c>
      <c r="E712" s="0" t="s">
        <v>8</v>
      </c>
      <c r="F712" s="0" t="n">
        <v>180</v>
      </c>
      <c r="G712" s="0" t="n">
        <v>35</v>
      </c>
      <c r="H712" s="0" t="str">
        <f aca="false">VLOOKUP(D712,Товар!$A$1:$F$65,6)</f>
        <v>Молокозавод №1</v>
      </c>
      <c r="I712" s="0" t="str">
        <f aca="false">VLOOKUP(C712,Магазин!$A$1:$C$17,2)</f>
        <v>Октябрьский</v>
      </c>
      <c r="J712" s="0" t="n">
        <f aca="false">F712*G712</f>
        <v>6300</v>
      </c>
      <c r="K712" s="3" t="n">
        <f aca="false">AND(H712="макаронная фабрика",I712="первомайский")</f>
        <v>0</v>
      </c>
      <c r="L712" s="3" t="n">
        <f aca="false">IF(K712,J712,0)</f>
        <v>0</v>
      </c>
    </row>
    <row r="713" customFormat="false" ht="14.25" hidden="false" customHeight="false" outlineLevel="0" collapsed="false">
      <c r="A713" s="0" t="n">
        <v>712</v>
      </c>
      <c r="B713" s="2" t="n">
        <v>44349</v>
      </c>
      <c r="C713" s="0" t="s">
        <v>12</v>
      </c>
      <c r="D713" s="0" t="n">
        <v>3</v>
      </c>
      <c r="E713" s="0" t="s">
        <v>9</v>
      </c>
      <c r="F713" s="0" t="n">
        <v>160</v>
      </c>
      <c r="G713" s="0" t="n">
        <v>35</v>
      </c>
      <c r="H713" s="0" t="str">
        <f aca="false">VLOOKUP(D713,Товар!$A$1:$F$65,6)</f>
        <v>Молокозавод №1</v>
      </c>
      <c r="I713" s="0" t="str">
        <f aca="false">VLOOKUP(C713,Магазин!$A$1:$C$17,2)</f>
        <v>Октябрьский</v>
      </c>
      <c r="J713" s="0" t="n">
        <f aca="false">F713*G713</f>
        <v>5600</v>
      </c>
      <c r="K713" s="3" t="n">
        <f aca="false">AND(H713="макаронная фабрика",I713="первомайский")</f>
        <v>0</v>
      </c>
      <c r="L713" s="3" t="n">
        <f aca="false">IF(K713,J713,0)</f>
        <v>0</v>
      </c>
    </row>
    <row r="714" customFormat="false" ht="14.25" hidden="false" customHeight="false" outlineLevel="0" collapsed="false">
      <c r="A714" s="0" t="n">
        <v>713</v>
      </c>
      <c r="B714" s="2" t="n">
        <v>44349</v>
      </c>
      <c r="C714" s="0" t="s">
        <v>12</v>
      </c>
      <c r="D714" s="0" t="n">
        <v>7</v>
      </c>
      <c r="E714" s="0" t="s">
        <v>8</v>
      </c>
      <c r="F714" s="0" t="n">
        <v>180</v>
      </c>
      <c r="G714" s="0" t="n">
        <v>38</v>
      </c>
      <c r="H714" s="0" t="str">
        <f aca="false">VLOOKUP(D714,Товар!$A$1:$F$65,6)</f>
        <v>Молокозавод №1</v>
      </c>
      <c r="I714" s="0" t="str">
        <f aca="false">VLOOKUP(C714,Магазин!$A$1:$C$17,2)</f>
        <v>Октябрьский</v>
      </c>
      <c r="J714" s="0" t="n">
        <f aca="false">F714*G714</f>
        <v>6840</v>
      </c>
      <c r="K714" s="3" t="n">
        <f aca="false">AND(H714="макаронная фабрика",I714="первомайский")</f>
        <v>0</v>
      </c>
      <c r="L714" s="3" t="n">
        <f aca="false">IF(K714,J714,0)</f>
        <v>0</v>
      </c>
    </row>
    <row r="715" customFormat="false" ht="14.25" hidden="false" customHeight="false" outlineLevel="0" collapsed="false">
      <c r="A715" s="0" t="n">
        <v>714</v>
      </c>
      <c r="B715" s="2" t="n">
        <v>44349</v>
      </c>
      <c r="C715" s="0" t="s">
        <v>12</v>
      </c>
      <c r="D715" s="0" t="n">
        <v>7</v>
      </c>
      <c r="E715" s="0" t="s">
        <v>9</v>
      </c>
      <c r="F715" s="0" t="n">
        <v>80</v>
      </c>
      <c r="G715" s="0" t="n">
        <v>38</v>
      </c>
      <c r="H715" s="0" t="str">
        <f aca="false">VLOOKUP(D715,Товар!$A$1:$F$65,6)</f>
        <v>Молокозавод №1</v>
      </c>
      <c r="I715" s="0" t="str">
        <f aca="false">VLOOKUP(C715,Магазин!$A$1:$C$17,2)</f>
        <v>Октябрьский</v>
      </c>
      <c r="J715" s="0" t="n">
        <f aca="false">F715*G715</f>
        <v>3040</v>
      </c>
      <c r="K715" s="3" t="n">
        <f aca="false">AND(H715="макаронная фабрика",I715="первомайский")</f>
        <v>0</v>
      </c>
      <c r="L715" s="3" t="n">
        <f aca="false">IF(K715,J715,0)</f>
        <v>0</v>
      </c>
    </row>
    <row r="716" customFormat="false" ht="14.25" hidden="false" customHeight="false" outlineLevel="0" collapsed="false">
      <c r="A716" s="0" t="n">
        <v>715</v>
      </c>
      <c r="B716" s="2" t="n">
        <v>44349</v>
      </c>
      <c r="C716" s="0" t="s">
        <v>12</v>
      </c>
      <c r="D716" s="0" t="n">
        <v>8</v>
      </c>
      <c r="E716" s="0" t="s">
        <v>8</v>
      </c>
      <c r="F716" s="0" t="n">
        <v>170</v>
      </c>
      <c r="G716" s="0" t="n">
        <v>220</v>
      </c>
      <c r="H716" s="0" t="str">
        <f aca="false">VLOOKUP(D716,Товар!$A$1:$F$65,6)</f>
        <v>Молокозавод №1</v>
      </c>
      <c r="I716" s="0" t="str">
        <f aca="false">VLOOKUP(C716,Магазин!$A$1:$C$17,2)</f>
        <v>Октябрьский</v>
      </c>
      <c r="J716" s="0" t="n">
        <f aca="false">F716*G716</f>
        <v>37400</v>
      </c>
      <c r="K716" s="3" t="n">
        <f aca="false">AND(H716="макаронная фабрика",I716="первомайский")</f>
        <v>0</v>
      </c>
      <c r="L716" s="3" t="n">
        <f aca="false">IF(K716,J716,0)</f>
        <v>0</v>
      </c>
    </row>
    <row r="717" customFormat="false" ht="14.25" hidden="false" customHeight="false" outlineLevel="0" collapsed="false">
      <c r="A717" s="0" t="n">
        <v>716</v>
      </c>
      <c r="B717" s="2" t="n">
        <v>44349</v>
      </c>
      <c r="C717" s="0" t="s">
        <v>12</v>
      </c>
      <c r="D717" s="0" t="n">
        <v>8</v>
      </c>
      <c r="E717" s="0" t="s">
        <v>9</v>
      </c>
      <c r="F717" s="0" t="n">
        <v>39</v>
      </c>
      <c r="G717" s="0" t="n">
        <v>220</v>
      </c>
      <c r="H717" s="0" t="str">
        <f aca="false">VLOOKUP(D717,Товар!$A$1:$F$65,6)</f>
        <v>Молокозавод №1</v>
      </c>
      <c r="I717" s="0" t="str">
        <f aca="false">VLOOKUP(C717,Магазин!$A$1:$C$17,2)</f>
        <v>Октябрьский</v>
      </c>
      <c r="J717" s="0" t="n">
        <f aca="false">F717*G717</f>
        <v>8580</v>
      </c>
      <c r="K717" s="3" t="n">
        <f aca="false">AND(H717="макаронная фабрика",I717="первомайский")</f>
        <v>0</v>
      </c>
      <c r="L717" s="3" t="n">
        <f aca="false">IF(K717,J717,0)</f>
        <v>0</v>
      </c>
    </row>
    <row r="718" customFormat="false" ht="14.25" hidden="false" customHeight="false" outlineLevel="0" collapsed="false">
      <c r="A718" s="0" t="n">
        <v>717</v>
      </c>
      <c r="B718" s="2" t="n">
        <v>44349</v>
      </c>
      <c r="C718" s="0" t="s">
        <v>12</v>
      </c>
      <c r="D718" s="0" t="n">
        <v>14</v>
      </c>
      <c r="E718" s="0" t="s">
        <v>8</v>
      </c>
      <c r="F718" s="0" t="n">
        <v>180</v>
      </c>
      <c r="G718" s="0" t="n">
        <v>30</v>
      </c>
      <c r="H718" s="0" t="str">
        <f aca="false">VLOOKUP(D718,Товар!$A$1:$F$65,6)</f>
        <v>Молокозавод №1</v>
      </c>
      <c r="I718" s="0" t="str">
        <f aca="false">VLOOKUP(C718,Магазин!$A$1:$C$17,2)</f>
        <v>Октябрьский</v>
      </c>
      <c r="J718" s="0" t="n">
        <f aca="false">F718*G718</f>
        <v>5400</v>
      </c>
      <c r="K718" s="3" t="n">
        <f aca="false">AND(H718="макаронная фабрика",I718="первомайский")</f>
        <v>0</v>
      </c>
      <c r="L718" s="3" t="n">
        <f aca="false">IF(K718,J718,0)</f>
        <v>0</v>
      </c>
    </row>
    <row r="719" customFormat="false" ht="14.25" hidden="false" customHeight="false" outlineLevel="0" collapsed="false">
      <c r="A719" s="0" t="n">
        <v>718</v>
      </c>
      <c r="B719" s="2" t="n">
        <v>44349</v>
      </c>
      <c r="C719" s="0" t="s">
        <v>12</v>
      </c>
      <c r="D719" s="0" t="n">
        <v>14</v>
      </c>
      <c r="E719" s="0" t="s">
        <v>9</v>
      </c>
      <c r="F719" s="0" t="n">
        <v>200</v>
      </c>
      <c r="G719" s="0" t="n">
        <v>30</v>
      </c>
      <c r="H719" s="0" t="str">
        <f aca="false">VLOOKUP(D719,Товар!$A$1:$F$65,6)</f>
        <v>Молокозавод №1</v>
      </c>
      <c r="I719" s="0" t="str">
        <f aca="false">VLOOKUP(C719,Магазин!$A$1:$C$17,2)</f>
        <v>Октябрьский</v>
      </c>
      <c r="J719" s="0" t="n">
        <f aca="false">F719*G719</f>
        <v>6000</v>
      </c>
      <c r="K719" s="3" t="n">
        <f aca="false">AND(H719="макаронная фабрика",I719="первомайский")</f>
        <v>0</v>
      </c>
      <c r="L719" s="3" t="n">
        <f aca="false">IF(K719,J719,0)</f>
        <v>0</v>
      </c>
    </row>
    <row r="720" customFormat="false" ht="14.25" hidden="false" customHeight="false" outlineLevel="0" collapsed="false">
      <c r="A720" s="0" t="n">
        <v>719</v>
      </c>
      <c r="B720" s="2" t="n">
        <v>44349</v>
      </c>
      <c r="C720" s="0" t="s">
        <v>12</v>
      </c>
      <c r="D720" s="0" t="n">
        <v>16</v>
      </c>
      <c r="E720" s="0" t="s">
        <v>8</v>
      </c>
      <c r="F720" s="0" t="n">
        <v>180</v>
      </c>
      <c r="G720" s="0" t="n">
        <v>90</v>
      </c>
      <c r="H720" s="0" t="str">
        <f aca="false">VLOOKUP(D720,Товар!$A$1:$F$65,6)</f>
        <v>Молокозавод №1</v>
      </c>
      <c r="I720" s="0" t="str">
        <f aca="false">VLOOKUP(C720,Магазин!$A$1:$C$17,2)</f>
        <v>Октябрьский</v>
      </c>
      <c r="J720" s="0" t="n">
        <f aca="false">F720*G720</f>
        <v>16200</v>
      </c>
      <c r="K720" s="3" t="n">
        <f aca="false">AND(H720="макаронная фабрика",I720="первомайский")</f>
        <v>0</v>
      </c>
      <c r="L720" s="3" t="n">
        <f aca="false">IF(K720,J720,0)</f>
        <v>0</v>
      </c>
    </row>
    <row r="721" customFormat="false" ht="14.25" hidden="false" customHeight="false" outlineLevel="0" collapsed="false">
      <c r="A721" s="0" t="n">
        <v>720</v>
      </c>
      <c r="B721" s="2" t="n">
        <v>44349</v>
      </c>
      <c r="C721" s="0" t="s">
        <v>12</v>
      </c>
      <c r="D721" s="0" t="n">
        <v>16</v>
      </c>
      <c r="E721" s="0" t="s">
        <v>9</v>
      </c>
      <c r="F721" s="0" t="n">
        <v>160</v>
      </c>
      <c r="G721" s="0" t="n">
        <v>90</v>
      </c>
      <c r="H721" s="0" t="str">
        <f aca="false">VLOOKUP(D721,Товар!$A$1:$F$65,6)</f>
        <v>Молокозавод №1</v>
      </c>
      <c r="I721" s="0" t="str">
        <f aca="false">VLOOKUP(C721,Магазин!$A$1:$C$17,2)</f>
        <v>Октябрьский</v>
      </c>
      <c r="J721" s="0" t="n">
        <f aca="false">F721*G721</f>
        <v>14400</v>
      </c>
      <c r="K721" s="3" t="n">
        <f aca="false">AND(H721="макаронная фабрика",I721="первомайский")</f>
        <v>0</v>
      </c>
      <c r="L721" s="3" t="n">
        <f aca="false">IF(K721,J721,0)</f>
        <v>0</v>
      </c>
    </row>
    <row r="722" customFormat="false" ht="14.25" hidden="false" customHeight="false" outlineLevel="0" collapsed="false">
      <c r="A722" s="0" t="n">
        <v>721</v>
      </c>
      <c r="B722" s="2" t="n">
        <v>44349</v>
      </c>
      <c r="C722" s="0" t="s">
        <v>13</v>
      </c>
      <c r="D722" s="0" t="n">
        <v>1</v>
      </c>
      <c r="E722" s="0" t="s">
        <v>8</v>
      </c>
      <c r="F722" s="0" t="n">
        <v>170</v>
      </c>
      <c r="G722" s="0" t="n">
        <v>57</v>
      </c>
      <c r="H722" s="0" t="str">
        <f aca="false">VLOOKUP(D722,Товар!$A$1:$F$65,6)</f>
        <v>Молокозавод №1</v>
      </c>
      <c r="I722" s="0" t="str">
        <f aca="false">VLOOKUP(C722,Магазин!$A$1:$C$17,2)</f>
        <v>Октябрьский</v>
      </c>
      <c r="J722" s="0" t="n">
        <f aca="false">F722*G722</f>
        <v>9690</v>
      </c>
      <c r="K722" s="3" t="n">
        <f aca="false">AND(H722="макаронная фабрика",I722="первомайский")</f>
        <v>0</v>
      </c>
      <c r="L722" s="3" t="n">
        <f aca="false">IF(K722,J722,0)</f>
        <v>0</v>
      </c>
    </row>
    <row r="723" customFormat="false" ht="14.25" hidden="false" customHeight="false" outlineLevel="0" collapsed="false">
      <c r="A723" s="0" t="n">
        <v>722</v>
      </c>
      <c r="B723" s="2" t="n">
        <v>44349</v>
      </c>
      <c r="C723" s="0" t="s">
        <v>13</v>
      </c>
      <c r="D723" s="0" t="n">
        <v>1</v>
      </c>
      <c r="E723" s="0" t="s">
        <v>9</v>
      </c>
      <c r="F723" s="0" t="n">
        <v>144</v>
      </c>
      <c r="G723" s="0" t="n">
        <v>57</v>
      </c>
      <c r="H723" s="0" t="str">
        <f aca="false">VLOOKUP(D723,Товар!$A$1:$F$65,6)</f>
        <v>Молокозавод №1</v>
      </c>
      <c r="I723" s="0" t="str">
        <f aca="false">VLOOKUP(C723,Магазин!$A$1:$C$17,2)</f>
        <v>Октябрьский</v>
      </c>
      <c r="J723" s="0" t="n">
        <f aca="false">F723*G723</f>
        <v>8208</v>
      </c>
      <c r="K723" s="3" t="n">
        <f aca="false">AND(H723="макаронная фабрика",I723="первомайский")</f>
        <v>0</v>
      </c>
      <c r="L723" s="3" t="n">
        <f aca="false">IF(K723,J723,0)</f>
        <v>0</v>
      </c>
    </row>
    <row r="724" customFormat="false" ht="14.25" hidden="false" customHeight="false" outlineLevel="0" collapsed="false">
      <c r="A724" s="0" t="n">
        <v>723</v>
      </c>
      <c r="B724" s="2" t="n">
        <v>44349</v>
      </c>
      <c r="C724" s="0" t="s">
        <v>13</v>
      </c>
      <c r="D724" s="0" t="n">
        <v>3</v>
      </c>
      <c r="E724" s="0" t="s">
        <v>8</v>
      </c>
      <c r="F724" s="0" t="n">
        <v>180</v>
      </c>
      <c r="G724" s="0" t="n">
        <v>35</v>
      </c>
      <c r="H724" s="0" t="str">
        <f aca="false">VLOOKUP(D724,Товар!$A$1:$F$65,6)</f>
        <v>Молокозавод №1</v>
      </c>
      <c r="I724" s="0" t="str">
        <f aca="false">VLOOKUP(C724,Магазин!$A$1:$C$17,2)</f>
        <v>Октябрьский</v>
      </c>
      <c r="J724" s="0" t="n">
        <f aca="false">F724*G724</f>
        <v>6300</v>
      </c>
      <c r="K724" s="3" t="n">
        <f aca="false">AND(H724="макаронная фабрика",I724="первомайский")</f>
        <v>0</v>
      </c>
      <c r="L724" s="3" t="n">
        <f aca="false">IF(K724,J724,0)</f>
        <v>0</v>
      </c>
    </row>
    <row r="725" customFormat="false" ht="14.25" hidden="false" customHeight="false" outlineLevel="0" collapsed="false">
      <c r="A725" s="0" t="n">
        <v>724</v>
      </c>
      <c r="B725" s="2" t="n">
        <v>44349</v>
      </c>
      <c r="C725" s="0" t="s">
        <v>13</v>
      </c>
      <c r="D725" s="0" t="n">
        <v>3</v>
      </c>
      <c r="E725" s="0" t="s">
        <v>9</v>
      </c>
      <c r="F725" s="0" t="n">
        <v>160</v>
      </c>
      <c r="G725" s="0" t="n">
        <v>35</v>
      </c>
      <c r="H725" s="0" t="str">
        <f aca="false">VLOOKUP(D725,Товар!$A$1:$F$65,6)</f>
        <v>Молокозавод №1</v>
      </c>
      <c r="I725" s="0" t="str">
        <f aca="false">VLOOKUP(C725,Магазин!$A$1:$C$17,2)</f>
        <v>Октябрьский</v>
      </c>
      <c r="J725" s="0" t="n">
        <f aca="false">F725*G725</f>
        <v>5600</v>
      </c>
      <c r="K725" s="3" t="n">
        <f aca="false">AND(H725="макаронная фабрика",I725="первомайский")</f>
        <v>0</v>
      </c>
      <c r="L725" s="3" t="n">
        <f aca="false">IF(K725,J725,0)</f>
        <v>0</v>
      </c>
    </row>
    <row r="726" customFormat="false" ht="14.25" hidden="false" customHeight="false" outlineLevel="0" collapsed="false">
      <c r="A726" s="0" t="n">
        <v>725</v>
      </c>
      <c r="B726" s="2" t="n">
        <v>44349</v>
      </c>
      <c r="C726" s="0" t="s">
        <v>13</v>
      </c>
      <c r="D726" s="0" t="n">
        <v>7</v>
      </c>
      <c r="E726" s="0" t="s">
        <v>8</v>
      </c>
      <c r="F726" s="0" t="n">
        <v>180</v>
      </c>
      <c r="G726" s="0" t="n">
        <v>38</v>
      </c>
      <c r="H726" s="0" t="str">
        <f aca="false">VLOOKUP(D726,Товар!$A$1:$F$65,6)</f>
        <v>Молокозавод №1</v>
      </c>
      <c r="I726" s="0" t="str">
        <f aca="false">VLOOKUP(C726,Магазин!$A$1:$C$17,2)</f>
        <v>Октябрьский</v>
      </c>
      <c r="J726" s="0" t="n">
        <f aca="false">F726*G726</f>
        <v>6840</v>
      </c>
      <c r="K726" s="3" t="n">
        <f aca="false">AND(H726="макаронная фабрика",I726="первомайский")</f>
        <v>0</v>
      </c>
      <c r="L726" s="3" t="n">
        <f aca="false">IF(K726,J726,0)</f>
        <v>0</v>
      </c>
    </row>
    <row r="727" customFormat="false" ht="14.25" hidden="false" customHeight="false" outlineLevel="0" collapsed="false">
      <c r="A727" s="0" t="n">
        <v>726</v>
      </c>
      <c r="B727" s="2" t="n">
        <v>44349</v>
      </c>
      <c r="C727" s="0" t="s">
        <v>13</v>
      </c>
      <c r="D727" s="0" t="n">
        <v>7</v>
      </c>
      <c r="E727" s="0" t="s">
        <v>9</v>
      </c>
      <c r="F727" s="0" t="n">
        <v>80</v>
      </c>
      <c r="G727" s="0" t="n">
        <v>38</v>
      </c>
      <c r="H727" s="0" t="str">
        <f aca="false">VLOOKUP(D727,Товар!$A$1:$F$65,6)</f>
        <v>Молокозавод №1</v>
      </c>
      <c r="I727" s="0" t="str">
        <f aca="false">VLOOKUP(C727,Магазин!$A$1:$C$17,2)</f>
        <v>Октябрьский</v>
      </c>
      <c r="J727" s="0" t="n">
        <f aca="false">F727*G727</f>
        <v>3040</v>
      </c>
      <c r="K727" s="3" t="n">
        <f aca="false">AND(H727="макаронная фабрика",I727="первомайский")</f>
        <v>0</v>
      </c>
      <c r="L727" s="3" t="n">
        <f aca="false">IF(K727,J727,0)</f>
        <v>0</v>
      </c>
    </row>
    <row r="728" customFormat="false" ht="14.25" hidden="false" customHeight="false" outlineLevel="0" collapsed="false">
      <c r="A728" s="0" t="n">
        <v>727</v>
      </c>
      <c r="B728" s="2" t="n">
        <v>44349</v>
      </c>
      <c r="C728" s="0" t="s">
        <v>13</v>
      </c>
      <c r="D728" s="0" t="n">
        <v>8</v>
      </c>
      <c r="E728" s="0" t="s">
        <v>8</v>
      </c>
      <c r="F728" s="0" t="n">
        <v>180</v>
      </c>
      <c r="G728" s="0" t="n">
        <v>220</v>
      </c>
      <c r="H728" s="0" t="str">
        <f aca="false">VLOOKUP(D728,Товар!$A$1:$F$65,6)</f>
        <v>Молокозавод №1</v>
      </c>
      <c r="I728" s="0" t="str">
        <f aca="false">VLOOKUP(C728,Магазин!$A$1:$C$17,2)</f>
        <v>Октябрьский</v>
      </c>
      <c r="J728" s="0" t="n">
        <f aca="false">F728*G728</f>
        <v>39600</v>
      </c>
      <c r="K728" s="3" t="n">
        <f aca="false">AND(H728="макаронная фабрика",I728="первомайский")</f>
        <v>0</v>
      </c>
      <c r="L728" s="3" t="n">
        <f aca="false">IF(K728,J728,0)</f>
        <v>0</v>
      </c>
    </row>
    <row r="729" customFormat="false" ht="14.25" hidden="false" customHeight="false" outlineLevel="0" collapsed="false">
      <c r="A729" s="0" t="n">
        <v>728</v>
      </c>
      <c r="B729" s="2" t="n">
        <v>44349</v>
      </c>
      <c r="C729" s="0" t="s">
        <v>13</v>
      </c>
      <c r="D729" s="0" t="n">
        <v>8</v>
      </c>
      <c r="E729" s="0" t="s">
        <v>9</v>
      </c>
      <c r="F729" s="0" t="n">
        <v>39</v>
      </c>
      <c r="G729" s="0" t="n">
        <v>220</v>
      </c>
      <c r="H729" s="0" t="str">
        <f aca="false">VLOOKUP(D729,Товар!$A$1:$F$65,6)</f>
        <v>Молокозавод №1</v>
      </c>
      <c r="I729" s="0" t="str">
        <f aca="false">VLOOKUP(C729,Магазин!$A$1:$C$17,2)</f>
        <v>Октябрьский</v>
      </c>
      <c r="J729" s="0" t="n">
        <f aca="false">F729*G729</f>
        <v>8580</v>
      </c>
      <c r="K729" s="3" t="n">
        <f aca="false">AND(H729="макаронная фабрика",I729="первомайский")</f>
        <v>0</v>
      </c>
      <c r="L729" s="3" t="n">
        <f aca="false">IF(K729,J729,0)</f>
        <v>0</v>
      </c>
    </row>
    <row r="730" customFormat="false" ht="14.25" hidden="false" customHeight="false" outlineLevel="0" collapsed="false">
      <c r="A730" s="0" t="n">
        <v>729</v>
      </c>
      <c r="B730" s="2" t="n">
        <v>44349</v>
      </c>
      <c r="C730" s="0" t="s">
        <v>13</v>
      </c>
      <c r="D730" s="0" t="n">
        <v>14</v>
      </c>
      <c r="E730" s="0" t="s">
        <v>8</v>
      </c>
      <c r="F730" s="0" t="n">
        <v>180</v>
      </c>
      <c r="G730" s="0" t="n">
        <v>30</v>
      </c>
      <c r="H730" s="0" t="str">
        <f aca="false">VLOOKUP(D730,Товар!$A$1:$F$65,6)</f>
        <v>Молокозавод №1</v>
      </c>
      <c r="I730" s="0" t="str">
        <f aca="false">VLOOKUP(C730,Магазин!$A$1:$C$17,2)</f>
        <v>Октябрьский</v>
      </c>
      <c r="J730" s="0" t="n">
        <f aca="false">F730*G730</f>
        <v>5400</v>
      </c>
      <c r="K730" s="3" t="n">
        <f aca="false">AND(H730="макаронная фабрика",I730="первомайский")</f>
        <v>0</v>
      </c>
      <c r="L730" s="3" t="n">
        <f aca="false">IF(K730,J730,0)</f>
        <v>0</v>
      </c>
    </row>
    <row r="731" customFormat="false" ht="14.25" hidden="false" customHeight="false" outlineLevel="0" collapsed="false">
      <c r="A731" s="0" t="n">
        <v>730</v>
      </c>
      <c r="B731" s="2" t="n">
        <v>44349</v>
      </c>
      <c r="C731" s="0" t="s">
        <v>13</v>
      </c>
      <c r="D731" s="0" t="n">
        <v>14</v>
      </c>
      <c r="E731" s="0" t="s">
        <v>9</v>
      </c>
      <c r="F731" s="0" t="n">
        <v>200</v>
      </c>
      <c r="G731" s="0" t="n">
        <v>30</v>
      </c>
      <c r="H731" s="0" t="str">
        <f aca="false">VLOOKUP(D731,Товар!$A$1:$F$65,6)</f>
        <v>Молокозавод №1</v>
      </c>
      <c r="I731" s="0" t="str">
        <f aca="false">VLOOKUP(C731,Магазин!$A$1:$C$17,2)</f>
        <v>Октябрьский</v>
      </c>
      <c r="J731" s="0" t="n">
        <f aca="false">F731*G731</f>
        <v>6000</v>
      </c>
      <c r="K731" s="3" t="n">
        <f aca="false">AND(H731="макаронная фабрика",I731="первомайский")</f>
        <v>0</v>
      </c>
      <c r="L731" s="3" t="n">
        <f aca="false">IF(K731,J731,0)</f>
        <v>0</v>
      </c>
    </row>
    <row r="732" customFormat="false" ht="14.25" hidden="false" customHeight="false" outlineLevel="0" collapsed="false">
      <c r="A732" s="0" t="n">
        <v>731</v>
      </c>
      <c r="B732" s="2" t="n">
        <v>44349</v>
      </c>
      <c r="C732" s="0" t="s">
        <v>13</v>
      </c>
      <c r="D732" s="0" t="n">
        <v>16</v>
      </c>
      <c r="E732" s="0" t="s">
        <v>8</v>
      </c>
      <c r="F732" s="0" t="n">
        <v>170</v>
      </c>
      <c r="G732" s="0" t="n">
        <v>90</v>
      </c>
      <c r="H732" s="0" t="str">
        <f aca="false">VLOOKUP(D732,Товар!$A$1:$F$65,6)</f>
        <v>Молокозавод №1</v>
      </c>
      <c r="I732" s="0" t="str">
        <f aca="false">VLOOKUP(C732,Магазин!$A$1:$C$17,2)</f>
        <v>Октябрьский</v>
      </c>
      <c r="J732" s="0" t="n">
        <f aca="false">F732*G732</f>
        <v>15300</v>
      </c>
      <c r="K732" s="3" t="n">
        <f aca="false">AND(H732="макаронная фабрика",I732="первомайский")</f>
        <v>0</v>
      </c>
      <c r="L732" s="3" t="n">
        <f aca="false">IF(K732,J732,0)</f>
        <v>0</v>
      </c>
    </row>
    <row r="733" customFormat="false" ht="14.25" hidden="false" customHeight="false" outlineLevel="0" collapsed="false">
      <c r="A733" s="0" t="n">
        <v>732</v>
      </c>
      <c r="B733" s="2" t="n">
        <v>44349</v>
      </c>
      <c r="C733" s="0" t="s">
        <v>13</v>
      </c>
      <c r="D733" s="0" t="n">
        <v>16</v>
      </c>
      <c r="E733" s="0" t="s">
        <v>9</v>
      </c>
      <c r="F733" s="0" t="n">
        <v>160</v>
      </c>
      <c r="G733" s="0" t="n">
        <v>90</v>
      </c>
      <c r="H733" s="0" t="str">
        <f aca="false">VLOOKUP(D733,Товар!$A$1:$F$65,6)</f>
        <v>Молокозавод №1</v>
      </c>
      <c r="I733" s="0" t="str">
        <f aca="false">VLOOKUP(C733,Магазин!$A$1:$C$17,2)</f>
        <v>Октябрьский</v>
      </c>
      <c r="J733" s="0" t="n">
        <f aca="false">F733*G733</f>
        <v>14400</v>
      </c>
      <c r="K733" s="3" t="n">
        <f aca="false">AND(H733="макаронная фабрика",I733="первомайский")</f>
        <v>0</v>
      </c>
      <c r="L733" s="3" t="n">
        <f aca="false">IF(K733,J733,0)</f>
        <v>0</v>
      </c>
    </row>
    <row r="734" customFormat="false" ht="14.25" hidden="false" customHeight="false" outlineLevel="0" collapsed="false">
      <c r="A734" s="0" t="n">
        <v>733</v>
      </c>
      <c r="B734" s="2" t="n">
        <v>44349</v>
      </c>
      <c r="C734" s="0" t="s">
        <v>14</v>
      </c>
      <c r="D734" s="0" t="n">
        <v>1</v>
      </c>
      <c r="E734" s="0" t="s">
        <v>8</v>
      </c>
      <c r="F734" s="0" t="n">
        <v>180</v>
      </c>
      <c r="G734" s="0" t="n">
        <v>57</v>
      </c>
      <c r="H734" s="0" t="str">
        <f aca="false">VLOOKUP(D734,Товар!$A$1:$F$65,6)</f>
        <v>Молокозавод №1</v>
      </c>
      <c r="I734" s="0" t="str">
        <f aca="false">VLOOKUP(C734,Магазин!$A$1:$C$17,2)</f>
        <v>Октябрьский</v>
      </c>
      <c r="J734" s="0" t="n">
        <f aca="false">F734*G734</f>
        <v>10260</v>
      </c>
      <c r="K734" s="3" t="n">
        <f aca="false">AND(H734="макаронная фабрика",I734="первомайский")</f>
        <v>0</v>
      </c>
      <c r="L734" s="3" t="n">
        <f aca="false">IF(K734,J734,0)</f>
        <v>0</v>
      </c>
    </row>
    <row r="735" customFormat="false" ht="14.25" hidden="false" customHeight="false" outlineLevel="0" collapsed="false">
      <c r="A735" s="0" t="n">
        <v>734</v>
      </c>
      <c r="B735" s="2" t="n">
        <v>44349</v>
      </c>
      <c r="C735" s="0" t="s">
        <v>14</v>
      </c>
      <c r="D735" s="0" t="n">
        <v>1</v>
      </c>
      <c r="E735" s="0" t="s">
        <v>9</v>
      </c>
      <c r="F735" s="0" t="n">
        <v>96</v>
      </c>
      <c r="G735" s="0" t="n">
        <v>57</v>
      </c>
      <c r="H735" s="0" t="str">
        <f aca="false">VLOOKUP(D735,Товар!$A$1:$F$65,6)</f>
        <v>Молокозавод №1</v>
      </c>
      <c r="I735" s="0" t="str">
        <f aca="false">VLOOKUP(C735,Магазин!$A$1:$C$17,2)</f>
        <v>Октябрьский</v>
      </c>
      <c r="J735" s="0" t="n">
        <f aca="false">F735*G735</f>
        <v>5472</v>
      </c>
      <c r="K735" s="3" t="n">
        <f aca="false">AND(H735="макаронная фабрика",I735="первомайский")</f>
        <v>0</v>
      </c>
      <c r="L735" s="3" t="n">
        <f aca="false">IF(K735,J735,0)</f>
        <v>0</v>
      </c>
    </row>
    <row r="736" customFormat="false" ht="14.25" hidden="false" customHeight="false" outlineLevel="0" collapsed="false">
      <c r="A736" s="0" t="n">
        <v>735</v>
      </c>
      <c r="B736" s="2" t="n">
        <v>44349</v>
      </c>
      <c r="C736" s="0" t="s">
        <v>14</v>
      </c>
      <c r="D736" s="0" t="n">
        <v>3</v>
      </c>
      <c r="E736" s="0" t="s">
        <v>8</v>
      </c>
      <c r="F736" s="0" t="n">
        <v>180</v>
      </c>
      <c r="G736" s="0" t="n">
        <v>35</v>
      </c>
      <c r="H736" s="0" t="str">
        <f aca="false">VLOOKUP(D736,Товар!$A$1:$F$65,6)</f>
        <v>Молокозавод №1</v>
      </c>
      <c r="I736" s="0" t="str">
        <f aca="false">VLOOKUP(C736,Магазин!$A$1:$C$17,2)</f>
        <v>Октябрьский</v>
      </c>
      <c r="J736" s="0" t="n">
        <f aca="false">F736*G736</f>
        <v>6300</v>
      </c>
      <c r="K736" s="3" t="n">
        <f aca="false">AND(H736="макаронная фабрика",I736="первомайский")</f>
        <v>0</v>
      </c>
      <c r="L736" s="3" t="n">
        <f aca="false">IF(K736,J736,0)</f>
        <v>0</v>
      </c>
    </row>
    <row r="737" customFormat="false" ht="14.25" hidden="false" customHeight="false" outlineLevel="0" collapsed="false">
      <c r="A737" s="0" t="n">
        <v>736</v>
      </c>
      <c r="B737" s="2" t="n">
        <v>44349</v>
      </c>
      <c r="C737" s="0" t="s">
        <v>14</v>
      </c>
      <c r="D737" s="0" t="n">
        <v>3</v>
      </c>
      <c r="E737" s="0" t="s">
        <v>9</v>
      </c>
      <c r="F737" s="0" t="n">
        <v>128</v>
      </c>
      <c r="G737" s="0" t="n">
        <v>35</v>
      </c>
      <c r="H737" s="0" t="str">
        <f aca="false">VLOOKUP(D737,Товар!$A$1:$F$65,6)</f>
        <v>Молокозавод №1</v>
      </c>
      <c r="I737" s="0" t="str">
        <f aca="false">VLOOKUP(C737,Магазин!$A$1:$C$17,2)</f>
        <v>Октябрьский</v>
      </c>
      <c r="J737" s="0" t="n">
        <f aca="false">F737*G737</f>
        <v>4480</v>
      </c>
      <c r="K737" s="3" t="n">
        <f aca="false">AND(H737="макаронная фабрика",I737="первомайский")</f>
        <v>0</v>
      </c>
      <c r="L737" s="3" t="n">
        <f aca="false">IF(K737,J737,0)</f>
        <v>0</v>
      </c>
    </row>
    <row r="738" customFormat="false" ht="14.25" hidden="false" customHeight="false" outlineLevel="0" collapsed="false">
      <c r="A738" s="0" t="n">
        <v>737</v>
      </c>
      <c r="B738" s="2" t="n">
        <v>44349</v>
      </c>
      <c r="C738" s="0" t="s">
        <v>14</v>
      </c>
      <c r="D738" s="0" t="n">
        <v>7</v>
      </c>
      <c r="E738" s="0" t="s">
        <v>8</v>
      </c>
      <c r="F738" s="0" t="n">
        <v>170</v>
      </c>
      <c r="G738" s="0" t="n">
        <v>38</v>
      </c>
      <c r="H738" s="0" t="str">
        <f aca="false">VLOOKUP(D738,Товар!$A$1:$F$65,6)</f>
        <v>Молокозавод №1</v>
      </c>
      <c r="I738" s="0" t="str">
        <f aca="false">VLOOKUP(C738,Магазин!$A$1:$C$17,2)</f>
        <v>Октябрьский</v>
      </c>
      <c r="J738" s="0" t="n">
        <f aca="false">F738*G738</f>
        <v>6460</v>
      </c>
      <c r="K738" s="3" t="n">
        <f aca="false">AND(H738="макаронная фабрика",I738="первомайский")</f>
        <v>0</v>
      </c>
      <c r="L738" s="3" t="n">
        <f aca="false">IF(K738,J738,0)</f>
        <v>0</v>
      </c>
    </row>
    <row r="739" customFormat="false" ht="14.25" hidden="false" customHeight="false" outlineLevel="0" collapsed="false">
      <c r="A739" s="0" t="n">
        <v>738</v>
      </c>
      <c r="B739" s="2" t="n">
        <v>44349</v>
      </c>
      <c r="C739" s="0" t="s">
        <v>14</v>
      </c>
      <c r="D739" s="0" t="n">
        <v>7</v>
      </c>
      <c r="E739" s="0" t="s">
        <v>9</v>
      </c>
      <c r="F739" s="0" t="n">
        <v>48</v>
      </c>
      <c r="G739" s="0" t="n">
        <v>38</v>
      </c>
      <c r="H739" s="0" t="str">
        <f aca="false">VLOOKUP(D739,Товар!$A$1:$F$65,6)</f>
        <v>Молокозавод №1</v>
      </c>
      <c r="I739" s="0" t="str">
        <f aca="false">VLOOKUP(C739,Магазин!$A$1:$C$17,2)</f>
        <v>Октябрьский</v>
      </c>
      <c r="J739" s="0" t="n">
        <f aca="false">F739*G739</f>
        <v>1824</v>
      </c>
      <c r="K739" s="3" t="n">
        <f aca="false">AND(H739="макаронная фабрика",I739="первомайский")</f>
        <v>0</v>
      </c>
      <c r="L739" s="3" t="n">
        <f aca="false">IF(K739,J739,0)</f>
        <v>0</v>
      </c>
    </row>
    <row r="740" customFormat="false" ht="14.25" hidden="false" customHeight="false" outlineLevel="0" collapsed="false">
      <c r="A740" s="0" t="n">
        <v>739</v>
      </c>
      <c r="B740" s="2" t="n">
        <v>44349</v>
      </c>
      <c r="C740" s="0" t="s">
        <v>14</v>
      </c>
      <c r="D740" s="0" t="n">
        <v>8</v>
      </c>
      <c r="E740" s="0" t="s">
        <v>8</v>
      </c>
      <c r="F740" s="0" t="n">
        <v>180</v>
      </c>
      <c r="G740" s="0" t="n">
        <v>220</v>
      </c>
      <c r="H740" s="0" t="str">
        <f aca="false">VLOOKUP(D740,Товар!$A$1:$F$65,6)</f>
        <v>Молокозавод №1</v>
      </c>
      <c r="I740" s="0" t="str">
        <f aca="false">VLOOKUP(C740,Магазин!$A$1:$C$17,2)</f>
        <v>Октябрьский</v>
      </c>
      <c r="J740" s="0" t="n">
        <f aca="false">F740*G740</f>
        <v>39600</v>
      </c>
      <c r="K740" s="3" t="n">
        <f aca="false">AND(H740="макаронная фабрика",I740="первомайский")</f>
        <v>0</v>
      </c>
      <c r="L740" s="3" t="n">
        <f aca="false">IF(K740,J740,0)</f>
        <v>0</v>
      </c>
    </row>
    <row r="741" customFormat="false" ht="14.25" hidden="false" customHeight="false" outlineLevel="0" collapsed="false">
      <c r="A741" s="0" t="n">
        <v>740</v>
      </c>
      <c r="B741" s="2" t="n">
        <v>44349</v>
      </c>
      <c r="C741" s="0" t="s">
        <v>14</v>
      </c>
      <c r="D741" s="0" t="n">
        <v>8</v>
      </c>
      <c r="E741" s="0" t="s">
        <v>9</v>
      </c>
      <c r="F741" s="0" t="n">
        <v>29</v>
      </c>
      <c r="G741" s="0" t="n">
        <v>220</v>
      </c>
      <c r="H741" s="0" t="str">
        <f aca="false">VLOOKUP(D741,Товар!$A$1:$F$65,6)</f>
        <v>Молокозавод №1</v>
      </c>
      <c r="I741" s="0" t="str">
        <f aca="false">VLOOKUP(C741,Магазин!$A$1:$C$17,2)</f>
        <v>Октябрьский</v>
      </c>
      <c r="J741" s="0" t="n">
        <f aca="false">F741*G741</f>
        <v>6380</v>
      </c>
      <c r="K741" s="3" t="n">
        <f aca="false">AND(H741="макаронная фабрика",I741="первомайский")</f>
        <v>0</v>
      </c>
      <c r="L741" s="3" t="n">
        <f aca="false">IF(K741,J741,0)</f>
        <v>0</v>
      </c>
    </row>
    <row r="742" customFormat="false" ht="14.25" hidden="false" customHeight="false" outlineLevel="0" collapsed="false">
      <c r="A742" s="0" t="n">
        <v>741</v>
      </c>
      <c r="B742" s="2" t="n">
        <v>44349</v>
      </c>
      <c r="C742" s="0" t="s">
        <v>14</v>
      </c>
      <c r="D742" s="0" t="n">
        <v>14</v>
      </c>
      <c r="E742" s="0" t="s">
        <v>8</v>
      </c>
      <c r="F742" s="0" t="n">
        <v>180</v>
      </c>
      <c r="G742" s="0" t="n">
        <v>30</v>
      </c>
      <c r="H742" s="0" t="str">
        <f aca="false">VLOOKUP(D742,Товар!$A$1:$F$65,6)</f>
        <v>Молокозавод №1</v>
      </c>
      <c r="I742" s="0" t="str">
        <f aca="false">VLOOKUP(C742,Магазин!$A$1:$C$17,2)</f>
        <v>Октябрьский</v>
      </c>
      <c r="J742" s="0" t="n">
        <f aca="false">F742*G742</f>
        <v>5400</v>
      </c>
      <c r="K742" s="3" t="n">
        <f aca="false">AND(H742="макаронная фабрика",I742="первомайский")</f>
        <v>0</v>
      </c>
      <c r="L742" s="3" t="n">
        <f aca="false">IF(K742,J742,0)</f>
        <v>0</v>
      </c>
    </row>
    <row r="743" customFormat="false" ht="14.25" hidden="false" customHeight="false" outlineLevel="0" collapsed="false">
      <c r="A743" s="0" t="n">
        <v>742</v>
      </c>
      <c r="B743" s="2" t="n">
        <v>44349</v>
      </c>
      <c r="C743" s="0" t="s">
        <v>14</v>
      </c>
      <c r="D743" s="0" t="n">
        <v>14</v>
      </c>
      <c r="E743" s="0" t="s">
        <v>9</v>
      </c>
      <c r="F743" s="0" t="n">
        <v>120</v>
      </c>
      <c r="G743" s="0" t="n">
        <v>30</v>
      </c>
      <c r="H743" s="0" t="str">
        <f aca="false">VLOOKUP(D743,Товар!$A$1:$F$65,6)</f>
        <v>Молокозавод №1</v>
      </c>
      <c r="I743" s="0" t="str">
        <f aca="false">VLOOKUP(C743,Магазин!$A$1:$C$17,2)</f>
        <v>Октябрьский</v>
      </c>
      <c r="J743" s="0" t="n">
        <f aca="false">F743*G743</f>
        <v>3600</v>
      </c>
      <c r="K743" s="3" t="n">
        <f aca="false">AND(H743="макаронная фабрика",I743="первомайский")</f>
        <v>0</v>
      </c>
      <c r="L743" s="3" t="n">
        <f aca="false">IF(K743,J743,0)</f>
        <v>0</v>
      </c>
    </row>
    <row r="744" customFormat="false" ht="14.25" hidden="false" customHeight="false" outlineLevel="0" collapsed="false">
      <c r="A744" s="0" t="n">
        <v>743</v>
      </c>
      <c r="B744" s="2" t="n">
        <v>44349</v>
      </c>
      <c r="C744" s="0" t="s">
        <v>14</v>
      </c>
      <c r="D744" s="0" t="n">
        <v>16</v>
      </c>
      <c r="E744" s="0" t="s">
        <v>8</v>
      </c>
      <c r="F744" s="0" t="n">
        <v>180</v>
      </c>
      <c r="G744" s="0" t="n">
        <v>90</v>
      </c>
      <c r="H744" s="0" t="str">
        <f aca="false">VLOOKUP(D744,Товар!$A$1:$F$65,6)</f>
        <v>Молокозавод №1</v>
      </c>
      <c r="I744" s="0" t="str">
        <f aca="false">VLOOKUP(C744,Магазин!$A$1:$C$17,2)</f>
        <v>Октябрьский</v>
      </c>
      <c r="J744" s="0" t="n">
        <f aca="false">F744*G744</f>
        <v>16200</v>
      </c>
      <c r="K744" s="3" t="n">
        <f aca="false">AND(H744="макаронная фабрика",I744="первомайский")</f>
        <v>0</v>
      </c>
      <c r="L744" s="3" t="n">
        <f aca="false">IF(K744,J744,0)</f>
        <v>0</v>
      </c>
    </row>
    <row r="745" customFormat="false" ht="14.25" hidden="false" customHeight="false" outlineLevel="0" collapsed="false">
      <c r="A745" s="0" t="n">
        <v>744</v>
      </c>
      <c r="B745" s="2" t="n">
        <v>44349</v>
      </c>
      <c r="C745" s="0" t="s">
        <v>14</v>
      </c>
      <c r="D745" s="0" t="n">
        <v>16</v>
      </c>
      <c r="E745" s="0" t="s">
        <v>9</v>
      </c>
      <c r="F745" s="0" t="n">
        <v>160</v>
      </c>
      <c r="G745" s="0" t="n">
        <v>90</v>
      </c>
      <c r="H745" s="0" t="str">
        <f aca="false">VLOOKUP(D745,Товар!$A$1:$F$65,6)</f>
        <v>Молокозавод №1</v>
      </c>
      <c r="I745" s="0" t="str">
        <f aca="false">VLOOKUP(C745,Магазин!$A$1:$C$17,2)</f>
        <v>Октябрьский</v>
      </c>
      <c r="J745" s="0" t="n">
        <f aca="false">F745*G745</f>
        <v>14400</v>
      </c>
      <c r="K745" s="3" t="n">
        <f aca="false">AND(H745="макаронная фабрика",I745="первомайский")</f>
        <v>0</v>
      </c>
      <c r="L745" s="3" t="n">
        <f aca="false">IF(K745,J745,0)</f>
        <v>0</v>
      </c>
    </row>
    <row r="746" customFormat="false" ht="14.25" hidden="false" customHeight="false" outlineLevel="0" collapsed="false">
      <c r="A746" s="0" t="n">
        <v>745</v>
      </c>
      <c r="B746" s="2" t="n">
        <v>44349</v>
      </c>
      <c r="C746" s="0" t="s">
        <v>15</v>
      </c>
      <c r="D746" s="0" t="n">
        <v>1</v>
      </c>
      <c r="E746" s="0" t="s">
        <v>8</v>
      </c>
      <c r="F746" s="0" t="n">
        <v>180</v>
      </c>
      <c r="G746" s="0" t="n">
        <v>57</v>
      </c>
      <c r="H746" s="0" t="str">
        <f aca="false">VLOOKUP(D746,Товар!$A$1:$F$65,6)</f>
        <v>Молокозавод №1</v>
      </c>
      <c r="I746" s="0" t="str">
        <f aca="false">VLOOKUP(C746,Магазин!$A$1:$C$17,2)</f>
        <v>Октябрьский</v>
      </c>
      <c r="J746" s="0" t="n">
        <f aca="false">F746*G746</f>
        <v>10260</v>
      </c>
      <c r="K746" s="3" t="n">
        <f aca="false">AND(H746="макаронная фабрика",I746="первомайский")</f>
        <v>0</v>
      </c>
      <c r="L746" s="3" t="n">
        <f aca="false">IF(K746,J746,0)</f>
        <v>0</v>
      </c>
    </row>
    <row r="747" customFormat="false" ht="14.25" hidden="false" customHeight="false" outlineLevel="0" collapsed="false">
      <c r="A747" s="0" t="n">
        <v>746</v>
      </c>
      <c r="B747" s="2" t="n">
        <v>44349</v>
      </c>
      <c r="C747" s="0" t="s">
        <v>15</v>
      </c>
      <c r="D747" s="0" t="n">
        <v>1</v>
      </c>
      <c r="E747" s="0" t="s">
        <v>9</v>
      </c>
      <c r="F747" s="0" t="n">
        <v>192</v>
      </c>
      <c r="G747" s="0" t="n">
        <v>57</v>
      </c>
      <c r="H747" s="0" t="str">
        <f aca="false">VLOOKUP(D747,Товар!$A$1:$F$65,6)</f>
        <v>Молокозавод №1</v>
      </c>
      <c r="I747" s="0" t="str">
        <f aca="false">VLOOKUP(C747,Магазин!$A$1:$C$17,2)</f>
        <v>Октябрьский</v>
      </c>
      <c r="J747" s="0" t="n">
        <f aca="false">F747*G747</f>
        <v>10944</v>
      </c>
      <c r="K747" s="3" t="n">
        <f aca="false">AND(H747="макаронная фабрика",I747="первомайский")</f>
        <v>0</v>
      </c>
      <c r="L747" s="3" t="n">
        <f aca="false">IF(K747,J747,0)</f>
        <v>0</v>
      </c>
    </row>
    <row r="748" customFormat="false" ht="14.25" hidden="false" customHeight="false" outlineLevel="0" collapsed="false">
      <c r="A748" s="0" t="n">
        <v>747</v>
      </c>
      <c r="B748" s="2" t="n">
        <v>44349</v>
      </c>
      <c r="C748" s="0" t="s">
        <v>15</v>
      </c>
      <c r="D748" s="0" t="n">
        <v>3</v>
      </c>
      <c r="E748" s="0" t="s">
        <v>8</v>
      </c>
      <c r="F748" s="0" t="n">
        <v>170</v>
      </c>
      <c r="G748" s="0" t="n">
        <v>35</v>
      </c>
      <c r="H748" s="0" t="str">
        <f aca="false">VLOOKUP(D748,Товар!$A$1:$F$65,6)</f>
        <v>Молокозавод №1</v>
      </c>
      <c r="I748" s="0" t="str">
        <f aca="false">VLOOKUP(C748,Магазин!$A$1:$C$17,2)</f>
        <v>Октябрьский</v>
      </c>
      <c r="J748" s="0" t="n">
        <f aca="false">F748*G748</f>
        <v>5950</v>
      </c>
      <c r="K748" s="3" t="n">
        <f aca="false">AND(H748="макаронная фабрика",I748="первомайский")</f>
        <v>0</v>
      </c>
      <c r="L748" s="3" t="n">
        <f aca="false">IF(K748,J748,0)</f>
        <v>0</v>
      </c>
    </row>
    <row r="749" customFormat="false" ht="14.25" hidden="false" customHeight="false" outlineLevel="0" collapsed="false">
      <c r="A749" s="0" t="n">
        <v>748</v>
      </c>
      <c r="B749" s="2" t="n">
        <v>44349</v>
      </c>
      <c r="C749" s="0" t="s">
        <v>15</v>
      </c>
      <c r="D749" s="0" t="n">
        <v>3</v>
      </c>
      <c r="E749" s="0" t="s">
        <v>9</v>
      </c>
      <c r="F749" s="0" t="n">
        <v>192</v>
      </c>
      <c r="G749" s="0" t="n">
        <v>35</v>
      </c>
      <c r="H749" s="0" t="str">
        <f aca="false">VLOOKUP(D749,Товар!$A$1:$F$65,6)</f>
        <v>Молокозавод №1</v>
      </c>
      <c r="I749" s="0" t="str">
        <f aca="false">VLOOKUP(C749,Магазин!$A$1:$C$17,2)</f>
        <v>Октябрьский</v>
      </c>
      <c r="J749" s="0" t="n">
        <f aca="false">F749*G749</f>
        <v>6720</v>
      </c>
      <c r="K749" s="3" t="n">
        <f aca="false">AND(H749="макаронная фабрика",I749="первомайский")</f>
        <v>0</v>
      </c>
      <c r="L749" s="3" t="n">
        <f aca="false">IF(K749,J749,0)</f>
        <v>0</v>
      </c>
    </row>
    <row r="750" customFormat="false" ht="14.25" hidden="false" customHeight="false" outlineLevel="0" collapsed="false">
      <c r="A750" s="0" t="n">
        <v>749</v>
      </c>
      <c r="B750" s="2" t="n">
        <v>44349</v>
      </c>
      <c r="C750" s="0" t="s">
        <v>15</v>
      </c>
      <c r="D750" s="0" t="n">
        <v>7</v>
      </c>
      <c r="E750" s="0" t="s">
        <v>8</v>
      </c>
      <c r="F750" s="0" t="n">
        <v>180</v>
      </c>
      <c r="G750" s="0" t="n">
        <v>38</v>
      </c>
      <c r="H750" s="0" t="str">
        <f aca="false">VLOOKUP(D750,Товар!$A$1:$F$65,6)</f>
        <v>Молокозавод №1</v>
      </c>
      <c r="I750" s="0" t="str">
        <f aca="false">VLOOKUP(C750,Магазин!$A$1:$C$17,2)</f>
        <v>Октябрьский</v>
      </c>
      <c r="J750" s="0" t="n">
        <f aca="false">F750*G750</f>
        <v>6840</v>
      </c>
      <c r="K750" s="3" t="n">
        <f aca="false">AND(H750="макаронная фабрика",I750="первомайский")</f>
        <v>0</v>
      </c>
      <c r="L750" s="3" t="n">
        <f aca="false">IF(K750,J750,0)</f>
        <v>0</v>
      </c>
    </row>
    <row r="751" customFormat="false" ht="14.25" hidden="false" customHeight="false" outlineLevel="0" collapsed="false">
      <c r="A751" s="0" t="n">
        <v>750</v>
      </c>
      <c r="B751" s="2" t="n">
        <v>44349</v>
      </c>
      <c r="C751" s="0" t="s">
        <v>15</v>
      </c>
      <c r="D751" s="0" t="n">
        <v>7</v>
      </c>
      <c r="E751" s="0" t="s">
        <v>9</v>
      </c>
      <c r="F751" s="0" t="n">
        <v>80</v>
      </c>
      <c r="G751" s="0" t="n">
        <v>38</v>
      </c>
      <c r="H751" s="0" t="str">
        <f aca="false">VLOOKUP(D751,Товар!$A$1:$F$65,6)</f>
        <v>Молокозавод №1</v>
      </c>
      <c r="I751" s="0" t="str">
        <f aca="false">VLOOKUP(C751,Магазин!$A$1:$C$17,2)</f>
        <v>Октябрьский</v>
      </c>
      <c r="J751" s="0" t="n">
        <f aca="false">F751*G751</f>
        <v>3040</v>
      </c>
      <c r="K751" s="3" t="n">
        <f aca="false">AND(H751="макаронная фабрика",I751="первомайский")</f>
        <v>0</v>
      </c>
      <c r="L751" s="3" t="n">
        <f aca="false">IF(K751,J751,0)</f>
        <v>0</v>
      </c>
    </row>
    <row r="752" customFormat="false" ht="14.25" hidden="false" customHeight="false" outlineLevel="0" collapsed="false">
      <c r="A752" s="0" t="n">
        <v>751</v>
      </c>
      <c r="B752" s="2" t="n">
        <v>44349</v>
      </c>
      <c r="C752" s="0" t="s">
        <v>15</v>
      </c>
      <c r="D752" s="0" t="n">
        <v>8</v>
      </c>
      <c r="E752" s="0" t="s">
        <v>8</v>
      </c>
      <c r="F752" s="0" t="n">
        <v>180</v>
      </c>
      <c r="G752" s="0" t="n">
        <v>220</v>
      </c>
      <c r="H752" s="0" t="str">
        <f aca="false">VLOOKUP(D752,Товар!$A$1:$F$65,6)</f>
        <v>Молокозавод №1</v>
      </c>
      <c r="I752" s="0" t="str">
        <f aca="false">VLOOKUP(C752,Магазин!$A$1:$C$17,2)</f>
        <v>Октябрьский</v>
      </c>
      <c r="J752" s="0" t="n">
        <f aca="false">F752*G752</f>
        <v>39600</v>
      </c>
      <c r="K752" s="3" t="n">
        <f aca="false">AND(H752="макаронная фабрика",I752="первомайский")</f>
        <v>0</v>
      </c>
      <c r="L752" s="3" t="n">
        <f aca="false">IF(K752,J752,0)</f>
        <v>0</v>
      </c>
    </row>
    <row r="753" customFormat="false" ht="14.25" hidden="false" customHeight="false" outlineLevel="0" collapsed="false">
      <c r="A753" s="0" t="n">
        <v>752</v>
      </c>
      <c r="B753" s="2" t="n">
        <v>44349</v>
      </c>
      <c r="C753" s="0" t="s">
        <v>15</v>
      </c>
      <c r="D753" s="0" t="n">
        <v>8</v>
      </c>
      <c r="E753" s="0" t="s">
        <v>9</v>
      </c>
      <c r="F753" s="0" t="n">
        <v>48</v>
      </c>
      <c r="G753" s="0" t="n">
        <v>220</v>
      </c>
      <c r="H753" s="0" t="str">
        <f aca="false">VLOOKUP(D753,Товар!$A$1:$F$65,6)</f>
        <v>Молокозавод №1</v>
      </c>
      <c r="I753" s="0" t="str">
        <f aca="false">VLOOKUP(C753,Магазин!$A$1:$C$17,2)</f>
        <v>Октябрьский</v>
      </c>
      <c r="J753" s="0" t="n">
        <f aca="false">F753*G753</f>
        <v>10560</v>
      </c>
      <c r="K753" s="3" t="n">
        <f aca="false">AND(H753="макаронная фабрика",I753="первомайский")</f>
        <v>0</v>
      </c>
      <c r="L753" s="3" t="n">
        <f aca="false">IF(K753,J753,0)</f>
        <v>0</v>
      </c>
    </row>
    <row r="754" customFormat="false" ht="14.25" hidden="false" customHeight="false" outlineLevel="0" collapsed="false">
      <c r="A754" s="0" t="n">
        <v>753</v>
      </c>
      <c r="B754" s="2" t="n">
        <v>44349</v>
      </c>
      <c r="C754" s="0" t="s">
        <v>15</v>
      </c>
      <c r="D754" s="0" t="n">
        <v>14</v>
      </c>
      <c r="E754" s="0" t="s">
        <v>8</v>
      </c>
      <c r="F754" s="0" t="n">
        <v>170</v>
      </c>
      <c r="G754" s="0" t="n">
        <v>30</v>
      </c>
      <c r="H754" s="0" t="str">
        <f aca="false">VLOOKUP(D754,Товар!$A$1:$F$65,6)</f>
        <v>Молокозавод №1</v>
      </c>
      <c r="I754" s="0" t="str">
        <f aca="false">VLOOKUP(C754,Магазин!$A$1:$C$17,2)</f>
        <v>Октябрьский</v>
      </c>
      <c r="J754" s="0" t="n">
        <f aca="false">F754*G754</f>
        <v>5100</v>
      </c>
      <c r="K754" s="3" t="n">
        <f aca="false">AND(H754="макаронная фабрика",I754="первомайский")</f>
        <v>0</v>
      </c>
      <c r="L754" s="3" t="n">
        <f aca="false">IF(K754,J754,0)</f>
        <v>0</v>
      </c>
    </row>
    <row r="755" customFormat="false" ht="14.25" hidden="false" customHeight="false" outlineLevel="0" collapsed="false">
      <c r="A755" s="0" t="n">
        <v>754</v>
      </c>
      <c r="B755" s="2" t="n">
        <v>44349</v>
      </c>
      <c r="C755" s="0" t="s">
        <v>15</v>
      </c>
      <c r="D755" s="0" t="n">
        <v>14</v>
      </c>
      <c r="E755" s="0" t="s">
        <v>9</v>
      </c>
      <c r="F755" s="0" t="n">
        <v>240</v>
      </c>
      <c r="G755" s="0" t="n">
        <v>30</v>
      </c>
      <c r="H755" s="0" t="str">
        <f aca="false">VLOOKUP(D755,Товар!$A$1:$F$65,6)</f>
        <v>Молокозавод №1</v>
      </c>
      <c r="I755" s="0" t="str">
        <f aca="false">VLOOKUP(C755,Магазин!$A$1:$C$17,2)</f>
        <v>Октябрьский</v>
      </c>
      <c r="J755" s="0" t="n">
        <f aca="false">F755*G755</f>
        <v>7200</v>
      </c>
      <c r="K755" s="3" t="n">
        <f aca="false">AND(H755="макаронная фабрика",I755="первомайский")</f>
        <v>0</v>
      </c>
      <c r="L755" s="3" t="n">
        <f aca="false">IF(K755,J755,0)</f>
        <v>0</v>
      </c>
    </row>
    <row r="756" customFormat="false" ht="14.25" hidden="false" customHeight="false" outlineLevel="0" collapsed="false">
      <c r="A756" s="0" t="n">
        <v>755</v>
      </c>
      <c r="B756" s="2" t="n">
        <v>44349</v>
      </c>
      <c r="C756" s="0" t="s">
        <v>15</v>
      </c>
      <c r="D756" s="0" t="n">
        <v>16</v>
      </c>
      <c r="E756" s="0" t="s">
        <v>8</v>
      </c>
      <c r="F756" s="0" t="n">
        <v>180</v>
      </c>
      <c r="G756" s="0" t="n">
        <v>90</v>
      </c>
      <c r="H756" s="0" t="str">
        <f aca="false">VLOOKUP(D756,Товар!$A$1:$F$65,6)</f>
        <v>Молокозавод №1</v>
      </c>
      <c r="I756" s="0" t="str">
        <f aca="false">VLOOKUP(C756,Магазин!$A$1:$C$17,2)</f>
        <v>Октябрьский</v>
      </c>
      <c r="J756" s="0" t="n">
        <f aca="false">F756*G756</f>
        <v>16200</v>
      </c>
      <c r="K756" s="3" t="n">
        <f aca="false">AND(H756="макаронная фабрика",I756="первомайский")</f>
        <v>0</v>
      </c>
      <c r="L756" s="3" t="n">
        <f aca="false">IF(K756,J756,0)</f>
        <v>0</v>
      </c>
    </row>
    <row r="757" customFormat="false" ht="14.25" hidden="false" customHeight="false" outlineLevel="0" collapsed="false">
      <c r="A757" s="0" t="n">
        <v>756</v>
      </c>
      <c r="B757" s="2" t="n">
        <v>44349</v>
      </c>
      <c r="C757" s="0" t="s">
        <v>15</v>
      </c>
      <c r="D757" s="0" t="n">
        <v>16</v>
      </c>
      <c r="E757" s="0" t="s">
        <v>9</v>
      </c>
      <c r="F757" s="0" t="n">
        <v>230</v>
      </c>
      <c r="G757" s="0" t="n">
        <v>90</v>
      </c>
      <c r="H757" s="0" t="str">
        <f aca="false">VLOOKUP(D757,Товар!$A$1:$F$65,6)</f>
        <v>Молокозавод №1</v>
      </c>
      <c r="I757" s="0" t="str">
        <f aca="false">VLOOKUP(C757,Магазин!$A$1:$C$17,2)</f>
        <v>Октябрьский</v>
      </c>
      <c r="J757" s="0" t="n">
        <f aca="false">F757*G757</f>
        <v>20700</v>
      </c>
      <c r="K757" s="3" t="n">
        <f aca="false">AND(H757="макаронная фабрика",I757="первомайский")</f>
        <v>0</v>
      </c>
      <c r="L757" s="3" t="n">
        <f aca="false">IF(K757,J757,0)</f>
        <v>0</v>
      </c>
    </row>
    <row r="758" customFormat="false" ht="14.25" hidden="false" customHeight="false" outlineLevel="0" collapsed="false">
      <c r="A758" s="0" t="n">
        <v>757</v>
      </c>
      <c r="B758" s="2" t="n">
        <v>44349</v>
      </c>
      <c r="C758" s="0" t="s">
        <v>16</v>
      </c>
      <c r="D758" s="0" t="n">
        <v>1</v>
      </c>
      <c r="E758" s="0" t="s">
        <v>8</v>
      </c>
      <c r="F758" s="0" t="n">
        <v>180</v>
      </c>
      <c r="G758" s="0" t="n">
        <v>57</v>
      </c>
      <c r="H758" s="0" t="str">
        <f aca="false">VLOOKUP(D758,Товар!$A$1:$F$65,6)</f>
        <v>Молокозавод №1</v>
      </c>
      <c r="I758" s="0" t="str">
        <f aca="false">VLOOKUP(C758,Магазин!$A$1:$C$17,2)</f>
        <v>Октябрьский</v>
      </c>
      <c r="J758" s="0" t="n">
        <f aca="false">F758*G758</f>
        <v>10260</v>
      </c>
      <c r="K758" s="3" t="n">
        <f aca="false">AND(H758="макаронная фабрика",I758="первомайский")</f>
        <v>0</v>
      </c>
      <c r="L758" s="3" t="n">
        <f aca="false">IF(K758,J758,0)</f>
        <v>0</v>
      </c>
    </row>
    <row r="759" customFormat="false" ht="14.25" hidden="false" customHeight="false" outlineLevel="0" collapsed="false">
      <c r="A759" s="0" t="n">
        <v>758</v>
      </c>
      <c r="B759" s="2" t="n">
        <v>44349</v>
      </c>
      <c r="C759" s="0" t="s">
        <v>16</v>
      </c>
      <c r="D759" s="0" t="n">
        <v>1</v>
      </c>
      <c r="E759" s="0" t="s">
        <v>9</v>
      </c>
      <c r="F759" s="0" t="n">
        <v>144</v>
      </c>
      <c r="G759" s="0" t="n">
        <v>57</v>
      </c>
      <c r="H759" s="0" t="str">
        <f aca="false">VLOOKUP(D759,Товар!$A$1:$F$65,6)</f>
        <v>Молокозавод №1</v>
      </c>
      <c r="I759" s="0" t="str">
        <f aca="false">VLOOKUP(C759,Магазин!$A$1:$C$17,2)</f>
        <v>Октябрьский</v>
      </c>
      <c r="J759" s="0" t="n">
        <f aca="false">F759*G759</f>
        <v>8208</v>
      </c>
      <c r="K759" s="3" t="n">
        <f aca="false">AND(H759="макаронная фабрика",I759="первомайский")</f>
        <v>0</v>
      </c>
      <c r="L759" s="3" t="n">
        <f aca="false">IF(K759,J759,0)</f>
        <v>0</v>
      </c>
    </row>
    <row r="760" customFormat="false" ht="14.25" hidden="false" customHeight="false" outlineLevel="0" collapsed="false">
      <c r="A760" s="0" t="n">
        <v>759</v>
      </c>
      <c r="B760" s="2" t="n">
        <v>44349</v>
      </c>
      <c r="C760" s="0" t="s">
        <v>16</v>
      </c>
      <c r="D760" s="0" t="n">
        <v>3</v>
      </c>
      <c r="E760" s="0" t="s">
        <v>8</v>
      </c>
      <c r="F760" s="0" t="n">
        <v>180</v>
      </c>
      <c r="G760" s="0" t="n">
        <v>35</v>
      </c>
      <c r="H760" s="0" t="str">
        <f aca="false">VLOOKUP(D760,Товар!$A$1:$F$65,6)</f>
        <v>Молокозавод №1</v>
      </c>
      <c r="I760" s="0" t="str">
        <f aca="false">VLOOKUP(C760,Магазин!$A$1:$C$17,2)</f>
        <v>Октябрьский</v>
      </c>
      <c r="J760" s="0" t="n">
        <f aca="false">F760*G760</f>
        <v>6300</v>
      </c>
      <c r="K760" s="3" t="n">
        <f aca="false">AND(H760="макаронная фабрика",I760="первомайский")</f>
        <v>0</v>
      </c>
      <c r="L760" s="3" t="n">
        <f aca="false">IF(K760,J760,0)</f>
        <v>0</v>
      </c>
    </row>
    <row r="761" customFormat="false" ht="14.25" hidden="false" customHeight="false" outlineLevel="0" collapsed="false">
      <c r="A761" s="0" t="n">
        <v>760</v>
      </c>
      <c r="B761" s="2" t="n">
        <v>44349</v>
      </c>
      <c r="C761" s="0" t="s">
        <v>16</v>
      </c>
      <c r="D761" s="0" t="n">
        <v>3</v>
      </c>
      <c r="E761" s="0" t="s">
        <v>9</v>
      </c>
      <c r="F761" s="0" t="n">
        <v>160</v>
      </c>
      <c r="G761" s="0" t="n">
        <v>35</v>
      </c>
      <c r="H761" s="0" t="str">
        <f aca="false">VLOOKUP(D761,Товар!$A$1:$F$65,6)</f>
        <v>Молокозавод №1</v>
      </c>
      <c r="I761" s="0" t="str">
        <f aca="false">VLOOKUP(C761,Магазин!$A$1:$C$17,2)</f>
        <v>Октябрьский</v>
      </c>
      <c r="J761" s="0" t="n">
        <f aca="false">F761*G761</f>
        <v>5600</v>
      </c>
      <c r="K761" s="3" t="n">
        <f aca="false">AND(H761="макаронная фабрика",I761="первомайский")</f>
        <v>0</v>
      </c>
      <c r="L761" s="3" t="n">
        <f aca="false">IF(K761,J761,0)</f>
        <v>0</v>
      </c>
    </row>
    <row r="762" customFormat="false" ht="14.25" hidden="false" customHeight="false" outlineLevel="0" collapsed="false">
      <c r="A762" s="0" t="n">
        <v>761</v>
      </c>
      <c r="B762" s="2" t="n">
        <v>44349</v>
      </c>
      <c r="C762" s="0" t="s">
        <v>16</v>
      </c>
      <c r="D762" s="0" t="n">
        <v>7</v>
      </c>
      <c r="E762" s="0" t="s">
        <v>8</v>
      </c>
      <c r="F762" s="0" t="n">
        <v>180</v>
      </c>
      <c r="G762" s="0" t="n">
        <v>38</v>
      </c>
      <c r="H762" s="0" t="str">
        <f aca="false">VLOOKUP(D762,Товар!$A$1:$F$65,6)</f>
        <v>Молокозавод №1</v>
      </c>
      <c r="I762" s="0" t="str">
        <f aca="false">VLOOKUP(C762,Магазин!$A$1:$C$17,2)</f>
        <v>Октябрьский</v>
      </c>
      <c r="J762" s="0" t="n">
        <f aca="false">F762*G762</f>
        <v>6840</v>
      </c>
      <c r="K762" s="3" t="n">
        <f aca="false">AND(H762="макаронная фабрика",I762="первомайский")</f>
        <v>0</v>
      </c>
      <c r="L762" s="3" t="n">
        <f aca="false">IF(K762,J762,0)</f>
        <v>0</v>
      </c>
    </row>
    <row r="763" customFormat="false" ht="14.25" hidden="false" customHeight="false" outlineLevel="0" collapsed="false">
      <c r="A763" s="0" t="n">
        <v>762</v>
      </c>
      <c r="B763" s="2" t="n">
        <v>44349</v>
      </c>
      <c r="C763" s="0" t="s">
        <v>16</v>
      </c>
      <c r="D763" s="0" t="n">
        <v>7</v>
      </c>
      <c r="E763" s="0" t="s">
        <v>9</v>
      </c>
      <c r="F763" s="0" t="n">
        <v>80</v>
      </c>
      <c r="G763" s="0" t="n">
        <v>38</v>
      </c>
      <c r="H763" s="0" t="str">
        <f aca="false">VLOOKUP(D763,Товар!$A$1:$F$65,6)</f>
        <v>Молокозавод №1</v>
      </c>
      <c r="I763" s="0" t="str">
        <f aca="false">VLOOKUP(C763,Магазин!$A$1:$C$17,2)</f>
        <v>Октябрьский</v>
      </c>
      <c r="J763" s="0" t="n">
        <f aca="false">F763*G763</f>
        <v>3040</v>
      </c>
      <c r="K763" s="3" t="n">
        <f aca="false">AND(H763="макаронная фабрика",I763="первомайский")</f>
        <v>0</v>
      </c>
      <c r="L763" s="3" t="n">
        <f aca="false">IF(K763,J763,0)</f>
        <v>0</v>
      </c>
    </row>
    <row r="764" customFormat="false" ht="14.25" hidden="false" customHeight="false" outlineLevel="0" collapsed="false">
      <c r="A764" s="0" t="n">
        <v>763</v>
      </c>
      <c r="B764" s="2" t="n">
        <v>44349</v>
      </c>
      <c r="C764" s="0" t="s">
        <v>16</v>
      </c>
      <c r="D764" s="0" t="n">
        <v>8</v>
      </c>
      <c r="E764" s="0" t="s">
        <v>8</v>
      </c>
      <c r="F764" s="0" t="n">
        <v>170</v>
      </c>
      <c r="G764" s="0" t="n">
        <v>220</v>
      </c>
      <c r="H764" s="0" t="str">
        <f aca="false">VLOOKUP(D764,Товар!$A$1:$F$65,6)</f>
        <v>Молокозавод №1</v>
      </c>
      <c r="I764" s="0" t="str">
        <f aca="false">VLOOKUP(C764,Магазин!$A$1:$C$17,2)</f>
        <v>Октябрьский</v>
      </c>
      <c r="J764" s="0" t="n">
        <f aca="false">F764*G764</f>
        <v>37400</v>
      </c>
      <c r="K764" s="3" t="n">
        <f aca="false">AND(H764="макаронная фабрика",I764="первомайский")</f>
        <v>0</v>
      </c>
      <c r="L764" s="3" t="n">
        <f aca="false">IF(K764,J764,0)</f>
        <v>0</v>
      </c>
    </row>
    <row r="765" customFormat="false" ht="14.25" hidden="false" customHeight="false" outlineLevel="0" collapsed="false">
      <c r="A765" s="0" t="n">
        <v>764</v>
      </c>
      <c r="B765" s="2" t="n">
        <v>44349</v>
      </c>
      <c r="C765" s="0" t="s">
        <v>16</v>
      </c>
      <c r="D765" s="0" t="n">
        <v>8</v>
      </c>
      <c r="E765" s="0" t="s">
        <v>9</v>
      </c>
      <c r="F765" s="0" t="n">
        <v>39</v>
      </c>
      <c r="G765" s="0" t="n">
        <v>220</v>
      </c>
      <c r="H765" s="0" t="str">
        <f aca="false">VLOOKUP(D765,Товар!$A$1:$F$65,6)</f>
        <v>Молокозавод №1</v>
      </c>
      <c r="I765" s="0" t="str">
        <f aca="false">VLOOKUP(C765,Магазин!$A$1:$C$17,2)</f>
        <v>Октябрьский</v>
      </c>
      <c r="J765" s="0" t="n">
        <f aca="false">F765*G765</f>
        <v>8580</v>
      </c>
      <c r="K765" s="3" t="n">
        <f aca="false">AND(H765="макаронная фабрика",I765="первомайский")</f>
        <v>0</v>
      </c>
      <c r="L765" s="3" t="n">
        <f aca="false">IF(K765,J765,0)</f>
        <v>0</v>
      </c>
    </row>
    <row r="766" customFormat="false" ht="14.25" hidden="false" customHeight="false" outlineLevel="0" collapsed="false">
      <c r="A766" s="0" t="n">
        <v>765</v>
      </c>
      <c r="B766" s="2" t="n">
        <v>44349</v>
      </c>
      <c r="C766" s="0" t="s">
        <v>16</v>
      </c>
      <c r="D766" s="0" t="n">
        <v>14</v>
      </c>
      <c r="E766" s="0" t="s">
        <v>8</v>
      </c>
      <c r="F766" s="0" t="n">
        <v>180</v>
      </c>
      <c r="G766" s="0" t="n">
        <v>30</v>
      </c>
      <c r="H766" s="0" t="str">
        <f aca="false">VLOOKUP(D766,Товар!$A$1:$F$65,6)</f>
        <v>Молокозавод №1</v>
      </c>
      <c r="I766" s="0" t="str">
        <f aca="false">VLOOKUP(C766,Магазин!$A$1:$C$17,2)</f>
        <v>Октябрьский</v>
      </c>
      <c r="J766" s="0" t="n">
        <f aca="false">F766*G766</f>
        <v>5400</v>
      </c>
      <c r="K766" s="3" t="n">
        <f aca="false">AND(H766="макаронная фабрика",I766="первомайский")</f>
        <v>0</v>
      </c>
      <c r="L766" s="3" t="n">
        <f aca="false">IF(K766,J766,0)</f>
        <v>0</v>
      </c>
    </row>
    <row r="767" customFormat="false" ht="14.25" hidden="false" customHeight="false" outlineLevel="0" collapsed="false">
      <c r="A767" s="0" t="n">
        <v>766</v>
      </c>
      <c r="B767" s="2" t="n">
        <v>44349</v>
      </c>
      <c r="C767" s="0" t="s">
        <v>16</v>
      </c>
      <c r="D767" s="0" t="n">
        <v>14</v>
      </c>
      <c r="E767" s="0" t="s">
        <v>9</v>
      </c>
      <c r="F767" s="0" t="n">
        <v>200</v>
      </c>
      <c r="G767" s="0" t="n">
        <v>30</v>
      </c>
      <c r="H767" s="0" t="str">
        <f aca="false">VLOOKUP(D767,Товар!$A$1:$F$65,6)</f>
        <v>Молокозавод №1</v>
      </c>
      <c r="I767" s="0" t="str">
        <f aca="false">VLOOKUP(C767,Магазин!$A$1:$C$17,2)</f>
        <v>Октябрьский</v>
      </c>
      <c r="J767" s="0" t="n">
        <f aca="false">F767*G767</f>
        <v>6000</v>
      </c>
      <c r="K767" s="3" t="n">
        <f aca="false">AND(H767="макаронная фабрика",I767="первомайский")</f>
        <v>0</v>
      </c>
      <c r="L767" s="3" t="n">
        <f aca="false">IF(K767,J767,0)</f>
        <v>0</v>
      </c>
    </row>
    <row r="768" customFormat="false" ht="14.25" hidden="false" customHeight="false" outlineLevel="0" collapsed="false">
      <c r="A768" s="0" t="n">
        <v>767</v>
      </c>
      <c r="B768" s="2" t="n">
        <v>44349</v>
      </c>
      <c r="C768" s="0" t="s">
        <v>16</v>
      </c>
      <c r="D768" s="0" t="n">
        <v>16</v>
      </c>
      <c r="E768" s="0" t="s">
        <v>8</v>
      </c>
      <c r="F768" s="0" t="n">
        <v>180</v>
      </c>
      <c r="G768" s="0" t="n">
        <v>90</v>
      </c>
      <c r="H768" s="0" t="str">
        <f aca="false">VLOOKUP(D768,Товар!$A$1:$F$65,6)</f>
        <v>Молокозавод №1</v>
      </c>
      <c r="I768" s="0" t="str">
        <f aca="false">VLOOKUP(C768,Магазин!$A$1:$C$17,2)</f>
        <v>Октябрьский</v>
      </c>
      <c r="J768" s="0" t="n">
        <f aca="false">F768*G768</f>
        <v>16200</v>
      </c>
      <c r="K768" s="3" t="n">
        <f aca="false">AND(H768="макаронная фабрика",I768="первомайский")</f>
        <v>0</v>
      </c>
      <c r="L768" s="3" t="n">
        <f aca="false">IF(K768,J768,0)</f>
        <v>0</v>
      </c>
    </row>
    <row r="769" customFormat="false" ht="14.25" hidden="false" customHeight="false" outlineLevel="0" collapsed="false">
      <c r="A769" s="0" t="n">
        <v>768</v>
      </c>
      <c r="B769" s="2" t="n">
        <v>44349</v>
      </c>
      <c r="C769" s="0" t="s">
        <v>16</v>
      </c>
      <c r="D769" s="0" t="n">
        <v>16</v>
      </c>
      <c r="E769" s="0" t="s">
        <v>9</v>
      </c>
      <c r="F769" s="0" t="n">
        <v>160</v>
      </c>
      <c r="G769" s="0" t="n">
        <v>90</v>
      </c>
      <c r="H769" s="0" t="str">
        <f aca="false">VLOOKUP(D769,Товар!$A$1:$F$65,6)</f>
        <v>Молокозавод №1</v>
      </c>
      <c r="I769" s="0" t="str">
        <f aca="false">VLOOKUP(C769,Магазин!$A$1:$C$17,2)</f>
        <v>Октябрьский</v>
      </c>
      <c r="J769" s="0" t="n">
        <f aca="false">F769*G769</f>
        <v>14400</v>
      </c>
      <c r="K769" s="3" t="n">
        <f aca="false">AND(H769="макаронная фабрика",I769="первомайский")</f>
        <v>0</v>
      </c>
      <c r="L769" s="3" t="n">
        <f aca="false">IF(K769,J769,0)</f>
        <v>0</v>
      </c>
    </row>
    <row r="770" customFormat="false" ht="14.25" hidden="false" customHeight="false" outlineLevel="0" collapsed="false">
      <c r="A770" s="0" t="n">
        <v>769</v>
      </c>
      <c r="B770" s="2" t="n">
        <v>44349</v>
      </c>
      <c r="C770" s="0" t="s">
        <v>17</v>
      </c>
      <c r="D770" s="0" t="n">
        <v>1</v>
      </c>
      <c r="E770" s="0" t="s">
        <v>8</v>
      </c>
      <c r="F770" s="0" t="n">
        <v>170</v>
      </c>
      <c r="G770" s="0" t="n">
        <v>57</v>
      </c>
      <c r="H770" s="0" t="str">
        <f aca="false">VLOOKUP(D770,Товар!$A$1:$F$65,6)</f>
        <v>Молокозавод №1</v>
      </c>
      <c r="I770" s="0" t="str">
        <f aca="false">VLOOKUP(C770,Магазин!$A$1:$C$17,2)</f>
        <v>Первомайский</v>
      </c>
      <c r="J770" s="0" t="n">
        <f aca="false">F770*G770</f>
        <v>9690</v>
      </c>
      <c r="K770" s="3" t="n">
        <f aca="false">AND(H770="макаронная фабрика",I770="первомайский")</f>
        <v>0</v>
      </c>
      <c r="L770" s="3" t="n">
        <f aca="false">IF(K770,J770,0)</f>
        <v>0</v>
      </c>
    </row>
    <row r="771" customFormat="false" ht="14.25" hidden="false" customHeight="false" outlineLevel="0" collapsed="false">
      <c r="A771" s="0" t="n">
        <v>770</v>
      </c>
      <c r="B771" s="2" t="n">
        <v>44349</v>
      </c>
      <c r="C771" s="0" t="s">
        <v>17</v>
      </c>
      <c r="D771" s="0" t="n">
        <v>1</v>
      </c>
      <c r="E771" s="0" t="s">
        <v>9</v>
      </c>
      <c r="F771" s="0" t="n">
        <v>144</v>
      </c>
      <c r="G771" s="0" t="n">
        <v>57</v>
      </c>
      <c r="H771" s="0" t="str">
        <f aca="false">VLOOKUP(D771,Товар!$A$1:$F$65,6)</f>
        <v>Молокозавод №1</v>
      </c>
      <c r="I771" s="0" t="str">
        <f aca="false">VLOOKUP(C771,Магазин!$A$1:$C$17,2)</f>
        <v>Первомайский</v>
      </c>
      <c r="J771" s="0" t="n">
        <f aca="false">F771*G771</f>
        <v>8208</v>
      </c>
      <c r="K771" s="3" t="n">
        <f aca="false">AND(H771="макаронная фабрика",I771="первомайский")</f>
        <v>0</v>
      </c>
      <c r="L771" s="3" t="n">
        <f aca="false">IF(K771,J771,0)</f>
        <v>0</v>
      </c>
    </row>
    <row r="772" customFormat="false" ht="14.25" hidden="false" customHeight="false" outlineLevel="0" collapsed="false">
      <c r="A772" s="0" t="n">
        <v>771</v>
      </c>
      <c r="B772" s="2" t="n">
        <v>44349</v>
      </c>
      <c r="C772" s="0" t="s">
        <v>17</v>
      </c>
      <c r="D772" s="0" t="n">
        <v>3</v>
      </c>
      <c r="E772" s="0" t="s">
        <v>8</v>
      </c>
      <c r="F772" s="0" t="n">
        <v>180</v>
      </c>
      <c r="G772" s="0" t="n">
        <v>35</v>
      </c>
      <c r="H772" s="0" t="str">
        <f aca="false">VLOOKUP(D772,Товар!$A$1:$F$65,6)</f>
        <v>Молокозавод №1</v>
      </c>
      <c r="I772" s="0" t="str">
        <f aca="false">VLOOKUP(C772,Магазин!$A$1:$C$17,2)</f>
        <v>Первомайский</v>
      </c>
      <c r="J772" s="0" t="n">
        <f aca="false">F772*G772</f>
        <v>6300</v>
      </c>
      <c r="K772" s="3" t="n">
        <f aca="false">AND(H772="макаронная фабрика",I772="первомайский")</f>
        <v>0</v>
      </c>
      <c r="L772" s="3" t="n">
        <f aca="false">IF(K772,J772,0)</f>
        <v>0</v>
      </c>
    </row>
    <row r="773" customFormat="false" ht="14.25" hidden="false" customHeight="false" outlineLevel="0" collapsed="false">
      <c r="A773" s="0" t="n">
        <v>772</v>
      </c>
      <c r="B773" s="2" t="n">
        <v>44349</v>
      </c>
      <c r="C773" s="0" t="s">
        <v>17</v>
      </c>
      <c r="D773" s="0" t="n">
        <v>3</v>
      </c>
      <c r="E773" s="0" t="s">
        <v>9</v>
      </c>
      <c r="F773" s="0" t="n">
        <v>160</v>
      </c>
      <c r="G773" s="0" t="n">
        <v>35</v>
      </c>
      <c r="H773" s="0" t="str">
        <f aca="false">VLOOKUP(D773,Товар!$A$1:$F$65,6)</f>
        <v>Молокозавод №1</v>
      </c>
      <c r="I773" s="0" t="str">
        <f aca="false">VLOOKUP(C773,Магазин!$A$1:$C$17,2)</f>
        <v>Первомайский</v>
      </c>
      <c r="J773" s="0" t="n">
        <f aca="false">F773*G773</f>
        <v>5600</v>
      </c>
      <c r="K773" s="3" t="n">
        <f aca="false">AND(H773="макаронная фабрика",I773="первомайский")</f>
        <v>0</v>
      </c>
      <c r="L773" s="3" t="n">
        <f aca="false">IF(K773,J773,0)</f>
        <v>0</v>
      </c>
    </row>
    <row r="774" customFormat="false" ht="14.25" hidden="false" customHeight="false" outlineLevel="0" collapsed="false">
      <c r="A774" s="0" t="n">
        <v>773</v>
      </c>
      <c r="B774" s="2" t="n">
        <v>44349</v>
      </c>
      <c r="C774" s="0" t="s">
        <v>17</v>
      </c>
      <c r="D774" s="0" t="n">
        <v>7</v>
      </c>
      <c r="E774" s="0" t="s">
        <v>8</v>
      </c>
      <c r="F774" s="0" t="n">
        <v>180</v>
      </c>
      <c r="G774" s="0" t="n">
        <v>38</v>
      </c>
      <c r="H774" s="0" t="str">
        <f aca="false">VLOOKUP(D774,Товар!$A$1:$F$65,6)</f>
        <v>Молокозавод №1</v>
      </c>
      <c r="I774" s="0" t="str">
        <f aca="false">VLOOKUP(C774,Магазин!$A$1:$C$17,2)</f>
        <v>Первомайский</v>
      </c>
      <c r="J774" s="0" t="n">
        <f aca="false">F774*G774</f>
        <v>6840</v>
      </c>
      <c r="K774" s="3" t="n">
        <f aca="false">AND(H774="макаронная фабрика",I774="первомайский")</f>
        <v>0</v>
      </c>
      <c r="L774" s="3" t="n">
        <f aca="false">IF(K774,J774,0)</f>
        <v>0</v>
      </c>
    </row>
    <row r="775" customFormat="false" ht="14.25" hidden="false" customHeight="false" outlineLevel="0" collapsed="false">
      <c r="A775" s="0" t="n">
        <v>774</v>
      </c>
      <c r="B775" s="2" t="n">
        <v>44349</v>
      </c>
      <c r="C775" s="0" t="s">
        <v>17</v>
      </c>
      <c r="D775" s="0" t="n">
        <v>7</v>
      </c>
      <c r="E775" s="0" t="s">
        <v>9</v>
      </c>
      <c r="F775" s="0" t="n">
        <v>80</v>
      </c>
      <c r="G775" s="0" t="n">
        <v>38</v>
      </c>
      <c r="H775" s="0" t="str">
        <f aca="false">VLOOKUP(D775,Товар!$A$1:$F$65,6)</f>
        <v>Молокозавод №1</v>
      </c>
      <c r="I775" s="0" t="str">
        <f aca="false">VLOOKUP(C775,Магазин!$A$1:$C$17,2)</f>
        <v>Первомайский</v>
      </c>
      <c r="J775" s="0" t="n">
        <f aca="false">F775*G775</f>
        <v>3040</v>
      </c>
      <c r="K775" s="3" t="n">
        <f aca="false">AND(H775="макаронная фабрика",I775="первомайский")</f>
        <v>0</v>
      </c>
      <c r="L775" s="3" t="n">
        <f aca="false">IF(K775,J775,0)</f>
        <v>0</v>
      </c>
    </row>
    <row r="776" customFormat="false" ht="13.5" hidden="false" customHeight="true" outlineLevel="0" collapsed="false">
      <c r="A776" s="0" t="n">
        <v>775</v>
      </c>
      <c r="B776" s="2" t="n">
        <v>44349</v>
      </c>
      <c r="C776" s="0" t="s">
        <v>17</v>
      </c>
      <c r="D776" s="0" t="n">
        <v>8</v>
      </c>
      <c r="E776" s="0" t="s">
        <v>8</v>
      </c>
      <c r="F776" s="0" t="n">
        <v>180</v>
      </c>
      <c r="G776" s="0" t="n">
        <v>220</v>
      </c>
      <c r="H776" s="0" t="str">
        <f aca="false">VLOOKUP(D776,Товар!$A$1:$F$65,6)</f>
        <v>Молокозавод №1</v>
      </c>
      <c r="I776" s="0" t="str">
        <f aca="false">VLOOKUP(C776,Магазин!$A$1:$C$17,2)</f>
        <v>Первомайский</v>
      </c>
      <c r="J776" s="0" t="n">
        <f aca="false">F776*G776</f>
        <v>39600</v>
      </c>
      <c r="K776" s="3" t="n">
        <f aca="false">AND(H776="макаронная фабрика",I776="первомайский")</f>
        <v>0</v>
      </c>
      <c r="L776" s="3" t="n">
        <f aca="false">IF(K776,J776,0)</f>
        <v>0</v>
      </c>
    </row>
    <row r="777" customFormat="false" ht="13.5" hidden="false" customHeight="true" outlineLevel="0" collapsed="false">
      <c r="A777" s="0" t="n">
        <v>776</v>
      </c>
      <c r="B777" s="2" t="n">
        <v>44349</v>
      </c>
      <c r="C777" s="0" t="s">
        <v>17</v>
      </c>
      <c r="D777" s="0" t="n">
        <v>8</v>
      </c>
      <c r="E777" s="0" t="s">
        <v>9</v>
      </c>
      <c r="F777" s="0" t="n">
        <v>39</v>
      </c>
      <c r="G777" s="0" t="n">
        <v>220</v>
      </c>
      <c r="H777" s="0" t="str">
        <f aca="false">VLOOKUP(D777,Товар!$A$1:$F$65,6)</f>
        <v>Молокозавод №1</v>
      </c>
      <c r="I777" s="0" t="str">
        <f aca="false">VLOOKUP(C777,Магазин!$A$1:$C$17,2)</f>
        <v>Первомайский</v>
      </c>
      <c r="J777" s="0" t="n">
        <f aca="false">F777*G777</f>
        <v>8580</v>
      </c>
      <c r="K777" s="3" t="n">
        <f aca="false">AND(H777="макаронная фабрика",I777="первомайский")</f>
        <v>0</v>
      </c>
      <c r="L777" s="3" t="n">
        <f aca="false">IF(K777,J777,0)</f>
        <v>0</v>
      </c>
    </row>
    <row r="778" customFormat="false" ht="14.25" hidden="false" customHeight="false" outlineLevel="0" collapsed="false">
      <c r="A778" s="0" t="n">
        <v>777</v>
      </c>
      <c r="B778" s="2" t="n">
        <v>44349</v>
      </c>
      <c r="C778" s="0" t="s">
        <v>17</v>
      </c>
      <c r="D778" s="0" t="n">
        <v>14</v>
      </c>
      <c r="E778" s="0" t="s">
        <v>8</v>
      </c>
      <c r="F778" s="0" t="n">
        <v>180</v>
      </c>
      <c r="G778" s="0" t="n">
        <v>30</v>
      </c>
      <c r="H778" s="0" t="str">
        <f aca="false">VLOOKUP(D778,Товар!$A$1:$F$65,6)</f>
        <v>Молокозавод №1</v>
      </c>
      <c r="I778" s="0" t="str">
        <f aca="false">VLOOKUP(C778,Магазин!$A$1:$C$17,2)</f>
        <v>Первомайский</v>
      </c>
      <c r="J778" s="0" t="n">
        <f aca="false">F778*G778</f>
        <v>5400</v>
      </c>
      <c r="K778" s="3" t="n">
        <f aca="false">AND(H778="макаронная фабрика",I778="первомайский")</f>
        <v>0</v>
      </c>
      <c r="L778" s="3" t="n">
        <f aca="false">IF(K778,J778,0)</f>
        <v>0</v>
      </c>
    </row>
    <row r="779" customFormat="false" ht="14.25" hidden="false" customHeight="false" outlineLevel="0" collapsed="false">
      <c r="A779" s="0" t="n">
        <v>778</v>
      </c>
      <c r="B779" s="2" t="n">
        <v>44349</v>
      </c>
      <c r="C779" s="0" t="s">
        <v>17</v>
      </c>
      <c r="D779" s="0" t="n">
        <v>14</v>
      </c>
      <c r="E779" s="0" t="s">
        <v>9</v>
      </c>
      <c r="F779" s="0" t="n">
        <v>200</v>
      </c>
      <c r="G779" s="0" t="n">
        <v>30</v>
      </c>
      <c r="H779" s="0" t="str">
        <f aca="false">VLOOKUP(D779,Товар!$A$1:$F$65,6)</f>
        <v>Молокозавод №1</v>
      </c>
      <c r="I779" s="0" t="str">
        <f aca="false">VLOOKUP(C779,Магазин!$A$1:$C$17,2)</f>
        <v>Первомайский</v>
      </c>
      <c r="J779" s="0" t="n">
        <f aca="false">F779*G779</f>
        <v>6000</v>
      </c>
      <c r="K779" s="3" t="n">
        <f aca="false">AND(H779="макаронная фабрика",I779="первомайский")</f>
        <v>0</v>
      </c>
      <c r="L779" s="3" t="n">
        <f aca="false">IF(K779,J779,0)</f>
        <v>0</v>
      </c>
    </row>
    <row r="780" customFormat="false" ht="14.25" hidden="false" customHeight="false" outlineLevel="0" collapsed="false">
      <c r="A780" s="0" t="n">
        <v>779</v>
      </c>
      <c r="B780" s="2" t="n">
        <v>44349</v>
      </c>
      <c r="C780" s="0" t="s">
        <v>17</v>
      </c>
      <c r="D780" s="0" t="n">
        <v>16</v>
      </c>
      <c r="E780" s="0" t="s">
        <v>8</v>
      </c>
      <c r="F780" s="0" t="n">
        <v>170</v>
      </c>
      <c r="G780" s="0" t="n">
        <v>90</v>
      </c>
      <c r="H780" s="0" t="str">
        <f aca="false">VLOOKUP(D780,Товар!$A$1:$F$65,6)</f>
        <v>Молокозавод №1</v>
      </c>
      <c r="I780" s="0" t="str">
        <f aca="false">VLOOKUP(C780,Магазин!$A$1:$C$17,2)</f>
        <v>Первомайский</v>
      </c>
      <c r="J780" s="0" t="n">
        <f aca="false">F780*G780</f>
        <v>15300</v>
      </c>
      <c r="K780" s="3" t="n">
        <f aca="false">AND(H780="макаронная фабрика",I780="первомайский")</f>
        <v>0</v>
      </c>
      <c r="L780" s="3" t="n">
        <f aca="false">IF(K780,J780,0)</f>
        <v>0</v>
      </c>
    </row>
    <row r="781" customFormat="false" ht="14.25" hidden="false" customHeight="false" outlineLevel="0" collapsed="false">
      <c r="A781" s="0" t="n">
        <v>780</v>
      </c>
      <c r="B781" s="2" t="n">
        <v>44349</v>
      </c>
      <c r="C781" s="0" t="s">
        <v>17</v>
      </c>
      <c r="D781" s="0" t="n">
        <v>16</v>
      </c>
      <c r="E781" s="0" t="s">
        <v>9</v>
      </c>
      <c r="F781" s="0" t="n">
        <v>160</v>
      </c>
      <c r="G781" s="0" t="n">
        <v>90</v>
      </c>
      <c r="H781" s="0" t="str">
        <f aca="false">VLOOKUP(D781,Товар!$A$1:$F$65,6)</f>
        <v>Молокозавод №1</v>
      </c>
      <c r="I781" s="0" t="str">
        <f aca="false">VLOOKUP(C781,Магазин!$A$1:$C$17,2)</f>
        <v>Первомайский</v>
      </c>
      <c r="J781" s="0" t="n">
        <f aca="false">F781*G781</f>
        <v>14400</v>
      </c>
      <c r="K781" s="3" t="n">
        <f aca="false">AND(H781="макаронная фабрика",I781="первомайский")</f>
        <v>0</v>
      </c>
      <c r="L781" s="3" t="n">
        <f aca="false">IF(K781,J781,0)</f>
        <v>0</v>
      </c>
    </row>
    <row r="782" customFormat="false" ht="14.25" hidden="false" customHeight="false" outlineLevel="0" collapsed="false">
      <c r="A782" s="0" t="n">
        <v>781</v>
      </c>
      <c r="B782" s="2" t="n">
        <v>44349</v>
      </c>
      <c r="C782" s="0" t="s">
        <v>18</v>
      </c>
      <c r="D782" s="0" t="n">
        <v>1</v>
      </c>
      <c r="E782" s="0" t="s">
        <v>8</v>
      </c>
      <c r="F782" s="0" t="n">
        <v>180</v>
      </c>
      <c r="G782" s="0" t="n">
        <v>57</v>
      </c>
      <c r="H782" s="0" t="str">
        <f aca="false">VLOOKUP(D782,Товар!$A$1:$F$65,6)</f>
        <v>Молокозавод №1</v>
      </c>
      <c r="I782" s="0" t="str">
        <f aca="false">VLOOKUP(C782,Магазин!$A$1:$C$17,2)</f>
        <v>Заречный</v>
      </c>
      <c r="J782" s="0" t="n">
        <f aca="false">F782*G782</f>
        <v>10260</v>
      </c>
      <c r="K782" s="3" t="n">
        <f aca="false">AND(H782="макаронная фабрика",I782="первомайский")</f>
        <v>0</v>
      </c>
      <c r="L782" s="3" t="n">
        <f aca="false">IF(K782,J782,0)</f>
        <v>0</v>
      </c>
    </row>
    <row r="783" customFormat="false" ht="14.25" hidden="false" customHeight="false" outlineLevel="0" collapsed="false">
      <c r="A783" s="0" t="n">
        <v>782</v>
      </c>
      <c r="B783" s="2" t="n">
        <v>44349</v>
      </c>
      <c r="C783" s="0" t="s">
        <v>18</v>
      </c>
      <c r="D783" s="0" t="n">
        <v>1</v>
      </c>
      <c r="E783" s="0" t="s">
        <v>9</v>
      </c>
      <c r="F783" s="0" t="n">
        <v>96</v>
      </c>
      <c r="G783" s="0" t="n">
        <v>57</v>
      </c>
      <c r="H783" s="0" t="str">
        <f aca="false">VLOOKUP(D783,Товар!$A$1:$F$65,6)</f>
        <v>Молокозавод №1</v>
      </c>
      <c r="I783" s="0" t="str">
        <f aca="false">VLOOKUP(C783,Магазин!$A$1:$C$17,2)</f>
        <v>Заречный</v>
      </c>
      <c r="J783" s="0" t="n">
        <f aca="false">F783*G783</f>
        <v>5472</v>
      </c>
      <c r="K783" s="3" t="n">
        <f aca="false">AND(H783="макаронная фабрика",I783="первомайский")</f>
        <v>0</v>
      </c>
      <c r="L783" s="3" t="n">
        <f aca="false">IF(K783,J783,0)</f>
        <v>0</v>
      </c>
    </row>
    <row r="784" customFormat="false" ht="14.25" hidden="false" customHeight="false" outlineLevel="0" collapsed="false">
      <c r="A784" s="0" t="n">
        <v>783</v>
      </c>
      <c r="B784" s="2" t="n">
        <v>44349</v>
      </c>
      <c r="C784" s="0" t="s">
        <v>18</v>
      </c>
      <c r="D784" s="0" t="n">
        <v>3</v>
      </c>
      <c r="E784" s="0" t="s">
        <v>8</v>
      </c>
      <c r="F784" s="0" t="n">
        <v>180</v>
      </c>
      <c r="G784" s="0" t="n">
        <v>35</v>
      </c>
      <c r="H784" s="0" t="str">
        <f aca="false">VLOOKUP(D784,Товар!$A$1:$F$65,6)</f>
        <v>Молокозавод №1</v>
      </c>
      <c r="I784" s="0" t="str">
        <f aca="false">VLOOKUP(C784,Магазин!$A$1:$C$17,2)</f>
        <v>Заречный</v>
      </c>
      <c r="J784" s="0" t="n">
        <f aca="false">F784*G784</f>
        <v>6300</v>
      </c>
      <c r="K784" s="3" t="n">
        <f aca="false">AND(H784="макаронная фабрика",I784="первомайский")</f>
        <v>0</v>
      </c>
      <c r="L784" s="3" t="n">
        <f aca="false">IF(K784,J784,0)</f>
        <v>0</v>
      </c>
    </row>
    <row r="785" customFormat="false" ht="14.25" hidden="false" customHeight="false" outlineLevel="0" collapsed="false">
      <c r="A785" s="0" t="n">
        <v>784</v>
      </c>
      <c r="B785" s="2" t="n">
        <v>44349</v>
      </c>
      <c r="C785" s="0" t="s">
        <v>18</v>
      </c>
      <c r="D785" s="0" t="n">
        <v>3</v>
      </c>
      <c r="E785" s="0" t="s">
        <v>9</v>
      </c>
      <c r="F785" s="0" t="n">
        <v>128</v>
      </c>
      <c r="G785" s="0" t="n">
        <v>35</v>
      </c>
      <c r="H785" s="0" t="str">
        <f aca="false">VLOOKUP(D785,Товар!$A$1:$F$65,6)</f>
        <v>Молокозавод №1</v>
      </c>
      <c r="I785" s="0" t="str">
        <f aca="false">VLOOKUP(C785,Магазин!$A$1:$C$17,2)</f>
        <v>Заречный</v>
      </c>
      <c r="J785" s="0" t="n">
        <f aca="false">F785*G785</f>
        <v>4480</v>
      </c>
      <c r="K785" s="3" t="n">
        <f aca="false">AND(H785="макаронная фабрика",I785="первомайский")</f>
        <v>0</v>
      </c>
      <c r="L785" s="3" t="n">
        <f aca="false">IF(K785,J785,0)</f>
        <v>0</v>
      </c>
    </row>
    <row r="786" customFormat="false" ht="14.25" hidden="false" customHeight="false" outlineLevel="0" collapsed="false">
      <c r="A786" s="0" t="n">
        <v>785</v>
      </c>
      <c r="B786" s="2" t="n">
        <v>44349</v>
      </c>
      <c r="C786" s="0" t="s">
        <v>18</v>
      </c>
      <c r="D786" s="0" t="n">
        <v>7</v>
      </c>
      <c r="E786" s="0" t="s">
        <v>8</v>
      </c>
      <c r="F786" s="0" t="n">
        <v>170</v>
      </c>
      <c r="G786" s="0" t="n">
        <v>38</v>
      </c>
      <c r="H786" s="0" t="str">
        <f aca="false">VLOOKUP(D786,Товар!$A$1:$F$65,6)</f>
        <v>Молокозавод №1</v>
      </c>
      <c r="I786" s="0" t="str">
        <f aca="false">VLOOKUP(C786,Магазин!$A$1:$C$17,2)</f>
        <v>Заречный</v>
      </c>
      <c r="J786" s="0" t="n">
        <f aca="false">F786*G786</f>
        <v>6460</v>
      </c>
      <c r="K786" s="3" t="n">
        <f aca="false">AND(H786="макаронная фабрика",I786="первомайский")</f>
        <v>0</v>
      </c>
      <c r="L786" s="3" t="n">
        <f aca="false">IF(K786,J786,0)</f>
        <v>0</v>
      </c>
    </row>
    <row r="787" customFormat="false" ht="14.25" hidden="false" customHeight="false" outlineLevel="0" collapsed="false">
      <c r="A787" s="0" t="n">
        <v>786</v>
      </c>
      <c r="B787" s="2" t="n">
        <v>44349</v>
      </c>
      <c r="C787" s="0" t="s">
        <v>18</v>
      </c>
      <c r="D787" s="0" t="n">
        <v>7</v>
      </c>
      <c r="E787" s="0" t="s">
        <v>9</v>
      </c>
      <c r="F787" s="0" t="n">
        <v>48</v>
      </c>
      <c r="G787" s="0" t="n">
        <v>38</v>
      </c>
      <c r="H787" s="0" t="str">
        <f aca="false">VLOOKUP(D787,Товар!$A$1:$F$65,6)</f>
        <v>Молокозавод №1</v>
      </c>
      <c r="I787" s="0" t="str">
        <f aca="false">VLOOKUP(C787,Магазин!$A$1:$C$17,2)</f>
        <v>Заречный</v>
      </c>
      <c r="J787" s="0" t="n">
        <f aca="false">F787*G787</f>
        <v>1824</v>
      </c>
      <c r="K787" s="3" t="n">
        <f aca="false">AND(H787="макаронная фабрика",I787="первомайский")</f>
        <v>0</v>
      </c>
      <c r="L787" s="3" t="n">
        <f aca="false">IF(K787,J787,0)</f>
        <v>0</v>
      </c>
    </row>
    <row r="788" customFormat="false" ht="14.25" hidden="false" customHeight="false" outlineLevel="0" collapsed="false">
      <c r="A788" s="0" t="n">
        <v>787</v>
      </c>
      <c r="B788" s="2" t="n">
        <v>44349</v>
      </c>
      <c r="C788" s="0" t="s">
        <v>18</v>
      </c>
      <c r="D788" s="0" t="n">
        <v>8</v>
      </c>
      <c r="E788" s="0" t="s">
        <v>8</v>
      </c>
      <c r="F788" s="0" t="n">
        <v>180</v>
      </c>
      <c r="G788" s="0" t="n">
        <v>220</v>
      </c>
      <c r="H788" s="0" t="str">
        <f aca="false">VLOOKUP(D788,Товар!$A$1:$F$65,6)</f>
        <v>Молокозавод №1</v>
      </c>
      <c r="I788" s="0" t="str">
        <f aca="false">VLOOKUP(C788,Магазин!$A$1:$C$17,2)</f>
        <v>Заречный</v>
      </c>
      <c r="J788" s="0" t="n">
        <f aca="false">F788*G788</f>
        <v>39600</v>
      </c>
      <c r="K788" s="3" t="n">
        <f aca="false">AND(H788="макаронная фабрика",I788="первомайский")</f>
        <v>0</v>
      </c>
      <c r="L788" s="3" t="n">
        <f aca="false">IF(K788,J788,0)</f>
        <v>0</v>
      </c>
    </row>
    <row r="789" customFormat="false" ht="14.25" hidden="false" customHeight="false" outlineLevel="0" collapsed="false">
      <c r="A789" s="0" t="n">
        <v>788</v>
      </c>
      <c r="B789" s="2" t="n">
        <v>44349</v>
      </c>
      <c r="C789" s="0" t="s">
        <v>18</v>
      </c>
      <c r="D789" s="0" t="n">
        <v>8</v>
      </c>
      <c r="E789" s="0" t="s">
        <v>9</v>
      </c>
      <c r="F789" s="0" t="n">
        <v>29</v>
      </c>
      <c r="G789" s="0" t="n">
        <v>220</v>
      </c>
      <c r="H789" s="0" t="str">
        <f aca="false">VLOOKUP(D789,Товар!$A$1:$F$65,6)</f>
        <v>Молокозавод №1</v>
      </c>
      <c r="I789" s="0" t="str">
        <f aca="false">VLOOKUP(C789,Магазин!$A$1:$C$17,2)</f>
        <v>Заречный</v>
      </c>
      <c r="J789" s="0" t="n">
        <f aca="false">F789*G789</f>
        <v>6380</v>
      </c>
      <c r="K789" s="3" t="n">
        <f aca="false">AND(H789="макаронная фабрика",I789="первомайский")</f>
        <v>0</v>
      </c>
      <c r="L789" s="3" t="n">
        <f aca="false">IF(K789,J789,0)</f>
        <v>0</v>
      </c>
    </row>
    <row r="790" customFormat="false" ht="14.25" hidden="false" customHeight="false" outlineLevel="0" collapsed="false">
      <c r="A790" s="0" t="n">
        <v>789</v>
      </c>
      <c r="B790" s="2" t="n">
        <v>44349</v>
      </c>
      <c r="C790" s="0" t="s">
        <v>18</v>
      </c>
      <c r="D790" s="0" t="n">
        <v>14</v>
      </c>
      <c r="E790" s="0" t="s">
        <v>8</v>
      </c>
      <c r="F790" s="0" t="n">
        <v>180</v>
      </c>
      <c r="G790" s="0" t="n">
        <v>30</v>
      </c>
      <c r="H790" s="0" t="str">
        <f aca="false">VLOOKUP(D790,Товар!$A$1:$F$65,6)</f>
        <v>Молокозавод №1</v>
      </c>
      <c r="I790" s="0" t="str">
        <f aca="false">VLOOKUP(C790,Магазин!$A$1:$C$17,2)</f>
        <v>Заречный</v>
      </c>
      <c r="J790" s="0" t="n">
        <f aca="false">F790*G790</f>
        <v>5400</v>
      </c>
      <c r="K790" s="3" t="n">
        <f aca="false">AND(H790="макаронная фабрика",I790="первомайский")</f>
        <v>0</v>
      </c>
      <c r="L790" s="3" t="n">
        <f aca="false">IF(K790,J790,0)</f>
        <v>0</v>
      </c>
    </row>
    <row r="791" customFormat="false" ht="14.25" hidden="false" customHeight="false" outlineLevel="0" collapsed="false">
      <c r="A791" s="0" t="n">
        <v>790</v>
      </c>
      <c r="B791" s="2" t="n">
        <v>44349</v>
      </c>
      <c r="C791" s="0" t="s">
        <v>18</v>
      </c>
      <c r="D791" s="0" t="n">
        <v>14</v>
      </c>
      <c r="E791" s="0" t="s">
        <v>9</v>
      </c>
      <c r="F791" s="0" t="n">
        <v>120</v>
      </c>
      <c r="G791" s="0" t="n">
        <v>30</v>
      </c>
      <c r="H791" s="0" t="str">
        <f aca="false">VLOOKUP(D791,Товар!$A$1:$F$65,6)</f>
        <v>Молокозавод №1</v>
      </c>
      <c r="I791" s="0" t="str">
        <f aca="false">VLOOKUP(C791,Магазин!$A$1:$C$17,2)</f>
        <v>Заречный</v>
      </c>
      <c r="J791" s="0" t="n">
        <f aca="false">F791*G791</f>
        <v>3600</v>
      </c>
      <c r="K791" s="3" t="n">
        <f aca="false">AND(H791="макаронная фабрика",I791="первомайский")</f>
        <v>0</v>
      </c>
      <c r="L791" s="3" t="n">
        <f aca="false">IF(K791,J791,0)</f>
        <v>0</v>
      </c>
    </row>
    <row r="792" customFormat="false" ht="14.25" hidden="false" customHeight="false" outlineLevel="0" collapsed="false">
      <c r="A792" s="0" t="n">
        <v>791</v>
      </c>
      <c r="B792" s="2" t="n">
        <v>44349</v>
      </c>
      <c r="C792" s="0" t="s">
        <v>18</v>
      </c>
      <c r="D792" s="0" t="n">
        <v>16</v>
      </c>
      <c r="E792" s="0" t="s">
        <v>8</v>
      </c>
      <c r="F792" s="0" t="n">
        <v>180</v>
      </c>
      <c r="G792" s="0" t="n">
        <v>90</v>
      </c>
      <c r="H792" s="0" t="str">
        <f aca="false">VLOOKUP(D792,Товар!$A$1:$F$65,6)</f>
        <v>Молокозавод №1</v>
      </c>
      <c r="I792" s="0" t="str">
        <f aca="false">VLOOKUP(C792,Магазин!$A$1:$C$17,2)</f>
        <v>Заречный</v>
      </c>
      <c r="J792" s="0" t="n">
        <f aca="false">F792*G792</f>
        <v>16200</v>
      </c>
      <c r="K792" s="3" t="n">
        <f aca="false">AND(H792="макаронная фабрика",I792="первомайский")</f>
        <v>0</v>
      </c>
      <c r="L792" s="3" t="n">
        <f aca="false">IF(K792,J792,0)</f>
        <v>0</v>
      </c>
    </row>
    <row r="793" customFormat="false" ht="14.25" hidden="false" customHeight="false" outlineLevel="0" collapsed="false">
      <c r="A793" s="0" t="n">
        <v>792</v>
      </c>
      <c r="B793" s="2" t="n">
        <v>44349</v>
      </c>
      <c r="C793" s="0" t="s">
        <v>18</v>
      </c>
      <c r="D793" s="0" t="n">
        <v>16</v>
      </c>
      <c r="E793" s="0" t="s">
        <v>9</v>
      </c>
      <c r="F793" s="0" t="n">
        <v>160</v>
      </c>
      <c r="G793" s="0" t="n">
        <v>90</v>
      </c>
      <c r="H793" s="0" t="str">
        <f aca="false">VLOOKUP(D793,Товар!$A$1:$F$65,6)</f>
        <v>Молокозавод №1</v>
      </c>
      <c r="I793" s="0" t="str">
        <f aca="false">VLOOKUP(C793,Магазин!$A$1:$C$17,2)</f>
        <v>Заречный</v>
      </c>
      <c r="J793" s="0" t="n">
        <f aca="false">F793*G793</f>
        <v>14400</v>
      </c>
      <c r="K793" s="3" t="n">
        <f aca="false">AND(H793="макаронная фабрика",I793="первомайский")</f>
        <v>0</v>
      </c>
      <c r="L793" s="3" t="n">
        <f aca="false">IF(K793,J793,0)</f>
        <v>0</v>
      </c>
    </row>
    <row r="794" customFormat="false" ht="14.25" hidden="false" customHeight="false" outlineLevel="0" collapsed="false">
      <c r="A794" s="0" t="n">
        <v>793</v>
      </c>
      <c r="B794" s="2" t="n">
        <v>44349</v>
      </c>
      <c r="C794" s="0" t="s">
        <v>19</v>
      </c>
      <c r="D794" s="0" t="n">
        <v>1</v>
      </c>
      <c r="E794" s="0" t="s">
        <v>8</v>
      </c>
      <c r="F794" s="0" t="n">
        <v>180</v>
      </c>
      <c r="G794" s="0" t="n">
        <v>57</v>
      </c>
      <c r="H794" s="0" t="str">
        <f aca="false">VLOOKUP(D794,Товар!$A$1:$F$65,6)</f>
        <v>Молокозавод №1</v>
      </c>
      <c r="I794" s="0" t="str">
        <f aca="false">VLOOKUP(C794,Магазин!$A$1:$C$17,2)</f>
        <v>Первомайский</v>
      </c>
      <c r="J794" s="0" t="n">
        <f aca="false">F794*G794</f>
        <v>10260</v>
      </c>
      <c r="K794" s="3" t="n">
        <f aca="false">AND(H794="макаронная фабрика",I794="первомайский")</f>
        <v>0</v>
      </c>
      <c r="L794" s="3" t="n">
        <f aca="false">IF(K794,J794,0)</f>
        <v>0</v>
      </c>
    </row>
    <row r="795" customFormat="false" ht="14.25" hidden="false" customHeight="false" outlineLevel="0" collapsed="false">
      <c r="A795" s="0" t="n">
        <v>794</v>
      </c>
      <c r="B795" s="2" t="n">
        <v>44349</v>
      </c>
      <c r="C795" s="0" t="s">
        <v>19</v>
      </c>
      <c r="D795" s="0" t="n">
        <v>1</v>
      </c>
      <c r="E795" s="0" t="s">
        <v>9</v>
      </c>
      <c r="F795" s="0" t="n">
        <v>144</v>
      </c>
      <c r="G795" s="0" t="n">
        <v>57</v>
      </c>
      <c r="H795" s="0" t="str">
        <f aca="false">VLOOKUP(D795,Товар!$A$1:$F$65,6)</f>
        <v>Молокозавод №1</v>
      </c>
      <c r="I795" s="0" t="str">
        <f aca="false">VLOOKUP(C795,Магазин!$A$1:$C$17,2)</f>
        <v>Первомайский</v>
      </c>
      <c r="J795" s="0" t="n">
        <f aca="false">F795*G795</f>
        <v>8208</v>
      </c>
      <c r="K795" s="3" t="n">
        <f aca="false">AND(H795="макаронная фабрика",I795="первомайский")</f>
        <v>0</v>
      </c>
      <c r="L795" s="3" t="n">
        <f aca="false">IF(K795,J795,0)</f>
        <v>0</v>
      </c>
    </row>
    <row r="796" customFormat="false" ht="14.25" hidden="false" customHeight="false" outlineLevel="0" collapsed="false">
      <c r="A796" s="0" t="n">
        <v>795</v>
      </c>
      <c r="B796" s="2" t="n">
        <v>44349</v>
      </c>
      <c r="C796" s="0" t="s">
        <v>19</v>
      </c>
      <c r="D796" s="0" t="n">
        <v>3</v>
      </c>
      <c r="E796" s="0" t="s">
        <v>8</v>
      </c>
      <c r="F796" s="0" t="n">
        <v>170</v>
      </c>
      <c r="G796" s="0" t="n">
        <v>35</v>
      </c>
      <c r="H796" s="0" t="str">
        <f aca="false">VLOOKUP(D796,Товар!$A$1:$F$65,6)</f>
        <v>Молокозавод №1</v>
      </c>
      <c r="I796" s="0" t="str">
        <f aca="false">VLOOKUP(C796,Магазин!$A$1:$C$17,2)</f>
        <v>Первомайский</v>
      </c>
      <c r="J796" s="0" t="n">
        <f aca="false">F796*G796</f>
        <v>5950</v>
      </c>
      <c r="K796" s="3" t="n">
        <f aca="false">AND(H796="макаронная фабрика",I796="первомайский")</f>
        <v>0</v>
      </c>
      <c r="L796" s="3" t="n">
        <f aca="false">IF(K796,J796,0)</f>
        <v>0</v>
      </c>
    </row>
    <row r="797" customFormat="false" ht="14.25" hidden="false" customHeight="false" outlineLevel="0" collapsed="false">
      <c r="A797" s="0" t="n">
        <v>796</v>
      </c>
      <c r="B797" s="2" t="n">
        <v>44349</v>
      </c>
      <c r="C797" s="0" t="s">
        <v>19</v>
      </c>
      <c r="D797" s="0" t="n">
        <v>3</v>
      </c>
      <c r="E797" s="0" t="s">
        <v>9</v>
      </c>
      <c r="F797" s="0" t="n">
        <v>160</v>
      </c>
      <c r="G797" s="0" t="n">
        <v>35</v>
      </c>
      <c r="H797" s="0" t="str">
        <f aca="false">VLOOKUP(D797,Товар!$A$1:$F$65,6)</f>
        <v>Молокозавод №1</v>
      </c>
      <c r="I797" s="0" t="str">
        <f aca="false">VLOOKUP(C797,Магазин!$A$1:$C$17,2)</f>
        <v>Первомайский</v>
      </c>
      <c r="J797" s="0" t="n">
        <f aca="false">F797*G797</f>
        <v>5600</v>
      </c>
      <c r="K797" s="3" t="n">
        <f aca="false">AND(H797="макаронная фабрика",I797="первомайский")</f>
        <v>0</v>
      </c>
      <c r="L797" s="3" t="n">
        <f aca="false">IF(K797,J797,0)</f>
        <v>0</v>
      </c>
    </row>
    <row r="798" customFormat="false" ht="14.25" hidden="false" customHeight="false" outlineLevel="0" collapsed="false">
      <c r="A798" s="0" t="n">
        <v>797</v>
      </c>
      <c r="B798" s="2" t="n">
        <v>44349</v>
      </c>
      <c r="C798" s="0" t="s">
        <v>19</v>
      </c>
      <c r="D798" s="0" t="n">
        <v>7</v>
      </c>
      <c r="E798" s="0" t="s">
        <v>8</v>
      </c>
      <c r="F798" s="0" t="n">
        <v>180</v>
      </c>
      <c r="G798" s="0" t="n">
        <v>38</v>
      </c>
      <c r="H798" s="0" t="str">
        <f aca="false">VLOOKUP(D798,Товар!$A$1:$F$65,6)</f>
        <v>Молокозавод №1</v>
      </c>
      <c r="I798" s="0" t="str">
        <f aca="false">VLOOKUP(C798,Магазин!$A$1:$C$17,2)</f>
        <v>Первомайский</v>
      </c>
      <c r="J798" s="0" t="n">
        <f aca="false">F798*G798</f>
        <v>6840</v>
      </c>
      <c r="K798" s="3" t="n">
        <f aca="false">AND(H798="макаронная фабрика",I798="первомайский")</f>
        <v>0</v>
      </c>
      <c r="L798" s="3" t="n">
        <f aca="false">IF(K798,J798,0)</f>
        <v>0</v>
      </c>
    </row>
    <row r="799" customFormat="false" ht="14.25" hidden="false" customHeight="false" outlineLevel="0" collapsed="false">
      <c r="A799" s="0" t="n">
        <v>798</v>
      </c>
      <c r="B799" s="2" t="n">
        <v>44349</v>
      </c>
      <c r="C799" s="0" t="s">
        <v>19</v>
      </c>
      <c r="D799" s="0" t="n">
        <v>7</v>
      </c>
      <c r="E799" s="0" t="s">
        <v>9</v>
      </c>
      <c r="F799" s="0" t="n">
        <v>80</v>
      </c>
      <c r="G799" s="0" t="n">
        <v>38</v>
      </c>
      <c r="H799" s="0" t="str">
        <f aca="false">VLOOKUP(D799,Товар!$A$1:$F$65,6)</f>
        <v>Молокозавод №1</v>
      </c>
      <c r="I799" s="0" t="str">
        <f aca="false">VLOOKUP(C799,Магазин!$A$1:$C$17,2)</f>
        <v>Первомайский</v>
      </c>
      <c r="J799" s="0" t="n">
        <f aca="false">F799*G799</f>
        <v>3040</v>
      </c>
      <c r="K799" s="3" t="n">
        <f aca="false">AND(H799="макаронная фабрика",I799="первомайский")</f>
        <v>0</v>
      </c>
      <c r="L799" s="3" t="n">
        <f aca="false">IF(K799,J799,0)</f>
        <v>0</v>
      </c>
    </row>
    <row r="800" customFormat="false" ht="14.25" hidden="false" customHeight="false" outlineLevel="0" collapsed="false">
      <c r="A800" s="0" t="n">
        <v>799</v>
      </c>
      <c r="B800" s="2" t="n">
        <v>44349</v>
      </c>
      <c r="C800" s="0" t="s">
        <v>19</v>
      </c>
      <c r="D800" s="0" t="n">
        <v>8</v>
      </c>
      <c r="E800" s="0" t="s">
        <v>8</v>
      </c>
      <c r="F800" s="0" t="n">
        <v>180</v>
      </c>
      <c r="G800" s="0" t="n">
        <v>220</v>
      </c>
      <c r="H800" s="0" t="str">
        <f aca="false">VLOOKUP(D800,Товар!$A$1:$F$65,6)</f>
        <v>Молокозавод №1</v>
      </c>
      <c r="I800" s="0" t="str">
        <f aca="false">VLOOKUP(C800,Магазин!$A$1:$C$17,2)</f>
        <v>Первомайский</v>
      </c>
      <c r="J800" s="0" t="n">
        <f aca="false">F800*G800</f>
        <v>39600</v>
      </c>
      <c r="K800" s="3" t="n">
        <f aca="false">AND(H800="макаронная фабрика",I800="первомайский")</f>
        <v>0</v>
      </c>
      <c r="L800" s="3" t="n">
        <f aca="false">IF(K800,J800,0)</f>
        <v>0</v>
      </c>
    </row>
    <row r="801" customFormat="false" ht="14.25" hidden="false" customHeight="false" outlineLevel="0" collapsed="false">
      <c r="A801" s="0" t="n">
        <v>800</v>
      </c>
      <c r="B801" s="2" t="n">
        <v>44349</v>
      </c>
      <c r="C801" s="0" t="s">
        <v>19</v>
      </c>
      <c r="D801" s="0" t="n">
        <v>8</v>
      </c>
      <c r="E801" s="0" t="s">
        <v>9</v>
      </c>
      <c r="F801" s="0" t="n">
        <v>39</v>
      </c>
      <c r="G801" s="0" t="n">
        <v>220</v>
      </c>
      <c r="H801" s="0" t="str">
        <f aca="false">VLOOKUP(D801,Товар!$A$1:$F$65,6)</f>
        <v>Молокозавод №1</v>
      </c>
      <c r="I801" s="0" t="str">
        <f aca="false">VLOOKUP(C801,Магазин!$A$1:$C$17,2)</f>
        <v>Первомайский</v>
      </c>
      <c r="J801" s="0" t="n">
        <f aca="false">F801*G801</f>
        <v>8580</v>
      </c>
      <c r="K801" s="3" t="n">
        <f aca="false">AND(H801="макаронная фабрика",I801="первомайский")</f>
        <v>0</v>
      </c>
      <c r="L801" s="3" t="n">
        <f aca="false">IF(K801,J801,0)</f>
        <v>0</v>
      </c>
    </row>
    <row r="802" customFormat="false" ht="14.25" hidden="false" customHeight="false" outlineLevel="0" collapsed="false">
      <c r="A802" s="0" t="n">
        <v>801</v>
      </c>
      <c r="B802" s="2" t="n">
        <v>44349</v>
      </c>
      <c r="C802" s="0" t="s">
        <v>19</v>
      </c>
      <c r="D802" s="0" t="n">
        <v>14</v>
      </c>
      <c r="E802" s="0" t="s">
        <v>8</v>
      </c>
      <c r="F802" s="0" t="n">
        <v>170</v>
      </c>
      <c r="G802" s="0" t="n">
        <v>30</v>
      </c>
      <c r="H802" s="0" t="str">
        <f aca="false">VLOOKUP(D802,Товар!$A$1:$F$65,6)</f>
        <v>Молокозавод №1</v>
      </c>
      <c r="I802" s="0" t="str">
        <f aca="false">VLOOKUP(C802,Магазин!$A$1:$C$17,2)</f>
        <v>Первомайский</v>
      </c>
      <c r="J802" s="0" t="n">
        <f aca="false">F802*G802</f>
        <v>5100</v>
      </c>
      <c r="K802" s="3" t="n">
        <f aca="false">AND(H802="макаронная фабрика",I802="первомайский")</f>
        <v>0</v>
      </c>
      <c r="L802" s="3" t="n">
        <f aca="false">IF(K802,J802,0)</f>
        <v>0</v>
      </c>
    </row>
    <row r="803" customFormat="false" ht="14.25" hidden="false" customHeight="false" outlineLevel="0" collapsed="false">
      <c r="A803" s="0" t="n">
        <v>802</v>
      </c>
      <c r="B803" s="2" t="n">
        <v>44349</v>
      </c>
      <c r="C803" s="0" t="s">
        <v>19</v>
      </c>
      <c r="D803" s="0" t="n">
        <v>14</v>
      </c>
      <c r="E803" s="0" t="s">
        <v>9</v>
      </c>
      <c r="F803" s="0" t="n">
        <v>200</v>
      </c>
      <c r="G803" s="0" t="n">
        <v>30</v>
      </c>
      <c r="H803" s="0" t="str">
        <f aca="false">VLOOKUP(D803,Товар!$A$1:$F$65,6)</f>
        <v>Молокозавод №1</v>
      </c>
      <c r="I803" s="0" t="str">
        <f aca="false">VLOOKUP(C803,Магазин!$A$1:$C$17,2)</f>
        <v>Первомайский</v>
      </c>
      <c r="J803" s="0" t="n">
        <f aca="false">F803*G803</f>
        <v>6000</v>
      </c>
      <c r="K803" s="3" t="n">
        <f aca="false">AND(H803="макаронная фабрика",I803="первомайский")</f>
        <v>0</v>
      </c>
      <c r="L803" s="3" t="n">
        <f aca="false">IF(K803,J803,0)</f>
        <v>0</v>
      </c>
    </row>
    <row r="804" customFormat="false" ht="14.25" hidden="false" customHeight="false" outlineLevel="0" collapsed="false">
      <c r="A804" s="0" t="n">
        <v>803</v>
      </c>
      <c r="B804" s="2" t="n">
        <v>44349</v>
      </c>
      <c r="C804" s="0" t="s">
        <v>19</v>
      </c>
      <c r="D804" s="0" t="n">
        <v>16</v>
      </c>
      <c r="E804" s="0" t="s">
        <v>8</v>
      </c>
      <c r="F804" s="0" t="n">
        <v>180</v>
      </c>
      <c r="G804" s="0" t="n">
        <v>90</v>
      </c>
      <c r="H804" s="0" t="str">
        <f aca="false">VLOOKUP(D804,Товар!$A$1:$F$65,6)</f>
        <v>Молокозавод №1</v>
      </c>
      <c r="I804" s="0" t="str">
        <f aca="false">VLOOKUP(C804,Магазин!$A$1:$C$17,2)</f>
        <v>Первомайский</v>
      </c>
      <c r="J804" s="0" t="n">
        <f aca="false">F804*G804</f>
        <v>16200</v>
      </c>
      <c r="K804" s="3" t="n">
        <f aca="false">AND(H804="макаронная фабрика",I804="первомайский")</f>
        <v>0</v>
      </c>
      <c r="L804" s="3" t="n">
        <f aca="false">IF(K804,J804,0)</f>
        <v>0</v>
      </c>
    </row>
    <row r="805" customFormat="false" ht="14.25" hidden="false" customHeight="false" outlineLevel="0" collapsed="false">
      <c r="A805" s="0" t="n">
        <v>804</v>
      </c>
      <c r="B805" s="2" t="n">
        <v>44349</v>
      </c>
      <c r="C805" s="0" t="s">
        <v>19</v>
      </c>
      <c r="D805" s="0" t="n">
        <v>16</v>
      </c>
      <c r="E805" s="0" t="s">
        <v>9</v>
      </c>
      <c r="F805" s="0" t="n">
        <v>160</v>
      </c>
      <c r="G805" s="0" t="n">
        <v>90</v>
      </c>
      <c r="H805" s="0" t="str">
        <f aca="false">VLOOKUP(D805,Товар!$A$1:$F$65,6)</f>
        <v>Молокозавод №1</v>
      </c>
      <c r="I805" s="0" t="str">
        <f aca="false">VLOOKUP(C805,Магазин!$A$1:$C$17,2)</f>
        <v>Первомайский</v>
      </c>
      <c r="J805" s="0" t="n">
        <f aca="false">F805*G805</f>
        <v>14400</v>
      </c>
      <c r="K805" s="3" t="n">
        <f aca="false">AND(H805="макаронная фабрика",I805="первомайский")</f>
        <v>0</v>
      </c>
      <c r="L805" s="3" t="n">
        <f aca="false">IF(K805,J805,0)</f>
        <v>0</v>
      </c>
    </row>
    <row r="806" customFormat="false" ht="14.25" hidden="false" customHeight="false" outlineLevel="0" collapsed="false">
      <c r="A806" s="0" t="n">
        <v>805</v>
      </c>
      <c r="B806" s="2" t="n">
        <v>44349</v>
      </c>
      <c r="C806" s="0" t="s">
        <v>20</v>
      </c>
      <c r="D806" s="0" t="n">
        <v>1</v>
      </c>
      <c r="E806" s="0" t="s">
        <v>8</v>
      </c>
      <c r="F806" s="0" t="n">
        <v>180</v>
      </c>
      <c r="G806" s="0" t="n">
        <v>57</v>
      </c>
      <c r="H806" s="0" t="str">
        <f aca="false">VLOOKUP(D806,Товар!$A$1:$F$65,6)</f>
        <v>Молокозавод №1</v>
      </c>
      <c r="I806" s="0" t="str">
        <f aca="false">VLOOKUP(C806,Магазин!$A$1:$C$17,2)</f>
        <v>Октябрьский</v>
      </c>
      <c r="J806" s="0" t="n">
        <f aca="false">F806*G806</f>
        <v>10260</v>
      </c>
      <c r="K806" s="3" t="n">
        <f aca="false">AND(H806="макаронная фабрика",I806="первомайский")</f>
        <v>0</v>
      </c>
      <c r="L806" s="3" t="n">
        <f aca="false">IF(K806,J806,0)</f>
        <v>0</v>
      </c>
    </row>
    <row r="807" customFormat="false" ht="14.25" hidden="false" customHeight="false" outlineLevel="0" collapsed="false">
      <c r="A807" s="0" t="n">
        <v>806</v>
      </c>
      <c r="B807" s="2" t="n">
        <v>44349</v>
      </c>
      <c r="C807" s="0" t="s">
        <v>20</v>
      </c>
      <c r="D807" s="0" t="n">
        <v>1</v>
      </c>
      <c r="E807" s="0" t="s">
        <v>9</v>
      </c>
      <c r="F807" s="0" t="n">
        <v>192</v>
      </c>
      <c r="G807" s="0" t="n">
        <v>57</v>
      </c>
      <c r="H807" s="0" t="str">
        <f aca="false">VLOOKUP(D807,Товар!$A$1:$F$65,6)</f>
        <v>Молокозавод №1</v>
      </c>
      <c r="I807" s="0" t="str">
        <f aca="false">VLOOKUP(C807,Магазин!$A$1:$C$17,2)</f>
        <v>Октябрьский</v>
      </c>
      <c r="J807" s="0" t="n">
        <f aca="false">F807*G807</f>
        <v>10944</v>
      </c>
      <c r="K807" s="3" t="n">
        <f aca="false">AND(H807="макаронная фабрика",I807="первомайский")</f>
        <v>0</v>
      </c>
      <c r="L807" s="3" t="n">
        <f aca="false">IF(K807,J807,0)</f>
        <v>0</v>
      </c>
    </row>
    <row r="808" customFormat="false" ht="14.25" hidden="false" customHeight="false" outlineLevel="0" collapsed="false">
      <c r="A808" s="0" t="n">
        <v>807</v>
      </c>
      <c r="B808" s="2" t="n">
        <v>44349</v>
      </c>
      <c r="C808" s="0" t="s">
        <v>20</v>
      </c>
      <c r="D808" s="0" t="n">
        <v>3</v>
      </c>
      <c r="E808" s="0" t="s">
        <v>8</v>
      </c>
      <c r="F808" s="0" t="n">
        <v>180</v>
      </c>
      <c r="G808" s="0" t="n">
        <v>35</v>
      </c>
      <c r="H808" s="0" t="str">
        <f aca="false">VLOOKUP(D808,Товар!$A$1:$F$65,6)</f>
        <v>Молокозавод №1</v>
      </c>
      <c r="I808" s="0" t="str">
        <f aca="false">VLOOKUP(C808,Магазин!$A$1:$C$17,2)</f>
        <v>Октябрьский</v>
      </c>
      <c r="J808" s="0" t="n">
        <f aca="false">F808*G808</f>
        <v>6300</v>
      </c>
      <c r="K808" s="3" t="n">
        <f aca="false">AND(H808="макаронная фабрика",I808="первомайский")</f>
        <v>0</v>
      </c>
      <c r="L808" s="3" t="n">
        <f aca="false">IF(K808,J808,0)</f>
        <v>0</v>
      </c>
    </row>
    <row r="809" customFormat="false" ht="14.25" hidden="false" customHeight="false" outlineLevel="0" collapsed="false">
      <c r="A809" s="0" t="n">
        <v>808</v>
      </c>
      <c r="B809" s="2" t="n">
        <v>44349</v>
      </c>
      <c r="C809" s="0" t="s">
        <v>20</v>
      </c>
      <c r="D809" s="0" t="n">
        <v>3</v>
      </c>
      <c r="E809" s="0" t="s">
        <v>9</v>
      </c>
      <c r="F809" s="0" t="n">
        <v>192</v>
      </c>
      <c r="G809" s="0" t="n">
        <v>35</v>
      </c>
      <c r="H809" s="0" t="str">
        <f aca="false">VLOOKUP(D809,Товар!$A$1:$F$65,6)</f>
        <v>Молокозавод №1</v>
      </c>
      <c r="I809" s="0" t="str">
        <f aca="false">VLOOKUP(C809,Магазин!$A$1:$C$17,2)</f>
        <v>Октябрьский</v>
      </c>
      <c r="J809" s="0" t="n">
        <f aca="false">F809*G809</f>
        <v>6720</v>
      </c>
      <c r="K809" s="3" t="n">
        <f aca="false">AND(H809="макаронная фабрика",I809="первомайский")</f>
        <v>0</v>
      </c>
      <c r="L809" s="3" t="n">
        <f aca="false">IF(K809,J809,0)</f>
        <v>0</v>
      </c>
    </row>
    <row r="810" customFormat="false" ht="14.25" hidden="false" customHeight="false" outlineLevel="0" collapsed="false">
      <c r="A810" s="0" t="n">
        <v>809</v>
      </c>
      <c r="B810" s="2" t="n">
        <v>44349</v>
      </c>
      <c r="C810" s="0" t="s">
        <v>20</v>
      </c>
      <c r="D810" s="0" t="n">
        <v>7</v>
      </c>
      <c r="E810" s="0" t="s">
        <v>8</v>
      </c>
      <c r="F810" s="0" t="n">
        <v>180</v>
      </c>
      <c r="G810" s="0" t="n">
        <v>38</v>
      </c>
      <c r="H810" s="0" t="str">
        <f aca="false">VLOOKUP(D810,Товар!$A$1:$F$65,6)</f>
        <v>Молокозавод №1</v>
      </c>
      <c r="I810" s="0" t="str">
        <f aca="false">VLOOKUP(C810,Магазин!$A$1:$C$17,2)</f>
        <v>Октябрьский</v>
      </c>
      <c r="J810" s="0" t="n">
        <f aca="false">F810*G810</f>
        <v>6840</v>
      </c>
      <c r="K810" s="3" t="n">
        <f aca="false">AND(H810="макаронная фабрика",I810="первомайский")</f>
        <v>0</v>
      </c>
      <c r="L810" s="3" t="n">
        <f aca="false">IF(K810,J810,0)</f>
        <v>0</v>
      </c>
    </row>
    <row r="811" customFormat="false" ht="14.25" hidden="false" customHeight="false" outlineLevel="0" collapsed="false">
      <c r="A811" s="0" t="n">
        <v>810</v>
      </c>
      <c r="B811" s="2" t="n">
        <v>44349</v>
      </c>
      <c r="C811" s="0" t="s">
        <v>20</v>
      </c>
      <c r="D811" s="0" t="n">
        <v>7</v>
      </c>
      <c r="E811" s="0" t="s">
        <v>9</v>
      </c>
      <c r="F811" s="0" t="n">
        <v>80</v>
      </c>
      <c r="G811" s="0" t="n">
        <v>38</v>
      </c>
      <c r="H811" s="0" t="str">
        <f aca="false">VLOOKUP(D811,Товар!$A$1:$F$65,6)</f>
        <v>Молокозавод №1</v>
      </c>
      <c r="I811" s="0" t="str">
        <f aca="false">VLOOKUP(C811,Магазин!$A$1:$C$17,2)</f>
        <v>Октябрьский</v>
      </c>
      <c r="J811" s="0" t="n">
        <f aca="false">F811*G811</f>
        <v>3040</v>
      </c>
      <c r="K811" s="3" t="n">
        <f aca="false">AND(H811="макаронная фабрика",I811="первомайский")</f>
        <v>0</v>
      </c>
      <c r="L811" s="3" t="n">
        <f aca="false">IF(K811,J811,0)</f>
        <v>0</v>
      </c>
    </row>
    <row r="812" customFormat="false" ht="14.25" hidden="false" customHeight="false" outlineLevel="0" collapsed="false">
      <c r="A812" s="0" t="n">
        <v>811</v>
      </c>
      <c r="B812" s="2" t="n">
        <v>44349</v>
      </c>
      <c r="C812" s="0" t="s">
        <v>20</v>
      </c>
      <c r="D812" s="0" t="n">
        <v>8</v>
      </c>
      <c r="E812" s="0" t="s">
        <v>8</v>
      </c>
      <c r="F812" s="0" t="n">
        <v>170</v>
      </c>
      <c r="G812" s="0" t="n">
        <v>220</v>
      </c>
      <c r="H812" s="0" t="str">
        <f aca="false">VLOOKUP(D812,Товар!$A$1:$F$65,6)</f>
        <v>Молокозавод №1</v>
      </c>
      <c r="I812" s="0" t="str">
        <f aca="false">VLOOKUP(C812,Магазин!$A$1:$C$17,2)</f>
        <v>Октябрьский</v>
      </c>
      <c r="J812" s="0" t="n">
        <f aca="false">F812*G812</f>
        <v>37400</v>
      </c>
      <c r="K812" s="3" t="n">
        <f aca="false">AND(H812="макаронная фабрика",I812="первомайский")</f>
        <v>0</v>
      </c>
      <c r="L812" s="3" t="n">
        <f aca="false">IF(K812,J812,0)</f>
        <v>0</v>
      </c>
    </row>
    <row r="813" customFormat="false" ht="14.25" hidden="false" customHeight="false" outlineLevel="0" collapsed="false">
      <c r="A813" s="0" t="n">
        <v>812</v>
      </c>
      <c r="B813" s="2" t="n">
        <v>44349</v>
      </c>
      <c r="C813" s="0" t="s">
        <v>20</v>
      </c>
      <c r="D813" s="0" t="n">
        <v>8</v>
      </c>
      <c r="E813" s="0" t="s">
        <v>9</v>
      </c>
      <c r="F813" s="0" t="n">
        <v>48</v>
      </c>
      <c r="G813" s="0" t="n">
        <v>220</v>
      </c>
      <c r="H813" s="0" t="str">
        <f aca="false">VLOOKUP(D813,Товар!$A$1:$F$65,6)</f>
        <v>Молокозавод №1</v>
      </c>
      <c r="I813" s="0" t="str">
        <f aca="false">VLOOKUP(C813,Магазин!$A$1:$C$17,2)</f>
        <v>Октябрьский</v>
      </c>
      <c r="J813" s="0" t="n">
        <f aca="false">F813*G813</f>
        <v>10560</v>
      </c>
      <c r="K813" s="3" t="n">
        <f aca="false">AND(H813="макаронная фабрика",I813="первомайский")</f>
        <v>0</v>
      </c>
      <c r="L813" s="3" t="n">
        <f aca="false">IF(K813,J813,0)</f>
        <v>0</v>
      </c>
    </row>
    <row r="814" customFormat="false" ht="14.25" hidden="false" customHeight="false" outlineLevel="0" collapsed="false">
      <c r="A814" s="0" t="n">
        <v>813</v>
      </c>
      <c r="B814" s="2" t="n">
        <v>44349</v>
      </c>
      <c r="C814" s="0" t="s">
        <v>20</v>
      </c>
      <c r="D814" s="0" t="n">
        <v>14</v>
      </c>
      <c r="E814" s="0" t="s">
        <v>8</v>
      </c>
      <c r="F814" s="0" t="n">
        <v>180</v>
      </c>
      <c r="G814" s="0" t="n">
        <v>30</v>
      </c>
      <c r="H814" s="0" t="str">
        <f aca="false">VLOOKUP(D814,Товар!$A$1:$F$65,6)</f>
        <v>Молокозавод №1</v>
      </c>
      <c r="I814" s="0" t="str">
        <f aca="false">VLOOKUP(C814,Магазин!$A$1:$C$17,2)</f>
        <v>Октябрьский</v>
      </c>
      <c r="J814" s="0" t="n">
        <f aca="false">F814*G814</f>
        <v>5400</v>
      </c>
      <c r="K814" s="3" t="n">
        <f aca="false">AND(H814="макаронная фабрика",I814="первомайский")</f>
        <v>0</v>
      </c>
      <c r="L814" s="3" t="n">
        <f aca="false">IF(K814,J814,0)</f>
        <v>0</v>
      </c>
    </row>
    <row r="815" customFormat="false" ht="14.25" hidden="false" customHeight="false" outlineLevel="0" collapsed="false">
      <c r="A815" s="0" t="n">
        <v>814</v>
      </c>
      <c r="B815" s="2" t="n">
        <v>44349</v>
      </c>
      <c r="C815" s="0" t="s">
        <v>20</v>
      </c>
      <c r="D815" s="0" t="n">
        <v>14</v>
      </c>
      <c r="E815" s="0" t="s">
        <v>9</v>
      </c>
      <c r="F815" s="0" t="n">
        <v>242</v>
      </c>
      <c r="G815" s="0" t="n">
        <v>30</v>
      </c>
      <c r="H815" s="0" t="str">
        <f aca="false">VLOOKUP(D815,Товар!$A$1:$F$65,6)</f>
        <v>Молокозавод №1</v>
      </c>
      <c r="I815" s="0" t="str">
        <f aca="false">VLOOKUP(C815,Магазин!$A$1:$C$17,2)</f>
        <v>Октябрьский</v>
      </c>
      <c r="J815" s="0" t="n">
        <f aca="false">F815*G815</f>
        <v>7260</v>
      </c>
      <c r="K815" s="3" t="n">
        <f aca="false">AND(H815="макаронная фабрика",I815="первомайский")</f>
        <v>0</v>
      </c>
      <c r="L815" s="3" t="n">
        <f aca="false">IF(K815,J815,0)</f>
        <v>0</v>
      </c>
    </row>
    <row r="816" customFormat="false" ht="14.25" hidden="false" customHeight="false" outlineLevel="0" collapsed="false">
      <c r="A816" s="0" t="n">
        <v>815</v>
      </c>
      <c r="B816" s="2" t="n">
        <v>44349</v>
      </c>
      <c r="C816" s="0" t="s">
        <v>20</v>
      </c>
      <c r="D816" s="0" t="n">
        <v>16</v>
      </c>
      <c r="E816" s="0" t="s">
        <v>8</v>
      </c>
      <c r="F816" s="0" t="n">
        <v>180</v>
      </c>
      <c r="G816" s="0" t="n">
        <v>90</v>
      </c>
      <c r="H816" s="0" t="str">
        <f aca="false">VLOOKUP(D816,Товар!$A$1:$F$65,6)</f>
        <v>Молокозавод №1</v>
      </c>
      <c r="I816" s="0" t="str">
        <f aca="false">VLOOKUP(C816,Магазин!$A$1:$C$17,2)</f>
        <v>Октябрьский</v>
      </c>
      <c r="J816" s="0" t="n">
        <f aca="false">F816*G816</f>
        <v>16200</v>
      </c>
      <c r="K816" s="3" t="n">
        <f aca="false">AND(H816="макаронная фабрика",I816="первомайский")</f>
        <v>0</v>
      </c>
      <c r="L816" s="3" t="n">
        <f aca="false">IF(K816,J816,0)</f>
        <v>0</v>
      </c>
    </row>
    <row r="817" customFormat="false" ht="14.25" hidden="false" customHeight="false" outlineLevel="0" collapsed="false">
      <c r="A817" s="0" t="n">
        <v>816</v>
      </c>
      <c r="B817" s="2" t="n">
        <v>44349</v>
      </c>
      <c r="C817" s="0" t="s">
        <v>20</v>
      </c>
      <c r="D817" s="0" t="n">
        <v>16</v>
      </c>
      <c r="E817" s="0" t="s">
        <v>9</v>
      </c>
      <c r="F817" s="0" t="n">
        <v>240</v>
      </c>
      <c r="G817" s="0" t="n">
        <v>90</v>
      </c>
      <c r="H817" s="0" t="str">
        <f aca="false">VLOOKUP(D817,Товар!$A$1:$F$65,6)</f>
        <v>Молокозавод №1</v>
      </c>
      <c r="I817" s="0" t="str">
        <f aca="false">VLOOKUP(C817,Магазин!$A$1:$C$17,2)</f>
        <v>Октябрьский</v>
      </c>
      <c r="J817" s="0" t="n">
        <f aca="false">F817*G817</f>
        <v>21600</v>
      </c>
      <c r="K817" s="3" t="n">
        <f aca="false">AND(H817="макаронная фабрика",I817="первомайский")</f>
        <v>0</v>
      </c>
      <c r="L817" s="3" t="n">
        <f aca="false">IF(K817,J817,0)</f>
        <v>0</v>
      </c>
    </row>
    <row r="818" customFormat="false" ht="14.25" hidden="false" customHeight="false" outlineLevel="0" collapsed="false">
      <c r="A818" s="0" t="n">
        <v>817</v>
      </c>
      <c r="B818" s="2" t="n">
        <v>44349</v>
      </c>
      <c r="C818" s="0" t="s">
        <v>21</v>
      </c>
      <c r="D818" s="0" t="n">
        <v>1</v>
      </c>
      <c r="E818" s="0" t="s">
        <v>8</v>
      </c>
      <c r="F818" s="0" t="n">
        <v>170</v>
      </c>
      <c r="G818" s="0" t="n">
        <v>57</v>
      </c>
      <c r="H818" s="0" t="str">
        <f aca="false">VLOOKUP(D818,Товар!$A$1:$F$65,6)</f>
        <v>Молокозавод №1</v>
      </c>
      <c r="I818" s="0" t="str">
        <f aca="false">VLOOKUP(C818,Магазин!$A$1:$C$17,2)</f>
        <v>Октябрьский</v>
      </c>
      <c r="J818" s="0" t="n">
        <f aca="false">F818*G818</f>
        <v>9690</v>
      </c>
      <c r="K818" s="3" t="n">
        <f aca="false">AND(H818="макаронная фабрика",I818="первомайский")</f>
        <v>0</v>
      </c>
      <c r="L818" s="3" t="n">
        <f aca="false">IF(K818,J818,0)</f>
        <v>0</v>
      </c>
    </row>
    <row r="819" customFormat="false" ht="14.25" hidden="false" customHeight="false" outlineLevel="0" collapsed="false">
      <c r="A819" s="0" t="n">
        <v>818</v>
      </c>
      <c r="B819" s="2" t="n">
        <v>44349</v>
      </c>
      <c r="C819" s="0" t="s">
        <v>21</v>
      </c>
      <c r="D819" s="0" t="n">
        <v>1</v>
      </c>
      <c r="E819" s="0" t="s">
        <v>9</v>
      </c>
      <c r="F819" s="0" t="n">
        <v>192</v>
      </c>
      <c r="G819" s="0" t="n">
        <v>57</v>
      </c>
      <c r="H819" s="0" t="str">
        <f aca="false">VLOOKUP(D819,Товар!$A$1:$F$65,6)</f>
        <v>Молокозавод №1</v>
      </c>
      <c r="I819" s="0" t="str">
        <f aca="false">VLOOKUP(C819,Магазин!$A$1:$C$17,2)</f>
        <v>Октябрьский</v>
      </c>
      <c r="J819" s="0" t="n">
        <f aca="false">F819*G819</f>
        <v>10944</v>
      </c>
      <c r="K819" s="3" t="n">
        <f aca="false">AND(H819="макаронная фабрика",I819="первомайский")</f>
        <v>0</v>
      </c>
      <c r="L819" s="3" t="n">
        <f aca="false">IF(K819,J819,0)</f>
        <v>0</v>
      </c>
    </row>
    <row r="820" customFormat="false" ht="14.25" hidden="false" customHeight="false" outlineLevel="0" collapsed="false">
      <c r="A820" s="0" t="n">
        <v>819</v>
      </c>
      <c r="B820" s="2" t="n">
        <v>44349</v>
      </c>
      <c r="C820" s="0" t="s">
        <v>21</v>
      </c>
      <c r="D820" s="0" t="n">
        <v>3</v>
      </c>
      <c r="E820" s="0" t="s">
        <v>8</v>
      </c>
      <c r="F820" s="0" t="n">
        <v>180</v>
      </c>
      <c r="G820" s="0" t="n">
        <v>35</v>
      </c>
      <c r="H820" s="0" t="str">
        <f aca="false">VLOOKUP(D820,Товар!$A$1:$F$65,6)</f>
        <v>Молокозавод №1</v>
      </c>
      <c r="I820" s="0" t="str">
        <f aca="false">VLOOKUP(C820,Магазин!$A$1:$C$17,2)</f>
        <v>Октябрьский</v>
      </c>
      <c r="J820" s="0" t="n">
        <f aca="false">F820*G820</f>
        <v>6300</v>
      </c>
      <c r="K820" s="3" t="n">
        <f aca="false">AND(H820="макаронная фабрика",I820="первомайский")</f>
        <v>0</v>
      </c>
      <c r="L820" s="3" t="n">
        <f aca="false">IF(K820,J820,0)</f>
        <v>0</v>
      </c>
    </row>
    <row r="821" customFormat="false" ht="14.25" hidden="false" customHeight="false" outlineLevel="0" collapsed="false">
      <c r="A821" s="0" t="n">
        <v>820</v>
      </c>
      <c r="B821" s="2" t="n">
        <v>44349</v>
      </c>
      <c r="C821" s="0" t="s">
        <v>21</v>
      </c>
      <c r="D821" s="0" t="n">
        <v>3</v>
      </c>
      <c r="E821" s="0" t="s">
        <v>9</v>
      </c>
      <c r="F821" s="0" t="n">
        <v>192</v>
      </c>
      <c r="G821" s="0" t="n">
        <v>35</v>
      </c>
      <c r="H821" s="0" t="str">
        <f aca="false">VLOOKUP(D821,Товар!$A$1:$F$65,6)</f>
        <v>Молокозавод №1</v>
      </c>
      <c r="I821" s="0" t="str">
        <f aca="false">VLOOKUP(C821,Магазин!$A$1:$C$17,2)</f>
        <v>Октябрьский</v>
      </c>
      <c r="J821" s="0" t="n">
        <f aca="false">F821*G821</f>
        <v>6720</v>
      </c>
      <c r="K821" s="3" t="n">
        <f aca="false">AND(H821="макаронная фабрика",I821="первомайский")</f>
        <v>0</v>
      </c>
      <c r="L821" s="3" t="n">
        <f aca="false">IF(K821,J821,0)</f>
        <v>0</v>
      </c>
    </row>
    <row r="822" customFormat="false" ht="14.25" hidden="false" customHeight="false" outlineLevel="0" collapsed="false">
      <c r="A822" s="0" t="n">
        <v>821</v>
      </c>
      <c r="B822" s="2" t="n">
        <v>44349</v>
      </c>
      <c r="C822" s="0" t="s">
        <v>21</v>
      </c>
      <c r="D822" s="0" t="n">
        <v>7</v>
      </c>
      <c r="E822" s="0" t="s">
        <v>8</v>
      </c>
      <c r="F822" s="0" t="n">
        <v>180</v>
      </c>
      <c r="G822" s="0" t="n">
        <v>38</v>
      </c>
      <c r="H822" s="0" t="str">
        <f aca="false">VLOOKUP(D822,Товар!$A$1:$F$65,6)</f>
        <v>Молокозавод №1</v>
      </c>
      <c r="I822" s="0" t="str">
        <f aca="false">VLOOKUP(C822,Магазин!$A$1:$C$17,2)</f>
        <v>Октябрьский</v>
      </c>
      <c r="J822" s="0" t="n">
        <f aca="false">F822*G822</f>
        <v>6840</v>
      </c>
      <c r="K822" s="3" t="n">
        <f aca="false">AND(H822="макаронная фабрика",I822="первомайский")</f>
        <v>0</v>
      </c>
      <c r="L822" s="3" t="n">
        <f aca="false">IF(K822,J822,0)</f>
        <v>0</v>
      </c>
    </row>
    <row r="823" customFormat="false" ht="14.25" hidden="false" customHeight="false" outlineLevel="0" collapsed="false">
      <c r="A823" s="0" t="n">
        <v>822</v>
      </c>
      <c r="B823" s="2" t="n">
        <v>44349</v>
      </c>
      <c r="C823" s="0" t="s">
        <v>21</v>
      </c>
      <c r="D823" s="0" t="n">
        <v>7</v>
      </c>
      <c r="E823" s="0" t="s">
        <v>9</v>
      </c>
      <c r="F823" s="0" t="n">
        <v>80</v>
      </c>
      <c r="G823" s="0" t="n">
        <v>38</v>
      </c>
      <c r="H823" s="0" t="str">
        <f aca="false">VLOOKUP(D823,Товар!$A$1:$F$65,6)</f>
        <v>Молокозавод №1</v>
      </c>
      <c r="I823" s="0" t="str">
        <f aca="false">VLOOKUP(C823,Магазин!$A$1:$C$17,2)</f>
        <v>Октябрьский</v>
      </c>
      <c r="J823" s="0" t="n">
        <f aca="false">F823*G823</f>
        <v>3040</v>
      </c>
      <c r="K823" s="3" t="n">
        <f aca="false">AND(H823="макаронная фабрика",I823="первомайский")</f>
        <v>0</v>
      </c>
      <c r="L823" s="3" t="n">
        <f aca="false">IF(K823,J823,0)</f>
        <v>0</v>
      </c>
    </row>
    <row r="824" customFormat="false" ht="14.25" hidden="false" customHeight="false" outlineLevel="0" collapsed="false">
      <c r="A824" s="0" t="n">
        <v>823</v>
      </c>
      <c r="B824" s="2" t="n">
        <v>44349</v>
      </c>
      <c r="C824" s="0" t="s">
        <v>21</v>
      </c>
      <c r="D824" s="0" t="n">
        <v>8</v>
      </c>
      <c r="E824" s="0" t="s">
        <v>8</v>
      </c>
      <c r="F824" s="0" t="n">
        <v>180</v>
      </c>
      <c r="G824" s="0" t="n">
        <v>220</v>
      </c>
      <c r="H824" s="0" t="str">
        <f aca="false">VLOOKUP(D824,Товар!$A$1:$F$65,6)</f>
        <v>Молокозавод №1</v>
      </c>
      <c r="I824" s="0" t="str">
        <f aca="false">VLOOKUP(C824,Магазин!$A$1:$C$17,2)</f>
        <v>Октябрьский</v>
      </c>
      <c r="J824" s="0" t="n">
        <f aca="false">F824*G824</f>
        <v>39600</v>
      </c>
      <c r="K824" s="3" t="n">
        <f aca="false">AND(H824="макаронная фабрика",I824="первомайский")</f>
        <v>0</v>
      </c>
      <c r="L824" s="3" t="n">
        <f aca="false">IF(K824,J824,0)</f>
        <v>0</v>
      </c>
    </row>
    <row r="825" customFormat="false" ht="14.25" hidden="false" customHeight="false" outlineLevel="0" collapsed="false">
      <c r="A825" s="0" t="n">
        <v>824</v>
      </c>
      <c r="B825" s="2" t="n">
        <v>44349</v>
      </c>
      <c r="C825" s="0" t="s">
        <v>21</v>
      </c>
      <c r="D825" s="0" t="n">
        <v>8</v>
      </c>
      <c r="E825" s="0" t="s">
        <v>9</v>
      </c>
      <c r="F825" s="0" t="n">
        <v>48</v>
      </c>
      <c r="G825" s="0" t="n">
        <v>220</v>
      </c>
      <c r="H825" s="0" t="str">
        <f aca="false">VLOOKUP(D825,Товар!$A$1:$F$65,6)</f>
        <v>Молокозавод №1</v>
      </c>
      <c r="I825" s="0" t="str">
        <f aca="false">VLOOKUP(C825,Магазин!$A$1:$C$17,2)</f>
        <v>Октябрьский</v>
      </c>
      <c r="J825" s="0" t="n">
        <f aca="false">F825*G825</f>
        <v>10560</v>
      </c>
      <c r="K825" s="3" t="n">
        <f aca="false">AND(H825="макаронная фабрика",I825="первомайский")</f>
        <v>0</v>
      </c>
      <c r="L825" s="3" t="n">
        <f aca="false">IF(K825,J825,0)</f>
        <v>0</v>
      </c>
    </row>
    <row r="826" customFormat="false" ht="14.25" hidden="false" customHeight="false" outlineLevel="0" collapsed="false">
      <c r="A826" s="0" t="n">
        <v>825</v>
      </c>
      <c r="B826" s="2" t="n">
        <v>44349</v>
      </c>
      <c r="C826" s="0" t="s">
        <v>21</v>
      </c>
      <c r="D826" s="0" t="n">
        <v>14</v>
      </c>
      <c r="E826" s="0" t="s">
        <v>8</v>
      </c>
      <c r="F826" s="0" t="n">
        <v>180</v>
      </c>
      <c r="G826" s="0" t="n">
        <v>30</v>
      </c>
      <c r="H826" s="0" t="str">
        <f aca="false">VLOOKUP(D826,Товар!$A$1:$F$65,6)</f>
        <v>Молокозавод №1</v>
      </c>
      <c r="I826" s="0" t="str">
        <f aca="false">VLOOKUP(C826,Магазин!$A$1:$C$17,2)</f>
        <v>Октябрьский</v>
      </c>
      <c r="J826" s="0" t="n">
        <f aca="false">F826*G826</f>
        <v>5400</v>
      </c>
      <c r="K826" s="3" t="n">
        <f aca="false">AND(H826="макаронная фабрика",I826="первомайский")</f>
        <v>0</v>
      </c>
      <c r="L826" s="3" t="n">
        <f aca="false">IF(K826,J826,0)</f>
        <v>0</v>
      </c>
    </row>
    <row r="827" customFormat="false" ht="14.25" hidden="false" customHeight="false" outlineLevel="0" collapsed="false">
      <c r="A827" s="0" t="n">
        <v>826</v>
      </c>
      <c r="B827" s="2" t="n">
        <v>44349</v>
      </c>
      <c r="C827" s="0" t="s">
        <v>21</v>
      </c>
      <c r="D827" s="0" t="n">
        <v>14</v>
      </c>
      <c r="E827" s="0" t="s">
        <v>9</v>
      </c>
      <c r="F827" s="0" t="n">
        <v>240</v>
      </c>
      <c r="G827" s="0" t="n">
        <v>30</v>
      </c>
      <c r="H827" s="0" t="str">
        <f aca="false">VLOOKUP(D827,Товар!$A$1:$F$65,6)</f>
        <v>Молокозавод №1</v>
      </c>
      <c r="I827" s="0" t="str">
        <f aca="false">VLOOKUP(C827,Магазин!$A$1:$C$17,2)</f>
        <v>Октябрьский</v>
      </c>
      <c r="J827" s="0" t="n">
        <f aca="false">F827*G827</f>
        <v>7200</v>
      </c>
      <c r="K827" s="3" t="n">
        <f aca="false">AND(H827="макаронная фабрика",I827="первомайский")</f>
        <v>0</v>
      </c>
      <c r="L827" s="3" t="n">
        <f aca="false">IF(K827,J827,0)</f>
        <v>0</v>
      </c>
    </row>
    <row r="828" customFormat="false" ht="14.25" hidden="false" customHeight="false" outlineLevel="0" collapsed="false">
      <c r="A828" s="0" t="n">
        <v>827</v>
      </c>
      <c r="B828" s="2" t="n">
        <v>44349</v>
      </c>
      <c r="C828" s="0" t="s">
        <v>21</v>
      </c>
      <c r="D828" s="0" t="n">
        <v>16</v>
      </c>
      <c r="E828" s="0" t="s">
        <v>8</v>
      </c>
      <c r="F828" s="0" t="n">
        <v>170</v>
      </c>
      <c r="G828" s="0" t="n">
        <v>90</v>
      </c>
      <c r="H828" s="0" t="str">
        <f aca="false">VLOOKUP(D828,Товар!$A$1:$F$65,6)</f>
        <v>Молокозавод №1</v>
      </c>
      <c r="I828" s="0" t="str">
        <f aca="false">VLOOKUP(C828,Магазин!$A$1:$C$17,2)</f>
        <v>Октябрьский</v>
      </c>
      <c r="J828" s="0" t="n">
        <f aca="false">F828*G828</f>
        <v>15300</v>
      </c>
      <c r="K828" s="3" t="n">
        <f aca="false">AND(H828="макаронная фабрика",I828="первомайский")</f>
        <v>0</v>
      </c>
      <c r="L828" s="3" t="n">
        <f aca="false">IF(K828,J828,0)</f>
        <v>0</v>
      </c>
    </row>
    <row r="829" customFormat="false" ht="14.25" hidden="false" customHeight="false" outlineLevel="0" collapsed="false">
      <c r="A829" s="0" t="n">
        <v>828</v>
      </c>
      <c r="B829" s="2" t="n">
        <v>44349</v>
      </c>
      <c r="C829" s="0" t="s">
        <v>21</v>
      </c>
      <c r="D829" s="0" t="n">
        <v>16</v>
      </c>
      <c r="E829" s="0" t="s">
        <v>9</v>
      </c>
      <c r="F829" s="0" t="n">
        <v>238</v>
      </c>
      <c r="G829" s="0" t="n">
        <v>90</v>
      </c>
      <c r="H829" s="0" t="str">
        <f aca="false">VLOOKUP(D829,Товар!$A$1:$F$65,6)</f>
        <v>Молокозавод №1</v>
      </c>
      <c r="I829" s="0" t="str">
        <f aca="false">VLOOKUP(C829,Магазин!$A$1:$C$17,2)</f>
        <v>Октябрьский</v>
      </c>
      <c r="J829" s="0" t="n">
        <f aca="false">F829*G829</f>
        <v>21420</v>
      </c>
      <c r="K829" s="3" t="n">
        <f aca="false">AND(H829="макаронная фабрика",I829="первомайский")</f>
        <v>0</v>
      </c>
      <c r="L829" s="3" t="n">
        <f aca="false">IF(K829,J829,0)</f>
        <v>0</v>
      </c>
    </row>
    <row r="830" customFormat="false" ht="14.25" hidden="false" customHeight="false" outlineLevel="0" collapsed="false">
      <c r="A830" s="0" t="n">
        <v>829</v>
      </c>
      <c r="B830" s="2" t="n">
        <v>44349</v>
      </c>
      <c r="C830" s="0" t="s">
        <v>22</v>
      </c>
      <c r="D830" s="0" t="n">
        <v>1</v>
      </c>
      <c r="E830" s="0" t="s">
        <v>8</v>
      </c>
      <c r="F830" s="0" t="n">
        <v>180</v>
      </c>
      <c r="G830" s="0" t="n">
        <v>57</v>
      </c>
      <c r="H830" s="0" t="str">
        <f aca="false">VLOOKUP(D830,Товар!$A$1:$F$65,6)</f>
        <v>Молокозавод №1</v>
      </c>
      <c r="I830" s="0" t="str">
        <f aca="false">VLOOKUP(C830,Магазин!$A$1:$C$17,2)</f>
        <v>Первомайский</v>
      </c>
      <c r="J830" s="0" t="n">
        <f aca="false">F830*G830</f>
        <v>10260</v>
      </c>
      <c r="K830" s="3" t="n">
        <f aca="false">AND(H830="макаронная фабрика",I830="первомайский")</f>
        <v>0</v>
      </c>
      <c r="L830" s="3" t="n">
        <f aca="false">IF(K830,J830,0)</f>
        <v>0</v>
      </c>
    </row>
    <row r="831" customFormat="false" ht="14.25" hidden="false" customHeight="false" outlineLevel="0" collapsed="false">
      <c r="A831" s="0" t="n">
        <v>830</v>
      </c>
      <c r="B831" s="2" t="n">
        <v>44349</v>
      </c>
      <c r="C831" s="0" t="s">
        <v>22</v>
      </c>
      <c r="D831" s="0" t="n">
        <v>1</v>
      </c>
      <c r="E831" s="0" t="s">
        <v>9</v>
      </c>
      <c r="F831" s="0" t="n">
        <v>144</v>
      </c>
      <c r="G831" s="0" t="n">
        <v>57</v>
      </c>
      <c r="H831" s="0" t="str">
        <f aca="false">VLOOKUP(D831,Товар!$A$1:$F$65,6)</f>
        <v>Молокозавод №1</v>
      </c>
      <c r="I831" s="0" t="str">
        <f aca="false">VLOOKUP(C831,Магазин!$A$1:$C$17,2)</f>
        <v>Первомайский</v>
      </c>
      <c r="J831" s="0" t="n">
        <f aca="false">F831*G831</f>
        <v>8208</v>
      </c>
      <c r="K831" s="3" t="n">
        <f aca="false">AND(H831="макаронная фабрика",I831="первомайский")</f>
        <v>0</v>
      </c>
      <c r="L831" s="3" t="n">
        <f aca="false">IF(K831,J831,0)</f>
        <v>0</v>
      </c>
    </row>
    <row r="832" customFormat="false" ht="14.25" hidden="false" customHeight="false" outlineLevel="0" collapsed="false">
      <c r="A832" s="0" t="n">
        <v>831</v>
      </c>
      <c r="B832" s="2" t="n">
        <v>44349</v>
      </c>
      <c r="C832" s="0" t="s">
        <v>22</v>
      </c>
      <c r="D832" s="0" t="n">
        <v>3</v>
      </c>
      <c r="E832" s="0" t="s">
        <v>8</v>
      </c>
      <c r="F832" s="0" t="n">
        <v>180</v>
      </c>
      <c r="G832" s="0" t="n">
        <v>35</v>
      </c>
      <c r="H832" s="0" t="str">
        <f aca="false">VLOOKUP(D832,Товар!$A$1:$F$65,6)</f>
        <v>Молокозавод №1</v>
      </c>
      <c r="I832" s="0" t="str">
        <f aca="false">VLOOKUP(C832,Магазин!$A$1:$C$17,2)</f>
        <v>Первомайский</v>
      </c>
      <c r="J832" s="0" t="n">
        <f aca="false">F832*G832</f>
        <v>6300</v>
      </c>
      <c r="K832" s="3" t="n">
        <f aca="false">AND(H832="макаронная фабрика",I832="первомайский")</f>
        <v>0</v>
      </c>
      <c r="L832" s="3" t="n">
        <f aca="false">IF(K832,J832,0)</f>
        <v>0</v>
      </c>
    </row>
    <row r="833" customFormat="false" ht="14.25" hidden="false" customHeight="false" outlineLevel="0" collapsed="false">
      <c r="A833" s="0" t="n">
        <v>832</v>
      </c>
      <c r="B833" s="2" t="n">
        <v>44349</v>
      </c>
      <c r="C833" s="0" t="s">
        <v>22</v>
      </c>
      <c r="D833" s="0" t="n">
        <v>3</v>
      </c>
      <c r="E833" s="0" t="s">
        <v>9</v>
      </c>
      <c r="F833" s="0" t="n">
        <v>160</v>
      </c>
      <c r="G833" s="0" t="n">
        <v>35</v>
      </c>
      <c r="H833" s="0" t="str">
        <f aca="false">VLOOKUP(D833,Товар!$A$1:$F$65,6)</f>
        <v>Молокозавод №1</v>
      </c>
      <c r="I833" s="0" t="str">
        <f aca="false">VLOOKUP(C833,Магазин!$A$1:$C$17,2)</f>
        <v>Первомайский</v>
      </c>
      <c r="J833" s="0" t="n">
        <f aca="false">F833*G833</f>
        <v>5600</v>
      </c>
      <c r="K833" s="3" t="n">
        <f aca="false">AND(H833="макаронная фабрика",I833="первомайский")</f>
        <v>0</v>
      </c>
      <c r="L833" s="3" t="n">
        <f aca="false">IF(K833,J833,0)</f>
        <v>0</v>
      </c>
    </row>
    <row r="834" customFormat="false" ht="14.25" hidden="false" customHeight="false" outlineLevel="0" collapsed="false">
      <c r="A834" s="0" t="n">
        <v>833</v>
      </c>
      <c r="B834" s="2" t="n">
        <v>44349</v>
      </c>
      <c r="C834" s="0" t="s">
        <v>22</v>
      </c>
      <c r="D834" s="0" t="n">
        <v>7</v>
      </c>
      <c r="E834" s="0" t="s">
        <v>8</v>
      </c>
      <c r="F834" s="0" t="n">
        <v>170</v>
      </c>
      <c r="G834" s="0" t="n">
        <v>38</v>
      </c>
      <c r="H834" s="0" t="str">
        <f aca="false">VLOOKUP(D834,Товар!$A$1:$F$65,6)</f>
        <v>Молокозавод №1</v>
      </c>
      <c r="I834" s="0" t="str">
        <f aca="false">VLOOKUP(C834,Магазин!$A$1:$C$17,2)</f>
        <v>Первомайский</v>
      </c>
      <c r="J834" s="0" t="n">
        <f aca="false">F834*G834</f>
        <v>6460</v>
      </c>
      <c r="K834" s="3" t="n">
        <f aca="false">AND(H834="макаронная фабрика",I834="первомайский")</f>
        <v>0</v>
      </c>
      <c r="L834" s="3" t="n">
        <f aca="false">IF(K834,J834,0)</f>
        <v>0</v>
      </c>
    </row>
    <row r="835" customFormat="false" ht="14.25" hidden="false" customHeight="false" outlineLevel="0" collapsed="false">
      <c r="A835" s="0" t="n">
        <v>834</v>
      </c>
      <c r="B835" s="2" t="n">
        <v>44349</v>
      </c>
      <c r="C835" s="0" t="s">
        <v>22</v>
      </c>
      <c r="D835" s="0" t="n">
        <v>7</v>
      </c>
      <c r="E835" s="0" t="s">
        <v>9</v>
      </c>
      <c r="F835" s="0" t="n">
        <v>80</v>
      </c>
      <c r="G835" s="0" t="n">
        <v>38</v>
      </c>
      <c r="H835" s="0" t="str">
        <f aca="false">VLOOKUP(D835,Товар!$A$1:$F$65,6)</f>
        <v>Молокозавод №1</v>
      </c>
      <c r="I835" s="0" t="str">
        <f aca="false">VLOOKUP(C835,Магазин!$A$1:$C$17,2)</f>
        <v>Первомайский</v>
      </c>
      <c r="J835" s="0" t="n">
        <f aca="false">F835*G835</f>
        <v>3040</v>
      </c>
      <c r="K835" s="3" t="n">
        <f aca="false">AND(H835="макаронная фабрика",I835="первомайский")</f>
        <v>0</v>
      </c>
      <c r="L835" s="3" t="n">
        <f aca="false">IF(K835,J835,0)</f>
        <v>0</v>
      </c>
    </row>
    <row r="836" customFormat="false" ht="14.25" hidden="false" customHeight="false" outlineLevel="0" collapsed="false">
      <c r="A836" s="0" t="n">
        <v>835</v>
      </c>
      <c r="B836" s="2" t="n">
        <v>44349</v>
      </c>
      <c r="C836" s="0" t="s">
        <v>22</v>
      </c>
      <c r="D836" s="0" t="n">
        <v>8</v>
      </c>
      <c r="E836" s="0" t="s">
        <v>8</v>
      </c>
      <c r="F836" s="0" t="n">
        <v>180</v>
      </c>
      <c r="G836" s="0" t="n">
        <v>220</v>
      </c>
      <c r="H836" s="0" t="str">
        <f aca="false">VLOOKUP(D836,Товар!$A$1:$F$65,6)</f>
        <v>Молокозавод №1</v>
      </c>
      <c r="I836" s="0" t="str">
        <f aca="false">VLOOKUP(C836,Магазин!$A$1:$C$17,2)</f>
        <v>Первомайский</v>
      </c>
      <c r="J836" s="0" t="n">
        <f aca="false">F836*G836</f>
        <v>39600</v>
      </c>
      <c r="K836" s="3" t="n">
        <f aca="false">AND(H836="макаронная фабрика",I836="первомайский")</f>
        <v>0</v>
      </c>
      <c r="L836" s="3" t="n">
        <f aca="false">IF(K836,J836,0)</f>
        <v>0</v>
      </c>
    </row>
    <row r="837" customFormat="false" ht="14.25" hidden="false" customHeight="false" outlineLevel="0" collapsed="false">
      <c r="A837" s="0" t="n">
        <v>836</v>
      </c>
      <c r="B837" s="2" t="n">
        <v>44349</v>
      </c>
      <c r="C837" s="0" t="s">
        <v>22</v>
      </c>
      <c r="D837" s="0" t="n">
        <v>8</v>
      </c>
      <c r="E837" s="0" t="s">
        <v>9</v>
      </c>
      <c r="F837" s="0" t="n">
        <v>39</v>
      </c>
      <c r="G837" s="0" t="n">
        <v>220</v>
      </c>
      <c r="H837" s="0" t="str">
        <f aca="false">VLOOKUP(D837,Товар!$A$1:$F$65,6)</f>
        <v>Молокозавод №1</v>
      </c>
      <c r="I837" s="0" t="str">
        <f aca="false">VLOOKUP(C837,Магазин!$A$1:$C$17,2)</f>
        <v>Первомайский</v>
      </c>
      <c r="J837" s="0" t="n">
        <f aca="false">F837*G837</f>
        <v>8580</v>
      </c>
      <c r="K837" s="3" t="n">
        <f aca="false">AND(H837="макаронная фабрика",I837="первомайский")</f>
        <v>0</v>
      </c>
      <c r="L837" s="3" t="n">
        <f aca="false">IF(K837,J837,0)</f>
        <v>0</v>
      </c>
    </row>
    <row r="838" customFormat="false" ht="14.25" hidden="false" customHeight="false" outlineLevel="0" collapsed="false">
      <c r="A838" s="0" t="n">
        <v>837</v>
      </c>
      <c r="B838" s="2" t="n">
        <v>44349</v>
      </c>
      <c r="C838" s="0" t="s">
        <v>22</v>
      </c>
      <c r="D838" s="0" t="n">
        <v>14</v>
      </c>
      <c r="E838" s="0" t="s">
        <v>8</v>
      </c>
      <c r="F838" s="0" t="n">
        <v>180</v>
      </c>
      <c r="G838" s="0" t="n">
        <v>30</v>
      </c>
      <c r="H838" s="0" t="str">
        <f aca="false">VLOOKUP(D838,Товар!$A$1:$F$65,6)</f>
        <v>Молокозавод №1</v>
      </c>
      <c r="I838" s="0" t="str">
        <f aca="false">VLOOKUP(C838,Магазин!$A$1:$C$17,2)</f>
        <v>Первомайский</v>
      </c>
      <c r="J838" s="0" t="n">
        <f aca="false">F838*G838</f>
        <v>5400</v>
      </c>
      <c r="K838" s="3" t="n">
        <f aca="false">AND(H838="макаронная фабрика",I838="первомайский")</f>
        <v>0</v>
      </c>
      <c r="L838" s="3" t="n">
        <f aca="false">IF(K838,J838,0)</f>
        <v>0</v>
      </c>
    </row>
    <row r="839" customFormat="false" ht="14.25" hidden="false" customHeight="false" outlineLevel="0" collapsed="false">
      <c r="A839" s="0" t="n">
        <v>838</v>
      </c>
      <c r="B839" s="2" t="n">
        <v>44349</v>
      </c>
      <c r="C839" s="0" t="s">
        <v>22</v>
      </c>
      <c r="D839" s="0" t="n">
        <v>14</v>
      </c>
      <c r="E839" s="0" t="s">
        <v>9</v>
      </c>
      <c r="F839" s="0" t="n">
        <v>200</v>
      </c>
      <c r="G839" s="0" t="n">
        <v>30</v>
      </c>
      <c r="H839" s="0" t="str">
        <f aca="false">VLOOKUP(D839,Товар!$A$1:$F$65,6)</f>
        <v>Молокозавод №1</v>
      </c>
      <c r="I839" s="0" t="str">
        <f aca="false">VLOOKUP(C839,Магазин!$A$1:$C$17,2)</f>
        <v>Первомайский</v>
      </c>
      <c r="J839" s="0" t="n">
        <f aca="false">F839*G839</f>
        <v>6000</v>
      </c>
      <c r="K839" s="3" t="n">
        <f aca="false">AND(H839="макаронная фабрика",I839="первомайский")</f>
        <v>0</v>
      </c>
      <c r="L839" s="3" t="n">
        <f aca="false">IF(K839,J839,0)</f>
        <v>0</v>
      </c>
    </row>
    <row r="840" customFormat="false" ht="14.25" hidden="false" customHeight="false" outlineLevel="0" collapsed="false">
      <c r="A840" s="0" t="n">
        <v>839</v>
      </c>
      <c r="B840" s="2" t="n">
        <v>44349</v>
      </c>
      <c r="C840" s="0" t="s">
        <v>22</v>
      </c>
      <c r="D840" s="0" t="n">
        <v>16</v>
      </c>
      <c r="E840" s="0" t="s">
        <v>8</v>
      </c>
      <c r="F840" s="0" t="n">
        <v>180</v>
      </c>
      <c r="G840" s="0" t="n">
        <v>90</v>
      </c>
      <c r="H840" s="0" t="str">
        <f aca="false">VLOOKUP(D840,Товар!$A$1:$F$65,6)</f>
        <v>Молокозавод №1</v>
      </c>
      <c r="I840" s="0" t="str">
        <f aca="false">VLOOKUP(C840,Магазин!$A$1:$C$17,2)</f>
        <v>Первомайский</v>
      </c>
      <c r="J840" s="0" t="n">
        <f aca="false">F840*G840</f>
        <v>16200</v>
      </c>
      <c r="K840" s="3" t="n">
        <f aca="false">AND(H840="макаронная фабрика",I840="первомайский")</f>
        <v>0</v>
      </c>
      <c r="L840" s="3" t="n">
        <f aca="false">IF(K840,J840,0)</f>
        <v>0</v>
      </c>
    </row>
    <row r="841" customFormat="false" ht="14.25" hidden="false" customHeight="false" outlineLevel="0" collapsed="false">
      <c r="A841" s="0" t="n">
        <v>840</v>
      </c>
      <c r="B841" s="2" t="n">
        <v>44349</v>
      </c>
      <c r="C841" s="0" t="s">
        <v>22</v>
      </c>
      <c r="D841" s="0" t="n">
        <v>16</v>
      </c>
      <c r="E841" s="0" t="s">
        <v>9</v>
      </c>
      <c r="F841" s="0" t="n">
        <v>160</v>
      </c>
      <c r="G841" s="0" t="n">
        <v>90</v>
      </c>
      <c r="H841" s="0" t="str">
        <f aca="false">VLOOKUP(D841,Товар!$A$1:$F$65,6)</f>
        <v>Молокозавод №1</v>
      </c>
      <c r="I841" s="0" t="str">
        <f aca="false">VLOOKUP(C841,Магазин!$A$1:$C$17,2)</f>
        <v>Первомайский</v>
      </c>
      <c r="J841" s="0" t="n">
        <f aca="false">F841*G841</f>
        <v>14400</v>
      </c>
      <c r="K841" s="3" t="n">
        <f aca="false">AND(H841="макаронная фабрика",I841="первомайский")</f>
        <v>0</v>
      </c>
      <c r="L841" s="3" t="n">
        <f aca="false">IF(K841,J841,0)</f>
        <v>0</v>
      </c>
    </row>
    <row r="842" customFormat="false" ht="15" hidden="false" customHeight="true" outlineLevel="0" collapsed="false">
      <c r="A842" s="0" t="n">
        <v>841</v>
      </c>
      <c r="B842" s="2" t="n">
        <v>44349</v>
      </c>
      <c r="C842" s="0" t="s">
        <v>23</v>
      </c>
      <c r="D842" s="0" t="n">
        <v>1</v>
      </c>
      <c r="E842" s="0" t="s">
        <v>8</v>
      </c>
      <c r="F842" s="0" t="n">
        <v>180</v>
      </c>
      <c r="G842" s="0" t="n">
        <v>57</v>
      </c>
      <c r="H842" s="0" t="str">
        <f aca="false">VLOOKUP(D842,Товар!$A$1:$F$65,6)</f>
        <v>Молокозавод №1</v>
      </c>
      <c r="I842" s="0" t="str">
        <f aca="false">VLOOKUP(C842,Магазин!$A$1:$C$17,2)</f>
        <v>Первомайский</v>
      </c>
      <c r="J842" s="0" t="n">
        <f aca="false">F842*G842</f>
        <v>10260</v>
      </c>
      <c r="K842" s="3" t="n">
        <f aca="false">AND(H842="макаронная фабрика",I842="первомайский")</f>
        <v>0</v>
      </c>
      <c r="L842" s="3" t="n">
        <f aca="false">IF(K842,J842,0)</f>
        <v>0</v>
      </c>
    </row>
    <row r="843" customFormat="false" ht="15" hidden="false" customHeight="true" outlineLevel="0" collapsed="false">
      <c r="A843" s="0" t="n">
        <v>842</v>
      </c>
      <c r="B843" s="2" t="n">
        <v>44349</v>
      </c>
      <c r="C843" s="0" t="s">
        <v>23</v>
      </c>
      <c r="D843" s="0" t="n">
        <v>1</v>
      </c>
      <c r="E843" s="0" t="s">
        <v>9</v>
      </c>
      <c r="F843" s="0" t="n">
        <v>144</v>
      </c>
      <c r="G843" s="0" t="n">
        <v>57</v>
      </c>
      <c r="H843" s="0" t="str">
        <f aca="false">VLOOKUP(D843,Товар!$A$1:$F$65,6)</f>
        <v>Молокозавод №1</v>
      </c>
      <c r="I843" s="0" t="str">
        <f aca="false">VLOOKUP(C843,Магазин!$A$1:$C$17,2)</f>
        <v>Первомайский</v>
      </c>
      <c r="J843" s="0" t="n">
        <f aca="false">F843*G843</f>
        <v>8208</v>
      </c>
      <c r="K843" s="3" t="n">
        <f aca="false">AND(H843="макаронная фабрика",I843="первомайский")</f>
        <v>0</v>
      </c>
      <c r="L843" s="3" t="n">
        <f aca="false">IF(K843,J843,0)</f>
        <v>0</v>
      </c>
    </row>
    <row r="844" customFormat="false" ht="14.25" hidden="false" customHeight="false" outlineLevel="0" collapsed="false">
      <c r="A844" s="0" t="n">
        <v>843</v>
      </c>
      <c r="B844" s="2" t="n">
        <v>44349</v>
      </c>
      <c r="C844" s="0" t="s">
        <v>23</v>
      </c>
      <c r="D844" s="0" t="n">
        <v>3</v>
      </c>
      <c r="E844" s="0" t="s">
        <v>8</v>
      </c>
      <c r="F844" s="0" t="n">
        <v>170</v>
      </c>
      <c r="G844" s="0" t="n">
        <v>35</v>
      </c>
      <c r="H844" s="0" t="str">
        <f aca="false">VLOOKUP(D844,Товар!$A$1:$F$65,6)</f>
        <v>Молокозавод №1</v>
      </c>
      <c r="I844" s="0" t="str">
        <f aca="false">VLOOKUP(C844,Магазин!$A$1:$C$17,2)</f>
        <v>Первомайский</v>
      </c>
      <c r="J844" s="0" t="n">
        <f aca="false">F844*G844</f>
        <v>5950</v>
      </c>
      <c r="K844" s="3" t="n">
        <f aca="false">AND(H844="макаронная фабрика",I844="первомайский")</f>
        <v>0</v>
      </c>
      <c r="L844" s="3" t="n">
        <f aca="false">IF(K844,J844,0)</f>
        <v>0</v>
      </c>
    </row>
    <row r="845" customFormat="false" ht="14.25" hidden="false" customHeight="false" outlineLevel="0" collapsed="false">
      <c r="A845" s="0" t="n">
        <v>844</v>
      </c>
      <c r="B845" s="2" t="n">
        <v>44349</v>
      </c>
      <c r="C845" s="0" t="s">
        <v>23</v>
      </c>
      <c r="D845" s="0" t="n">
        <v>3</v>
      </c>
      <c r="E845" s="0" t="s">
        <v>9</v>
      </c>
      <c r="F845" s="0" t="n">
        <v>160</v>
      </c>
      <c r="G845" s="0" t="n">
        <v>35</v>
      </c>
      <c r="H845" s="0" t="str">
        <f aca="false">VLOOKUP(D845,Товар!$A$1:$F$65,6)</f>
        <v>Молокозавод №1</v>
      </c>
      <c r="I845" s="0" t="str">
        <f aca="false">VLOOKUP(C845,Магазин!$A$1:$C$17,2)</f>
        <v>Первомайский</v>
      </c>
      <c r="J845" s="0" t="n">
        <f aca="false">F845*G845</f>
        <v>5600</v>
      </c>
      <c r="K845" s="3" t="n">
        <f aca="false">AND(H845="макаронная фабрика",I845="первомайский")</f>
        <v>0</v>
      </c>
      <c r="L845" s="3" t="n">
        <f aca="false">IF(K845,J845,0)</f>
        <v>0</v>
      </c>
    </row>
    <row r="846" customFormat="false" ht="14.25" hidden="false" customHeight="false" outlineLevel="0" collapsed="false">
      <c r="A846" s="0" t="n">
        <v>845</v>
      </c>
      <c r="B846" s="2" t="n">
        <v>44349</v>
      </c>
      <c r="C846" s="0" t="s">
        <v>23</v>
      </c>
      <c r="D846" s="0" t="n">
        <v>7</v>
      </c>
      <c r="E846" s="0" t="s">
        <v>8</v>
      </c>
      <c r="F846" s="0" t="n">
        <v>180</v>
      </c>
      <c r="G846" s="0" t="n">
        <v>38</v>
      </c>
      <c r="H846" s="0" t="str">
        <f aca="false">VLOOKUP(D846,Товар!$A$1:$F$65,6)</f>
        <v>Молокозавод №1</v>
      </c>
      <c r="I846" s="0" t="str">
        <f aca="false">VLOOKUP(C846,Магазин!$A$1:$C$17,2)</f>
        <v>Первомайский</v>
      </c>
      <c r="J846" s="0" t="n">
        <f aca="false">F846*G846</f>
        <v>6840</v>
      </c>
      <c r="K846" s="3" t="n">
        <f aca="false">AND(H846="макаронная фабрика",I846="первомайский")</f>
        <v>0</v>
      </c>
      <c r="L846" s="3" t="n">
        <f aca="false">IF(K846,J846,0)</f>
        <v>0</v>
      </c>
    </row>
    <row r="847" customFormat="false" ht="14.25" hidden="false" customHeight="false" outlineLevel="0" collapsed="false">
      <c r="A847" s="0" t="n">
        <v>846</v>
      </c>
      <c r="B847" s="2" t="n">
        <v>44349</v>
      </c>
      <c r="C847" s="0" t="s">
        <v>23</v>
      </c>
      <c r="D847" s="0" t="n">
        <v>7</v>
      </c>
      <c r="E847" s="0" t="s">
        <v>9</v>
      </c>
      <c r="F847" s="0" t="n">
        <v>80</v>
      </c>
      <c r="G847" s="0" t="n">
        <v>38</v>
      </c>
      <c r="H847" s="0" t="str">
        <f aca="false">VLOOKUP(D847,Товар!$A$1:$F$65,6)</f>
        <v>Молокозавод №1</v>
      </c>
      <c r="I847" s="0" t="str">
        <f aca="false">VLOOKUP(C847,Магазин!$A$1:$C$17,2)</f>
        <v>Первомайский</v>
      </c>
      <c r="J847" s="0" t="n">
        <f aca="false">F847*G847</f>
        <v>3040</v>
      </c>
      <c r="K847" s="3" t="n">
        <f aca="false">AND(H847="макаронная фабрика",I847="первомайский")</f>
        <v>0</v>
      </c>
      <c r="L847" s="3" t="n">
        <f aca="false">IF(K847,J847,0)</f>
        <v>0</v>
      </c>
    </row>
    <row r="848" customFormat="false" ht="14.25" hidden="false" customHeight="false" outlineLevel="0" collapsed="false">
      <c r="A848" s="0" t="n">
        <v>847</v>
      </c>
      <c r="B848" s="2" t="n">
        <v>44349</v>
      </c>
      <c r="C848" s="0" t="s">
        <v>23</v>
      </c>
      <c r="D848" s="0" t="n">
        <v>8</v>
      </c>
      <c r="E848" s="0" t="s">
        <v>8</v>
      </c>
      <c r="F848" s="0" t="n">
        <v>180</v>
      </c>
      <c r="G848" s="0" t="n">
        <v>220</v>
      </c>
      <c r="H848" s="0" t="str">
        <f aca="false">VLOOKUP(D848,Товар!$A$1:$F$65,6)</f>
        <v>Молокозавод №1</v>
      </c>
      <c r="I848" s="0" t="str">
        <f aca="false">VLOOKUP(C848,Магазин!$A$1:$C$17,2)</f>
        <v>Первомайский</v>
      </c>
      <c r="J848" s="0" t="n">
        <f aca="false">F848*G848</f>
        <v>39600</v>
      </c>
      <c r="K848" s="3" t="n">
        <f aca="false">AND(H848="макаронная фабрика",I848="первомайский")</f>
        <v>0</v>
      </c>
      <c r="L848" s="3" t="n">
        <f aca="false">IF(K848,J848,0)</f>
        <v>0</v>
      </c>
    </row>
    <row r="849" customFormat="false" ht="14.25" hidden="false" customHeight="false" outlineLevel="0" collapsed="false">
      <c r="A849" s="0" t="n">
        <v>848</v>
      </c>
      <c r="B849" s="2" t="n">
        <v>44349</v>
      </c>
      <c r="C849" s="0" t="s">
        <v>23</v>
      </c>
      <c r="D849" s="0" t="n">
        <v>8</v>
      </c>
      <c r="E849" s="0" t="s">
        <v>9</v>
      </c>
      <c r="F849" s="0" t="n">
        <v>39</v>
      </c>
      <c r="G849" s="0" t="n">
        <v>220</v>
      </c>
      <c r="H849" s="0" t="str">
        <f aca="false">VLOOKUP(D849,Товар!$A$1:$F$65,6)</f>
        <v>Молокозавод №1</v>
      </c>
      <c r="I849" s="0" t="str">
        <f aca="false">VLOOKUP(C849,Магазин!$A$1:$C$17,2)</f>
        <v>Первомайский</v>
      </c>
      <c r="J849" s="0" t="n">
        <f aca="false">F849*G849</f>
        <v>8580</v>
      </c>
      <c r="K849" s="3" t="n">
        <f aca="false">AND(H849="макаронная фабрика",I849="первомайский")</f>
        <v>0</v>
      </c>
      <c r="L849" s="3" t="n">
        <f aca="false">IF(K849,J849,0)</f>
        <v>0</v>
      </c>
    </row>
    <row r="850" customFormat="false" ht="14.25" hidden="false" customHeight="false" outlineLevel="0" collapsed="false">
      <c r="A850" s="0" t="n">
        <v>849</v>
      </c>
      <c r="B850" s="2" t="n">
        <v>44349</v>
      </c>
      <c r="C850" s="0" t="s">
        <v>23</v>
      </c>
      <c r="D850" s="0" t="n">
        <v>14</v>
      </c>
      <c r="E850" s="0" t="s">
        <v>8</v>
      </c>
      <c r="F850" s="0" t="n">
        <v>170</v>
      </c>
      <c r="G850" s="0" t="n">
        <v>30</v>
      </c>
      <c r="H850" s="0" t="str">
        <f aca="false">VLOOKUP(D850,Товар!$A$1:$F$65,6)</f>
        <v>Молокозавод №1</v>
      </c>
      <c r="I850" s="0" t="str">
        <f aca="false">VLOOKUP(C850,Магазин!$A$1:$C$17,2)</f>
        <v>Первомайский</v>
      </c>
      <c r="J850" s="0" t="n">
        <f aca="false">F850*G850</f>
        <v>5100</v>
      </c>
      <c r="K850" s="3" t="n">
        <f aca="false">AND(H850="макаронная фабрика",I850="первомайский")</f>
        <v>0</v>
      </c>
      <c r="L850" s="3" t="n">
        <f aca="false">IF(K850,J850,0)</f>
        <v>0</v>
      </c>
    </row>
    <row r="851" customFormat="false" ht="14.25" hidden="false" customHeight="false" outlineLevel="0" collapsed="false">
      <c r="A851" s="0" t="n">
        <v>850</v>
      </c>
      <c r="B851" s="2" t="n">
        <v>44349</v>
      </c>
      <c r="C851" s="0" t="s">
        <v>23</v>
      </c>
      <c r="D851" s="0" t="n">
        <v>14</v>
      </c>
      <c r="E851" s="0" t="s">
        <v>9</v>
      </c>
      <c r="F851" s="0" t="n">
        <v>200</v>
      </c>
      <c r="G851" s="0" t="n">
        <v>30</v>
      </c>
      <c r="H851" s="0" t="str">
        <f aca="false">VLOOKUP(D851,Товар!$A$1:$F$65,6)</f>
        <v>Молокозавод №1</v>
      </c>
      <c r="I851" s="0" t="str">
        <f aca="false">VLOOKUP(C851,Магазин!$A$1:$C$17,2)</f>
        <v>Первомайский</v>
      </c>
      <c r="J851" s="0" t="n">
        <f aca="false">F851*G851</f>
        <v>6000</v>
      </c>
      <c r="K851" s="3" t="n">
        <f aca="false">AND(H851="макаронная фабрика",I851="первомайский")</f>
        <v>0</v>
      </c>
      <c r="L851" s="3" t="n">
        <f aca="false">IF(K851,J851,0)</f>
        <v>0</v>
      </c>
    </row>
    <row r="852" customFormat="false" ht="14.25" hidden="false" customHeight="false" outlineLevel="0" collapsed="false">
      <c r="A852" s="0" t="n">
        <v>851</v>
      </c>
      <c r="B852" s="2" t="n">
        <v>44349</v>
      </c>
      <c r="C852" s="0" t="s">
        <v>23</v>
      </c>
      <c r="D852" s="0" t="n">
        <v>16</v>
      </c>
      <c r="E852" s="0" t="s">
        <v>8</v>
      </c>
      <c r="F852" s="0" t="n">
        <v>180</v>
      </c>
      <c r="G852" s="0" t="n">
        <v>90</v>
      </c>
      <c r="H852" s="0" t="str">
        <f aca="false">VLOOKUP(D852,Товар!$A$1:$F$65,6)</f>
        <v>Молокозавод №1</v>
      </c>
      <c r="I852" s="0" t="str">
        <f aca="false">VLOOKUP(C852,Магазин!$A$1:$C$17,2)</f>
        <v>Первомайский</v>
      </c>
      <c r="J852" s="0" t="n">
        <f aca="false">F852*G852</f>
        <v>16200</v>
      </c>
      <c r="K852" s="3" t="n">
        <f aca="false">AND(H852="макаронная фабрика",I852="первомайский")</f>
        <v>0</v>
      </c>
      <c r="L852" s="3" t="n">
        <f aca="false">IF(K852,J852,0)</f>
        <v>0</v>
      </c>
    </row>
    <row r="853" customFormat="false" ht="14.25" hidden="false" customHeight="false" outlineLevel="0" collapsed="false">
      <c r="A853" s="0" t="n">
        <v>852</v>
      </c>
      <c r="B853" s="2" t="n">
        <v>44349</v>
      </c>
      <c r="C853" s="0" t="s">
        <v>23</v>
      </c>
      <c r="D853" s="0" t="n">
        <v>16</v>
      </c>
      <c r="E853" s="0" t="s">
        <v>9</v>
      </c>
      <c r="F853" s="0" t="n">
        <v>160</v>
      </c>
      <c r="G853" s="0" t="n">
        <v>90</v>
      </c>
      <c r="H853" s="0" t="str">
        <f aca="false">VLOOKUP(D853,Товар!$A$1:$F$65,6)</f>
        <v>Молокозавод №1</v>
      </c>
      <c r="I853" s="0" t="str">
        <f aca="false">VLOOKUP(C853,Магазин!$A$1:$C$17,2)</f>
        <v>Первомайский</v>
      </c>
      <c r="J853" s="0" t="n">
        <f aca="false">F853*G853</f>
        <v>14400</v>
      </c>
      <c r="K853" s="3" t="n">
        <f aca="false">AND(H853="макаронная фабрика",I853="первомайский")</f>
        <v>0</v>
      </c>
      <c r="L853" s="3" t="n">
        <f aca="false">IF(K853,J853,0)</f>
        <v>0</v>
      </c>
    </row>
    <row r="854" customFormat="false" ht="14.25" hidden="false" customHeight="false" outlineLevel="0" collapsed="false">
      <c r="A854" s="0" t="n">
        <v>853</v>
      </c>
      <c r="B854" s="2" t="n">
        <v>44349</v>
      </c>
      <c r="C854" s="0" t="s">
        <v>24</v>
      </c>
      <c r="D854" s="0" t="n">
        <v>1</v>
      </c>
      <c r="E854" s="0" t="s">
        <v>8</v>
      </c>
      <c r="F854" s="0" t="n">
        <v>180</v>
      </c>
      <c r="G854" s="0" t="n">
        <v>57</v>
      </c>
      <c r="H854" s="0" t="str">
        <f aca="false">VLOOKUP(D854,Товар!$A$1:$F$65,6)</f>
        <v>Молокозавод №1</v>
      </c>
      <c r="I854" s="0" t="str">
        <f aca="false">VLOOKUP(C854,Магазин!$A$1:$C$17,2)</f>
        <v>Заречный</v>
      </c>
      <c r="J854" s="0" t="n">
        <f aca="false">F854*G854</f>
        <v>10260</v>
      </c>
      <c r="K854" s="3" t="n">
        <f aca="false">AND(H854="макаронная фабрика",I854="первомайский")</f>
        <v>0</v>
      </c>
      <c r="L854" s="3" t="n">
        <f aca="false">IF(K854,J854,0)</f>
        <v>0</v>
      </c>
    </row>
    <row r="855" customFormat="false" ht="14.25" hidden="false" customHeight="false" outlineLevel="0" collapsed="false">
      <c r="A855" s="0" t="n">
        <v>854</v>
      </c>
      <c r="B855" s="2" t="n">
        <v>44349</v>
      </c>
      <c r="C855" s="0" t="s">
        <v>24</v>
      </c>
      <c r="D855" s="0" t="n">
        <v>1</v>
      </c>
      <c r="E855" s="0" t="s">
        <v>9</v>
      </c>
      <c r="F855" s="0" t="n">
        <v>96</v>
      </c>
      <c r="G855" s="0" t="n">
        <v>57</v>
      </c>
      <c r="H855" s="0" t="str">
        <f aca="false">VLOOKUP(D855,Товар!$A$1:$F$65,6)</f>
        <v>Молокозавод №1</v>
      </c>
      <c r="I855" s="0" t="str">
        <f aca="false">VLOOKUP(C855,Магазин!$A$1:$C$17,2)</f>
        <v>Заречный</v>
      </c>
      <c r="J855" s="0" t="n">
        <f aca="false">F855*G855</f>
        <v>5472</v>
      </c>
      <c r="K855" s="3" t="n">
        <f aca="false">AND(H855="макаронная фабрика",I855="первомайский")</f>
        <v>0</v>
      </c>
      <c r="L855" s="3" t="n">
        <f aca="false">IF(K855,J855,0)</f>
        <v>0</v>
      </c>
    </row>
    <row r="856" customFormat="false" ht="14.25" hidden="false" customHeight="false" outlineLevel="0" collapsed="false">
      <c r="A856" s="0" t="n">
        <v>855</v>
      </c>
      <c r="B856" s="2" t="n">
        <v>44349</v>
      </c>
      <c r="C856" s="0" t="s">
        <v>24</v>
      </c>
      <c r="D856" s="0" t="n">
        <v>3</v>
      </c>
      <c r="E856" s="0" t="s">
        <v>8</v>
      </c>
      <c r="F856" s="0" t="n">
        <v>180</v>
      </c>
      <c r="G856" s="0" t="n">
        <v>35</v>
      </c>
      <c r="H856" s="0" t="str">
        <f aca="false">VLOOKUP(D856,Товар!$A$1:$F$65,6)</f>
        <v>Молокозавод №1</v>
      </c>
      <c r="I856" s="0" t="str">
        <f aca="false">VLOOKUP(C856,Магазин!$A$1:$C$17,2)</f>
        <v>Заречный</v>
      </c>
      <c r="J856" s="0" t="n">
        <f aca="false">F856*G856</f>
        <v>6300</v>
      </c>
      <c r="K856" s="3" t="n">
        <f aca="false">AND(H856="макаронная фабрика",I856="первомайский")</f>
        <v>0</v>
      </c>
      <c r="L856" s="3" t="n">
        <f aca="false">IF(K856,J856,0)</f>
        <v>0</v>
      </c>
    </row>
    <row r="857" customFormat="false" ht="14.25" hidden="false" customHeight="false" outlineLevel="0" collapsed="false">
      <c r="A857" s="0" t="n">
        <v>856</v>
      </c>
      <c r="B857" s="2" t="n">
        <v>44349</v>
      </c>
      <c r="C857" s="0" t="s">
        <v>24</v>
      </c>
      <c r="D857" s="0" t="n">
        <v>3</v>
      </c>
      <c r="E857" s="0" t="s">
        <v>9</v>
      </c>
      <c r="F857" s="0" t="n">
        <v>128</v>
      </c>
      <c r="G857" s="0" t="n">
        <v>35</v>
      </c>
      <c r="H857" s="0" t="str">
        <f aca="false">VLOOKUP(D857,Товар!$A$1:$F$65,6)</f>
        <v>Молокозавод №1</v>
      </c>
      <c r="I857" s="0" t="str">
        <f aca="false">VLOOKUP(C857,Магазин!$A$1:$C$17,2)</f>
        <v>Заречный</v>
      </c>
      <c r="J857" s="0" t="n">
        <f aca="false">F857*G857</f>
        <v>4480</v>
      </c>
      <c r="K857" s="3" t="n">
        <f aca="false">AND(H857="макаронная фабрика",I857="первомайский")</f>
        <v>0</v>
      </c>
      <c r="L857" s="3" t="n">
        <f aca="false">IF(K857,J857,0)</f>
        <v>0</v>
      </c>
    </row>
    <row r="858" customFormat="false" ht="14.25" hidden="false" customHeight="false" outlineLevel="0" collapsed="false">
      <c r="A858" s="0" t="n">
        <v>857</v>
      </c>
      <c r="B858" s="2" t="n">
        <v>44349</v>
      </c>
      <c r="C858" s="0" t="s">
        <v>24</v>
      </c>
      <c r="D858" s="0" t="n">
        <v>7</v>
      </c>
      <c r="E858" s="0" t="s">
        <v>8</v>
      </c>
      <c r="F858" s="0" t="n">
        <v>180</v>
      </c>
      <c r="G858" s="0" t="n">
        <v>38</v>
      </c>
      <c r="H858" s="0" t="str">
        <f aca="false">VLOOKUP(D858,Товар!$A$1:$F$65,6)</f>
        <v>Молокозавод №1</v>
      </c>
      <c r="I858" s="0" t="str">
        <f aca="false">VLOOKUP(C858,Магазин!$A$1:$C$17,2)</f>
        <v>Заречный</v>
      </c>
      <c r="J858" s="0" t="n">
        <f aca="false">F858*G858</f>
        <v>6840</v>
      </c>
      <c r="K858" s="3" t="n">
        <f aca="false">AND(H858="макаронная фабрика",I858="первомайский")</f>
        <v>0</v>
      </c>
      <c r="L858" s="3" t="n">
        <f aca="false">IF(K858,J858,0)</f>
        <v>0</v>
      </c>
    </row>
    <row r="859" customFormat="false" ht="14.25" hidden="false" customHeight="false" outlineLevel="0" collapsed="false">
      <c r="A859" s="0" t="n">
        <v>858</v>
      </c>
      <c r="B859" s="2" t="n">
        <v>44349</v>
      </c>
      <c r="C859" s="0" t="s">
        <v>24</v>
      </c>
      <c r="D859" s="0" t="n">
        <v>7</v>
      </c>
      <c r="E859" s="0" t="s">
        <v>9</v>
      </c>
      <c r="F859" s="0" t="n">
        <v>48</v>
      </c>
      <c r="G859" s="0" t="n">
        <v>38</v>
      </c>
      <c r="H859" s="0" t="str">
        <f aca="false">VLOOKUP(D859,Товар!$A$1:$F$65,6)</f>
        <v>Молокозавод №1</v>
      </c>
      <c r="I859" s="0" t="str">
        <f aca="false">VLOOKUP(C859,Магазин!$A$1:$C$17,2)</f>
        <v>Заречный</v>
      </c>
      <c r="J859" s="0" t="n">
        <f aca="false">F859*G859</f>
        <v>1824</v>
      </c>
      <c r="K859" s="3" t="n">
        <f aca="false">AND(H859="макаронная фабрика",I859="первомайский")</f>
        <v>0</v>
      </c>
      <c r="L859" s="3" t="n">
        <f aca="false">IF(K859,J859,0)</f>
        <v>0</v>
      </c>
    </row>
    <row r="860" customFormat="false" ht="14.25" hidden="false" customHeight="false" outlineLevel="0" collapsed="false">
      <c r="A860" s="0" t="n">
        <v>859</v>
      </c>
      <c r="B860" s="2" t="n">
        <v>44349</v>
      </c>
      <c r="C860" s="0" t="s">
        <v>24</v>
      </c>
      <c r="D860" s="0" t="n">
        <v>8</v>
      </c>
      <c r="E860" s="0" t="s">
        <v>8</v>
      </c>
      <c r="F860" s="0" t="n">
        <v>170</v>
      </c>
      <c r="G860" s="0" t="n">
        <v>220</v>
      </c>
      <c r="H860" s="0" t="str">
        <f aca="false">VLOOKUP(D860,Товар!$A$1:$F$65,6)</f>
        <v>Молокозавод №1</v>
      </c>
      <c r="I860" s="0" t="str">
        <f aca="false">VLOOKUP(C860,Магазин!$A$1:$C$17,2)</f>
        <v>Заречный</v>
      </c>
      <c r="J860" s="0" t="n">
        <f aca="false">F860*G860</f>
        <v>37400</v>
      </c>
      <c r="K860" s="3" t="n">
        <f aca="false">AND(H860="макаронная фабрика",I860="первомайский")</f>
        <v>0</v>
      </c>
      <c r="L860" s="3" t="n">
        <f aca="false">IF(K860,J860,0)</f>
        <v>0</v>
      </c>
    </row>
    <row r="861" customFormat="false" ht="14.25" hidden="false" customHeight="false" outlineLevel="0" collapsed="false">
      <c r="A861" s="0" t="n">
        <v>860</v>
      </c>
      <c r="B861" s="2" t="n">
        <v>44349</v>
      </c>
      <c r="C861" s="0" t="s">
        <v>24</v>
      </c>
      <c r="D861" s="0" t="n">
        <v>8</v>
      </c>
      <c r="E861" s="0" t="s">
        <v>9</v>
      </c>
      <c r="F861" s="0" t="n">
        <v>29</v>
      </c>
      <c r="G861" s="0" t="n">
        <v>220</v>
      </c>
      <c r="H861" s="0" t="str">
        <f aca="false">VLOOKUP(D861,Товар!$A$1:$F$65,6)</f>
        <v>Молокозавод №1</v>
      </c>
      <c r="I861" s="0" t="str">
        <f aca="false">VLOOKUP(C861,Магазин!$A$1:$C$17,2)</f>
        <v>Заречный</v>
      </c>
      <c r="J861" s="0" t="n">
        <f aca="false">F861*G861</f>
        <v>6380</v>
      </c>
      <c r="K861" s="3" t="n">
        <f aca="false">AND(H861="макаронная фабрика",I861="первомайский")</f>
        <v>0</v>
      </c>
      <c r="L861" s="3" t="n">
        <f aca="false">IF(K861,J861,0)</f>
        <v>0</v>
      </c>
    </row>
    <row r="862" customFormat="false" ht="14.25" hidden="false" customHeight="false" outlineLevel="0" collapsed="false">
      <c r="A862" s="0" t="n">
        <v>861</v>
      </c>
      <c r="B862" s="2" t="n">
        <v>44349</v>
      </c>
      <c r="C862" s="0" t="s">
        <v>24</v>
      </c>
      <c r="D862" s="0" t="n">
        <v>14</v>
      </c>
      <c r="E862" s="0" t="s">
        <v>8</v>
      </c>
      <c r="F862" s="0" t="n">
        <v>180</v>
      </c>
      <c r="G862" s="0" t="n">
        <v>30</v>
      </c>
      <c r="H862" s="0" t="str">
        <f aca="false">VLOOKUP(D862,Товар!$A$1:$F$65,6)</f>
        <v>Молокозавод №1</v>
      </c>
      <c r="I862" s="0" t="str">
        <f aca="false">VLOOKUP(C862,Магазин!$A$1:$C$17,2)</f>
        <v>Заречный</v>
      </c>
      <c r="J862" s="0" t="n">
        <f aca="false">F862*G862</f>
        <v>5400</v>
      </c>
      <c r="K862" s="3" t="n">
        <f aca="false">AND(H862="макаронная фабрика",I862="первомайский")</f>
        <v>0</v>
      </c>
      <c r="L862" s="3" t="n">
        <f aca="false">IF(K862,J862,0)</f>
        <v>0</v>
      </c>
    </row>
    <row r="863" customFormat="false" ht="14.25" hidden="false" customHeight="false" outlineLevel="0" collapsed="false">
      <c r="A863" s="0" t="n">
        <v>862</v>
      </c>
      <c r="B863" s="2" t="n">
        <v>44349</v>
      </c>
      <c r="C863" s="0" t="s">
        <v>24</v>
      </c>
      <c r="D863" s="0" t="n">
        <v>14</v>
      </c>
      <c r="E863" s="0" t="s">
        <v>9</v>
      </c>
      <c r="F863" s="0" t="n">
        <v>120</v>
      </c>
      <c r="G863" s="0" t="n">
        <v>30</v>
      </c>
      <c r="H863" s="0" t="str">
        <f aca="false">VLOOKUP(D863,Товар!$A$1:$F$65,6)</f>
        <v>Молокозавод №1</v>
      </c>
      <c r="I863" s="0" t="str">
        <f aca="false">VLOOKUP(C863,Магазин!$A$1:$C$17,2)</f>
        <v>Заречный</v>
      </c>
      <c r="J863" s="0" t="n">
        <f aca="false">F863*G863</f>
        <v>3600</v>
      </c>
      <c r="K863" s="3" t="n">
        <f aca="false">AND(H863="макаронная фабрика",I863="первомайский")</f>
        <v>0</v>
      </c>
      <c r="L863" s="3" t="n">
        <f aca="false">IF(K863,J863,0)</f>
        <v>0</v>
      </c>
    </row>
    <row r="864" customFormat="false" ht="14.25" hidden="false" customHeight="false" outlineLevel="0" collapsed="false">
      <c r="A864" s="0" t="n">
        <v>863</v>
      </c>
      <c r="B864" s="2" t="n">
        <v>44349</v>
      </c>
      <c r="C864" s="0" t="s">
        <v>24</v>
      </c>
      <c r="D864" s="0" t="n">
        <v>16</v>
      </c>
      <c r="E864" s="0" t="s">
        <v>8</v>
      </c>
      <c r="F864" s="0" t="n">
        <v>180</v>
      </c>
      <c r="G864" s="0" t="n">
        <v>90</v>
      </c>
      <c r="H864" s="0" t="str">
        <f aca="false">VLOOKUP(D864,Товар!$A$1:$F$65,6)</f>
        <v>Молокозавод №1</v>
      </c>
      <c r="I864" s="0" t="str">
        <f aca="false">VLOOKUP(C864,Магазин!$A$1:$C$17,2)</f>
        <v>Заречный</v>
      </c>
      <c r="J864" s="0" t="n">
        <f aca="false">F864*G864</f>
        <v>16200</v>
      </c>
      <c r="K864" s="3" t="n">
        <f aca="false">AND(H864="макаронная фабрика",I864="первомайский")</f>
        <v>0</v>
      </c>
      <c r="L864" s="3" t="n">
        <f aca="false">IF(K864,J864,0)</f>
        <v>0</v>
      </c>
    </row>
    <row r="865" customFormat="false" ht="14.25" hidden="false" customHeight="false" outlineLevel="0" collapsed="false">
      <c r="A865" s="0" t="n">
        <v>864</v>
      </c>
      <c r="B865" s="2" t="n">
        <v>44349</v>
      </c>
      <c r="C865" s="0" t="s">
        <v>24</v>
      </c>
      <c r="D865" s="0" t="n">
        <v>16</v>
      </c>
      <c r="E865" s="0" t="s">
        <v>9</v>
      </c>
      <c r="F865" s="0" t="n">
        <v>160</v>
      </c>
      <c r="G865" s="0" t="n">
        <v>90</v>
      </c>
      <c r="H865" s="0" t="str">
        <f aca="false">VLOOKUP(D865,Товар!$A$1:$F$65,6)</f>
        <v>Молокозавод №1</v>
      </c>
      <c r="I865" s="0" t="str">
        <f aca="false">VLOOKUP(C865,Магазин!$A$1:$C$17,2)</f>
        <v>Заречный</v>
      </c>
      <c r="J865" s="0" t="n">
        <f aca="false">F865*G865</f>
        <v>14400</v>
      </c>
      <c r="K865" s="3" t="n">
        <f aca="false">AND(H865="макаронная фабрика",I865="первомайский")</f>
        <v>0</v>
      </c>
      <c r="L865" s="3" t="n">
        <f aca="false">IF(K865,J865,0)</f>
        <v>0</v>
      </c>
    </row>
    <row r="866" customFormat="false" ht="14.25" hidden="false" customHeight="false" outlineLevel="0" collapsed="false">
      <c r="A866" s="0" t="n">
        <v>865</v>
      </c>
      <c r="B866" s="2" t="n">
        <v>44350</v>
      </c>
      <c r="C866" s="0" t="s">
        <v>7</v>
      </c>
      <c r="D866" s="0" t="n">
        <v>17</v>
      </c>
      <c r="E866" s="0" t="s">
        <v>8</v>
      </c>
      <c r="F866" s="0" t="n">
        <v>170</v>
      </c>
      <c r="G866" s="0" t="n">
        <v>95</v>
      </c>
      <c r="H866" s="0" t="str">
        <f aca="false">VLOOKUP(D866,Товар!$A$1:$F$65,6)</f>
        <v>Продбаза</v>
      </c>
      <c r="I866" s="0" t="str">
        <f aca="false">VLOOKUP(C866,Магазин!$A$1:$C$17,2)</f>
        <v>Октябрьский</v>
      </c>
      <c r="J866" s="0" t="n">
        <f aca="false">F866*G866</f>
        <v>16150</v>
      </c>
      <c r="K866" s="3" t="n">
        <f aca="false">AND(H866="макаронная фабрика",I866="первомайский")</f>
        <v>0</v>
      </c>
      <c r="L866" s="3" t="n">
        <f aca="false">IF(K866,J866,0)</f>
        <v>0</v>
      </c>
    </row>
    <row r="867" customFormat="false" ht="14.25" hidden="false" customHeight="false" outlineLevel="0" collapsed="false">
      <c r="A867" s="0" t="n">
        <v>866</v>
      </c>
      <c r="B867" s="2" t="n">
        <v>44350</v>
      </c>
      <c r="C867" s="0" t="s">
        <v>7</v>
      </c>
      <c r="D867" s="0" t="n">
        <v>17</v>
      </c>
      <c r="E867" s="0" t="s">
        <v>9</v>
      </c>
      <c r="F867" s="0" t="n">
        <v>85</v>
      </c>
      <c r="G867" s="0" t="n">
        <v>95</v>
      </c>
      <c r="H867" s="0" t="str">
        <f aca="false">VLOOKUP(D867,Товар!$A$1:$F$65,6)</f>
        <v>Продбаза</v>
      </c>
      <c r="I867" s="0" t="str">
        <f aca="false">VLOOKUP(C867,Магазин!$A$1:$C$17,2)</f>
        <v>Октябрьский</v>
      </c>
      <c r="J867" s="0" t="n">
        <f aca="false">F867*G867</f>
        <v>8075</v>
      </c>
      <c r="K867" s="3" t="n">
        <f aca="false">AND(H867="макаронная фабрика",I867="первомайский")</f>
        <v>0</v>
      </c>
      <c r="L867" s="3" t="n">
        <f aca="false">IF(K867,J867,0)</f>
        <v>0</v>
      </c>
    </row>
    <row r="868" customFormat="false" ht="14.25" hidden="false" customHeight="false" outlineLevel="0" collapsed="false">
      <c r="A868" s="0" t="n">
        <v>867</v>
      </c>
      <c r="B868" s="2" t="n">
        <v>44350</v>
      </c>
      <c r="C868" s="0" t="s">
        <v>7</v>
      </c>
      <c r="D868" s="0" t="n">
        <v>19</v>
      </c>
      <c r="E868" s="0" t="s">
        <v>8</v>
      </c>
      <c r="F868" s="0" t="n">
        <v>180</v>
      </c>
      <c r="G868" s="0" t="n">
        <v>90</v>
      </c>
      <c r="H868" s="0" t="str">
        <f aca="false">VLOOKUP(D868,Товар!$A$1:$F$65,6)</f>
        <v>Продбаза</v>
      </c>
      <c r="I868" s="0" t="str">
        <f aca="false">VLOOKUP(C868,Магазин!$A$1:$C$17,2)</f>
        <v>Октябрьский</v>
      </c>
      <c r="J868" s="0" t="n">
        <f aca="false">F868*G868</f>
        <v>16200</v>
      </c>
      <c r="K868" s="3" t="n">
        <f aca="false">AND(H868="макаронная фабрика",I868="первомайский")</f>
        <v>0</v>
      </c>
      <c r="L868" s="3" t="n">
        <f aca="false">IF(K868,J868,0)</f>
        <v>0</v>
      </c>
    </row>
    <row r="869" customFormat="false" ht="14.25" hidden="false" customHeight="false" outlineLevel="0" collapsed="false">
      <c r="A869" s="0" t="n">
        <v>868</v>
      </c>
      <c r="B869" s="2" t="n">
        <v>44350</v>
      </c>
      <c r="C869" s="0" t="s">
        <v>7</v>
      </c>
      <c r="D869" s="0" t="n">
        <v>19</v>
      </c>
      <c r="E869" s="0" t="s">
        <v>9</v>
      </c>
      <c r="F869" s="0" t="n">
        <v>50</v>
      </c>
      <c r="G869" s="0" t="n">
        <v>90</v>
      </c>
      <c r="H869" s="0" t="str">
        <f aca="false">VLOOKUP(D869,Товар!$A$1:$F$65,6)</f>
        <v>Продбаза</v>
      </c>
      <c r="I869" s="0" t="str">
        <f aca="false">VLOOKUP(C869,Магазин!$A$1:$C$17,2)</f>
        <v>Октябрьский</v>
      </c>
      <c r="J869" s="0" t="n">
        <f aca="false">F869*G869</f>
        <v>4500</v>
      </c>
      <c r="K869" s="3" t="n">
        <f aca="false">AND(H869="макаронная фабрика",I869="первомайский")</f>
        <v>0</v>
      </c>
      <c r="L869" s="3" t="n">
        <f aca="false">IF(K869,J869,0)</f>
        <v>0</v>
      </c>
    </row>
    <row r="870" customFormat="false" ht="14.25" hidden="false" customHeight="false" outlineLevel="0" collapsed="false">
      <c r="A870" s="0" t="n">
        <v>869</v>
      </c>
      <c r="B870" s="2" t="n">
        <v>44350</v>
      </c>
      <c r="C870" s="0" t="s">
        <v>7</v>
      </c>
      <c r="D870" s="0" t="n">
        <v>20</v>
      </c>
      <c r="E870" s="0" t="s">
        <v>8</v>
      </c>
      <c r="F870" s="0" t="n">
        <v>180</v>
      </c>
      <c r="G870" s="0" t="n">
        <v>80</v>
      </c>
      <c r="H870" s="0" t="str">
        <f aca="false">VLOOKUP(D870,Товар!$A$1:$F$65,6)</f>
        <v>Продбаза</v>
      </c>
      <c r="I870" s="0" t="str">
        <f aca="false">VLOOKUP(C870,Магазин!$A$1:$C$17,2)</f>
        <v>Октябрьский</v>
      </c>
      <c r="J870" s="0" t="n">
        <f aca="false">F870*G870</f>
        <v>14400</v>
      </c>
      <c r="K870" s="3" t="n">
        <f aca="false">AND(H870="макаронная фабрика",I870="первомайский")</f>
        <v>0</v>
      </c>
      <c r="L870" s="3" t="n">
        <f aca="false">IF(K870,J870,0)</f>
        <v>0</v>
      </c>
    </row>
    <row r="871" customFormat="false" ht="14.25" hidden="false" customHeight="false" outlineLevel="0" collapsed="false">
      <c r="A871" s="0" t="n">
        <v>870</v>
      </c>
      <c r="B871" s="2" t="n">
        <v>44350</v>
      </c>
      <c r="C871" s="0" t="s">
        <v>7</v>
      </c>
      <c r="D871" s="0" t="n">
        <v>20</v>
      </c>
      <c r="E871" s="0" t="s">
        <v>9</v>
      </c>
      <c r="F871" s="0" t="n">
        <v>35</v>
      </c>
      <c r="G871" s="0" t="n">
        <v>80</v>
      </c>
      <c r="H871" s="0" t="str">
        <f aca="false">VLOOKUP(D871,Товар!$A$1:$F$65,6)</f>
        <v>Продбаза</v>
      </c>
      <c r="I871" s="0" t="str">
        <f aca="false">VLOOKUP(C871,Магазин!$A$1:$C$17,2)</f>
        <v>Октябрьский</v>
      </c>
      <c r="J871" s="0" t="n">
        <f aca="false">F871*G871</f>
        <v>2800</v>
      </c>
      <c r="K871" s="3" t="n">
        <f aca="false">AND(H871="макаронная фабрика",I871="первомайский")</f>
        <v>0</v>
      </c>
      <c r="L871" s="3" t="n">
        <f aca="false">IF(K871,J871,0)</f>
        <v>0</v>
      </c>
    </row>
    <row r="872" customFormat="false" ht="14.25" hidden="false" customHeight="false" outlineLevel="0" collapsed="false">
      <c r="A872" s="0" t="n">
        <v>871</v>
      </c>
      <c r="B872" s="2" t="n">
        <v>44350</v>
      </c>
      <c r="C872" s="0" t="s">
        <v>7</v>
      </c>
      <c r="D872" s="0" t="n">
        <v>21</v>
      </c>
      <c r="E872" s="0" t="s">
        <v>8</v>
      </c>
      <c r="F872" s="0" t="n">
        <v>180</v>
      </c>
      <c r="G872" s="0" t="n">
        <v>105</v>
      </c>
      <c r="H872" s="0" t="str">
        <f aca="false">VLOOKUP(D872,Товар!$A$1:$F$65,6)</f>
        <v>Продбаза</v>
      </c>
      <c r="I872" s="0" t="str">
        <f aca="false">VLOOKUP(C872,Магазин!$A$1:$C$17,2)</f>
        <v>Октябрьский</v>
      </c>
      <c r="J872" s="0" t="n">
        <f aca="false">F872*G872</f>
        <v>18900</v>
      </c>
      <c r="K872" s="3" t="n">
        <f aca="false">AND(H872="макаронная фабрика",I872="первомайский")</f>
        <v>0</v>
      </c>
      <c r="L872" s="3" t="n">
        <f aca="false">IF(K872,J872,0)</f>
        <v>0</v>
      </c>
    </row>
    <row r="873" customFormat="false" ht="14.25" hidden="false" customHeight="false" outlineLevel="0" collapsed="false">
      <c r="A873" s="0" t="n">
        <v>872</v>
      </c>
      <c r="B873" s="2" t="n">
        <v>44350</v>
      </c>
      <c r="C873" s="0" t="s">
        <v>7</v>
      </c>
      <c r="D873" s="0" t="n">
        <v>21</v>
      </c>
      <c r="E873" s="0" t="s">
        <v>9</v>
      </c>
      <c r="F873" s="0" t="n">
        <v>95</v>
      </c>
      <c r="G873" s="0" t="n">
        <v>105</v>
      </c>
      <c r="H873" s="0" t="str">
        <f aca="false">VLOOKUP(D873,Товар!$A$1:$F$65,6)</f>
        <v>Продбаза</v>
      </c>
      <c r="I873" s="0" t="str">
        <f aca="false">VLOOKUP(C873,Магазин!$A$1:$C$17,2)</f>
        <v>Октябрьский</v>
      </c>
      <c r="J873" s="0" t="n">
        <f aca="false">F873*G873</f>
        <v>9975</v>
      </c>
      <c r="K873" s="3" t="n">
        <f aca="false">AND(H873="макаронная фабрика",I873="первомайский")</f>
        <v>0</v>
      </c>
      <c r="L873" s="3" t="n">
        <f aca="false">IF(K873,J873,0)</f>
        <v>0</v>
      </c>
    </row>
    <row r="874" customFormat="false" ht="14.25" hidden="false" customHeight="false" outlineLevel="0" collapsed="false">
      <c r="A874" s="0" t="n">
        <v>873</v>
      </c>
      <c r="B874" s="2" t="n">
        <v>44350</v>
      </c>
      <c r="C874" s="0" t="s">
        <v>7</v>
      </c>
      <c r="D874" s="0" t="n">
        <v>22</v>
      </c>
      <c r="E874" s="0" t="s">
        <v>8</v>
      </c>
      <c r="F874" s="0" t="n">
        <v>180</v>
      </c>
      <c r="G874" s="0" t="n">
        <v>115</v>
      </c>
      <c r="H874" s="0" t="str">
        <f aca="false">VLOOKUP(D874,Товар!$A$1:$F$65,6)</f>
        <v>Продбаза</v>
      </c>
      <c r="I874" s="0" t="str">
        <f aca="false">VLOOKUP(C874,Магазин!$A$1:$C$17,2)</f>
        <v>Октябрьский</v>
      </c>
      <c r="J874" s="0" t="n">
        <f aca="false">F874*G874</f>
        <v>20700</v>
      </c>
      <c r="K874" s="3" t="n">
        <f aca="false">AND(H874="макаронная фабрика",I874="первомайский")</f>
        <v>0</v>
      </c>
      <c r="L874" s="3" t="n">
        <f aca="false">IF(K874,J874,0)</f>
        <v>0</v>
      </c>
    </row>
    <row r="875" customFormat="false" ht="14.25" hidden="false" customHeight="false" outlineLevel="0" collapsed="false">
      <c r="A875" s="0" t="n">
        <v>874</v>
      </c>
      <c r="B875" s="2" t="n">
        <v>44350</v>
      </c>
      <c r="C875" s="0" t="s">
        <v>7</v>
      </c>
      <c r="D875" s="0" t="n">
        <v>22</v>
      </c>
      <c r="E875" s="0" t="s">
        <v>9</v>
      </c>
      <c r="F875" s="0" t="n">
        <v>98</v>
      </c>
      <c r="G875" s="0" t="n">
        <v>115</v>
      </c>
      <c r="H875" s="0" t="str">
        <f aca="false">VLOOKUP(D875,Товар!$A$1:$F$65,6)</f>
        <v>Продбаза</v>
      </c>
      <c r="I875" s="0" t="str">
        <f aca="false">VLOOKUP(C875,Магазин!$A$1:$C$17,2)</f>
        <v>Октябрьский</v>
      </c>
      <c r="J875" s="0" t="n">
        <f aca="false">F875*G875</f>
        <v>11270</v>
      </c>
      <c r="K875" s="3" t="n">
        <f aca="false">AND(H875="макаронная фабрика",I875="первомайский")</f>
        <v>0</v>
      </c>
      <c r="L875" s="3" t="n">
        <f aca="false">IF(K875,J875,0)</f>
        <v>0</v>
      </c>
    </row>
    <row r="876" customFormat="false" ht="14.25" hidden="false" customHeight="false" outlineLevel="0" collapsed="false">
      <c r="A876" s="0" t="n">
        <v>875</v>
      </c>
      <c r="B876" s="2" t="n">
        <v>44350</v>
      </c>
      <c r="C876" s="0" t="s">
        <v>7</v>
      </c>
      <c r="D876" s="0" t="n">
        <v>23</v>
      </c>
      <c r="E876" s="0" t="s">
        <v>8</v>
      </c>
      <c r="F876" s="0" t="n">
        <v>170</v>
      </c>
      <c r="G876" s="0" t="n">
        <v>120</v>
      </c>
      <c r="H876" s="0" t="str">
        <f aca="false">VLOOKUP(D876,Товар!$A$1:$F$65,6)</f>
        <v>Продбаза</v>
      </c>
      <c r="I876" s="0" t="str">
        <f aca="false">VLOOKUP(C876,Магазин!$A$1:$C$17,2)</f>
        <v>Октябрьский</v>
      </c>
      <c r="J876" s="0" t="n">
        <f aca="false">F876*G876</f>
        <v>20400</v>
      </c>
      <c r="K876" s="3" t="n">
        <f aca="false">AND(H876="макаронная фабрика",I876="первомайский")</f>
        <v>0</v>
      </c>
      <c r="L876" s="3" t="n">
        <f aca="false">IF(K876,J876,0)</f>
        <v>0</v>
      </c>
    </row>
    <row r="877" customFormat="false" ht="14.25" hidden="false" customHeight="false" outlineLevel="0" collapsed="false">
      <c r="A877" s="0" t="n">
        <v>876</v>
      </c>
      <c r="B877" s="2" t="n">
        <v>44350</v>
      </c>
      <c r="C877" s="0" t="s">
        <v>7</v>
      </c>
      <c r="D877" s="0" t="n">
        <v>23</v>
      </c>
      <c r="E877" s="0" t="s">
        <v>9</v>
      </c>
      <c r="F877" s="0" t="n">
        <v>47</v>
      </c>
      <c r="G877" s="0" t="n">
        <v>120</v>
      </c>
      <c r="H877" s="0" t="str">
        <f aca="false">VLOOKUP(D877,Товар!$A$1:$F$65,6)</f>
        <v>Продбаза</v>
      </c>
      <c r="I877" s="0" t="str">
        <f aca="false">VLOOKUP(C877,Магазин!$A$1:$C$17,2)</f>
        <v>Октябрьский</v>
      </c>
      <c r="J877" s="0" t="n">
        <f aca="false">F877*G877</f>
        <v>5640</v>
      </c>
      <c r="K877" s="3" t="n">
        <f aca="false">AND(H877="макаронная фабрика",I877="первомайский")</f>
        <v>0</v>
      </c>
      <c r="L877" s="3" t="n">
        <f aca="false">IF(K877,J877,0)</f>
        <v>0</v>
      </c>
    </row>
    <row r="878" customFormat="false" ht="14.25" hidden="false" customHeight="false" outlineLevel="0" collapsed="false">
      <c r="A878" s="0" t="n">
        <v>877</v>
      </c>
      <c r="B878" s="2" t="n">
        <v>44350</v>
      </c>
      <c r="C878" s="0" t="s">
        <v>7</v>
      </c>
      <c r="D878" s="0" t="n">
        <v>35</v>
      </c>
      <c r="E878" s="0" t="s">
        <v>8</v>
      </c>
      <c r="F878" s="0" t="n">
        <v>180</v>
      </c>
      <c r="G878" s="0" t="n">
        <v>55</v>
      </c>
      <c r="H878" s="0" t="str">
        <f aca="false">VLOOKUP(D878,Товар!$A$1:$F$65,6)</f>
        <v>Продбаза</v>
      </c>
      <c r="I878" s="0" t="str">
        <f aca="false">VLOOKUP(C878,Магазин!$A$1:$C$17,2)</f>
        <v>Октябрьский</v>
      </c>
      <c r="J878" s="0" t="n">
        <f aca="false">F878*G878</f>
        <v>9900</v>
      </c>
      <c r="K878" s="3" t="n">
        <f aca="false">AND(H878="макаронная фабрика",I878="первомайский")</f>
        <v>0</v>
      </c>
      <c r="L878" s="3" t="n">
        <f aca="false">IF(K878,J878,0)</f>
        <v>0</v>
      </c>
    </row>
    <row r="879" customFormat="false" ht="14.25" hidden="false" customHeight="false" outlineLevel="0" collapsed="false">
      <c r="A879" s="0" t="n">
        <v>878</v>
      </c>
      <c r="B879" s="2" t="n">
        <v>44350</v>
      </c>
      <c r="C879" s="0" t="s">
        <v>7</v>
      </c>
      <c r="D879" s="0" t="n">
        <v>35</v>
      </c>
      <c r="E879" s="0" t="s">
        <v>9</v>
      </c>
      <c r="F879" s="0" t="n">
        <v>34</v>
      </c>
      <c r="G879" s="0" t="n">
        <v>55</v>
      </c>
      <c r="H879" s="0" t="str">
        <f aca="false">VLOOKUP(D879,Товар!$A$1:$F$65,6)</f>
        <v>Продбаза</v>
      </c>
      <c r="I879" s="0" t="str">
        <f aca="false">VLOOKUP(C879,Магазин!$A$1:$C$17,2)</f>
        <v>Октябрьский</v>
      </c>
      <c r="J879" s="0" t="n">
        <f aca="false">F879*G879</f>
        <v>1870</v>
      </c>
      <c r="K879" s="3" t="n">
        <f aca="false">AND(H879="макаронная фабрика",I879="первомайский")</f>
        <v>0</v>
      </c>
      <c r="L879" s="3" t="n">
        <f aca="false">IF(K879,J879,0)</f>
        <v>0</v>
      </c>
    </row>
    <row r="880" customFormat="false" ht="14.25" hidden="false" customHeight="false" outlineLevel="0" collapsed="false">
      <c r="A880" s="0" t="n">
        <v>879</v>
      </c>
      <c r="B880" s="2" t="n">
        <v>44350</v>
      </c>
      <c r="C880" s="0" t="s">
        <v>7</v>
      </c>
      <c r="D880" s="0" t="n">
        <v>37</v>
      </c>
      <c r="E880" s="0" t="s">
        <v>8</v>
      </c>
      <c r="F880" s="0" t="n">
        <v>180</v>
      </c>
      <c r="G880" s="0" t="n">
        <v>50</v>
      </c>
      <c r="H880" s="0" t="str">
        <f aca="false">VLOOKUP(D880,Товар!$A$1:$F$65,6)</f>
        <v>Продбаза</v>
      </c>
      <c r="I880" s="0" t="str">
        <f aca="false">VLOOKUP(C880,Магазин!$A$1:$C$17,2)</f>
        <v>Октябрьский</v>
      </c>
      <c r="J880" s="0" t="n">
        <f aca="false">F880*G880</f>
        <v>9000</v>
      </c>
      <c r="K880" s="3" t="n">
        <f aca="false">AND(H880="макаронная фабрика",I880="первомайский")</f>
        <v>0</v>
      </c>
      <c r="L880" s="3" t="n">
        <f aca="false">IF(K880,J880,0)</f>
        <v>0</v>
      </c>
    </row>
    <row r="881" customFormat="false" ht="14.25" hidden="false" customHeight="false" outlineLevel="0" collapsed="false">
      <c r="A881" s="0" t="n">
        <v>880</v>
      </c>
      <c r="B881" s="2" t="n">
        <v>44350</v>
      </c>
      <c r="C881" s="0" t="s">
        <v>7</v>
      </c>
      <c r="D881" s="0" t="n">
        <v>37</v>
      </c>
      <c r="E881" s="0" t="s">
        <v>9</v>
      </c>
      <c r="F881" s="0" t="n">
        <v>85</v>
      </c>
      <c r="G881" s="0" t="n">
        <v>50</v>
      </c>
      <c r="H881" s="0" t="str">
        <f aca="false">VLOOKUP(D881,Товар!$A$1:$F$65,6)</f>
        <v>Продбаза</v>
      </c>
      <c r="I881" s="0" t="str">
        <f aca="false">VLOOKUP(C881,Магазин!$A$1:$C$17,2)</f>
        <v>Октябрьский</v>
      </c>
      <c r="J881" s="0" t="n">
        <f aca="false">F881*G881</f>
        <v>4250</v>
      </c>
      <c r="K881" s="3" t="n">
        <f aca="false">AND(H881="макаронная фабрика",I881="первомайский")</f>
        <v>0</v>
      </c>
      <c r="L881" s="3" t="n">
        <f aca="false">IF(K881,J881,0)</f>
        <v>0</v>
      </c>
    </row>
    <row r="882" customFormat="false" ht="14.25" hidden="false" customHeight="false" outlineLevel="0" collapsed="false">
      <c r="A882" s="0" t="n">
        <v>881</v>
      </c>
      <c r="B882" s="2" t="n">
        <v>44350</v>
      </c>
      <c r="C882" s="0" t="s">
        <v>7</v>
      </c>
      <c r="D882" s="0" t="n">
        <v>38</v>
      </c>
      <c r="E882" s="0" t="s">
        <v>8</v>
      </c>
      <c r="F882" s="0" t="n">
        <v>170</v>
      </c>
      <c r="G882" s="0" t="n">
        <v>70</v>
      </c>
      <c r="H882" s="0" t="str">
        <f aca="false">VLOOKUP(D882,Товар!$A$1:$F$65,6)</f>
        <v>Продбаза</v>
      </c>
      <c r="I882" s="0" t="str">
        <f aca="false">VLOOKUP(C882,Магазин!$A$1:$C$17,2)</f>
        <v>Октябрьский</v>
      </c>
      <c r="J882" s="0" t="n">
        <f aca="false">F882*G882</f>
        <v>11900</v>
      </c>
      <c r="K882" s="3" t="n">
        <f aca="false">AND(H882="макаронная фабрика",I882="первомайский")</f>
        <v>0</v>
      </c>
      <c r="L882" s="3" t="n">
        <f aca="false">IF(K882,J882,0)</f>
        <v>0</v>
      </c>
    </row>
    <row r="883" customFormat="false" ht="14.25" hidden="false" customHeight="false" outlineLevel="0" collapsed="false">
      <c r="A883" s="0" t="n">
        <v>882</v>
      </c>
      <c r="B883" s="2" t="n">
        <v>44350</v>
      </c>
      <c r="C883" s="0" t="s">
        <v>7</v>
      </c>
      <c r="D883" s="0" t="n">
        <v>38</v>
      </c>
      <c r="E883" s="0" t="s">
        <v>9</v>
      </c>
      <c r="F883" s="0" t="n">
        <v>100</v>
      </c>
      <c r="G883" s="0" t="n">
        <v>70</v>
      </c>
      <c r="H883" s="0" t="str">
        <f aca="false">VLOOKUP(D883,Товар!$A$1:$F$65,6)</f>
        <v>Продбаза</v>
      </c>
      <c r="I883" s="0" t="str">
        <f aca="false">VLOOKUP(C883,Магазин!$A$1:$C$17,2)</f>
        <v>Октябрьский</v>
      </c>
      <c r="J883" s="0" t="n">
        <f aca="false">F883*G883</f>
        <v>7000</v>
      </c>
      <c r="K883" s="3" t="n">
        <f aca="false">AND(H883="макаронная фабрика",I883="первомайский")</f>
        <v>0</v>
      </c>
      <c r="L883" s="3" t="n">
        <f aca="false">IF(K883,J883,0)</f>
        <v>0</v>
      </c>
    </row>
    <row r="884" customFormat="false" ht="14.25" hidden="false" customHeight="false" outlineLevel="0" collapsed="false">
      <c r="A884" s="0" t="n">
        <v>883</v>
      </c>
      <c r="B884" s="2" t="n">
        <v>44350</v>
      </c>
      <c r="C884" s="0" t="s">
        <v>7</v>
      </c>
      <c r="D884" s="0" t="n">
        <v>39</v>
      </c>
      <c r="E884" s="0" t="s">
        <v>8</v>
      </c>
      <c r="F884" s="0" t="n">
        <v>180</v>
      </c>
      <c r="G884" s="0" t="n">
        <v>95</v>
      </c>
      <c r="H884" s="0" t="str">
        <f aca="false">VLOOKUP(D884,Товар!$A$1:$F$65,6)</f>
        <v>Продбаза</v>
      </c>
      <c r="I884" s="0" t="str">
        <f aca="false">VLOOKUP(C884,Магазин!$A$1:$C$17,2)</f>
        <v>Октябрьский</v>
      </c>
      <c r="J884" s="0" t="n">
        <f aca="false">F884*G884</f>
        <v>17100</v>
      </c>
      <c r="K884" s="3" t="n">
        <f aca="false">AND(H884="макаронная фабрика",I884="первомайский")</f>
        <v>0</v>
      </c>
      <c r="L884" s="3" t="n">
        <f aca="false">IF(K884,J884,0)</f>
        <v>0</v>
      </c>
    </row>
    <row r="885" customFormat="false" ht="14.25" hidden="false" customHeight="false" outlineLevel="0" collapsed="false">
      <c r="A885" s="0" t="n">
        <v>884</v>
      </c>
      <c r="B885" s="2" t="n">
        <v>44350</v>
      </c>
      <c r="C885" s="0" t="s">
        <v>7</v>
      </c>
      <c r="D885" s="0" t="n">
        <v>39</v>
      </c>
      <c r="E885" s="0" t="s">
        <v>9</v>
      </c>
      <c r="F885" s="0" t="n">
        <v>144</v>
      </c>
      <c r="G885" s="0" t="n">
        <v>95</v>
      </c>
      <c r="H885" s="0" t="str">
        <f aca="false">VLOOKUP(D885,Товар!$A$1:$F$65,6)</f>
        <v>Продбаза</v>
      </c>
      <c r="I885" s="0" t="str">
        <f aca="false">VLOOKUP(C885,Магазин!$A$1:$C$17,2)</f>
        <v>Октябрьский</v>
      </c>
      <c r="J885" s="0" t="n">
        <f aca="false">F885*G885</f>
        <v>13680</v>
      </c>
      <c r="K885" s="3" t="n">
        <f aca="false">AND(H885="макаронная фабрика",I885="первомайский")</f>
        <v>0</v>
      </c>
      <c r="L885" s="3" t="n">
        <f aca="false">IF(K885,J885,0)</f>
        <v>0</v>
      </c>
    </row>
    <row r="886" customFormat="false" ht="14.25" hidden="false" customHeight="false" outlineLevel="0" collapsed="false">
      <c r="A886" s="0" t="n">
        <v>885</v>
      </c>
      <c r="B886" s="2" t="n">
        <v>44350</v>
      </c>
      <c r="C886" s="0" t="s">
        <v>7</v>
      </c>
      <c r="D886" s="0" t="n">
        <v>40</v>
      </c>
      <c r="E886" s="0" t="s">
        <v>8</v>
      </c>
      <c r="F886" s="0" t="n">
        <v>180</v>
      </c>
      <c r="G886" s="0" t="n">
        <v>15</v>
      </c>
      <c r="H886" s="0" t="str">
        <f aca="false">VLOOKUP(D886,Товар!$A$1:$F$65,6)</f>
        <v>Продбаза</v>
      </c>
      <c r="I886" s="0" t="str">
        <f aca="false">VLOOKUP(C886,Магазин!$A$1:$C$17,2)</f>
        <v>Октябрьский</v>
      </c>
      <c r="J886" s="0" t="n">
        <f aca="false">F886*G886</f>
        <v>2700</v>
      </c>
      <c r="K886" s="3" t="n">
        <f aca="false">AND(H886="макаронная фабрика",I886="первомайский")</f>
        <v>0</v>
      </c>
      <c r="L886" s="3" t="n">
        <f aca="false">IF(K886,J886,0)</f>
        <v>0</v>
      </c>
    </row>
    <row r="887" customFormat="false" ht="14.25" hidden="false" customHeight="false" outlineLevel="0" collapsed="false">
      <c r="A887" s="0" t="n">
        <v>886</v>
      </c>
      <c r="B887" s="2" t="n">
        <v>44350</v>
      </c>
      <c r="C887" s="0" t="s">
        <v>7</v>
      </c>
      <c r="D887" s="0" t="n">
        <v>40</v>
      </c>
      <c r="E887" s="0" t="s">
        <v>9</v>
      </c>
      <c r="F887" s="0" t="n">
        <v>23</v>
      </c>
      <c r="G887" s="0" t="n">
        <v>15</v>
      </c>
      <c r="H887" s="0" t="str">
        <f aca="false">VLOOKUP(D887,Товар!$A$1:$F$65,6)</f>
        <v>Продбаза</v>
      </c>
      <c r="I887" s="0" t="str">
        <f aca="false">VLOOKUP(C887,Магазин!$A$1:$C$17,2)</f>
        <v>Октябрьский</v>
      </c>
      <c r="J887" s="0" t="n">
        <f aca="false">F887*G887</f>
        <v>345</v>
      </c>
      <c r="K887" s="3" t="n">
        <f aca="false">AND(H887="макаронная фабрика",I887="первомайский")</f>
        <v>0</v>
      </c>
      <c r="L887" s="3" t="n">
        <f aca="false">IF(K887,J887,0)</f>
        <v>0</v>
      </c>
    </row>
    <row r="888" customFormat="false" ht="14.25" hidden="false" customHeight="false" outlineLevel="0" collapsed="false">
      <c r="A888" s="0" t="n">
        <v>887</v>
      </c>
      <c r="B888" s="2" t="n">
        <v>44350</v>
      </c>
      <c r="C888" s="0" t="s">
        <v>7</v>
      </c>
      <c r="D888" s="0" t="n">
        <v>41</v>
      </c>
      <c r="E888" s="0" t="s">
        <v>8</v>
      </c>
      <c r="F888" s="0" t="n">
        <v>180</v>
      </c>
      <c r="G888" s="0" t="n">
        <v>35</v>
      </c>
      <c r="H888" s="0" t="str">
        <f aca="false">VLOOKUP(D888,Товар!$A$1:$F$65,6)</f>
        <v>Продбаза</v>
      </c>
      <c r="I888" s="0" t="str">
        <f aca="false">VLOOKUP(C888,Магазин!$A$1:$C$17,2)</f>
        <v>Октябрьский</v>
      </c>
      <c r="J888" s="0" t="n">
        <f aca="false">F888*G888</f>
        <v>6300</v>
      </c>
      <c r="K888" s="3" t="n">
        <f aca="false">AND(H888="макаронная фабрика",I888="первомайский")</f>
        <v>0</v>
      </c>
      <c r="L888" s="3" t="n">
        <f aca="false">IF(K888,J888,0)</f>
        <v>0</v>
      </c>
    </row>
    <row r="889" customFormat="false" ht="14.25" hidden="false" customHeight="false" outlineLevel="0" collapsed="false">
      <c r="A889" s="0" t="n">
        <v>888</v>
      </c>
      <c r="B889" s="2" t="n">
        <v>44350</v>
      </c>
      <c r="C889" s="0" t="s">
        <v>7</v>
      </c>
      <c r="D889" s="0" t="n">
        <v>41</v>
      </c>
      <c r="E889" s="0" t="s">
        <v>9</v>
      </c>
      <c r="F889" s="0" t="n">
        <v>44</v>
      </c>
      <c r="G889" s="0" t="n">
        <v>35</v>
      </c>
      <c r="H889" s="0" t="str">
        <f aca="false">VLOOKUP(D889,Товар!$A$1:$F$65,6)</f>
        <v>Продбаза</v>
      </c>
      <c r="I889" s="0" t="str">
        <f aca="false">VLOOKUP(C889,Магазин!$A$1:$C$17,2)</f>
        <v>Октябрьский</v>
      </c>
      <c r="J889" s="0" t="n">
        <f aca="false">F889*G889</f>
        <v>1540</v>
      </c>
      <c r="K889" s="3" t="n">
        <f aca="false">AND(H889="макаронная фабрика",I889="первомайский")</f>
        <v>0</v>
      </c>
      <c r="L889" s="3" t="n">
        <f aca="false">IF(K889,J889,0)</f>
        <v>0</v>
      </c>
    </row>
    <row r="890" customFormat="false" ht="14.25" hidden="false" customHeight="false" outlineLevel="0" collapsed="false">
      <c r="A890" s="0" t="n">
        <v>889</v>
      </c>
      <c r="B890" s="2" t="n">
        <v>44350</v>
      </c>
      <c r="C890" s="0" t="s">
        <v>7</v>
      </c>
      <c r="D890" s="0" t="n">
        <v>42</v>
      </c>
      <c r="E890" s="0" t="s">
        <v>8</v>
      </c>
      <c r="F890" s="0" t="n">
        <v>180</v>
      </c>
      <c r="G890" s="0" t="n">
        <v>90</v>
      </c>
      <c r="H890" s="0" t="str">
        <f aca="false">VLOOKUP(D890,Товар!$A$1:$F$65,6)</f>
        <v>Продбаза</v>
      </c>
      <c r="I890" s="0" t="str">
        <f aca="false">VLOOKUP(C890,Магазин!$A$1:$C$17,2)</f>
        <v>Октябрьский</v>
      </c>
      <c r="J890" s="0" t="n">
        <f aca="false">F890*G890</f>
        <v>16200</v>
      </c>
      <c r="K890" s="3" t="n">
        <f aca="false">AND(H890="макаронная фабрика",I890="первомайский")</f>
        <v>0</v>
      </c>
      <c r="L890" s="3" t="n">
        <f aca="false">IF(K890,J890,0)</f>
        <v>0</v>
      </c>
    </row>
    <row r="891" customFormat="false" ht="14.25" hidden="false" customHeight="false" outlineLevel="0" collapsed="false">
      <c r="A891" s="0" t="n">
        <v>890</v>
      </c>
      <c r="B891" s="2" t="n">
        <v>44350</v>
      </c>
      <c r="C891" s="0" t="s">
        <v>7</v>
      </c>
      <c r="D891" s="0" t="n">
        <v>42</v>
      </c>
      <c r="E891" s="0" t="s">
        <v>9</v>
      </c>
      <c r="F891" s="0" t="n">
        <v>35</v>
      </c>
      <c r="G891" s="0" t="n">
        <v>90</v>
      </c>
      <c r="H891" s="0" t="str">
        <f aca="false">VLOOKUP(D891,Товар!$A$1:$F$65,6)</f>
        <v>Продбаза</v>
      </c>
      <c r="I891" s="0" t="str">
        <f aca="false">VLOOKUP(C891,Магазин!$A$1:$C$17,2)</f>
        <v>Октябрьский</v>
      </c>
      <c r="J891" s="0" t="n">
        <f aca="false">F891*G891</f>
        <v>3150</v>
      </c>
      <c r="K891" s="3" t="n">
        <f aca="false">AND(H891="макаронная фабрика",I891="первомайский")</f>
        <v>0</v>
      </c>
      <c r="L891" s="3" t="n">
        <f aca="false">IF(K891,J891,0)</f>
        <v>0</v>
      </c>
    </row>
    <row r="892" customFormat="false" ht="14.25" hidden="false" customHeight="false" outlineLevel="0" collapsed="false">
      <c r="A892" s="0" t="n">
        <v>891</v>
      </c>
      <c r="B892" s="2" t="n">
        <v>44350</v>
      </c>
      <c r="C892" s="0" t="s">
        <v>7</v>
      </c>
      <c r="D892" s="0" t="n">
        <v>43</v>
      </c>
      <c r="E892" s="0" t="s">
        <v>8</v>
      </c>
      <c r="F892" s="0" t="n">
        <v>170</v>
      </c>
      <c r="G892" s="0" t="n">
        <v>40</v>
      </c>
      <c r="H892" s="0" t="str">
        <f aca="false">VLOOKUP(D892,Товар!$A$1:$F$65,6)</f>
        <v>Продбаза</v>
      </c>
      <c r="I892" s="0" t="str">
        <f aca="false">VLOOKUP(C892,Магазин!$A$1:$C$17,2)</f>
        <v>Октябрьский</v>
      </c>
      <c r="J892" s="0" t="n">
        <f aca="false">F892*G892</f>
        <v>6800</v>
      </c>
      <c r="K892" s="3" t="n">
        <f aca="false">AND(H892="макаронная фабрика",I892="первомайский")</f>
        <v>0</v>
      </c>
      <c r="L892" s="3" t="n">
        <f aca="false">IF(K892,J892,0)</f>
        <v>0</v>
      </c>
    </row>
    <row r="893" customFormat="false" ht="14.25" hidden="false" customHeight="false" outlineLevel="0" collapsed="false">
      <c r="A893" s="0" t="n">
        <v>892</v>
      </c>
      <c r="B893" s="2" t="n">
        <v>44350</v>
      </c>
      <c r="C893" s="0" t="s">
        <v>7</v>
      </c>
      <c r="D893" s="0" t="n">
        <v>43</v>
      </c>
      <c r="E893" s="0" t="s">
        <v>9</v>
      </c>
      <c r="F893" s="0" t="n">
        <v>24</v>
      </c>
      <c r="G893" s="0" t="n">
        <v>40</v>
      </c>
      <c r="H893" s="0" t="str">
        <f aca="false">VLOOKUP(D893,Товар!$A$1:$F$65,6)</f>
        <v>Продбаза</v>
      </c>
      <c r="I893" s="0" t="str">
        <f aca="false">VLOOKUP(C893,Магазин!$A$1:$C$17,2)</f>
        <v>Октябрьский</v>
      </c>
      <c r="J893" s="0" t="n">
        <f aca="false">F893*G893</f>
        <v>960</v>
      </c>
      <c r="K893" s="3" t="n">
        <f aca="false">AND(H893="макаронная фабрика",I893="первомайский")</f>
        <v>0</v>
      </c>
      <c r="L893" s="3" t="n">
        <f aca="false">IF(K893,J893,0)</f>
        <v>0</v>
      </c>
    </row>
    <row r="894" customFormat="false" ht="14.25" hidden="false" customHeight="false" outlineLevel="0" collapsed="false">
      <c r="A894" s="0" t="n">
        <v>893</v>
      </c>
      <c r="B894" s="2" t="n">
        <v>44350</v>
      </c>
      <c r="C894" s="0" t="s">
        <v>10</v>
      </c>
      <c r="D894" s="0" t="n">
        <v>17</v>
      </c>
      <c r="E894" s="0" t="s">
        <v>8</v>
      </c>
      <c r="F894" s="0" t="n">
        <v>180</v>
      </c>
      <c r="G894" s="0" t="n">
        <v>95</v>
      </c>
      <c r="H894" s="0" t="str">
        <f aca="false">VLOOKUP(D894,Товар!$A$1:$F$65,6)</f>
        <v>Продбаза</v>
      </c>
      <c r="I894" s="0" t="str">
        <f aca="false">VLOOKUP(C894,Магазин!$A$1:$C$17,2)</f>
        <v>Октябрьский</v>
      </c>
      <c r="J894" s="0" t="n">
        <f aca="false">F894*G894</f>
        <v>17100</v>
      </c>
      <c r="K894" s="3" t="n">
        <f aca="false">AND(H894="макаронная фабрика",I894="первомайский")</f>
        <v>0</v>
      </c>
      <c r="L894" s="3" t="n">
        <f aca="false">IF(K894,J894,0)</f>
        <v>0</v>
      </c>
    </row>
    <row r="895" customFormat="false" ht="14.25" hidden="false" customHeight="false" outlineLevel="0" collapsed="false">
      <c r="A895" s="0" t="n">
        <v>894</v>
      </c>
      <c r="B895" s="2" t="n">
        <v>44350</v>
      </c>
      <c r="C895" s="0" t="s">
        <v>10</v>
      </c>
      <c r="D895" s="0" t="n">
        <v>17</v>
      </c>
      <c r="E895" s="0" t="s">
        <v>9</v>
      </c>
      <c r="F895" s="0" t="n">
        <v>91</v>
      </c>
      <c r="G895" s="0" t="n">
        <v>95</v>
      </c>
      <c r="H895" s="0" t="str">
        <f aca="false">VLOOKUP(D895,Товар!$A$1:$F$65,6)</f>
        <v>Продбаза</v>
      </c>
      <c r="I895" s="0" t="str">
        <f aca="false">VLOOKUP(C895,Магазин!$A$1:$C$17,2)</f>
        <v>Октябрьский</v>
      </c>
      <c r="J895" s="0" t="n">
        <f aca="false">F895*G895</f>
        <v>8645</v>
      </c>
      <c r="K895" s="3" t="n">
        <f aca="false">AND(H895="макаронная фабрика",I895="первомайский")</f>
        <v>0</v>
      </c>
      <c r="L895" s="3" t="n">
        <f aca="false">IF(K895,J895,0)</f>
        <v>0</v>
      </c>
    </row>
    <row r="896" customFormat="false" ht="14.25" hidden="false" customHeight="false" outlineLevel="0" collapsed="false">
      <c r="A896" s="0" t="n">
        <v>895</v>
      </c>
      <c r="B896" s="2" t="n">
        <v>44350</v>
      </c>
      <c r="C896" s="0" t="s">
        <v>10</v>
      </c>
      <c r="D896" s="0" t="n">
        <v>19</v>
      </c>
      <c r="E896" s="0" t="s">
        <v>8</v>
      </c>
      <c r="F896" s="0" t="n">
        <v>180</v>
      </c>
      <c r="G896" s="0" t="n">
        <v>90</v>
      </c>
      <c r="H896" s="0" t="str">
        <f aca="false">VLOOKUP(D896,Товар!$A$1:$F$65,6)</f>
        <v>Продбаза</v>
      </c>
      <c r="I896" s="0" t="str">
        <f aca="false">VLOOKUP(C896,Магазин!$A$1:$C$17,2)</f>
        <v>Октябрьский</v>
      </c>
      <c r="J896" s="0" t="n">
        <f aca="false">F896*G896</f>
        <v>16200</v>
      </c>
      <c r="K896" s="3" t="n">
        <f aca="false">AND(H896="макаронная фабрика",I896="первомайский")</f>
        <v>0</v>
      </c>
      <c r="L896" s="3" t="n">
        <f aca="false">IF(K896,J896,0)</f>
        <v>0</v>
      </c>
    </row>
    <row r="897" customFormat="false" ht="14.25" hidden="false" customHeight="false" outlineLevel="0" collapsed="false">
      <c r="A897" s="0" t="n">
        <v>896</v>
      </c>
      <c r="B897" s="2" t="n">
        <v>44350</v>
      </c>
      <c r="C897" s="0" t="s">
        <v>10</v>
      </c>
      <c r="D897" s="0" t="n">
        <v>19</v>
      </c>
      <c r="E897" s="0" t="s">
        <v>9</v>
      </c>
      <c r="F897" s="0" t="n">
        <v>51</v>
      </c>
      <c r="G897" s="0" t="n">
        <v>90</v>
      </c>
      <c r="H897" s="0" t="str">
        <f aca="false">VLOOKUP(D897,Товар!$A$1:$F$65,6)</f>
        <v>Продбаза</v>
      </c>
      <c r="I897" s="0" t="str">
        <f aca="false">VLOOKUP(C897,Магазин!$A$1:$C$17,2)</f>
        <v>Октябрьский</v>
      </c>
      <c r="J897" s="0" t="n">
        <f aca="false">F897*G897</f>
        <v>4590</v>
      </c>
      <c r="K897" s="3" t="n">
        <f aca="false">AND(H897="макаронная фабрика",I897="первомайский")</f>
        <v>0</v>
      </c>
      <c r="L897" s="3" t="n">
        <f aca="false">IF(K897,J897,0)</f>
        <v>0</v>
      </c>
    </row>
    <row r="898" customFormat="false" ht="14.25" hidden="false" customHeight="false" outlineLevel="0" collapsed="false">
      <c r="A898" s="0" t="n">
        <v>897</v>
      </c>
      <c r="B898" s="2" t="n">
        <v>44350</v>
      </c>
      <c r="C898" s="0" t="s">
        <v>10</v>
      </c>
      <c r="D898" s="0" t="n">
        <v>20</v>
      </c>
      <c r="E898" s="0" t="s">
        <v>8</v>
      </c>
      <c r="F898" s="0" t="n">
        <v>170</v>
      </c>
      <c r="G898" s="0" t="n">
        <v>80</v>
      </c>
      <c r="H898" s="0" t="str">
        <f aca="false">VLOOKUP(D898,Товар!$A$1:$F$65,6)</f>
        <v>Продбаза</v>
      </c>
      <c r="I898" s="0" t="str">
        <f aca="false">VLOOKUP(C898,Магазин!$A$1:$C$17,2)</f>
        <v>Октябрьский</v>
      </c>
      <c r="J898" s="0" t="n">
        <f aca="false">F898*G898</f>
        <v>13600</v>
      </c>
      <c r="K898" s="3" t="n">
        <f aca="false">AND(H898="макаронная фабрика",I898="первомайский")</f>
        <v>0</v>
      </c>
      <c r="L898" s="3" t="n">
        <f aca="false">IF(K898,J898,0)</f>
        <v>0</v>
      </c>
    </row>
    <row r="899" customFormat="false" ht="14.25" hidden="false" customHeight="false" outlineLevel="0" collapsed="false">
      <c r="A899" s="0" t="n">
        <v>898</v>
      </c>
      <c r="B899" s="2" t="n">
        <v>44350</v>
      </c>
      <c r="C899" s="0" t="s">
        <v>10</v>
      </c>
      <c r="D899" s="0" t="n">
        <v>20</v>
      </c>
      <c r="E899" s="0" t="s">
        <v>9</v>
      </c>
      <c r="F899" s="0" t="n">
        <v>48</v>
      </c>
      <c r="G899" s="0" t="n">
        <v>80</v>
      </c>
      <c r="H899" s="0" t="str">
        <f aca="false">VLOOKUP(D899,Товар!$A$1:$F$65,6)</f>
        <v>Продбаза</v>
      </c>
      <c r="I899" s="0" t="str">
        <f aca="false">VLOOKUP(C899,Магазин!$A$1:$C$17,2)</f>
        <v>Октябрьский</v>
      </c>
      <c r="J899" s="0" t="n">
        <f aca="false">F899*G899</f>
        <v>3840</v>
      </c>
      <c r="K899" s="3" t="n">
        <f aca="false">AND(H899="макаронная фабрика",I899="первомайский")</f>
        <v>0</v>
      </c>
      <c r="L899" s="3" t="n">
        <f aca="false">IF(K899,J899,0)</f>
        <v>0</v>
      </c>
    </row>
    <row r="900" customFormat="false" ht="14.25" hidden="false" customHeight="false" outlineLevel="0" collapsed="false">
      <c r="A900" s="0" t="n">
        <v>899</v>
      </c>
      <c r="B900" s="2" t="n">
        <v>44350</v>
      </c>
      <c r="C900" s="0" t="s">
        <v>10</v>
      </c>
      <c r="D900" s="0" t="n">
        <v>21</v>
      </c>
      <c r="E900" s="0" t="s">
        <v>8</v>
      </c>
      <c r="F900" s="0" t="n">
        <v>180</v>
      </c>
      <c r="G900" s="0" t="n">
        <v>105</v>
      </c>
      <c r="H900" s="0" t="str">
        <f aca="false">VLOOKUP(D900,Товар!$A$1:$F$65,6)</f>
        <v>Продбаза</v>
      </c>
      <c r="I900" s="0" t="str">
        <f aca="false">VLOOKUP(C900,Магазин!$A$1:$C$17,2)</f>
        <v>Октябрьский</v>
      </c>
      <c r="J900" s="0" t="n">
        <f aca="false">F900*G900</f>
        <v>18900</v>
      </c>
      <c r="K900" s="3" t="n">
        <f aca="false">AND(H900="макаронная фабрика",I900="первомайский")</f>
        <v>0</v>
      </c>
      <c r="L900" s="3" t="n">
        <f aca="false">IF(K900,J900,0)</f>
        <v>0</v>
      </c>
    </row>
    <row r="901" customFormat="false" ht="14.25" hidden="false" customHeight="false" outlineLevel="0" collapsed="false">
      <c r="A901" s="0" t="n">
        <v>900</v>
      </c>
      <c r="B901" s="2" t="n">
        <v>44350</v>
      </c>
      <c r="C901" s="0" t="s">
        <v>10</v>
      </c>
      <c r="D901" s="0" t="n">
        <v>21</v>
      </c>
      <c r="E901" s="0" t="s">
        <v>9</v>
      </c>
      <c r="F901" s="0" t="n">
        <v>84</v>
      </c>
      <c r="G901" s="0" t="n">
        <v>105</v>
      </c>
      <c r="H901" s="0" t="str">
        <f aca="false">VLOOKUP(D901,Товар!$A$1:$F$65,6)</f>
        <v>Продбаза</v>
      </c>
      <c r="I901" s="0" t="str">
        <f aca="false">VLOOKUP(C901,Магазин!$A$1:$C$17,2)</f>
        <v>Октябрьский</v>
      </c>
      <c r="J901" s="0" t="n">
        <f aca="false">F901*G901</f>
        <v>8820</v>
      </c>
      <c r="K901" s="3" t="n">
        <f aca="false">AND(H901="макаронная фабрика",I901="первомайский")</f>
        <v>0</v>
      </c>
      <c r="L901" s="3" t="n">
        <f aca="false">IF(K901,J901,0)</f>
        <v>0</v>
      </c>
    </row>
    <row r="902" customFormat="false" ht="14.25" hidden="false" customHeight="false" outlineLevel="0" collapsed="false">
      <c r="A902" s="0" t="n">
        <v>901</v>
      </c>
      <c r="B902" s="2" t="n">
        <v>44350</v>
      </c>
      <c r="C902" s="0" t="s">
        <v>10</v>
      </c>
      <c r="D902" s="0" t="n">
        <v>22</v>
      </c>
      <c r="E902" s="0" t="s">
        <v>8</v>
      </c>
      <c r="F902" s="0" t="n">
        <v>180</v>
      </c>
      <c r="G902" s="0" t="n">
        <v>115</v>
      </c>
      <c r="H902" s="0" t="str">
        <f aca="false">VLOOKUP(D902,Товар!$A$1:$F$65,6)</f>
        <v>Продбаза</v>
      </c>
      <c r="I902" s="0" t="str">
        <f aca="false">VLOOKUP(C902,Магазин!$A$1:$C$17,2)</f>
        <v>Октябрьский</v>
      </c>
      <c r="J902" s="0" t="n">
        <f aca="false">F902*G902</f>
        <v>20700</v>
      </c>
      <c r="K902" s="3" t="n">
        <f aca="false">AND(H902="макаронная фабрика",I902="первомайский")</f>
        <v>0</v>
      </c>
      <c r="L902" s="3" t="n">
        <f aca="false">IF(K902,J902,0)</f>
        <v>0</v>
      </c>
    </row>
    <row r="903" customFormat="false" ht="14.25" hidden="false" customHeight="false" outlineLevel="0" collapsed="false">
      <c r="A903" s="0" t="n">
        <v>902</v>
      </c>
      <c r="B903" s="2" t="n">
        <v>44350</v>
      </c>
      <c r="C903" s="0" t="s">
        <v>10</v>
      </c>
      <c r="D903" s="0" t="n">
        <v>22</v>
      </c>
      <c r="E903" s="0" t="s">
        <v>9</v>
      </c>
      <c r="F903" s="0" t="n">
        <v>96</v>
      </c>
      <c r="G903" s="0" t="n">
        <v>115</v>
      </c>
      <c r="H903" s="0" t="str">
        <f aca="false">VLOOKUP(D903,Товар!$A$1:$F$65,6)</f>
        <v>Продбаза</v>
      </c>
      <c r="I903" s="0" t="str">
        <f aca="false">VLOOKUP(C903,Магазин!$A$1:$C$17,2)</f>
        <v>Октябрьский</v>
      </c>
      <c r="J903" s="0" t="n">
        <f aca="false">F903*G903</f>
        <v>11040</v>
      </c>
      <c r="K903" s="3" t="n">
        <f aca="false">AND(H903="макаронная фабрика",I903="первомайский")</f>
        <v>0</v>
      </c>
      <c r="L903" s="3" t="n">
        <f aca="false">IF(K903,J903,0)</f>
        <v>0</v>
      </c>
    </row>
    <row r="904" customFormat="false" ht="14.25" hidden="false" customHeight="false" outlineLevel="0" collapsed="false">
      <c r="A904" s="0" t="n">
        <v>903</v>
      </c>
      <c r="B904" s="2" t="n">
        <v>44350</v>
      </c>
      <c r="C904" s="0" t="s">
        <v>10</v>
      </c>
      <c r="D904" s="0" t="n">
        <v>23</v>
      </c>
      <c r="E904" s="0" t="s">
        <v>8</v>
      </c>
      <c r="F904" s="0" t="n">
        <v>180</v>
      </c>
      <c r="G904" s="0" t="n">
        <v>120</v>
      </c>
      <c r="H904" s="0" t="str">
        <f aca="false">VLOOKUP(D904,Товар!$A$1:$F$65,6)</f>
        <v>Продбаза</v>
      </c>
      <c r="I904" s="0" t="str">
        <f aca="false">VLOOKUP(C904,Магазин!$A$1:$C$17,2)</f>
        <v>Октябрьский</v>
      </c>
      <c r="J904" s="0" t="n">
        <f aca="false">F904*G904</f>
        <v>21600</v>
      </c>
      <c r="K904" s="3" t="n">
        <f aca="false">AND(H904="макаронная фабрика",I904="первомайский")</f>
        <v>0</v>
      </c>
      <c r="L904" s="3" t="n">
        <f aca="false">IF(K904,J904,0)</f>
        <v>0</v>
      </c>
    </row>
    <row r="905" customFormat="false" ht="14.25" hidden="false" customHeight="false" outlineLevel="0" collapsed="false">
      <c r="A905" s="0" t="n">
        <v>904</v>
      </c>
      <c r="B905" s="2" t="n">
        <v>44350</v>
      </c>
      <c r="C905" s="0" t="s">
        <v>10</v>
      </c>
      <c r="D905" s="0" t="n">
        <v>23</v>
      </c>
      <c r="E905" s="0" t="s">
        <v>9</v>
      </c>
      <c r="F905" s="0" t="n">
        <v>47</v>
      </c>
      <c r="G905" s="0" t="n">
        <v>120</v>
      </c>
      <c r="H905" s="0" t="str">
        <f aca="false">VLOOKUP(D905,Товар!$A$1:$F$65,6)</f>
        <v>Продбаза</v>
      </c>
      <c r="I905" s="0" t="str">
        <f aca="false">VLOOKUP(C905,Магазин!$A$1:$C$17,2)</f>
        <v>Октябрьский</v>
      </c>
      <c r="J905" s="0" t="n">
        <f aca="false">F905*G905</f>
        <v>5640</v>
      </c>
      <c r="K905" s="3" t="n">
        <f aca="false">AND(H905="макаронная фабрика",I905="первомайский")</f>
        <v>0</v>
      </c>
      <c r="L905" s="3" t="n">
        <f aca="false">IF(K905,J905,0)</f>
        <v>0</v>
      </c>
    </row>
    <row r="906" customFormat="false" ht="14.25" hidden="false" customHeight="false" outlineLevel="0" collapsed="false">
      <c r="A906" s="0" t="n">
        <v>905</v>
      </c>
      <c r="B906" s="2" t="n">
        <v>44350</v>
      </c>
      <c r="C906" s="0" t="s">
        <v>10</v>
      </c>
      <c r="D906" s="0" t="n">
        <v>35</v>
      </c>
      <c r="E906" s="0" t="s">
        <v>8</v>
      </c>
      <c r="F906" s="0" t="n">
        <v>180</v>
      </c>
      <c r="G906" s="0" t="n">
        <v>55</v>
      </c>
      <c r="H906" s="0" t="str">
        <f aca="false">VLOOKUP(D906,Товар!$A$1:$F$65,6)</f>
        <v>Продбаза</v>
      </c>
      <c r="I906" s="0" t="str">
        <f aca="false">VLOOKUP(C906,Магазин!$A$1:$C$17,2)</f>
        <v>Октябрьский</v>
      </c>
      <c r="J906" s="0" t="n">
        <f aca="false">F906*G906</f>
        <v>9900</v>
      </c>
      <c r="K906" s="3" t="n">
        <f aca="false">AND(H906="макаронная фабрика",I906="первомайский")</f>
        <v>0</v>
      </c>
      <c r="L906" s="3" t="n">
        <f aca="false">IF(K906,J906,0)</f>
        <v>0</v>
      </c>
    </row>
    <row r="907" customFormat="false" ht="14.25" hidden="false" customHeight="false" outlineLevel="0" collapsed="false">
      <c r="A907" s="0" t="n">
        <v>906</v>
      </c>
      <c r="B907" s="2" t="n">
        <v>44350</v>
      </c>
      <c r="C907" s="0" t="s">
        <v>10</v>
      </c>
      <c r="D907" s="0" t="n">
        <v>35</v>
      </c>
      <c r="E907" s="0" t="s">
        <v>9</v>
      </c>
      <c r="F907" s="0" t="n">
        <v>34</v>
      </c>
      <c r="G907" s="0" t="n">
        <v>55</v>
      </c>
      <c r="H907" s="0" t="str">
        <f aca="false">VLOOKUP(D907,Товар!$A$1:$F$65,6)</f>
        <v>Продбаза</v>
      </c>
      <c r="I907" s="0" t="str">
        <f aca="false">VLOOKUP(C907,Магазин!$A$1:$C$17,2)</f>
        <v>Октябрьский</v>
      </c>
      <c r="J907" s="0" t="n">
        <f aca="false">F907*G907</f>
        <v>1870</v>
      </c>
      <c r="K907" s="3" t="n">
        <f aca="false">AND(H907="макаронная фабрика",I907="первомайский")</f>
        <v>0</v>
      </c>
      <c r="L907" s="3" t="n">
        <f aca="false">IF(K907,J907,0)</f>
        <v>0</v>
      </c>
    </row>
    <row r="908" customFormat="false" ht="14.25" hidden="false" customHeight="false" outlineLevel="0" collapsed="false">
      <c r="A908" s="0" t="n">
        <v>907</v>
      </c>
      <c r="B908" s="2" t="n">
        <v>44350</v>
      </c>
      <c r="C908" s="0" t="s">
        <v>10</v>
      </c>
      <c r="D908" s="0" t="n">
        <v>37</v>
      </c>
      <c r="E908" s="0" t="s">
        <v>8</v>
      </c>
      <c r="F908" s="0" t="n">
        <v>170</v>
      </c>
      <c r="G908" s="0" t="n">
        <v>50</v>
      </c>
      <c r="H908" s="0" t="str">
        <f aca="false">VLOOKUP(D908,Товар!$A$1:$F$65,6)</f>
        <v>Продбаза</v>
      </c>
      <c r="I908" s="0" t="str">
        <f aca="false">VLOOKUP(C908,Магазин!$A$1:$C$17,2)</f>
        <v>Октябрьский</v>
      </c>
      <c r="J908" s="0" t="n">
        <f aca="false">F908*G908</f>
        <v>8500</v>
      </c>
      <c r="K908" s="3" t="n">
        <f aca="false">AND(H908="макаронная фабрика",I908="первомайский")</f>
        <v>0</v>
      </c>
      <c r="L908" s="3" t="n">
        <f aca="false">IF(K908,J908,0)</f>
        <v>0</v>
      </c>
    </row>
    <row r="909" customFormat="false" ht="14.25" hidden="false" customHeight="false" outlineLevel="0" collapsed="false">
      <c r="A909" s="0" t="n">
        <v>908</v>
      </c>
      <c r="B909" s="2" t="n">
        <v>44350</v>
      </c>
      <c r="C909" s="0" t="s">
        <v>10</v>
      </c>
      <c r="D909" s="0" t="n">
        <v>37</v>
      </c>
      <c r="E909" s="0" t="s">
        <v>9</v>
      </c>
      <c r="F909" s="0" t="n">
        <v>120</v>
      </c>
      <c r="G909" s="0" t="n">
        <v>50</v>
      </c>
      <c r="H909" s="0" t="str">
        <f aca="false">VLOOKUP(D909,Товар!$A$1:$F$65,6)</f>
        <v>Продбаза</v>
      </c>
      <c r="I909" s="0" t="str">
        <f aca="false">VLOOKUP(C909,Магазин!$A$1:$C$17,2)</f>
        <v>Октябрьский</v>
      </c>
      <c r="J909" s="0" t="n">
        <f aca="false">F909*G909</f>
        <v>6000</v>
      </c>
      <c r="K909" s="3" t="n">
        <f aca="false">AND(H909="макаронная фабрика",I909="первомайский")</f>
        <v>0</v>
      </c>
      <c r="L909" s="3" t="n">
        <f aca="false">IF(K909,J909,0)</f>
        <v>0</v>
      </c>
    </row>
    <row r="910" customFormat="false" ht="14.25" hidden="false" customHeight="false" outlineLevel="0" collapsed="false">
      <c r="A910" s="0" t="n">
        <v>909</v>
      </c>
      <c r="B910" s="2" t="n">
        <v>44350</v>
      </c>
      <c r="C910" s="0" t="s">
        <v>10</v>
      </c>
      <c r="D910" s="0" t="n">
        <v>38</v>
      </c>
      <c r="E910" s="0" t="s">
        <v>8</v>
      </c>
      <c r="F910" s="0" t="n">
        <v>180</v>
      </c>
      <c r="G910" s="0" t="n">
        <v>70</v>
      </c>
      <c r="H910" s="0" t="str">
        <f aca="false">VLOOKUP(D910,Товар!$A$1:$F$65,6)</f>
        <v>Продбаза</v>
      </c>
      <c r="I910" s="0" t="str">
        <f aca="false">VLOOKUP(C910,Магазин!$A$1:$C$17,2)</f>
        <v>Октябрьский</v>
      </c>
      <c r="J910" s="0" t="n">
        <f aca="false">F910*G910</f>
        <v>12600</v>
      </c>
      <c r="K910" s="3" t="n">
        <f aca="false">AND(H910="макаронная фабрика",I910="первомайский")</f>
        <v>0</v>
      </c>
      <c r="L910" s="3" t="n">
        <f aca="false">IF(K910,J910,0)</f>
        <v>0</v>
      </c>
    </row>
    <row r="911" customFormat="false" ht="14.25" hidden="false" customHeight="false" outlineLevel="0" collapsed="false">
      <c r="A911" s="0" t="n">
        <v>910</v>
      </c>
      <c r="B911" s="2" t="n">
        <v>44350</v>
      </c>
      <c r="C911" s="0" t="s">
        <v>10</v>
      </c>
      <c r="D911" s="0" t="n">
        <v>38</v>
      </c>
      <c r="E911" s="0" t="s">
        <v>9</v>
      </c>
      <c r="F911" s="0" t="n">
        <v>114</v>
      </c>
      <c r="G911" s="0" t="n">
        <v>70</v>
      </c>
      <c r="H911" s="0" t="str">
        <f aca="false">VLOOKUP(D911,Товар!$A$1:$F$65,6)</f>
        <v>Продбаза</v>
      </c>
      <c r="I911" s="0" t="str">
        <f aca="false">VLOOKUP(C911,Магазин!$A$1:$C$17,2)</f>
        <v>Октябрьский</v>
      </c>
      <c r="J911" s="0" t="n">
        <f aca="false">F911*G911</f>
        <v>7980</v>
      </c>
      <c r="K911" s="3" t="n">
        <f aca="false">AND(H911="макаронная фабрика",I911="первомайский")</f>
        <v>0</v>
      </c>
      <c r="L911" s="3" t="n">
        <f aca="false">IF(K911,J911,0)</f>
        <v>0</v>
      </c>
    </row>
    <row r="912" customFormat="false" ht="14.25" hidden="false" customHeight="false" outlineLevel="0" collapsed="false">
      <c r="A912" s="0" t="n">
        <v>911</v>
      </c>
      <c r="B912" s="2" t="n">
        <v>44350</v>
      </c>
      <c r="C912" s="0" t="s">
        <v>10</v>
      </c>
      <c r="D912" s="0" t="n">
        <v>39</v>
      </c>
      <c r="E912" s="0" t="s">
        <v>8</v>
      </c>
      <c r="F912" s="0" t="n">
        <v>180</v>
      </c>
      <c r="G912" s="0" t="n">
        <v>95</v>
      </c>
      <c r="H912" s="0" t="str">
        <f aca="false">VLOOKUP(D912,Товар!$A$1:$F$65,6)</f>
        <v>Продбаза</v>
      </c>
      <c r="I912" s="0" t="str">
        <f aca="false">VLOOKUP(C912,Магазин!$A$1:$C$17,2)</f>
        <v>Октябрьский</v>
      </c>
      <c r="J912" s="0" t="n">
        <f aca="false">F912*G912</f>
        <v>17100</v>
      </c>
      <c r="K912" s="3" t="n">
        <f aca="false">AND(H912="макаронная фабрика",I912="первомайский")</f>
        <v>0</v>
      </c>
      <c r="L912" s="3" t="n">
        <f aca="false">IF(K912,J912,0)</f>
        <v>0</v>
      </c>
    </row>
    <row r="913" customFormat="false" ht="14.25" hidden="false" customHeight="false" outlineLevel="0" collapsed="false">
      <c r="A913" s="0" t="n">
        <v>912</v>
      </c>
      <c r="B913" s="2" t="n">
        <v>44350</v>
      </c>
      <c r="C913" s="0" t="s">
        <v>10</v>
      </c>
      <c r="D913" s="0" t="n">
        <v>39</v>
      </c>
      <c r="E913" s="0" t="s">
        <v>9</v>
      </c>
      <c r="F913" s="0" t="n">
        <v>135</v>
      </c>
      <c r="G913" s="0" t="n">
        <v>95</v>
      </c>
      <c r="H913" s="0" t="str">
        <f aca="false">VLOOKUP(D913,Товар!$A$1:$F$65,6)</f>
        <v>Продбаза</v>
      </c>
      <c r="I913" s="0" t="str">
        <f aca="false">VLOOKUP(C913,Магазин!$A$1:$C$17,2)</f>
        <v>Октябрьский</v>
      </c>
      <c r="J913" s="0" t="n">
        <f aca="false">F913*G913</f>
        <v>12825</v>
      </c>
      <c r="K913" s="3" t="n">
        <f aca="false">AND(H913="макаронная фабрика",I913="первомайский")</f>
        <v>0</v>
      </c>
      <c r="L913" s="3" t="n">
        <f aca="false">IF(K913,J913,0)</f>
        <v>0</v>
      </c>
    </row>
    <row r="914" customFormat="false" ht="14.25" hidden="false" customHeight="false" outlineLevel="0" collapsed="false">
      <c r="A914" s="0" t="n">
        <v>913</v>
      </c>
      <c r="B914" s="2" t="n">
        <v>44350</v>
      </c>
      <c r="C914" s="0" t="s">
        <v>10</v>
      </c>
      <c r="D914" s="0" t="n">
        <v>40</v>
      </c>
      <c r="E914" s="0" t="s">
        <v>8</v>
      </c>
      <c r="F914" s="0" t="n">
        <v>170</v>
      </c>
      <c r="G914" s="0" t="n">
        <v>15</v>
      </c>
      <c r="H914" s="0" t="str">
        <f aca="false">VLOOKUP(D914,Товар!$A$1:$F$65,6)</f>
        <v>Продбаза</v>
      </c>
      <c r="I914" s="0" t="str">
        <f aca="false">VLOOKUP(C914,Магазин!$A$1:$C$17,2)</f>
        <v>Октябрьский</v>
      </c>
      <c r="J914" s="0" t="n">
        <f aca="false">F914*G914</f>
        <v>2550</v>
      </c>
      <c r="K914" s="3" t="n">
        <f aca="false">AND(H914="макаронная фабрика",I914="первомайский")</f>
        <v>0</v>
      </c>
      <c r="L914" s="3" t="n">
        <f aca="false">IF(K914,J914,0)</f>
        <v>0</v>
      </c>
    </row>
    <row r="915" customFormat="false" ht="14.25" hidden="false" customHeight="false" outlineLevel="0" collapsed="false">
      <c r="A915" s="0" t="n">
        <v>914</v>
      </c>
      <c r="B915" s="2" t="n">
        <v>44350</v>
      </c>
      <c r="C915" s="0" t="s">
        <v>10</v>
      </c>
      <c r="D915" s="0" t="n">
        <v>40</v>
      </c>
      <c r="E915" s="0" t="s">
        <v>9</v>
      </c>
      <c r="F915" s="0" t="n">
        <v>20</v>
      </c>
      <c r="G915" s="0" t="n">
        <v>15</v>
      </c>
      <c r="H915" s="0" t="str">
        <f aca="false">VLOOKUP(D915,Товар!$A$1:$F$65,6)</f>
        <v>Продбаза</v>
      </c>
      <c r="I915" s="0" t="str">
        <f aca="false">VLOOKUP(C915,Магазин!$A$1:$C$17,2)</f>
        <v>Октябрьский</v>
      </c>
      <c r="J915" s="0" t="n">
        <f aca="false">F915*G915</f>
        <v>300</v>
      </c>
      <c r="K915" s="3" t="n">
        <f aca="false">AND(H915="макаронная фабрика",I915="первомайский")</f>
        <v>0</v>
      </c>
      <c r="L915" s="3" t="n">
        <f aca="false">IF(K915,J915,0)</f>
        <v>0</v>
      </c>
    </row>
    <row r="916" customFormat="false" ht="14.25" hidden="false" customHeight="false" outlineLevel="0" collapsed="false">
      <c r="A916" s="0" t="n">
        <v>915</v>
      </c>
      <c r="B916" s="2" t="n">
        <v>44350</v>
      </c>
      <c r="C916" s="0" t="s">
        <v>10</v>
      </c>
      <c r="D916" s="0" t="n">
        <v>41</v>
      </c>
      <c r="E916" s="0" t="s">
        <v>8</v>
      </c>
      <c r="F916" s="0" t="n">
        <v>180</v>
      </c>
      <c r="G916" s="0" t="n">
        <v>35</v>
      </c>
      <c r="H916" s="0" t="str">
        <f aca="false">VLOOKUP(D916,Товар!$A$1:$F$65,6)</f>
        <v>Продбаза</v>
      </c>
      <c r="I916" s="0" t="str">
        <f aca="false">VLOOKUP(C916,Магазин!$A$1:$C$17,2)</f>
        <v>Октябрьский</v>
      </c>
      <c r="J916" s="0" t="n">
        <f aca="false">F916*G916</f>
        <v>6300</v>
      </c>
      <c r="K916" s="3" t="n">
        <f aca="false">AND(H916="макаронная фабрика",I916="первомайский")</f>
        <v>0</v>
      </c>
      <c r="L916" s="3" t="n">
        <f aca="false">IF(K916,J916,0)</f>
        <v>0</v>
      </c>
    </row>
    <row r="917" customFormat="false" ht="14.25" hidden="false" customHeight="false" outlineLevel="0" collapsed="false">
      <c r="A917" s="0" t="n">
        <v>916</v>
      </c>
      <c r="B917" s="2" t="n">
        <v>44350</v>
      </c>
      <c r="C917" s="0" t="s">
        <v>10</v>
      </c>
      <c r="D917" s="0" t="n">
        <v>41</v>
      </c>
      <c r="E917" s="0" t="s">
        <v>9</v>
      </c>
      <c r="F917" s="0" t="n">
        <v>42</v>
      </c>
      <c r="G917" s="0" t="n">
        <v>35</v>
      </c>
      <c r="H917" s="0" t="str">
        <f aca="false">VLOOKUP(D917,Товар!$A$1:$F$65,6)</f>
        <v>Продбаза</v>
      </c>
      <c r="I917" s="0" t="str">
        <f aca="false">VLOOKUP(C917,Магазин!$A$1:$C$17,2)</f>
        <v>Октябрьский</v>
      </c>
      <c r="J917" s="0" t="n">
        <f aca="false">F917*G917</f>
        <v>1470</v>
      </c>
      <c r="K917" s="3" t="n">
        <f aca="false">AND(H917="макаронная фабрика",I917="первомайский")</f>
        <v>0</v>
      </c>
      <c r="L917" s="3" t="n">
        <f aca="false">IF(K917,J917,0)</f>
        <v>0</v>
      </c>
    </row>
    <row r="918" customFormat="false" ht="14.25" hidden="false" customHeight="false" outlineLevel="0" collapsed="false">
      <c r="A918" s="0" t="n">
        <v>917</v>
      </c>
      <c r="B918" s="2" t="n">
        <v>44350</v>
      </c>
      <c r="C918" s="0" t="s">
        <v>10</v>
      </c>
      <c r="D918" s="0" t="n">
        <v>42</v>
      </c>
      <c r="E918" s="0" t="s">
        <v>8</v>
      </c>
      <c r="F918" s="0" t="n">
        <v>180</v>
      </c>
      <c r="G918" s="0" t="n">
        <v>90</v>
      </c>
      <c r="H918" s="0" t="str">
        <f aca="false">VLOOKUP(D918,Товар!$A$1:$F$65,6)</f>
        <v>Продбаза</v>
      </c>
      <c r="I918" s="0" t="str">
        <f aca="false">VLOOKUP(C918,Магазин!$A$1:$C$17,2)</f>
        <v>Октябрьский</v>
      </c>
      <c r="J918" s="0" t="n">
        <f aca="false">F918*G918</f>
        <v>16200</v>
      </c>
      <c r="K918" s="3" t="n">
        <f aca="false">AND(H918="макаронная фабрика",I918="первомайский")</f>
        <v>0</v>
      </c>
      <c r="L918" s="3" t="n">
        <f aca="false">IF(K918,J918,0)</f>
        <v>0</v>
      </c>
    </row>
    <row r="919" customFormat="false" ht="14.25" hidden="false" customHeight="false" outlineLevel="0" collapsed="false">
      <c r="A919" s="0" t="n">
        <v>918</v>
      </c>
      <c r="B919" s="2" t="n">
        <v>44350</v>
      </c>
      <c r="C919" s="0" t="s">
        <v>10</v>
      </c>
      <c r="D919" s="0" t="n">
        <v>42</v>
      </c>
      <c r="E919" s="0" t="s">
        <v>9</v>
      </c>
      <c r="F919" s="0" t="n">
        <v>26</v>
      </c>
      <c r="G919" s="0" t="n">
        <v>90</v>
      </c>
      <c r="H919" s="0" t="str">
        <f aca="false">VLOOKUP(D919,Товар!$A$1:$F$65,6)</f>
        <v>Продбаза</v>
      </c>
      <c r="I919" s="0" t="str">
        <f aca="false">VLOOKUP(C919,Магазин!$A$1:$C$17,2)</f>
        <v>Октябрьский</v>
      </c>
      <c r="J919" s="0" t="n">
        <f aca="false">F919*G919</f>
        <v>2340</v>
      </c>
      <c r="K919" s="3" t="n">
        <f aca="false">AND(H919="макаронная фабрика",I919="первомайский")</f>
        <v>0</v>
      </c>
      <c r="L919" s="3" t="n">
        <f aca="false">IF(K919,J919,0)</f>
        <v>0</v>
      </c>
    </row>
    <row r="920" customFormat="false" ht="14.25" hidden="false" customHeight="false" outlineLevel="0" collapsed="false">
      <c r="A920" s="0" t="n">
        <v>919</v>
      </c>
      <c r="B920" s="2" t="n">
        <v>44350</v>
      </c>
      <c r="C920" s="0" t="s">
        <v>10</v>
      </c>
      <c r="D920" s="0" t="n">
        <v>43</v>
      </c>
      <c r="E920" s="0" t="s">
        <v>8</v>
      </c>
      <c r="F920" s="0" t="n">
        <v>180</v>
      </c>
      <c r="G920" s="0" t="n">
        <v>40</v>
      </c>
      <c r="H920" s="0" t="str">
        <f aca="false">VLOOKUP(D920,Товар!$A$1:$F$65,6)</f>
        <v>Продбаза</v>
      </c>
      <c r="I920" s="0" t="str">
        <f aca="false">VLOOKUP(C920,Магазин!$A$1:$C$17,2)</f>
        <v>Октябрьский</v>
      </c>
      <c r="J920" s="0" t="n">
        <f aca="false">F920*G920</f>
        <v>7200</v>
      </c>
      <c r="K920" s="3" t="n">
        <f aca="false">AND(H920="макаронная фабрика",I920="первомайский")</f>
        <v>0</v>
      </c>
      <c r="L920" s="3" t="n">
        <f aca="false">IF(K920,J920,0)</f>
        <v>0</v>
      </c>
    </row>
    <row r="921" customFormat="false" ht="14.25" hidden="false" customHeight="false" outlineLevel="0" collapsed="false">
      <c r="A921" s="0" t="n">
        <v>920</v>
      </c>
      <c r="B921" s="2" t="n">
        <v>44350</v>
      </c>
      <c r="C921" s="0" t="s">
        <v>10</v>
      </c>
      <c r="D921" s="0" t="n">
        <v>43</v>
      </c>
      <c r="E921" s="0" t="s">
        <v>9</v>
      </c>
      <c r="F921" s="0" t="n">
        <v>28</v>
      </c>
      <c r="G921" s="0" t="n">
        <v>40</v>
      </c>
      <c r="H921" s="0" t="str">
        <f aca="false">VLOOKUP(D921,Товар!$A$1:$F$65,6)</f>
        <v>Продбаза</v>
      </c>
      <c r="I921" s="0" t="str">
        <f aca="false">VLOOKUP(C921,Магазин!$A$1:$C$17,2)</f>
        <v>Октябрьский</v>
      </c>
      <c r="J921" s="0" t="n">
        <f aca="false">F921*G921</f>
        <v>1120</v>
      </c>
      <c r="K921" s="3" t="n">
        <f aca="false">AND(H921="макаронная фабрика",I921="первомайский")</f>
        <v>0</v>
      </c>
      <c r="L921" s="3" t="n">
        <f aca="false">IF(K921,J921,0)</f>
        <v>0</v>
      </c>
    </row>
    <row r="922" customFormat="false" ht="14.25" hidden="false" customHeight="false" outlineLevel="0" collapsed="false">
      <c r="A922" s="0" t="n">
        <v>921</v>
      </c>
      <c r="B922" s="2" t="n">
        <v>44350</v>
      </c>
      <c r="C922" s="0" t="s">
        <v>11</v>
      </c>
      <c r="D922" s="0" t="n">
        <v>17</v>
      </c>
      <c r="E922" s="0" t="s">
        <v>8</v>
      </c>
      <c r="F922" s="0" t="n">
        <v>180</v>
      </c>
      <c r="G922" s="0" t="n">
        <v>95</v>
      </c>
      <c r="H922" s="0" t="str">
        <f aca="false">VLOOKUP(D922,Товар!$A$1:$F$65,6)</f>
        <v>Продбаза</v>
      </c>
      <c r="I922" s="0" t="str">
        <f aca="false">VLOOKUP(C922,Магазин!$A$1:$C$17,2)</f>
        <v>Октябрьский</v>
      </c>
      <c r="J922" s="0" t="n">
        <f aca="false">F922*G922</f>
        <v>17100</v>
      </c>
      <c r="K922" s="3" t="n">
        <f aca="false">AND(H922="макаронная фабрика",I922="первомайский")</f>
        <v>0</v>
      </c>
      <c r="L922" s="3" t="n">
        <f aca="false">IF(K922,J922,0)</f>
        <v>0</v>
      </c>
    </row>
    <row r="923" customFormat="false" ht="14.25" hidden="false" customHeight="false" outlineLevel="0" collapsed="false">
      <c r="A923" s="0" t="n">
        <v>922</v>
      </c>
      <c r="B923" s="2" t="n">
        <v>44350</v>
      </c>
      <c r="C923" s="0" t="s">
        <v>11</v>
      </c>
      <c r="D923" s="0" t="n">
        <v>17</v>
      </c>
      <c r="E923" s="0" t="s">
        <v>9</v>
      </c>
      <c r="F923" s="0" t="n">
        <v>71</v>
      </c>
      <c r="G923" s="0" t="n">
        <v>95</v>
      </c>
      <c r="H923" s="0" t="str">
        <f aca="false">VLOOKUP(D923,Товар!$A$1:$F$65,6)</f>
        <v>Продбаза</v>
      </c>
      <c r="I923" s="0" t="str">
        <f aca="false">VLOOKUP(C923,Магазин!$A$1:$C$17,2)</f>
        <v>Октябрьский</v>
      </c>
      <c r="J923" s="0" t="n">
        <f aca="false">F923*G923</f>
        <v>6745</v>
      </c>
      <c r="K923" s="3" t="n">
        <f aca="false">AND(H923="макаронная фабрика",I923="первомайский")</f>
        <v>0</v>
      </c>
      <c r="L923" s="3" t="n">
        <f aca="false">IF(K923,J923,0)</f>
        <v>0</v>
      </c>
    </row>
    <row r="924" customFormat="false" ht="14.25" hidden="false" customHeight="false" outlineLevel="0" collapsed="false">
      <c r="A924" s="0" t="n">
        <v>923</v>
      </c>
      <c r="B924" s="2" t="n">
        <v>44350</v>
      </c>
      <c r="C924" s="0" t="s">
        <v>11</v>
      </c>
      <c r="D924" s="0" t="n">
        <v>19</v>
      </c>
      <c r="E924" s="0" t="s">
        <v>8</v>
      </c>
      <c r="F924" s="0" t="n">
        <v>170</v>
      </c>
      <c r="G924" s="0" t="n">
        <v>90</v>
      </c>
      <c r="H924" s="0" t="str">
        <f aca="false">VLOOKUP(D924,Товар!$A$1:$F$65,6)</f>
        <v>Продбаза</v>
      </c>
      <c r="I924" s="0" t="str">
        <f aca="false">VLOOKUP(C924,Магазин!$A$1:$C$17,2)</f>
        <v>Октябрьский</v>
      </c>
      <c r="J924" s="0" t="n">
        <f aca="false">F924*G924</f>
        <v>15300</v>
      </c>
      <c r="K924" s="3" t="n">
        <f aca="false">AND(H924="макаронная фабрика",I924="первомайский")</f>
        <v>0</v>
      </c>
      <c r="L924" s="3" t="n">
        <f aca="false">IF(K924,J924,0)</f>
        <v>0</v>
      </c>
    </row>
    <row r="925" customFormat="false" ht="14.25" hidden="false" customHeight="false" outlineLevel="0" collapsed="false">
      <c r="A925" s="0" t="n">
        <v>924</v>
      </c>
      <c r="B925" s="2" t="n">
        <v>44350</v>
      </c>
      <c r="C925" s="0" t="s">
        <v>11</v>
      </c>
      <c r="D925" s="0" t="n">
        <v>19</v>
      </c>
      <c r="E925" s="0" t="s">
        <v>9</v>
      </c>
      <c r="F925" s="0" t="n">
        <v>42</v>
      </c>
      <c r="G925" s="0" t="n">
        <v>90</v>
      </c>
      <c r="H925" s="0" t="str">
        <f aca="false">VLOOKUP(D925,Товар!$A$1:$F$65,6)</f>
        <v>Продбаза</v>
      </c>
      <c r="I925" s="0" t="str">
        <f aca="false">VLOOKUP(C925,Магазин!$A$1:$C$17,2)</f>
        <v>Октябрьский</v>
      </c>
      <c r="J925" s="0" t="n">
        <f aca="false">F925*G925</f>
        <v>3780</v>
      </c>
      <c r="K925" s="3" t="n">
        <f aca="false">AND(H925="макаронная фабрика",I925="первомайский")</f>
        <v>0</v>
      </c>
      <c r="L925" s="3" t="n">
        <f aca="false">IF(K925,J925,0)</f>
        <v>0</v>
      </c>
    </row>
    <row r="926" customFormat="false" ht="14.25" hidden="false" customHeight="false" outlineLevel="0" collapsed="false">
      <c r="A926" s="0" t="n">
        <v>925</v>
      </c>
      <c r="B926" s="2" t="n">
        <v>44350</v>
      </c>
      <c r="C926" s="0" t="s">
        <v>11</v>
      </c>
      <c r="D926" s="0" t="n">
        <v>20</v>
      </c>
      <c r="E926" s="0" t="s">
        <v>8</v>
      </c>
      <c r="F926" s="0" t="n">
        <v>180</v>
      </c>
      <c r="G926" s="0" t="n">
        <v>80</v>
      </c>
      <c r="H926" s="0" t="str">
        <f aca="false">VLOOKUP(D926,Товар!$A$1:$F$65,6)</f>
        <v>Продбаза</v>
      </c>
      <c r="I926" s="0" t="str">
        <f aca="false">VLOOKUP(C926,Магазин!$A$1:$C$17,2)</f>
        <v>Октябрьский</v>
      </c>
      <c r="J926" s="0" t="n">
        <f aca="false">F926*G926</f>
        <v>14400</v>
      </c>
      <c r="K926" s="3" t="n">
        <f aca="false">AND(H926="макаронная фабрика",I926="первомайский")</f>
        <v>0</v>
      </c>
      <c r="L926" s="3" t="n">
        <f aca="false">IF(K926,J926,0)</f>
        <v>0</v>
      </c>
    </row>
    <row r="927" customFormat="false" ht="14.25" hidden="false" customHeight="false" outlineLevel="0" collapsed="false">
      <c r="A927" s="0" t="n">
        <v>926</v>
      </c>
      <c r="B927" s="2" t="n">
        <v>44350</v>
      </c>
      <c r="C927" s="0" t="s">
        <v>11</v>
      </c>
      <c r="D927" s="0" t="n">
        <v>20</v>
      </c>
      <c r="E927" s="0" t="s">
        <v>9</v>
      </c>
      <c r="F927" s="0" t="n">
        <v>52</v>
      </c>
      <c r="G927" s="0" t="n">
        <v>80</v>
      </c>
      <c r="H927" s="0" t="str">
        <f aca="false">VLOOKUP(D927,Товар!$A$1:$F$65,6)</f>
        <v>Продбаза</v>
      </c>
      <c r="I927" s="0" t="str">
        <f aca="false">VLOOKUP(C927,Магазин!$A$1:$C$17,2)</f>
        <v>Октябрьский</v>
      </c>
      <c r="J927" s="0" t="n">
        <f aca="false">F927*G927</f>
        <v>4160</v>
      </c>
      <c r="K927" s="3" t="n">
        <f aca="false">AND(H927="макаронная фабрика",I927="первомайский")</f>
        <v>0</v>
      </c>
      <c r="L927" s="3" t="n">
        <f aca="false">IF(K927,J927,0)</f>
        <v>0</v>
      </c>
    </row>
    <row r="928" customFormat="false" ht="14.25" hidden="false" customHeight="false" outlineLevel="0" collapsed="false">
      <c r="A928" s="0" t="n">
        <v>927</v>
      </c>
      <c r="B928" s="2" t="n">
        <v>44350</v>
      </c>
      <c r="C928" s="0" t="s">
        <v>11</v>
      </c>
      <c r="D928" s="0" t="n">
        <v>21</v>
      </c>
      <c r="E928" s="0" t="s">
        <v>8</v>
      </c>
      <c r="F928" s="0" t="n">
        <v>180</v>
      </c>
      <c r="G928" s="0" t="n">
        <v>105</v>
      </c>
      <c r="H928" s="0" t="str">
        <f aca="false">VLOOKUP(D928,Товар!$A$1:$F$65,6)</f>
        <v>Продбаза</v>
      </c>
      <c r="I928" s="0" t="str">
        <f aca="false">VLOOKUP(C928,Магазин!$A$1:$C$17,2)</f>
        <v>Октябрьский</v>
      </c>
      <c r="J928" s="0" t="n">
        <f aca="false">F928*G928</f>
        <v>18900</v>
      </c>
      <c r="K928" s="3" t="n">
        <f aca="false">AND(H928="макаронная фабрика",I928="первомайский")</f>
        <v>0</v>
      </c>
      <c r="L928" s="3" t="n">
        <f aca="false">IF(K928,J928,0)</f>
        <v>0</v>
      </c>
    </row>
    <row r="929" customFormat="false" ht="14.25" hidden="false" customHeight="false" outlineLevel="0" collapsed="false">
      <c r="A929" s="0" t="n">
        <v>928</v>
      </c>
      <c r="B929" s="2" t="n">
        <v>44350</v>
      </c>
      <c r="C929" s="0" t="s">
        <v>11</v>
      </c>
      <c r="D929" s="0" t="n">
        <v>21</v>
      </c>
      <c r="E929" s="0" t="s">
        <v>9</v>
      </c>
      <c r="F929" s="0" t="n">
        <v>64</v>
      </c>
      <c r="G929" s="0" t="n">
        <v>105</v>
      </c>
      <c r="H929" s="0" t="str">
        <f aca="false">VLOOKUP(D929,Товар!$A$1:$F$65,6)</f>
        <v>Продбаза</v>
      </c>
      <c r="I929" s="0" t="str">
        <f aca="false">VLOOKUP(C929,Магазин!$A$1:$C$17,2)</f>
        <v>Октябрьский</v>
      </c>
      <c r="J929" s="0" t="n">
        <f aca="false">F929*G929</f>
        <v>6720</v>
      </c>
      <c r="K929" s="3" t="n">
        <f aca="false">AND(H929="макаронная фабрика",I929="первомайский")</f>
        <v>0</v>
      </c>
      <c r="L929" s="3" t="n">
        <f aca="false">IF(K929,J929,0)</f>
        <v>0</v>
      </c>
    </row>
    <row r="930" customFormat="false" ht="14.25" hidden="false" customHeight="false" outlineLevel="0" collapsed="false">
      <c r="A930" s="0" t="n">
        <v>929</v>
      </c>
      <c r="B930" s="2" t="n">
        <v>44350</v>
      </c>
      <c r="C930" s="0" t="s">
        <v>11</v>
      </c>
      <c r="D930" s="0" t="n">
        <v>22</v>
      </c>
      <c r="E930" s="0" t="s">
        <v>8</v>
      </c>
      <c r="F930" s="0" t="n">
        <v>170</v>
      </c>
      <c r="G930" s="0" t="n">
        <v>115</v>
      </c>
      <c r="H930" s="0" t="str">
        <f aca="false">VLOOKUP(D930,Товар!$A$1:$F$65,6)</f>
        <v>Продбаза</v>
      </c>
      <c r="I930" s="0" t="str">
        <f aca="false">VLOOKUP(C930,Магазин!$A$1:$C$17,2)</f>
        <v>Октябрьский</v>
      </c>
      <c r="J930" s="0" t="n">
        <f aca="false">F930*G930</f>
        <v>19550</v>
      </c>
      <c r="K930" s="3" t="n">
        <f aca="false">AND(H930="макаронная фабрика",I930="первомайский")</f>
        <v>0</v>
      </c>
      <c r="L930" s="3" t="n">
        <f aca="false">IF(K930,J930,0)</f>
        <v>0</v>
      </c>
    </row>
    <row r="931" customFormat="false" ht="14.25" hidden="false" customHeight="false" outlineLevel="0" collapsed="false">
      <c r="A931" s="0" t="n">
        <v>930</v>
      </c>
      <c r="B931" s="2" t="n">
        <v>44350</v>
      </c>
      <c r="C931" s="0" t="s">
        <v>11</v>
      </c>
      <c r="D931" s="0" t="n">
        <v>22</v>
      </c>
      <c r="E931" s="0" t="s">
        <v>9</v>
      </c>
      <c r="F931" s="0" t="n">
        <v>57</v>
      </c>
      <c r="G931" s="0" t="n">
        <v>115</v>
      </c>
      <c r="H931" s="0" t="str">
        <f aca="false">VLOOKUP(D931,Товар!$A$1:$F$65,6)</f>
        <v>Продбаза</v>
      </c>
      <c r="I931" s="0" t="str">
        <f aca="false">VLOOKUP(C931,Магазин!$A$1:$C$17,2)</f>
        <v>Октябрьский</v>
      </c>
      <c r="J931" s="0" t="n">
        <f aca="false">F931*G931</f>
        <v>6555</v>
      </c>
      <c r="K931" s="3" t="n">
        <f aca="false">AND(H931="макаронная фабрика",I931="первомайский")</f>
        <v>0</v>
      </c>
      <c r="L931" s="3" t="n">
        <f aca="false">IF(K931,J931,0)</f>
        <v>0</v>
      </c>
    </row>
    <row r="932" customFormat="false" ht="14.25" hidden="false" customHeight="false" outlineLevel="0" collapsed="false">
      <c r="A932" s="0" t="n">
        <v>931</v>
      </c>
      <c r="B932" s="2" t="n">
        <v>44350</v>
      </c>
      <c r="C932" s="0" t="s">
        <v>11</v>
      </c>
      <c r="D932" s="0" t="n">
        <v>23</v>
      </c>
      <c r="E932" s="0" t="s">
        <v>8</v>
      </c>
      <c r="F932" s="0" t="n">
        <v>180</v>
      </c>
      <c r="G932" s="0" t="n">
        <v>120</v>
      </c>
      <c r="H932" s="0" t="str">
        <f aca="false">VLOOKUP(D932,Товар!$A$1:$F$65,6)</f>
        <v>Продбаза</v>
      </c>
      <c r="I932" s="0" t="str">
        <f aca="false">VLOOKUP(C932,Магазин!$A$1:$C$17,2)</f>
        <v>Октябрьский</v>
      </c>
      <c r="J932" s="0" t="n">
        <f aca="false">F932*G932</f>
        <v>21600</v>
      </c>
      <c r="K932" s="3" t="n">
        <f aca="false">AND(H932="макаронная фабрика",I932="первомайский")</f>
        <v>0</v>
      </c>
      <c r="L932" s="3" t="n">
        <f aca="false">IF(K932,J932,0)</f>
        <v>0</v>
      </c>
    </row>
    <row r="933" customFormat="false" ht="14.25" hidden="false" customHeight="false" outlineLevel="0" collapsed="false">
      <c r="A933" s="0" t="n">
        <v>932</v>
      </c>
      <c r="B933" s="2" t="n">
        <v>44350</v>
      </c>
      <c r="C933" s="0" t="s">
        <v>11</v>
      </c>
      <c r="D933" s="0" t="n">
        <v>23</v>
      </c>
      <c r="E933" s="0" t="s">
        <v>9</v>
      </c>
      <c r="F933" s="0" t="n">
        <v>14</v>
      </c>
      <c r="G933" s="0" t="n">
        <v>120</v>
      </c>
      <c r="H933" s="0" t="str">
        <f aca="false">VLOOKUP(D933,Товар!$A$1:$F$65,6)</f>
        <v>Продбаза</v>
      </c>
      <c r="I933" s="0" t="str">
        <f aca="false">VLOOKUP(C933,Магазин!$A$1:$C$17,2)</f>
        <v>Октябрьский</v>
      </c>
      <c r="J933" s="0" t="n">
        <f aca="false">F933*G933</f>
        <v>1680</v>
      </c>
      <c r="K933" s="3" t="n">
        <f aca="false">AND(H933="макаронная фабрика",I933="первомайский")</f>
        <v>0</v>
      </c>
      <c r="L933" s="3" t="n">
        <f aca="false">IF(K933,J933,0)</f>
        <v>0</v>
      </c>
    </row>
    <row r="934" customFormat="false" ht="15" hidden="false" customHeight="true" outlineLevel="0" collapsed="false">
      <c r="A934" s="0" t="n">
        <v>933</v>
      </c>
      <c r="B934" s="2" t="n">
        <v>44350</v>
      </c>
      <c r="C934" s="0" t="s">
        <v>11</v>
      </c>
      <c r="D934" s="0" t="n">
        <v>35</v>
      </c>
      <c r="E934" s="0" t="s">
        <v>8</v>
      </c>
      <c r="F934" s="0" t="n">
        <v>180</v>
      </c>
      <c r="G934" s="0" t="n">
        <v>55</v>
      </c>
      <c r="H934" s="0" t="str">
        <f aca="false">VLOOKUP(D934,Товар!$A$1:$F$65,6)</f>
        <v>Продбаза</v>
      </c>
      <c r="I934" s="0" t="str">
        <f aca="false">VLOOKUP(C934,Магазин!$A$1:$C$17,2)</f>
        <v>Октябрьский</v>
      </c>
      <c r="J934" s="0" t="n">
        <f aca="false">F934*G934</f>
        <v>9900</v>
      </c>
      <c r="K934" s="3" t="n">
        <f aca="false">AND(H934="макаронная фабрика",I934="первомайский")</f>
        <v>0</v>
      </c>
      <c r="L934" s="3" t="n">
        <f aca="false">IF(K934,J934,0)</f>
        <v>0</v>
      </c>
    </row>
    <row r="935" customFormat="false" ht="15" hidden="false" customHeight="true" outlineLevel="0" collapsed="false">
      <c r="A935" s="0" t="n">
        <v>934</v>
      </c>
      <c r="B935" s="2" t="n">
        <v>44350</v>
      </c>
      <c r="C935" s="0" t="s">
        <v>11</v>
      </c>
      <c r="D935" s="0" t="n">
        <v>35</v>
      </c>
      <c r="E935" s="0" t="s">
        <v>9</v>
      </c>
      <c r="F935" s="0" t="n">
        <v>55</v>
      </c>
      <c r="G935" s="0" t="n">
        <v>55</v>
      </c>
      <c r="H935" s="0" t="str">
        <f aca="false">VLOOKUP(D935,Товар!$A$1:$F$65,6)</f>
        <v>Продбаза</v>
      </c>
      <c r="I935" s="0" t="str">
        <f aca="false">VLOOKUP(C935,Магазин!$A$1:$C$17,2)</f>
        <v>Октябрьский</v>
      </c>
      <c r="J935" s="0" t="n">
        <f aca="false">F935*G935</f>
        <v>3025</v>
      </c>
      <c r="K935" s="3" t="n">
        <f aca="false">AND(H935="макаронная фабрика",I935="первомайский")</f>
        <v>0</v>
      </c>
      <c r="L935" s="3" t="n">
        <f aca="false">IF(K935,J935,0)</f>
        <v>0</v>
      </c>
    </row>
    <row r="936" customFormat="false" ht="14.25" hidden="false" customHeight="false" outlineLevel="0" collapsed="false">
      <c r="A936" s="0" t="n">
        <v>935</v>
      </c>
      <c r="B936" s="2" t="n">
        <v>44350</v>
      </c>
      <c r="C936" s="0" t="s">
        <v>11</v>
      </c>
      <c r="D936" s="0" t="n">
        <v>37</v>
      </c>
      <c r="E936" s="0" t="s">
        <v>8</v>
      </c>
      <c r="F936" s="0" t="n">
        <v>180</v>
      </c>
      <c r="G936" s="0" t="n">
        <v>50</v>
      </c>
      <c r="H936" s="0" t="str">
        <f aca="false">VLOOKUP(D936,Товар!$A$1:$F$65,6)</f>
        <v>Продбаза</v>
      </c>
      <c r="I936" s="0" t="str">
        <f aca="false">VLOOKUP(C936,Магазин!$A$1:$C$17,2)</f>
        <v>Октябрьский</v>
      </c>
      <c r="J936" s="0" t="n">
        <f aca="false">F936*G936</f>
        <v>9000</v>
      </c>
      <c r="K936" s="3" t="n">
        <f aca="false">AND(H936="макаронная фабрика",I936="первомайский")</f>
        <v>0</v>
      </c>
      <c r="L936" s="3" t="n">
        <f aca="false">IF(K936,J936,0)</f>
        <v>0</v>
      </c>
    </row>
    <row r="937" customFormat="false" ht="14.25" hidden="false" customHeight="false" outlineLevel="0" collapsed="false">
      <c r="A937" s="0" t="n">
        <v>936</v>
      </c>
      <c r="B937" s="2" t="n">
        <v>44350</v>
      </c>
      <c r="C937" s="0" t="s">
        <v>11</v>
      </c>
      <c r="D937" s="0" t="n">
        <v>37</v>
      </c>
      <c r="E937" s="0" t="s">
        <v>9</v>
      </c>
      <c r="F937" s="0" t="n">
        <v>138</v>
      </c>
      <c r="G937" s="0" t="n">
        <v>50</v>
      </c>
      <c r="H937" s="0" t="str">
        <f aca="false">VLOOKUP(D937,Товар!$A$1:$F$65,6)</f>
        <v>Продбаза</v>
      </c>
      <c r="I937" s="0" t="str">
        <f aca="false">VLOOKUP(C937,Магазин!$A$1:$C$17,2)</f>
        <v>Октябрьский</v>
      </c>
      <c r="J937" s="0" t="n">
        <f aca="false">F937*G937</f>
        <v>6900</v>
      </c>
      <c r="K937" s="3" t="n">
        <f aca="false">AND(H937="макаронная фабрика",I937="первомайский")</f>
        <v>0</v>
      </c>
      <c r="L937" s="3" t="n">
        <f aca="false">IF(K937,J937,0)</f>
        <v>0</v>
      </c>
    </row>
    <row r="938" customFormat="false" ht="14.25" hidden="false" customHeight="false" outlineLevel="0" collapsed="false">
      <c r="A938" s="0" t="n">
        <v>937</v>
      </c>
      <c r="B938" s="2" t="n">
        <v>44350</v>
      </c>
      <c r="C938" s="0" t="s">
        <v>11</v>
      </c>
      <c r="D938" s="0" t="n">
        <v>38</v>
      </c>
      <c r="E938" s="0" t="s">
        <v>8</v>
      </c>
      <c r="F938" s="0" t="n">
        <v>180</v>
      </c>
      <c r="G938" s="0" t="n">
        <v>70</v>
      </c>
      <c r="H938" s="0" t="str">
        <f aca="false">VLOOKUP(D938,Товар!$A$1:$F$65,6)</f>
        <v>Продбаза</v>
      </c>
      <c r="I938" s="0" t="str">
        <f aca="false">VLOOKUP(C938,Магазин!$A$1:$C$17,2)</f>
        <v>Октябрьский</v>
      </c>
      <c r="J938" s="0" t="n">
        <f aca="false">F938*G938</f>
        <v>12600</v>
      </c>
      <c r="K938" s="3" t="n">
        <f aca="false">AND(H938="макаронная фабрика",I938="первомайский")</f>
        <v>0</v>
      </c>
      <c r="L938" s="3" t="n">
        <f aca="false">IF(K938,J938,0)</f>
        <v>0</v>
      </c>
    </row>
    <row r="939" customFormat="false" ht="14.25" hidden="false" customHeight="false" outlineLevel="0" collapsed="false">
      <c r="A939" s="0" t="n">
        <v>938</v>
      </c>
      <c r="B939" s="2" t="n">
        <v>44350</v>
      </c>
      <c r="C939" s="0" t="s">
        <v>11</v>
      </c>
      <c r="D939" s="0" t="n">
        <v>38</v>
      </c>
      <c r="E939" s="0" t="s">
        <v>9</v>
      </c>
      <c r="F939" s="0" t="n">
        <v>115</v>
      </c>
      <c r="G939" s="0" t="n">
        <v>70</v>
      </c>
      <c r="H939" s="0" t="str">
        <f aca="false">VLOOKUP(D939,Товар!$A$1:$F$65,6)</f>
        <v>Продбаза</v>
      </c>
      <c r="I939" s="0" t="str">
        <f aca="false">VLOOKUP(C939,Магазин!$A$1:$C$17,2)</f>
        <v>Октябрьский</v>
      </c>
      <c r="J939" s="0" t="n">
        <f aca="false">F939*G939</f>
        <v>8050</v>
      </c>
      <c r="K939" s="3" t="n">
        <f aca="false">AND(H939="макаронная фабрика",I939="первомайский")</f>
        <v>0</v>
      </c>
      <c r="L939" s="3" t="n">
        <f aca="false">IF(K939,J939,0)</f>
        <v>0</v>
      </c>
    </row>
    <row r="940" customFormat="false" ht="14.25" hidden="false" customHeight="false" outlineLevel="0" collapsed="false">
      <c r="A940" s="0" t="n">
        <v>939</v>
      </c>
      <c r="B940" s="2" t="n">
        <v>44350</v>
      </c>
      <c r="C940" s="0" t="s">
        <v>11</v>
      </c>
      <c r="D940" s="0" t="n">
        <v>39</v>
      </c>
      <c r="E940" s="0" t="s">
        <v>8</v>
      </c>
      <c r="F940" s="0" t="n">
        <v>170</v>
      </c>
      <c r="G940" s="0" t="n">
        <v>95</v>
      </c>
      <c r="H940" s="0" t="str">
        <f aca="false">VLOOKUP(D940,Товар!$A$1:$F$65,6)</f>
        <v>Продбаза</v>
      </c>
      <c r="I940" s="0" t="str">
        <f aca="false">VLOOKUP(C940,Магазин!$A$1:$C$17,2)</f>
        <v>Октябрьский</v>
      </c>
      <c r="J940" s="0" t="n">
        <f aca="false">F940*G940</f>
        <v>16150</v>
      </c>
      <c r="K940" s="3" t="n">
        <f aca="false">AND(H940="макаронная фабрика",I940="первомайский")</f>
        <v>0</v>
      </c>
      <c r="L940" s="3" t="n">
        <f aca="false">IF(K940,J940,0)</f>
        <v>0</v>
      </c>
    </row>
    <row r="941" customFormat="false" ht="14.25" hidden="false" customHeight="false" outlineLevel="0" collapsed="false">
      <c r="A941" s="0" t="n">
        <v>940</v>
      </c>
      <c r="B941" s="2" t="n">
        <v>44350</v>
      </c>
      <c r="C941" s="0" t="s">
        <v>11</v>
      </c>
      <c r="D941" s="0" t="n">
        <v>39</v>
      </c>
      <c r="E941" s="0" t="s">
        <v>9</v>
      </c>
      <c r="F941" s="0" t="n">
        <v>107</v>
      </c>
      <c r="G941" s="0" t="n">
        <v>95</v>
      </c>
      <c r="H941" s="0" t="str">
        <f aca="false">VLOOKUP(D941,Товар!$A$1:$F$65,6)</f>
        <v>Продбаза</v>
      </c>
      <c r="I941" s="0" t="str">
        <f aca="false">VLOOKUP(C941,Магазин!$A$1:$C$17,2)</f>
        <v>Октябрьский</v>
      </c>
      <c r="J941" s="0" t="n">
        <f aca="false">F941*G941</f>
        <v>10165</v>
      </c>
      <c r="K941" s="3" t="n">
        <f aca="false">AND(H941="макаронная фабрика",I941="первомайский")</f>
        <v>0</v>
      </c>
      <c r="L941" s="3" t="n">
        <f aca="false">IF(K941,J941,0)</f>
        <v>0</v>
      </c>
    </row>
    <row r="942" customFormat="false" ht="14.25" hidden="false" customHeight="false" outlineLevel="0" collapsed="false">
      <c r="A942" s="0" t="n">
        <v>941</v>
      </c>
      <c r="B942" s="2" t="n">
        <v>44350</v>
      </c>
      <c r="C942" s="0" t="s">
        <v>11</v>
      </c>
      <c r="D942" s="0" t="n">
        <v>40</v>
      </c>
      <c r="E942" s="0" t="s">
        <v>8</v>
      </c>
      <c r="F942" s="0" t="n">
        <v>180</v>
      </c>
      <c r="G942" s="0" t="n">
        <v>15</v>
      </c>
      <c r="H942" s="0" t="str">
        <f aca="false">VLOOKUP(D942,Товар!$A$1:$F$65,6)</f>
        <v>Продбаза</v>
      </c>
      <c r="I942" s="0" t="str">
        <f aca="false">VLOOKUP(C942,Магазин!$A$1:$C$17,2)</f>
        <v>Октябрьский</v>
      </c>
      <c r="J942" s="0" t="n">
        <f aca="false">F942*G942</f>
        <v>2700</v>
      </c>
      <c r="K942" s="3" t="n">
        <f aca="false">AND(H942="макаронная фабрика",I942="первомайский")</f>
        <v>0</v>
      </c>
      <c r="L942" s="3" t="n">
        <f aca="false">IF(K942,J942,0)</f>
        <v>0</v>
      </c>
    </row>
    <row r="943" customFormat="false" ht="14.25" hidden="false" customHeight="false" outlineLevel="0" collapsed="false">
      <c r="A943" s="0" t="n">
        <v>942</v>
      </c>
      <c r="B943" s="2" t="n">
        <v>44350</v>
      </c>
      <c r="C943" s="0" t="s">
        <v>11</v>
      </c>
      <c r="D943" s="0" t="n">
        <v>40</v>
      </c>
      <c r="E943" s="0" t="s">
        <v>9</v>
      </c>
      <c r="F943" s="0" t="n">
        <v>45</v>
      </c>
      <c r="G943" s="0" t="n">
        <v>15</v>
      </c>
      <c r="H943" s="0" t="str">
        <f aca="false">VLOOKUP(D943,Товар!$A$1:$F$65,6)</f>
        <v>Продбаза</v>
      </c>
      <c r="I943" s="0" t="str">
        <f aca="false">VLOOKUP(C943,Магазин!$A$1:$C$17,2)</f>
        <v>Октябрьский</v>
      </c>
      <c r="J943" s="0" t="n">
        <f aca="false">F943*G943</f>
        <v>675</v>
      </c>
      <c r="K943" s="3" t="n">
        <f aca="false">AND(H943="макаронная фабрика",I943="первомайский")</f>
        <v>0</v>
      </c>
      <c r="L943" s="3" t="n">
        <f aca="false">IF(K943,J943,0)</f>
        <v>0</v>
      </c>
    </row>
    <row r="944" customFormat="false" ht="14.25" hidden="false" customHeight="false" outlineLevel="0" collapsed="false">
      <c r="A944" s="0" t="n">
        <v>943</v>
      </c>
      <c r="B944" s="2" t="n">
        <v>44350</v>
      </c>
      <c r="C944" s="0" t="s">
        <v>11</v>
      </c>
      <c r="D944" s="0" t="n">
        <v>41</v>
      </c>
      <c r="E944" s="0" t="s">
        <v>8</v>
      </c>
      <c r="F944" s="0" t="n">
        <v>180</v>
      </c>
      <c r="G944" s="0" t="n">
        <v>35</v>
      </c>
      <c r="H944" s="0" t="str">
        <f aca="false">VLOOKUP(D944,Товар!$A$1:$F$65,6)</f>
        <v>Продбаза</v>
      </c>
      <c r="I944" s="0" t="str">
        <f aca="false">VLOOKUP(C944,Магазин!$A$1:$C$17,2)</f>
        <v>Октябрьский</v>
      </c>
      <c r="J944" s="0" t="n">
        <f aca="false">F944*G944</f>
        <v>6300</v>
      </c>
      <c r="K944" s="3" t="n">
        <f aca="false">AND(H944="макаронная фабрика",I944="первомайский")</f>
        <v>0</v>
      </c>
      <c r="L944" s="3" t="n">
        <f aca="false">IF(K944,J944,0)</f>
        <v>0</v>
      </c>
    </row>
    <row r="945" customFormat="false" ht="14.25" hidden="false" customHeight="false" outlineLevel="0" collapsed="false">
      <c r="A945" s="0" t="n">
        <v>944</v>
      </c>
      <c r="B945" s="2" t="n">
        <v>44350</v>
      </c>
      <c r="C945" s="0" t="s">
        <v>11</v>
      </c>
      <c r="D945" s="0" t="n">
        <v>41</v>
      </c>
      <c r="E945" s="0" t="s">
        <v>9</v>
      </c>
      <c r="F945" s="0" t="n">
        <v>12</v>
      </c>
      <c r="G945" s="0" t="n">
        <v>35</v>
      </c>
      <c r="H945" s="0" t="str">
        <f aca="false">VLOOKUP(D945,Товар!$A$1:$F$65,6)</f>
        <v>Продбаза</v>
      </c>
      <c r="I945" s="0" t="str">
        <f aca="false">VLOOKUP(C945,Магазин!$A$1:$C$17,2)</f>
        <v>Октябрьский</v>
      </c>
      <c r="J945" s="0" t="n">
        <f aca="false">F945*G945</f>
        <v>420</v>
      </c>
      <c r="K945" s="3" t="n">
        <f aca="false">AND(H945="макаронная фабрика",I945="первомайский")</f>
        <v>0</v>
      </c>
      <c r="L945" s="3" t="n">
        <f aca="false">IF(K945,J945,0)</f>
        <v>0</v>
      </c>
    </row>
    <row r="946" customFormat="false" ht="14.25" hidden="false" customHeight="false" outlineLevel="0" collapsed="false">
      <c r="A946" s="0" t="n">
        <v>945</v>
      </c>
      <c r="B946" s="2" t="n">
        <v>44350</v>
      </c>
      <c r="C946" s="0" t="s">
        <v>11</v>
      </c>
      <c r="D946" s="0" t="n">
        <v>42</v>
      </c>
      <c r="E946" s="0" t="s">
        <v>8</v>
      </c>
      <c r="F946" s="0" t="n">
        <v>170</v>
      </c>
      <c r="G946" s="0" t="n">
        <v>90</v>
      </c>
      <c r="H946" s="0" t="str">
        <f aca="false">VLOOKUP(D946,Товар!$A$1:$F$65,6)</f>
        <v>Продбаза</v>
      </c>
      <c r="I946" s="0" t="str">
        <f aca="false">VLOOKUP(C946,Магазин!$A$1:$C$17,2)</f>
        <v>Октябрьский</v>
      </c>
      <c r="J946" s="0" t="n">
        <f aca="false">F946*G946</f>
        <v>15300</v>
      </c>
      <c r="K946" s="3" t="n">
        <f aca="false">AND(H946="макаронная фабрика",I946="первомайский")</f>
        <v>0</v>
      </c>
      <c r="L946" s="3" t="n">
        <f aca="false">IF(K946,J946,0)</f>
        <v>0</v>
      </c>
    </row>
    <row r="947" customFormat="false" ht="14.25" hidden="false" customHeight="false" outlineLevel="0" collapsed="false">
      <c r="A947" s="0" t="n">
        <v>946</v>
      </c>
      <c r="B947" s="2" t="n">
        <v>44350</v>
      </c>
      <c r="C947" s="0" t="s">
        <v>11</v>
      </c>
      <c r="D947" s="0" t="n">
        <v>42</v>
      </c>
      <c r="E947" s="0" t="s">
        <v>9</v>
      </c>
      <c r="F947" s="0" t="n">
        <v>18</v>
      </c>
      <c r="G947" s="0" t="n">
        <v>90</v>
      </c>
      <c r="H947" s="0" t="str">
        <f aca="false">VLOOKUP(D947,Товар!$A$1:$F$65,6)</f>
        <v>Продбаза</v>
      </c>
      <c r="I947" s="0" t="str">
        <f aca="false">VLOOKUP(C947,Магазин!$A$1:$C$17,2)</f>
        <v>Октябрьский</v>
      </c>
      <c r="J947" s="0" t="n">
        <f aca="false">F947*G947</f>
        <v>1620</v>
      </c>
      <c r="K947" s="3" t="n">
        <f aca="false">AND(H947="макаронная фабрика",I947="первомайский")</f>
        <v>0</v>
      </c>
      <c r="L947" s="3" t="n">
        <f aca="false">IF(K947,J947,0)</f>
        <v>0</v>
      </c>
    </row>
    <row r="948" customFormat="false" ht="14.25" hidden="false" customHeight="false" outlineLevel="0" collapsed="false">
      <c r="A948" s="0" t="n">
        <v>947</v>
      </c>
      <c r="B948" s="2" t="n">
        <v>44350</v>
      </c>
      <c r="C948" s="0" t="s">
        <v>11</v>
      </c>
      <c r="D948" s="0" t="n">
        <v>43</v>
      </c>
      <c r="E948" s="0" t="s">
        <v>8</v>
      </c>
      <c r="F948" s="0" t="n">
        <v>180</v>
      </c>
      <c r="G948" s="0" t="n">
        <v>40</v>
      </c>
      <c r="H948" s="0" t="str">
        <f aca="false">VLOOKUP(D948,Товар!$A$1:$F$65,6)</f>
        <v>Продбаза</v>
      </c>
      <c r="I948" s="0" t="str">
        <f aca="false">VLOOKUP(C948,Магазин!$A$1:$C$17,2)</f>
        <v>Октябрьский</v>
      </c>
      <c r="J948" s="0" t="n">
        <f aca="false">F948*G948</f>
        <v>7200</v>
      </c>
      <c r="K948" s="3" t="n">
        <f aca="false">AND(H948="макаронная фабрика",I948="первомайский")</f>
        <v>0</v>
      </c>
      <c r="L948" s="3" t="n">
        <f aca="false">IF(K948,J948,0)</f>
        <v>0</v>
      </c>
    </row>
    <row r="949" customFormat="false" ht="14.25" hidden="false" customHeight="false" outlineLevel="0" collapsed="false">
      <c r="A949" s="0" t="n">
        <v>948</v>
      </c>
      <c r="B949" s="2" t="n">
        <v>44350</v>
      </c>
      <c r="C949" s="0" t="s">
        <v>11</v>
      </c>
      <c r="D949" s="0" t="n">
        <v>43</v>
      </c>
      <c r="E949" s="0" t="s">
        <v>9</v>
      </c>
      <c r="F949" s="0" t="n">
        <v>21</v>
      </c>
      <c r="G949" s="0" t="n">
        <v>40</v>
      </c>
      <c r="H949" s="0" t="str">
        <f aca="false">VLOOKUP(D949,Товар!$A$1:$F$65,6)</f>
        <v>Продбаза</v>
      </c>
      <c r="I949" s="0" t="str">
        <f aca="false">VLOOKUP(C949,Магазин!$A$1:$C$17,2)</f>
        <v>Октябрьский</v>
      </c>
      <c r="J949" s="0" t="n">
        <f aca="false">F949*G949</f>
        <v>840</v>
      </c>
      <c r="K949" s="3" t="n">
        <f aca="false">AND(H949="макаронная фабрика",I949="первомайский")</f>
        <v>0</v>
      </c>
      <c r="L949" s="3" t="n">
        <f aca="false">IF(K949,J949,0)</f>
        <v>0</v>
      </c>
    </row>
    <row r="950" customFormat="false" ht="14.25" hidden="false" customHeight="false" outlineLevel="0" collapsed="false">
      <c r="A950" s="0" t="n">
        <v>949</v>
      </c>
      <c r="B950" s="2" t="n">
        <v>44350</v>
      </c>
      <c r="C950" s="0" t="s">
        <v>12</v>
      </c>
      <c r="D950" s="0" t="n">
        <v>17</v>
      </c>
      <c r="E950" s="0" t="s">
        <v>8</v>
      </c>
      <c r="F950" s="0" t="n">
        <v>180</v>
      </c>
      <c r="G950" s="0" t="n">
        <v>95</v>
      </c>
      <c r="H950" s="0" t="str">
        <f aca="false">VLOOKUP(D950,Товар!$A$1:$F$65,6)</f>
        <v>Продбаза</v>
      </c>
      <c r="I950" s="0" t="str">
        <f aca="false">VLOOKUP(C950,Магазин!$A$1:$C$17,2)</f>
        <v>Октябрьский</v>
      </c>
      <c r="J950" s="0" t="n">
        <f aca="false">F950*G950</f>
        <v>17100</v>
      </c>
      <c r="K950" s="3" t="n">
        <f aca="false">AND(H950="макаронная фабрика",I950="первомайский")</f>
        <v>0</v>
      </c>
      <c r="L950" s="3" t="n">
        <f aca="false">IF(K950,J950,0)</f>
        <v>0</v>
      </c>
    </row>
    <row r="951" customFormat="false" ht="14.25" hidden="false" customHeight="false" outlineLevel="0" collapsed="false">
      <c r="A951" s="0" t="n">
        <v>950</v>
      </c>
      <c r="B951" s="2" t="n">
        <v>44350</v>
      </c>
      <c r="C951" s="0" t="s">
        <v>12</v>
      </c>
      <c r="D951" s="0" t="n">
        <v>17</v>
      </c>
      <c r="E951" s="0" t="s">
        <v>9</v>
      </c>
      <c r="F951" s="0" t="n">
        <v>88</v>
      </c>
      <c r="G951" s="0" t="n">
        <v>95</v>
      </c>
      <c r="H951" s="0" t="str">
        <f aca="false">VLOOKUP(D951,Товар!$A$1:$F$65,6)</f>
        <v>Продбаза</v>
      </c>
      <c r="I951" s="0" t="str">
        <f aca="false">VLOOKUP(C951,Магазин!$A$1:$C$17,2)</f>
        <v>Октябрьский</v>
      </c>
      <c r="J951" s="0" t="n">
        <f aca="false">F951*G951</f>
        <v>8360</v>
      </c>
      <c r="K951" s="3" t="n">
        <f aca="false">AND(H951="макаронная фабрика",I951="первомайский")</f>
        <v>0</v>
      </c>
      <c r="L951" s="3" t="n">
        <f aca="false">IF(K951,J951,0)</f>
        <v>0</v>
      </c>
    </row>
    <row r="952" customFormat="false" ht="14.25" hidden="false" customHeight="false" outlineLevel="0" collapsed="false">
      <c r="A952" s="0" t="n">
        <v>951</v>
      </c>
      <c r="B952" s="2" t="n">
        <v>44350</v>
      </c>
      <c r="C952" s="0" t="s">
        <v>12</v>
      </c>
      <c r="D952" s="0" t="n">
        <v>19</v>
      </c>
      <c r="E952" s="0" t="s">
        <v>8</v>
      </c>
      <c r="F952" s="0" t="n">
        <v>180</v>
      </c>
      <c r="G952" s="0" t="n">
        <v>90</v>
      </c>
      <c r="H952" s="0" t="str">
        <f aca="false">VLOOKUP(D952,Товар!$A$1:$F$65,6)</f>
        <v>Продбаза</v>
      </c>
      <c r="I952" s="0" t="str">
        <f aca="false">VLOOKUP(C952,Магазин!$A$1:$C$17,2)</f>
        <v>Октябрьский</v>
      </c>
      <c r="J952" s="0" t="n">
        <f aca="false">F952*G952</f>
        <v>16200</v>
      </c>
      <c r="K952" s="3" t="n">
        <f aca="false">AND(H952="макаронная фабрика",I952="первомайский")</f>
        <v>0</v>
      </c>
      <c r="L952" s="3" t="n">
        <f aca="false">IF(K952,J952,0)</f>
        <v>0</v>
      </c>
    </row>
    <row r="953" customFormat="false" ht="14.25" hidden="false" customHeight="false" outlineLevel="0" collapsed="false">
      <c r="A953" s="0" t="n">
        <v>952</v>
      </c>
      <c r="B953" s="2" t="n">
        <v>44350</v>
      </c>
      <c r="C953" s="0" t="s">
        <v>12</v>
      </c>
      <c r="D953" s="0" t="n">
        <v>19</v>
      </c>
      <c r="E953" s="0" t="s">
        <v>9</v>
      </c>
      <c r="F953" s="0" t="n">
        <v>57</v>
      </c>
      <c r="G953" s="0" t="n">
        <v>90</v>
      </c>
      <c r="H953" s="0" t="str">
        <f aca="false">VLOOKUP(D953,Товар!$A$1:$F$65,6)</f>
        <v>Продбаза</v>
      </c>
      <c r="I953" s="0" t="str">
        <f aca="false">VLOOKUP(C953,Магазин!$A$1:$C$17,2)</f>
        <v>Октябрьский</v>
      </c>
      <c r="J953" s="0" t="n">
        <f aca="false">F953*G953</f>
        <v>5130</v>
      </c>
      <c r="K953" s="3" t="n">
        <f aca="false">AND(H953="макаронная фабрика",I953="первомайский")</f>
        <v>0</v>
      </c>
      <c r="L953" s="3" t="n">
        <f aca="false">IF(K953,J953,0)</f>
        <v>0</v>
      </c>
    </row>
    <row r="954" customFormat="false" ht="14.25" hidden="false" customHeight="false" outlineLevel="0" collapsed="false">
      <c r="A954" s="0" t="n">
        <v>953</v>
      </c>
      <c r="B954" s="2" t="n">
        <v>44350</v>
      </c>
      <c r="C954" s="0" t="s">
        <v>12</v>
      </c>
      <c r="D954" s="0" t="n">
        <v>20</v>
      </c>
      <c r="E954" s="0" t="s">
        <v>8</v>
      </c>
      <c r="F954" s="0" t="n">
        <v>180</v>
      </c>
      <c r="G954" s="0" t="n">
        <v>80</v>
      </c>
      <c r="H954" s="0" t="str">
        <f aca="false">VLOOKUP(D954,Товар!$A$1:$F$65,6)</f>
        <v>Продбаза</v>
      </c>
      <c r="I954" s="0" t="str">
        <f aca="false">VLOOKUP(C954,Магазин!$A$1:$C$17,2)</f>
        <v>Октябрьский</v>
      </c>
      <c r="J954" s="0" t="n">
        <f aca="false">F954*G954</f>
        <v>14400</v>
      </c>
      <c r="K954" s="3" t="n">
        <f aca="false">AND(H954="макаронная фабрика",I954="первомайский")</f>
        <v>0</v>
      </c>
      <c r="L954" s="3" t="n">
        <f aca="false">IF(K954,J954,0)</f>
        <v>0</v>
      </c>
    </row>
    <row r="955" customFormat="false" ht="14.25" hidden="false" customHeight="false" outlineLevel="0" collapsed="false">
      <c r="A955" s="0" t="n">
        <v>954</v>
      </c>
      <c r="B955" s="2" t="n">
        <v>44350</v>
      </c>
      <c r="C955" s="0" t="s">
        <v>12</v>
      </c>
      <c r="D955" s="0" t="n">
        <v>20</v>
      </c>
      <c r="E955" s="0" t="s">
        <v>9</v>
      </c>
      <c r="F955" s="0" t="n">
        <v>58</v>
      </c>
      <c r="G955" s="0" t="n">
        <v>80</v>
      </c>
      <c r="H955" s="0" t="str">
        <f aca="false">VLOOKUP(D955,Товар!$A$1:$F$65,6)</f>
        <v>Продбаза</v>
      </c>
      <c r="I955" s="0" t="str">
        <f aca="false">VLOOKUP(C955,Магазин!$A$1:$C$17,2)</f>
        <v>Октябрьский</v>
      </c>
      <c r="J955" s="0" t="n">
        <f aca="false">F955*G955</f>
        <v>4640</v>
      </c>
      <c r="K955" s="3" t="n">
        <f aca="false">AND(H955="макаронная фабрика",I955="первомайский")</f>
        <v>0</v>
      </c>
      <c r="L955" s="3" t="n">
        <f aca="false">IF(K955,J955,0)</f>
        <v>0</v>
      </c>
    </row>
    <row r="956" customFormat="false" ht="14.25" hidden="false" customHeight="false" outlineLevel="0" collapsed="false">
      <c r="A956" s="0" t="n">
        <v>955</v>
      </c>
      <c r="B956" s="2" t="n">
        <v>44350</v>
      </c>
      <c r="C956" s="0" t="s">
        <v>12</v>
      </c>
      <c r="D956" s="0" t="n">
        <v>21</v>
      </c>
      <c r="E956" s="0" t="s">
        <v>8</v>
      </c>
      <c r="F956" s="0" t="n">
        <v>170</v>
      </c>
      <c r="G956" s="0" t="n">
        <v>105</v>
      </c>
      <c r="H956" s="0" t="str">
        <f aca="false">VLOOKUP(D956,Товар!$A$1:$F$65,6)</f>
        <v>Продбаза</v>
      </c>
      <c r="I956" s="0" t="str">
        <f aca="false">VLOOKUP(C956,Магазин!$A$1:$C$17,2)</f>
        <v>Октябрьский</v>
      </c>
      <c r="J956" s="0" t="n">
        <f aca="false">F956*G956</f>
        <v>17850</v>
      </c>
      <c r="K956" s="3" t="n">
        <f aca="false">AND(H956="макаронная фабрика",I956="первомайский")</f>
        <v>0</v>
      </c>
      <c r="L956" s="3" t="n">
        <f aca="false">IF(K956,J956,0)</f>
        <v>0</v>
      </c>
    </row>
    <row r="957" customFormat="false" ht="14.25" hidden="false" customHeight="false" outlineLevel="0" collapsed="false">
      <c r="A957" s="0" t="n">
        <v>956</v>
      </c>
      <c r="B957" s="2" t="n">
        <v>44350</v>
      </c>
      <c r="C957" s="0" t="s">
        <v>12</v>
      </c>
      <c r="D957" s="0" t="n">
        <v>21</v>
      </c>
      <c r="E957" s="0" t="s">
        <v>9</v>
      </c>
      <c r="F957" s="0" t="n">
        <v>95</v>
      </c>
      <c r="G957" s="0" t="n">
        <v>105</v>
      </c>
      <c r="H957" s="0" t="str">
        <f aca="false">VLOOKUP(D957,Товар!$A$1:$F$65,6)</f>
        <v>Продбаза</v>
      </c>
      <c r="I957" s="0" t="str">
        <f aca="false">VLOOKUP(C957,Магазин!$A$1:$C$17,2)</f>
        <v>Октябрьский</v>
      </c>
      <c r="J957" s="0" t="n">
        <f aca="false">F957*G957</f>
        <v>9975</v>
      </c>
      <c r="K957" s="3" t="n">
        <f aca="false">AND(H957="макаронная фабрика",I957="первомайский")</f>
        <v>0</v>
      </c>
      <c r="L957" s="3" t="n">
        <f aca="false">IF(K957,J957,0)</f>
        <v>0</v>
      </c>
    </row>
    <row r="958" customFormat="false" ht="14.25" hidden="false" customHeight="false" outlineLevel="0" collapsed="false">
      <c r="A958" s="0" t="n">
        <v>957</v>
      </c>
      <c r="B958" s="2" t="n">
        <v>44350</v>
      </c>
      <c r="C958" s="0" t="s">
        <v>12</v>
      </c>
      <c r="D958" s="0" t="n">
        <v>22</v>
      </c>
      <c r="E958" s="0" t="s">
        <v>8</v>
      </c>
      <c r="F958" s="0" t="n">
        <v>180</v>
      </c>
      <c r="G958" s="0" t="n">
        <v>115</v>
      </c>
      <c r="H958" s="0" t="str">
        <f aca="false">VLOOKUP(D958,Товар!$A$1:$F$65,6)</f>
        <v>Продбаза</v>
      </c>
      <c r="I958" s="0" t="str">
        <f aca="false">VLOOKUP(C958,Магазин!$A$1:$C$17,2)</f>
        <v>Октябрьский</v>
      </c>
      <c r="J958" s="0" t="n">
        <f aca="false">F958*G958</f>
        <v>20700</v>
      </c>
      <c r="K958" s="3" t="n">
        <f aca="false">AND(H958="макаронная фабрика",I958="первомайский")</f>
        <v>0</v>
      </c>
      <c r="L958" s="3" t="n">
        <f aca="false">IF(K958,J958,0)</f>
        <v>0</v>
      </c>
    </row>
    <row r="959" customFormat="false" ht="14.25" hidden="false" customHeight="false" outlineLevel="0" collapsed="false">
      <c r="A959" s="0" t="n">
        <v>958</v>
      </c>
      <c r="B959" s="2" t="n">
        <v>44350</v>
      </c>
      <c r="C959" s="0" t="s">
        <v>12</v>
      </c>
      <c r="D959" s="0" t="n">
        <v>22</v>
      </c>
      <c r="E959" s="0" t="s">
        <v>9</v>
      </c>
      <c r="F959" s="0" t="n">
        <v>82</v>
      </c>
      <c r="G959" s="0" t="n">
        <v>115</v>
      </c>
      <c r="H959" s="0" t="str">
        <f aca="false">VLOOKUP(D959,Товар!$A$1:$F$65,6)</f>
        <v>Продбаза</v>
      </c>
      <c r="I959" s="0" t="str">
        <f aca="false">VLOOKUP(C959,Магазин!$A$1:$C$17,2)</f>
        <v>Октябрьский</v>
      </c>
      <c r="J959" s="0" t="n">
        <f aca="false">F959*G959</f>
        <v>9430</v>
      </c>
      <c r="K959" s="3" t="n">
        <f aca="false">AND(H959="макаронная фабрика",I959="первомайский")</f>
        <v>0</v>
      </c>
      <c r="L959" s="3" t="n">
        <f aca="false">IF(K959,J959,0)</f>
        <v>0</v>
      </c>
    </row>
    <row r="960" customFormat="false" ht="14.25" hidden="false" customHeight="false" outlineLevel="0" collapsed="false">
      <c r="A960" s="0" t="n">
        <v>959</v>
      </c>
      <c r="B960" s="2" t="n">
        <v>44350</v>
      </c>
      <c r="C960" s="0" t="s">
        <v>12</v>
      </c>
      <c r="D960" s="0" t="n">
        <v>23</v>
      </c>
      <c r="E960" s="0" t="s">
        <v>8</v>
      </c>
      <c r="F960" s="0" t="n">
        <v>180</v>
      </c>
      <c r="G960" s="0" t="n">
        <v>120</v>
      </c>
      <c r="H960" s="0" t="str">
        <f aca="false">VLOOKUP(D960,Товар!$A$1:$F$65,6)</f>
        <v>Продбаза</v>
      </c>
      <c r="I960" s="0" t="str">
        <f aca="false">VLOOKUP(C960,Магазин!$A$1:$C$17,2)</f>
        <v>Октябрьский</v>
      </c>
      <c r="J960" s="0" t="n">
        <f aca="false">F960*G960</f>
        <v>21600</v>
      </c>
      <c r="K960" s="3" t="n">
        <f aca="false">AND(H960="макаронная фабрика",I960="первомайский")</f>
        <v>0</v>
      </c>
      <c r="L960" s="3" t="n">
        <f aca="false">IF(K960,J960,0)</f>
        <v>0</v>
      </c>
    </row>
    <row r="961" customFormat="false" ht="14.25" hidden="false" customHeight="false" outlineLevel="0" collapsed="false">
      <c r="A961" s="0" t="n">
        <v>960</v>
      </c>
      <c r="B961" s="2" t="n">
        <v>44350</v>
      </c>
      <c r="C961" s="0" t="s">
        <v>12</v>
      </c>
      <c r="D961" s="0" t="n">
        <v>23</v>
      </c>
      <c r="E961" s="0" t="s">
        <v>9</v>
      </c>
      <c r="F961" s="0" t="n">
        <v>30</v>
      </c>
      <c r="G961" s="0" t="n">
        <v>120</v>
      </c>
      <c r="H961" s="0" t="str">
        <f aca="false">VLOOKUP(D961,Товар!$A$1:$F$65,6)</f>
        <v>Продбаза</v>
      </c>
      <c r="I961" s="0" t="str">
        <f aca="false">VLOOKUP(C961,Магазин!$A$1:$C$17,2)</f>
        <v>Октябрьский</v>
      </c>
      <c r="J961" s="0" t="n">
        <f aca="false">F961*G961</f>
        <v>3600</v>
      </c>
      <c r="K961" s="3" t="n">
        <f aca="false">AND(H961="макаронная фабрика",I961="первомайский")</f>
        <v>0</v>
      </c>
      <c r="L961" s="3" t="n">
        <f aca="false">IF(K961,J961,0)</f>
        <v>0</v>
      </c>
    </row>
    <row r="962" customFormat="false" ht="14.25" hidden="false" customHeight="false" outlineLevel="0" collapsed="false">
      <c r="A962" s="0" t="n">
        <v>961</v>
      </c>
      <c r="B962" s="2" t="n">
        <v>44350</v>
      </c>
      <c r="C962" s="0" t="s">
        <v>12</v>
      </c>
      <c r="D962" s="0" t="n">
        <v>35</v>
      </c>
      <c r="E962" s="0" t="s">
        <v>8</v>
      </c>
      <c r="F962" s="0" t="n">
        <v>170</v>
      </c>
      <c r="G962" s="0" t="n">
        <v>55</v>
      </c>
      <c r="H962" s="0" t="str">
        <f aca="false">VLOOKUP(D962,Товар!$A$1:$F$65,6)</f>
        <v>Продбаза</v>
      </c>
      <c r="I962" s="0" t="str">
        <f aca="false">VLOOKUP(C962,Магазин!$A$1:$C$17,2)</f>
        <v>Октябрьский</v>
      </c>
      <c r="J962" s="0" t="n">
        <f aca="false">F962*G962</f>
        <v>9350</v>
      </c>
      <c r="K962" s="3" t="n">
        <f aca="false">AND(H962="макаронная фабрика",I962="первомайский")</f>
        <v>0</v>
      </c>
      <c r="L962" s="3" t="n">
        <f aca="false">IF(K962,J962,0)</f>
        <v>0</v>
      </c>
    </row>
    <row r="963" customFormat="false" ht="14.25" hidden="false" customHeight="false" outlineLevel="0" collapsed="false">
      <c r="A963" s="0" t="n">
        <v>962</v>
      </c>
      <c r="B963" s="2" t="n">
        <v>44350</v>
      </c>
      <c r="C963" s="0" t="s">
        <v>12</v>
      </c>
      <c r="D963" s="0" t="n">
        <v>35</v>
      </c>
      <c r="E963" s="0" t="s">
        <v>9</v>
      </c>
      <c r="F963" s="0" t="n">
        <v>52</v>
      </c>
      <c r="G963" s="0" t="n">
        <v>55</v>
      </c>
      <c r="H963" s="0" t="str">
        <f aca="false">VLOOKUP(D963,Товар!$A$1:$F$65,6)</f>
        <v>Продбаза</v>
      </c>
      <c r="I963" s="0" t="str">
        <f aca="false">VLOOKUP(C963,Магазин!$A$1:$C$17,2)</f>
        <v>Октябрьский</v>
      </c>
      <c r="J963" s="0" t="n">
        <f aca="false">F963*G963</f>
        <v>2860</v>
      </c>
      <c r="K963" s="3" t="n">
        <f aca="false">AND(H963="макаронная фабрика",I963="первомайский")</f>
        <v>0</v>
      </c>
      <c r="L963" s="3" t="n">
        <f aca="false">IF(K963,J963,0)</f>
        <v>0</v>
      </c>
    </row>
    <row r="964" customFormat="false" ht="14.25" hidden="false" customHeight="false" outlineLevel="0" collapsed="false">
      <c r="A964" s="0" t="n">
        <v>963</v>
      </c>
      <c r="B964" s="2" t="n">
        <v>44350</v>
      </c>
      <c r="C964" s="0" t="s">
        <v>12</v>
      </c>
      <c r="D964" s="0" t="n">
        <v>37</v>
      </c>
      <c r="E964" s="0" t="s">
        <v>8</v>
      </c>
      <c r="F964" s="0" t="n">
        <v>180</v>
      </c>
      <c r="G964" s="0" t="n">
        <v>50</v>
      </c>
      <c r="H964" s="0" t="str">
        <f aca="false">VLOOKUP(D964,Товар!$A$1:$F$65,6)</f>
        <v>Продбаза</v>
      </c>
      <c r="I964" s="0" t="str">
        <f aca="false">VLOOKUP(C964,Магазин!$A$1:$C$17,2)</f>
        <v>Октябрьский</v>
      </c>
      <c r="J964" s="0" t="n">
        <f aca="false">F964*G964</f>
        <v>9000</v>
      </c>
      <c r="K964" s="3" t="n">
        <f aca="false">AND(H964="макаронная фабрика",I964="первомайский")</f>
        <v>0</v>
      </c>
      <c r="L964" s="3" t="n">
        <f aca="false">IF(K964,J964,0)</f>
        <v>0</v>
      </c>
    </row>
    <row r="965" customFormat="false" ht="14.25" hidden="false" customHeight="false" outlineLevel="0" collapsed="false">
      <c r="A965" s="0" t="n">
        <v>964</v>
      </c>
      <c r="B965" s="2" t="n">
        <v>44350</v>
      </c>
      <c r="C965" s="0" t="s">
        <v>12</v>
      </c>
      <c r="D965" s="0" t="n">
        <v>37</v>
      </c>
      <c r="E965" s="0" t="s">
        <v>9</v>
      </c>
      <c r="F965" s="0" t="n">
        <v>127</v>
      </c>
      <c r="G965" s="0" t="n">
        <v>50</v>
      </c>
      <c r="H965" s="0" t="str">
        <f aca="false">VLOOKUP(D965,Товар!$A$1:$F$65,6)</f>
        <v>Продбаза</v>
      </c>
      <c r="I965" s="0" t="str">
        <f aca="false">VLOOKUP(C965,Магазин!$A$1:$C$17,2)</f>
        <v>Октябрьский</v>
      </c>
      <c r="J965" s="0" t="n">
        <f aca="false">F965*G965</f>
        <v>6350</v>
      </c>
      <c r="K965" s="3" t="n">
        <f aca="false">AND(H965="макаронная фабрика",I965="первомайский")</f>
        <v>0</v>
      </c>
      <c r="L965" s="3" t="n">
        <f aca="false">IF(K965,J965,0)</f>
        <v>0</v>
      </c>
    </row>
    <row r="966" customFormat="false" ht="14.25" hidden="false" customHeight="false" outlineLevel="0" collapsed="false">
      <c r="A966" s="0" t="n">
        <v>965</v>
      </c>
      <c r="B966" s="2" t="n">
        <v>44350</v>
      </c>
      <c r="C966" s="0" t="s">
        <v>12</v>
      </c>
      <c r="D966" s="0" t="n">
        <v>38</v>
      </c>
      <c r="E966" s="0" t="s">
        <v>8</v>
      </c>
      <c r="F966" s="0" t="n">
        <v>180</v>
      </c>
      <c r="G966" s="0" t="n">
        <v>70</v>
      </c>
      <c r="H966" s="0" t="str">
        <f aca="false">VLOOKUP(D966,Товар!$A$1:$F$65,6)</f>
        <v>Продбаза</v>
      </c>
      <c r="I966" s="0" t="str">
        <f aca="false">VLOOKUP(C966,Магазин!$A$1:$C$17,2)</f>
        <v>Октябрьский</v>
      </c>
      <c r="J966" s="0" t="n">
        <f aca="false">F966*G966</f>
        <v>12600</v>
      </c>
      <c r="K966" s="3" t="n">
        <f aca="false">AND(H966="макаронная фабрика",I966="первомайский")</f>
        <v>0</v>
      </c>
      <c r="L966" s="3" t="n">
        <f aca="false">IF(K966,J966,0)</f>
        <v>0</v>
      </c>
    </row>
    <row r="967" customFormat="false" ht="14.25" hidden="false" customHeight="false" outlineLevel="0" collapsed="false">
      <c r="A967" s="0" t="n">
        <v>966</v>
      </c>
      <c r="B967" s="2" t="n">
        <v>44350</v>
      </c>
      <c r="C967" s="0" t="s">
        <v>12</v>
      </c>
      <c r="D967" s="0" t="n">
        <v>38</v>
      </c>
      <c r="E967" s="0" t="s">
        <v>9</v>
      </c>
      <c r="F967" s="0" t="n">
        <v>115</v>
      </c>
      <c r="G967" s="0" t="n">
        <v>70</v>
      </c>
      <c r="H967" s="0" t="str">
        <f aca="false">VLOOKUP(D967,Товар!$A$1:$F$65,6)</f>
        <v>Продбаза</v>
      </c>
      <c r="I967" s="0" t="str">
        <f aca="false">VLOOKUP(C967,Магазин!$A$1:$C$17,2)</f>
        <v>Октябрьский</v>
      </c>
      <c r="J967" s="0" t="n">
        <f aca="false">F967*G967</f>
        <v>8050</v>
      </c>
      <c r="K967" s="3" t="n">
        <f aca="false">AND(H967="макаронная фабрика",I967="первомайский")</f>
        <v>0</v>
      </c>
      <c r="L967" s="3" t="n">
        <f aca="false">IF(K967,J967,0)</f>
        <v>0</v>
      </c>
    </row>
    <row r="968" customFormat="false" ht="14.25" hidden="false" customHeight="false" outlineLevel="0" collapsed="false">
      <c r="A968" s="0" t="n">
        <v>967</v>
      </c>
      <c r="B968" s="2" t="n">
        <v>44350</v>
      </c>
      <c r="C968" s="0" t="s">
        <v>12</v>
      </c>
      <c r="D968" s="0" t="n">
        <v>39</v>
      </c>
      <c r="E968" s="0" t="s">
        <v>8</v>
      </c>
      <c r="F968" s="0" t="n">
        <v>180</v>
      </c>
      <c r="G968" s="0" t="n">
        <v>95</v>
      </c>
      <c r="H968" s="0" t="str">
        <f aca="false">VLOOKUP(D968,Товар!$A$1:$F$65,6)</f>
        <v>Продбаза</v>
      </c>
      <c r="I968" s="0" t="str">
        <f aca="false">VLOOKUP(C968,Магазин!$A$1:$C$17,2)</f>
        <v>Октябрьский</v>
      </c>
      <c r="J968" s="0" t="n">
        <f aca="false">F968*G968</f>
        <v>17100</v>
      </c>
      <c r="K968" s="3" t="n">
        <f aca="false">AND(H968="макаронная фабрика",I968="первомайский")</f>
        <v>0</v>
      </c>
      <c r="L968" s="3" t="n">
        <f aca="false">IF(K968,J968,0)</f>
        <v>0</v>
      </c>
    </row>
    <row r="969" customFormat="false" ht="14.25" hidden="false" customHeight="false" outlineLevel="0" collapsed="false">
      <c r="A969" s="0" t="n">
        <v>968</v>
      </c>
      <c r="B969" s="2" t="n">
        <v>44350</v>
      </c>
      <c r="C969" s="0" t="s">
        <v>12</v>
      </c>
      <c r="D969" s="0" t="n">
        <v>39</v>
      </c>
      <c r="E969" s="0" t="s">
        <v>9</v>
      </c>
      <c r="F969" s="0" t="n">
        <v>149</v>
      </c>
      <c r="G969" s="0" t="n">
        <v>95</v>
      </c>
      <c r="H969" s="0" t="str">
        <f aca="false">VLOOKUP(D969,Товар!$A$1:$F$65,6)</f>
        <v>Продбаза</v>
      </c>
      <c r="I969" s="0" t="str">
        <f aca="false">VLOOKUP(C969,Магазин!$A$1:$C$17,2)</f>
        <v>Октябрьский</v>
      </c>
      <c r="J969" s="0" t="n">
        <f aca="false">F969*G969</f>
        <v>14155</v>
      </c>
      <c r="K969" s="3" t="n">
        <f aca="false">AND(H969="макаронная фабрика",I969="первомайский")</f>
        <v>0</v>
      </c>
      <c r="L969" s="3" t="n">
        <f aca="false">IF(K969,J969,0)</f>
        <v>0</v>
      </c>
    </row>
    <row r="970" customFormat="false" ht="14.25" hidden="false" customHeight="false" outlineLevel="0" collapsed="false">
      <c r="A970" s="0" t="n">
        <v>969</v>
      </c>
      <c r="B970" s="2" t="n">
        <v>44350</v>
      </c>
      <c r="C970" s="0" t="s">
        <v>12</v>
      </c>
      <c r="D970" s="0" t="n">
        <v>40</v>
      </c>
      <c r="E970" s="0" t="s">
        <v>8</v>
      </c>
      <c r="F970" s="0" t="n">
        <v>180</v>
      </c>
      <c r="G970" s="0" t="n">
        <v>15</v>
      </c>
      <c r="H970" s="0" t="str">
        <f aca="false">VLOOKUP(D970,Товар!$A$1:$F$65,6)</f>
        <v>Продбаза</v>
      </c>
      <c r="I970" s="0" t="str">
        <f aca="false">VLOOKUP(C970,Магазин!$A$1:$C$17,2)</f>
        <v>Октябрьский</v>
      </c>
      <c r="J970" s="0" t="n">
        <f aca="false">F970*G970</f>
        <v>2700</v>
      </c>
      <c r="K970" s="3" t="n">
        <f aca="false">AND(H970="макаронная фабрика",I970="первомайский")</f>
        <v>0</v>
      </c>
      <c r="L970" s="3" t="n">
        <f aca="false">IF(K970,J970,0)</f>
        <v>0</v>
      </c>
    </row>
    <row r="971" customFormat="false" ht="14.25" hidden="false" customHeight="false" outlineLevel="0" collapsed="false">
      <c r="A971" s="0" t="n">
        <v>970</v>
      </c>
      <c r="B971" s="2" t="n">
        <v>44350</v>
      </c>
      <c r="C971" s="0" t="s">
        <v>12</v>
      </c>
      <c r="D971" s="0" t="n">
        <v>40</v>
      </c>
      <c r="E971" s="0" t="s">
        <v>9</v>
      </c>
      <c r="F971" s="0" t="n">
        <v>37</v>
      </c>
      <c r="G971" s="0" t="n">
        <v>15</v>
      </c>
      <c r="H971" s="0" t="str">
        <f aca="false">VLOOKUP(D971,Товар!$A$1:$F$65,6)</f>
        <v>Продбаза</v>
      </c>
      <c r="I971" s="0" t="str">
        <f aca="false">VLOOKUP(C971,Магазин!$A$1:$C$17,2)</f>
        <v>Октябрьский</v>
      </c>
      <c r="J971" s="0" t="n">
        <f aca="false">F971*G971</f>
        <v>555</v>
      </c>
      <c r="K971" s="3" t="n">
        <f aca="false">AND(H971="макаронная фабрика",I971="первомайский")</f>
        <v>0</v>
      </c>
      <c r="L971" s="3" t="n">
        <f aca="false">IF(K971,J971,0)</f>
        <v>0</v>
      </c>
    </row>
    <row r="972" customFormat="false" ht="14.25" hidden="false" customHeight="false" outlineLevel="0" collapsed="false">
      <c r="A972" s="0" t="n">
        <v>971</v>
      </c>
      <c r="B972" s="2" t="n">
        <v>44350</v>
      </c>
      <c r="C972" s="0" t="s">
        <v>12</v>
      </c>
      <c r="D972" s="0" t="n">
        <v>41</v>
      </c>
      <c r="E972" s="0" t="s">
        <v>8</v>
      </c>
      <c r="F972" s="0" t="n">
        <v>170</v>
      </c>
      <c r="G972" s="0" t="n">
        <v>35</v>
      </c>
      <c r="H972" s="0" t="str">
        <f aca="false">VLOOKUP(D972,Товар!$A$1:$F$65,6)</f>
        <v>Продбаза</v>
      </c>
      <c r="I972" s="0" t="str">
        <f aca="false">VLOOKUP(C972,Магазин!$A$1:$C$17,2)</f>
        <v>Октябрьский</v>
      </c>
      <c r="J972" s="0" t="n">
        <f aca="false">F972*G972</f>
        <v>5950</v>
      </c>
      <c r="K972" s="3" t="n">
        <f aca="false">AND(H972="макаронная фабрика",I972="первомайский")</f>
        <v>0</v>
      </c>
      <c r="L972" s="3" t="n">
        <f aca="false">IF(K972,J972,0)</f>
        <v>0</v>
      </c>
    </row>
    <row r="973" customFormat="false" ht="14.25" hidden="false" customHeight="false" outlineLevel="0" collapsed="false">
      <c r="A973" s="0" t="n">
        <v>972</v>
      </c>
      <c r="B973" s="2" t="n">
        <v>44350</v>
      </c>
      <c r="C973" s="0" t="s">
        <v>12</v>
      </c>
      <c r="D973" s="0" t="n">
        <v>41</v>
      </c>
      <c r="E973" s="0" t="s">
        <v>9</v>
      </c>
      <c r="F973" s="0" t="n">
        <v>30</v>
      </c>
      <c r="G973" s="0" t="n">
        <v>35</v>
      </c>
      <c r="H973" s="0" t="str">
        <f aca="false">VLOOKUP(D973,Товар!$A$1:$F$65,6)</f>
        <v>Продбаза</v>
      </c>
      <c r="I973" s="0" t="str">
        <f aca="false">VLOOKUP(C973,Магазин!$A$1:$C$17,2)</f>
        <v>Октябрьский</v>
      </c>
      <c r="J973" s="0" t="n">
        <f aca="false">F973*G973</f>
        <v>1050</v>
      </c>
      <c r="K973" s="3" t="n">
        <f aca="false">AND(H973="макаронная фабрика",I973="первомайский")</f>
        <v>0</v>
      </c>
      <c r="L973" s="3" t="n">
        <f aca="false">IF(K973,J973,0)</f>
        <v>0</v>
      </c>
    </row>
    <row r="974" customFormat="false" ht="14.25" hidden="false" customHeight="false" outlineLevel="0" collapsed="false">
      <c r="A974" s="0" t="n">
        <v>973</v>
      </c>
      <c r="B974" s="2" t="n">
        <v>44350</v>
      </c>
      <c r="C974" s="0" t="s">
        <v>12</v>
      </c>
      <c r="D974" s="0" t="n">
        <v>42</v>
      </c>
      <c r="E974" s="0" t="s">
        <v>8</v>
      </c>
      <c r="F974" s="0" t="n">
        <v>180</v>
      </c>
      <c r="G974" s="0" t="n">
        <v>90</v>
      </c>
      <c r="H974" s="0" t="str">
        <f aca="false">VLOOKUP(D974,Товар!$A$1:$F$65,6)</f>
        <v>Продбаза</v>
      </c>
      <c r="I974" s="0" t="str">
        <f aca="false">VLOOKUP(C974,Магазин!$A$1:$C$17,2)</f>
        <v>Октябрьский</v>
      </c>
      <c r="J974" s="0" t="n">
        <f aca="false">F974*G974</f>
        <v>16200</v>
      </c>
      <c r="K974" s="3" t="n">
        <f aca="false">AND(H974="макаронная фабрика",I974="первомайский")</f>
        <v>0</v>
      </c>
      <c r="L974" s="3" t="n">
        <f aca="false">IF(K974,J974,0)</f>
        <v>0</v>
      </c>
    </row>
    <row r="975" customFormat="false" ht="14.25" hidden="false" customHeight="false" outlineLevel="0" collapsed="false">
      <c r="A975" s="0" t="n">
        <v>974</v>
      </c>
      <c r="B975" s="2" t="n">
        <v>44350</v>
      </c>
      <c r="C975" s="0" t="s">
        <v>12</v>
      </c>
      <c r="D975" s="0" t="n">
        <v>42</v>
      </c>
      <c r="E975" s="0" t="s">
        <v>9</v>
      </c>
      <c r="F975" s="0" t="n">
        <v>20</v>
      </c>
      <c r="G975" s="0" t="n">
        <v>90</v>
      </c>
      <c r="H975" s="0" t="str">
        <f aca="false">VLOOKUP(D975,Товар!$A$1:$F$65,6)</f>
        <v>Продбаза</v>
      </c>
      <c r="I975" s="0" t="str">
        <f aca="false">VLOOKUP(C975,Магазин!$A$1:$C$17,2)</f>
        <v>Октябрьский</v>
      </c>
      <c r="J975" s="0" t="n">
        <f aca="false">F975*G975</f>
        <v>1800</v>
      </c>
      <c r="K975" s="3" t="n">
        <f aca="false">AND(H975="макаронная фабрика",I975="первомайский")</f>
        <v>0</v>
      </c>
      <c r="L975" s="3" t="n">
        <f aca="false">IF(K975,J975,0)</f>
        <v>0</v>
      </c>
    </row>
    <row r="976" customFormat="false" ht="14.25" hidden="false" customHeight="false" outlineLevel="0" collapsed="false">
      <c r="A976" s="0" t="n">
        <v>975</v>
      </c>
      <c r="B976" s="2" t="n">
        <v>44350</v>
      </c>
      <c r="C976" s="0" t="s">
        <v>12</v>
      </c>
      <c r="D976" s="0" t="n">
        <v>43</v>
      </c>
      <c r="E976" s="0" t="s">
        <v>8</v>
      </c>
      <c r="F976" s="0" t="n">
        <v>180</v>
      </c>
      <c r="G976" s="0" t="n">
        <v>40</v>
      </c>
      <c r="H976" s="0" t="str">
        <f aca="false">VLOOKUP(D976,Товар!$A$1:$F$65,6)</f>
        <v>Продбаза</v>
      </c>
      <c r="I976" s="0" t="str">
        <f aca="false">VLOOKUP(C976,Магазин!$A$1:$C$17,2)</f>
        <v>Октябрьский</v>
      </c>
      <c r="J976" s="0" t="n">
        <f aca="false">F976*G976</f>
        <v>7200</v>
      </c>
      <c r="K976" s="3" t="n">
        <f aca="false">AND(H976="макаронная фабрика",I976="первомайский")</f>
        <v>0</v>
      </c>
      <c r="L976" s="3" t="n">
        <f aca="false">IF(K976,J976,0)</f>
        <v>0</v>
      </c>
    </row>
    <row r="977" customFormat="false" ht="14.25" hidden="false" customHeight="false" outlineLevel="0" collapsed="false">
      <c r="A977" s="0" t="n">
        <v>976</v>
      </c>
      <c r="B977" s="2" t="n">
        <v>44350</v>
      </c>
      <c r="C977" s="0" t="s">
        <v>12</v>
      </c>
      <c r="D977" s="0" t="n">
        <v>43</v>
      </c>
      <c r="E977" s="0" t="s">
        <v>9</v>
      </c>
      <c r="F977" s="0" t="n">
        <v>22</v>
      </c>
      <c r="G977" s="0" t="n">
        <v>40</v>
      </c>
      <c r="H977" s="0" t="str">
        <f aca="false">VLOOKUP(D977,Товар!$A$1:$F$65,6)</f>
        <v>Продбаза</v>
      </c>
      <c r="I977" s="0" t="str">
        <f aca="false">VLOOKUP(C977,Магазин!$A$1:$C$17,2)</f>
        <v>Октябрьский</v>
      </c>
      <c r="J977" s="0" t="n">
        <f aca="false">F977*G977</f>
        <v>880</v>
      </c>
      <c r="K977" s="3" t="n">
        <f aca="false">AND(H977="макаронная фабрика",I977="первомайский")</f>
        <v>0</v>
      </c>
      <c r="L977" s="3" t="n">
        <f aca="false">IF(K977,J977,0)</f>
        <v>0</v>
      </c>
    </row>
    <row r="978" customFormat="false" ht="14.25" hidden="false" customHeight="false" outlineLevel="0" collapsed="false">
      <c r="A978" s="0" t="n">
        <v>977</v>
      </c>
      <c r="B978" s="2" t="n">
        <v>44350</v>
      </c>
      <c r="C978" s="0" t="s">
        <v>13</v>
      </c>
      <c r="D978" s="0" t="n">
        <v>17</v>
      </c>
      <c r="E978" s="0" t="s">
        <v>8</v>
      </c>
      <c r="F978" s="0" t="n">
        <v>170</v>
      </c>
      <c r="G978" s="0" t="n">
        <v>95</v>
      </c>
      <c r="H978" s="0" t="str">
        <f aca="false">VLOOKUP(D978,Товар!$A$1:$F$65,6)</f>
        <v>Продбаза</v>
      </c>
      <c r="I978" s="0" t="str">
        <f aca="false">VLOOKUP(C978,Магазин!$A$1:$C$17,2)</f>
        <v>Октябрьский</v>
      </c>
      <c r="J978" s="0" t="n">
        <f aca="false">F978*G978</f>
        <v>16150</v>
      </c>
      <c r="K978" s="3" t="n">
        <f aca="false">AND(H978="макаронная фабрика",I978="первомайский")</f>
        <v>0</v>
      </c>
      <c r="L978" s="3" t="n">
        <f aca="false">IF(K978,J978,0)</f>
        <v>0</v>
      </c>
    </row>
    <row r="979" customFormat="false" ht="14.25" hidden="false" customHeight="false" outlineLevel="0" collapsed="false">
      <c r="A979" s="0" t="n">
        <v>978</v>
      </c>
      <c r="B979" s="2" t="n">
        <v>44350</v>
      </c>
      <c r="C979" s="0" t="s">
        <v>13</v>
      </c>
      <c r="D979" s="0" t="n">
        <v>17</v>
      </c>
      <c r="E979" s="0" t="s">
        <v>9</v>
      </c>
      <c r="F979" s="0" t="n">
        <v>85</v>
      </c>
      <c r="G979" s="0" t="n">
        <v>95</v>
      </c>
      <c r="H979" s="0" t="str">
        <f aca="false">VLOOKUP(D979,Товар!$A$1:$F$65,6)</f>
        <v>Продбаза</v>
      </c>
      <c r="I979" s="0" t="str">
        <f aca="false">VLOOKUP(C979,Магазин!$A$1:$C$17,2)</f>
        <v>Октябрьский</v>
      </c>
      <c r="J979" s="0" t="n">
        <f aca="false">F979*G979</f>
        <v>8075</v>
      </c>
      <c r="K979" s="3" t="n">
        <f aca="false">AND(H979="макаронная фабрика",I979="первомайский")</f>
        <v>0</v>
      </c>
      <c r="L979" s="3" t="n">
        <f aca="false">IF(K979,J979,0)</f>
        <v>0</v>
      </c>
    </row>
    <row r="980" customFormat="false" ht="14.25" hidden="false" customHeight="false" outlineLevel="0" collapsed="false">
      <c r="A980" s="0" t="n">
        <v>979</v>
      </c>
      <c r="B980" s="2" t="n">
        <v>44350</v>
      </c>
      <c r="C980" s="0" t="s">
        <v>13</v>
      </c>
      <c r="D980" s="0" t="n">
        <v>19</v>
      </c>
      <c r="E980" s="0" t="s">
        <v>8</v>
      </c>
      <c r="F980" s="0" t="n">
        <v>180</v>
      </c>
      <c r="G980" s="0" t="n">
        <v>90</v>
      </c>
      <c r="H980" s="0" t="str">
        <f aca="false">VLOOKUP(D980,Товар!$A$1:$F$65,6)</f>
        <v>Продбаза</v>
      </c>
      <c r="I980" s="0" t="str">
        <f aca="false">VLOOKUP(C980,Магазин!$A$1:$C$17,2)</f>
        <v>Октябрьский</v>
      </c>
      <c r="J980" s="0" t="n">
        <f aca="false">F980*G980</f>
        <v>16200</v>
      </c>
      <c r="K980" s="3" t="n">
        <f aca="false">AND(H980="макаронная фабрика",I980="первомайский")</f>
        <v>0</v>
      </c>
      <c r="L980" s="3" t="n">
        <f aca="false">IF(K980,J980,0)</f>
        <v>0</v>
      </c>
    </row>
    <row r="981" customFormat="false" ht="14.25" hidden="false" customHeight="false" outlineLevel="0" collapsed="false">
      <c r="A981" s="0" t="n">
        <v>980</v>
      </c>
      <c r="B981" s="2" t="n">
        <v>44350</v>
      </c>
      <c r="C981" s="0" t="s">
        <v>13</v>
      </c>
      <c r="D981" s="0" t="n">
        <v>19</v>
      </c>
      <c r="E981" s="0" t="s">
        <v>9</v>
      </c>
      <c r="F981" s="0" t="n">
        <v>50</v>
      </c>
      <c r="G981" s="0" t="n">
        <v>90</v>
      </c>
      <c r="H981" s="0" t="str">
        <f aca="false">VLOOKUP(D981,Товар!$A$1:$F$65,6)</f>
        <v>Продбаза</v>
      </c>
      <c r="I981" s="0" t="str">
        <f aca="false">VLOOKUP(C981,Магазин!$A$1:$C$17,2)</f>
        <v>Октябрьский</v>
      </c>
      <c r="J981" s="0" t="n">
        <f aca="false">F981*G981</f>
        <v>4500</v>
      </c>
      <c r="K981" s="3" t="n">
        <f aca="false">AND(H981="макаронная фабрика",I981="первомайский")</f>
        <v>0</v>
      </c>
      <c r="L981" s="3" t="n">
        <f aca="false">IF(K981,J981,0)</f>
        <v>0</v>
      </c>
    </row>
    <row r="982" customFormat="false" ht="14.25" hidden="false" customHeight="false" outlineLevel="0" collapsed="false">
      <c r="A982" s="0" t="n">
        <v>981</v>
      </c>
      <c r="B982" s="2" t="n">
        <v>44350</v>
      </c>
      <c r="C982" s="0" t="s">
        <v>13</v>
      </c>
      <c r="D982" s="0" t="n">
        <v>20</v>
      </c>
      <c r="E982" s="0" t="s">
        <v>8</v>
      </c>
      <c r="F982" s="0" t="n">
        <v>180</v>
      </c>
      <c r="G982" s="0" t="n">
        <v>80</v>
      </c>
      <c r="H982" s="0" t="str">
        <f aca="false">VLOOKUP(D982,Товар!$A$1:$F$65,6)</f>
        <v>Продбаза</v>
      </c>
      <c r="I982" s="0" t="str">
        <f aca="false">VLOOKUP(C982,Магазин!$A$1:$C$17,2)</f>
        <v>Октябрьский</v>
      </c>
      <c r="J982" s="0" t="n">
        <f aca="false">F982*G982</f>
        <v>14400</v>
      </c>
      <c r="K982" s="3" t="n">
        <f aca="false">AND(H982="макаронная фабрика",I982="первомайский")</f>
        <v>0</v>
      </c>
      <c r="L982" s="3" t="n">
        <f aca="false">IF(K982,J982,0)</f>
        <v>0</v>
      </c>
    </row>
    <row r="983" customFormat="false" ht="14.25" hidden="false" customHeight="false" outlineLevel="0" collapsed="false">
      <c r="A983" s="0" t="n">
        <v>982</v>
      </c>
      <c r="B983" s="2" t="n">
        <v>44350</v>
      </c>
      <c r="C983" s="0" t="s">
        <v>13</v>
      </c>
      <c r="D983" s="0" t="n">
        <v>20</v>
      </c>
      <c r="E983" s="0" t="s">
        <v>9</v>
      </c>
      <c r="F983" s="0" t="n">
        <v>55</v>
      </c>
      <c r="G983" s="0" t="n">
        <v>80</v>
      </c>
      <c r="H983" s="0" t="str">
        <f aca="false">VLOOKUP(D983,Товар!$A$1:$F$65,6)</f>
        <v>Продбаза</v>
      </c>
      <c r="I983" s="0" t="str">
        <f aca="false">VLOOKUP(C983,Магазин!$A$1:$C$17,2)</f>
        <v>Октябрьский</v>
      </c>
      <c r="J983" s="0" t="n">
        <f aca="false">F983*G983</f>
        <v>4400</v>
      </c>
      <c r="K983" s="3" t="n">
        <f aca="false">AND(H983="макаронная фабрика",I983="первомайский")</f>
        <v>0</v>
      </c>
      <c r="L983" s="3" t="n">
        <f aca="false">IF(K983,J983,0)</f>
        <v>0</v>
      </c>
    </row>
    <row r="984" customFormat="false" ht="14.25" hidden="false" customHeight="false" outlineLevel="0" collapsed="false">
      <c r="A984" s="0" t="n">
        <v>983</v>
      </c>
      <c r="B984" s="2" t="n">
        <v>44350</v>
      </c>
      <c r="C984" s="0" t="s">
        <v>13</v>
      </c>
      <c r="D984" s="0" t="n">
        <v>21</v>
      </c>
      <c r="E984" s="0" t="s">
        <v>8</v>
      </c>
      <c r="F984" s="0" t="n">
        <v>180</v>
      </c>
      <c r="G984" s="0" t="n">
        <v>105</v>
      </c>
      <c r="H984" s="0" t="str">
        <f aca="false">VLOOKUP(D984,Товар!$A$1:$F$65,6)</f>
        <v>Продбаза</v>
      </c>
      <c r="I984" s="0" t="str">
        <f aca="false">VLOOKUP(C984,Магазин!$A$1:$C$17,2)</f>
        <v>Октябрьский</v>
      </c>
      <c r="J984" s="0" t="n">
        <f aca="false">F984*G984</f>
        <v>18900</v>
      </c>
      <c r="K984" s="3" t="n">
        <f aca="false">AND(H984="макаронная фабрика",I984="первомайский")</f>
        <v>0</v>
      </c>
      <c r="L984" s="3" t="n">
        <f aca="false">IF(K984,J984,0)</f>
        <v>0</v>
      </c>
    </row>
    <row r="985" customFormat="false" ht="14.25" hidden="false" customHeight="false" outlineLevel="0" collapsed="false">
      <c r="A985" s="0" t="n">
        <v>984</v>
      </c>
      <c r="B985" s="2" t="n">
        <v>44350</v>
      </c>
      <c r="C985" s="0" t="s">
        <v>13</v>
      </c>
      <c r="D985" s="0" t="n">
        <v>21</v>
      </c>
      <c r="E985" s="0" t="s">
        <v>9</v>
      </c>
      <c r="F985" s="0" t="n">
        <v>60</v>
      </c>
      <c r="G985" s="0" t="n">
        <v>105</v>
      </c>
      <c r="H985" s="0" t="str">
        <f aca="false">VLOOKUP(D985,Товар!$A$1:$F$65,6)</f>
        <v>Продбаза</v>
      </c>
      <c r="I985" s="0" t="str">
        <f aca="false">VLOOKUP(C985,Магазин!$A$1:$C$17,2)</f>
        <v>Октябрьский</v>
      </c>
      <c r="J985" s="0" t="n">
        <f aca="false">F985*G985</f>
        <v>6300</v>
      </c>
      <c r="K985" s="3" t="n">
        <f aca="false">AND(H985="макаронная фабрика",I985="первомайский")</f>
        <v>0</v>
      </c>
      <c r="L985" s="3" t="n">
        <f aca="false">IF(K985,J985,0)</f>
        <v>0</v>
      </c>
    </row>
    <row r="986" customFormat="false" ht="14.25" hidden="false" customHeight="false" outlineLevel="0" collapsed="false">
      <c r="A986" s="0" t="n">
        <v>985</v>
      </c>
      <c r="B986" s="2" t="n">
        <v>44350</v>
      </c>
      <c r="C986" s="0" t="s">
        <v>13</v>
      </c>
      <c r="D986" s="0" t="n">
        <v>22</v>
      </c>
      <c r="E986" s="0" t="s">
        <v>8</v>
      </c>
      <c r="F986" s="0" t="n">
        <v>180</v>
      </c>
      <c r="G986" s="0" t="n">
        <v>115</v>
      </c>
      <c r="H986" s="0" t="str">
        <f aca="false">VLOOKUP(D986,Товар!$A$1:$F$65,6)</f>
        <v>Продбаза</v>
      </c>
      <c r="I986" s="0" t="str">
        <f aca="false">VLOOKUP(C986,Магазин!$A$1:$C$17,2)</f>
        <v>Октябрьский</v>
      </c>
      <c r="J986" s="0" t="n">
        <f aca="false">F986*G986</f>
        <v>20700</v>
      </c>
      <c r="K986" s="3" t="n">
        <f aca="false">AND(H986="макаронная фабрика",I986="первомайский")</f>
        <v>0</v>
      </c>
      <c r="L986" s="3" t="n">
        <f aca="false">IF(K986,J986,0)</f>
        <v>0</v>
      </c>
    </row>
    <row r="987" customFormat="false" ht="14.25" hidden="false" customHeight="false" outlineLevel="0" collapsed="false">
      <c r="A987" s="0" t="n">
        <v>986</v>
      </c>
      <c r="B987" s="2" t="n">
        <v>44350</v>
      </c>
      <c r="C987" s="0" t="s">
        <v>13</v>
      </c>
      <c r="D987" s="0" t="n">
        <v>22</v>
      </c>
      <c r="E987" s="0" t="s">
        <v>9</v>
      </c>
      <c r="F987" s="0" t="n">
        <v>75</v>
      </c>
      <c r="G987" s="0" t="n">
        <v>115</v>
      </c>
      <c r="H987" s="0" t="str">
        <f aca="false">VLOOKUP(D987,Товар!$A$1:$F$65,6)</f>
        <v>Продбаза</v>
      </c>
      <c r="I987" s="0" t="str">
        <f aca="false">VLOOKUP(C987,Магазин!$A$1:$C$17,2)</f>
        <v>Октябрьский</v>
      </c>
      <c r="J987" s="0" t="n">
        <f aca="false">F987*G987</f>
        <v>8625</v>
      </c>
      <c r="K987" s="3" t="n">
        <f aca="false">AND(H987="макаронная фабрика",I987="первомайский")</f>
        <v>0</v>
      </c>
      <c r="L987" s="3" t="n">
        <f aca="false">IF(K987,J987,0)</f>
        <v>0</v>
      </c>
    </row>
    <row r="988" customFormat="false" ht="14.25" hidden="false" customHeight="false" outlineLevel="0" collapsed="false">
      <c r="A988" s="0" t="n">
        <v>987</v>
      </c>
      <c r="B988" s="2" t="n">
        <v>44350</v>
      </c>
      <c r="C988" s="0" t="s">
        <v>13</v>
      </c>
      <c r="D988" s="0" t="n">
        <v>23</v>
      </c>
      <c r="E988" s="0" t="s">
        <v>8</v>
      </c>
      <c r="F988" s="0" t="n">
        <v>170</v>
      </c>
      <c r="G988" s="0" t="n">
        <v>120</v>
      </c>
      <c r="H988" s="0" t="str">
        <f aca="false">VLOOKUP(D988,Товар!$A$1:$F$65,6)</f>
        <v>Продбаза</v>
      </c>
      <c r="I988" s="0" t="str">
        <f aca="false">VLOOKUP(C988,Магазин!$A$1:$C$17,2)</f>
        <v>Октябрьский</v>
      </c>
      <c r="J988" s="0" t="n">
        <f aca="false">F988*G988</f>
        <v>20400</v>
      </c>
      <c r="K988" s="3" t="n">
        <f aca="false">AND(H988="макаронная фабрика",I988="первомайский")</f>
        <v>0</v>
      </c>
      <c r="L988" s="3" t="n">
        <f aca="false">IF(K988,J988,0)</f>
        <v>0</v>
      </c>
    </row>
    <row r="989" customFormat="false" ht="14.25" hidden="false" customHeight="false" outlineLevel="0" collapsed="false">
      <c r="A989" s="0" t="n">
        <v>988</v>
      </c>
      <c r="B989" s="2" t="n">
        <v>44350</v>
      </c>
      <c r="C989" s="0" t="s">
        <v>13</v>
      </c>
      <c r="D989" s="0" t="n">
        <v>23</v>
      </c>
      <c r="E989" s="0" t="s">
        <v>9</v>
      </c>
      <c r="F989" s="0" t="n">
        <v>35</v>
      </c>
      <c r="G989" s="0" t="n">
        <v>120</v>
      </c>
      <c r="H989" s="0" t="str">
        <f aca="false">VLOOKUP(D989,Товар!$A$1:$F$65,6)</f>
        <v>Продбаза</v>
      </c>
      <c r="I989" s="0" t="str">
        <f aca="false">VLOOKUP(C989,Магазин!$A$1:$C$17,2)</f>
        <v>Октябрьский</v>
      </c>
      <c r="J989" s="0" t="n">
        <f aca="false">F989*G989</f>
        <v>4200</v>
      </c>
      <c r="K989" s="3" t="n">
        <f aca="false">AND(H989="макаронная фабрика",I989="первомайский")</f>
        <v>0</v>
      </c>
      <c r="L989" s="3" t="n">
        <f aca="false">IF(K989,J989,0)</f>
        <v>0</v>
      </c>
    </row>
    <row r="990" customFormat="false" ht="14.25" hidden="false" customHeight="false" outlineLevel="0" collapsed="false">
      <c r="A990" s="0" t="n">
        <v>989</v>
      </c>
      <c r="B990" s="2" t="n">
        <v>44350</v>
      </c>
      <c r="C990" s="0" t="s">
        <v>13</v>
      </c>
      <c r="D990" s="0" t="n">
        <v>35</v>
      </c>
      <c r="E990" s="0" t="s">
        <v>8</v>
      </c>
      <c r="F990" s="0" t="n">
        <v>180</v>
      </c>
      <c r="G990" s="0" t="n">
        <v>55</v>
      </c>
      <c r="H990" s="0" t="str">
        <f aca="false">VLOOKUP(D990,Товар!$A$1:$F$65,6)</f>
        <v>Продбаза</v>
      </c>
      <c r="I990" s="0" t="str">
        <f aca="false">VLOOKUP(C990,Магазин!$A$1:$C$17,2)</f>
        <v>Октябрьский</v>
      </c>
      <c r="J990" s="0" t="n">
        <f aca="false">F990*G990</f>
        <v>9900</v>
      </c>
      <c r="K990" s="3" t="n">
        <f aca="false">AND(H990="макаронная фабрика",I990="первомайский")</f>
        <v>0</v>
      </c>
      <c r="L990" s="3" t="n">
        <f aca="false">IF(K990,J990,0)</f>
        <v>0</v>
      </c>
    </row>
    <row r="991" customFormat="false" ht="14.25" hidden="false" customHeight="false" outlineLevel="0" collapsed="false">
      <c r="A991" s="0" t="n">
        <v>990</v>
      </c>
      <c r="B991" s="2" t="n">
        <v>44350</v>
      </c>
      <c r="C991" s="0" t="s">
        <v>13</v>
      </c>
      <c r="D991" s="0" t="n">
        <v>35</v>
      </c>
      <c r="E991" s="0" t="s">
        <v>9</v>
      </c>
      <c r="F991" s="0" t="n">
        <v>56</v>
      </c>
      <c r="G991" s="0" t="n">
        <v>55</v>
      </c>
      <c r="H991" s="0" t="str">
        <f aca="false">VLOOKUP(D991,Товар!$A$1:$F$65,6)</f>
        <v>Продбаза</v>
      </c>
      <c r="I991" s="0" t="str">
        <f aca="false">VLOOKUP(C991,Магазин!$A$1:$C$17,2)</f>
        <v>Октябрьский</v>
      </c>
      <c r="J991" s="0" t="n">
        <f aca="false">F991*G991</f>
        <v>3080</v>
      </c>
      <c r="K991" s="3" t="n">
        <f aca="false">AND(H991="макаронная фабрика",I991="первомайский")</f>
        <v>0</v>
      </c>
      <c r="L991" s="3" t="n">
        <f aca="false">IF(K991,J991,0)</f>
        <v>0</v>
      </c>
    </row>
    <row r="992" customFormat="false" ht="14.25" hidden="false" customHeight="false" outlineLevel="0" collapsed="false">
      <c r="A992" s="0" t="n">
        <v>991</v>
      </c>
      <c r="B992" s="2" t="n">
        <v>44350</v>
      </c>
      <c r="C992" s="0" t="s">
        <v>13</v>
      </c>
      <c r="D992" s="0" t="n">
        <v>37</v>
      </c>
      <c r="E992" s="0" t="s">
        <v>8</v>
      </c>
      <c r="F992" s="0" t="n">
        <v>180</v>
      </c>
      <c r="G992" s="0" t="n">
        <v>50</v>
      </c>
      <c r="H992" s="0" t="str">
        <f aca="false">VLOOKUP(D992,Товар!$A$1:$F$65,6)</f>
        <v>Продбаза</v>
      </c>
      <c r="I992" s="0" t="str">
        <f aca="false">VLOOKUP(C992,Магазин!$A$1:$C$17,2)</f>
        <v>Октябрьский</v>
      </c>
      <c r="J992" s="0" t="n">
        <f aca="false">F992*G992</f>
        <v>9000</v>
      </c>
      <c r="K992" s="3" t="n">
        <f aca="false">AND(H992="макаронная фабрика",I992="первомайский")</f>
        <v>0</v>
      </c>
      <c r="L992" s="3" t="n">
        <f aca="false">IF(K992,J992,0)</f>
        <v>0</v>
      </c>
    </row>
    <row r="993" customFormat="false" ht="14.25" hidden="false" customHeight="false" outlineLevel="0" collapsed="false">
      <c r="A993" s="0" t="n">
        <v>992</v>
      </c>
      <c r="B993" s="2" t="n">
        <v>44350</v>
      </c>
      <c r="C993" s="0" t="s">
        <v>13</v>
      </c>
      <c r="D993" s="0" t="n">
        <v>37</v>
      </c>
      <c r="E993" s="0" t="s">
        <v>9</v>
      </c>
      <c r="F993" s="0" t="n">
        <v>120</v>
      </c>
      <c r="G993" s="0" t="n">
        <v>50</v>
      </c>
      <c r="H993" s="0" t="str">
        <f aca="false">VLOOKUP(D993,Товар!$A$1:$F$65,6)</f>
        <v>Продбаза</v>
      </c>
      <c r="I993" s="0" t="str">
        <f aca="false">VLOOKUP(C993,Магазин!$A$1:$C$17,2)</f>
        <v>Октябрьский</v>
      </c>
      <c r="J993" s="0" t="n">
        <f aca="false">F993*G993</f>
        <v>6000</v>
      </c>
      <c r="K993" s="3" t="n">
        <f aca="false">AND(H993="макаронная фабрика",I993="первомайский")</f>
        <v>0</v>
      </c>
      <c r="L993" s="3" t="n">
        <f aca="false">IF(K993,J993,0)</f>
        <v>0</v>
      </c>
    </row>
    <row r="994" customFormat="false" ht="14.25" hidden="false" customHeight="false" outlineLevel="0" collapsed="false">
      <c r="A994" s="0" t="n">
        <v>993</v>
      </c>
      <c r="B994" s="2" t="n">
        <v>44350</v>
      </c>
      <c r="C994" s="0" t="s">
        <v>13</v>
      </c>
      <c r="D994" s="0" t="n">
        <v>38</v>
      </c>
      <c r="E994" s="0" t="s">
        <v>8</v>
      </c>
      <c r="F994" s="0" t="n">
        <v>170</v>
      </c>
      <c r="G994" s="0" t="n">
        <v>70</v>
      </c>
      <c r="H994" s="0" t="str">
        <f aca="false">VLOOKUP(D994,Товар!$A$1:$F$65,6)</f>
        <v>Продбаза</v>
      </c>
      <c r="I994" s="0" t="str">
        <f aca="false">VLOOKUP(C994,Магазин!$A$1:$C$17,2)</f>
        <v>Октябрьский</v>
      </c>
      <c r="J994" s="0" t="n">
        <f aca="false">F994*G994</f>
        <v>11900</v>
      </c>
      <c r="K994" s="3" t="n">
        <f aca="false">AND(H994="макаронная фабрика",I994="первомайский")</f>
        <v>0</v>
      </c>
      <c r="L994" s="3" t="n">
        <f aca="false">IF(K994,J994,0)</f>
        <v>0</v>
      </c>
    </row>
    <row r="995" customFormat="false" ht="14.25" hidden="false" customHeight="false" outlineLevel="0" collapsed="false">
      <c r="A995" s="0" t="n">
        <v>994</v>
      </c>
      <c r="B995" s="2" t="n">
        <v>44350</v>
      </c>
      <c r="C995" s="0" t="s">
        <v>13</v>
      </c>
      <c r="D995" s="0" t="n">
        <v>38</v>
      </c>
      <c r="E995" s="0" t="s">
        <v>9</v>
      </c>
      <c r="F995" s="0" t="n">
        <v>110</v>
      </c>
      <c r="G995" s="0" t="n">
        <v>70</v>
      </c>
      <c r="H995" s="0" t="str">
        <f aca="false">VLOOKUP(D995,Товар!$A$1:$F$65,6)</f>
        <v>Продбаза</v>
      </c>
      <c r="I995" s="0" t="str">
        <f aca="false">VLOOKUP(C995,Магазин!$A$1:$C$17,2)</f>
        <v>Октябрьский</v>
      </c>
      <c r="J995" s="0" t="n">
        <f aca="false">F995*G995</f>
        <v>7700</v>
      </c>
      <c r="K995" s="3" t="n">
        <f aca="false">AND(H995="макаронная фабрика",I995="первомайский")</f>
        <v>0</v>
      </c>
      <c r="L995" s="3" t="n">
        <f aca="false">IF(K995,J995,0)</f>
        <v>0</v>
      </c>
    </row>
    <row r="996" customFormat="false" ht="14.25" hidden="false" customHeight="false" outlineLevel="0" collapsed="false">
      <c r="A996" s="0" t="n">
        <v>995</v>
      </c>
      <c r="B996" s="2" t="n">
        <v>44350</v>
      </c>
      <c r="C996" s="0" t="s">
        <v>13</v>
      </c>
      <c r="D996" s="0" t="n">
        <v>39</v>
      </c>
      <c r="E996" s="0" t="s">
        <v>8</v>
      </c>
      <c r="F996" s="0" t="n">
        <v>180</v>
      </c>
      <c r="G996" s="0" t="n">
        <v>95</v>
      </c>
      <c r="H996" s="0" t="str">
        <f aca="false">VLOOKUP(D996,Товар!$A$1:$F$65,6)</f>
        <v>Продбаза</v>
      </c>
      <c r="I996" s="0" t="str">
        <f aca="false">VLOOKUP(C996,Магазин!$A$1:$C$17,2)</f>
        <v>Октябрьский</v>
      </c>
      <c r="J996" s="0" t="n">
        <f aca="false">F996*G996</f>
        <v>17100</v>
      </c>
      <c r="K996" s="3" t="n">
        <f aca="false">AND(H996="макаронная фабрика",I996="первомайский")</f>
        <v>0</v>
      </c>
      <c r="L996" s="3" t="n">
        <f aca="false">IF(K996,J996,0)</f>
        <v>0</v>
      </c>
    </row>
    <row r="997" customFormat="false" ht="14.25" hidden="false" customHeight="false" outlineLevel="0" collapsed="false">
      <c r="A997" s="0" t="n">
        <v>996</v>
      </c>
      <c r="B997" s="2" t="n">
        <v>44350</v>
      </c>
      <c r="C997" s="0" t="s">
        <v>13</v>
      </c>
      <c r="D997" s="0" t="n">
        <v>39</v>
      </c>
      <c r="E997" s="0" t="s">
        <v>9</v>
      </c>
      <c r="F997" s="0" t="n">
        <v>155</v>
      </c>
      <c r="G997" s="0" t="n">
        <v>95</v>
      </c>
      <c r="H997" s="0" t="str">
        <f aca="false">VLOOKUP(D997,Товар!$A$1:$F$65,6)</f>
        <v>Продбаза</v>
      </c>
      <c r="I997" s="0" t="str">
        <f aca="false">VLOOKUP(C997,Магазин!$A$1:$C$17,2)</f>
        <v>Октябрьский</v>
      </c>
      <c r="J997" s="0" t="n">
        <f aca="false">F997*G997</f>
        <v>14725</v>
      </c>
      <c r="K997" s="3" t="n">
        <f aca="false">AND(H997="макаронная фабрика",I997="первомайский")</f>
        <v>0</v>
      </c>
      <c r="L997" s="3" t="n">
        <f aca="false">IF(K997,J997,0)</f>
        <v>0</v>
      </c>
    </row>
    <row r="998" customFormat="false" ht="14.25" hidden="false" customHeight="false" outlineLevel="0" collapsed="false">
      <c r="A998" s="0" t="n">
        <v>997</v>
      </c>
      <c r="B998" s="2" t="n">
        <v>44350</v>
      </c>
      <c r="C998" s="0" t="s">
        <v>13</v>
      </c>
      <c r="D998" s="0" t="n">
        <v>40</v>
      </c>
      <c r="E998" s="0" t="s">
        <v>8</v>
      </c>
      <c r="F998" s="0" t="n">
        <v>180</v>
      </c>
      <c r="G998" s="0" t="n">
        <v>15</v>
      </c>
      <c r="H998" s="0" t="str">
        <f aca="false">VLOOKUP(D998,Товар!$A$1:$F$65,6)</f>
        <v>Продбаза</v>
      </c>
      <c r="I998" s="0" t="str">
        <f aca="false">VLOOKUP(C998,Магазин!$A$1:$C$17,2)</f>
        <v>Октябрьский</v>
      </c>
      <c r="J998" s="0" t="n">
        <f aca="false">F998*G998</f>
        <v>2700</v>
      </c>
      <c r="K998" s="3" t="n">
        <f aca="false">AND(H998="макаронная фабрика",I998="первомайский")</f>
        <v>0</v>
      </c>
      <c r="L998" s="3" t="n">
        <f aca="false">IF(K998,J998,0)</f>
        <v>0</v>
      </c>
    </row>
    <row r="999" customFormat="false" ht="14.25" hidden="false" customHeight="false" outlineLevel="0" collapsed="false">
      <c r="A999" s="0" t="n">
        <v>998</v>
      </c>
      <c r="B999" s="2" t="n">
        <v>44350</v>
      </c>
      <c r="C999" s="0" t="s">
        <v>13</v>
      </c>
      <c r="D999" s="0" t="n">
        <v>40</v>
      </c>
      <c r="E999" s="0" t="s">
        <v>9</v>
      </c>
      <c r="F999" s="0" t="n">
        <v>30</v>
      </c>
      <c r="G999" s="0" t="n">
        <v>15</v>
      </c>
      <c r="H999" s="0" t="str">
        <f aca="false">VLOOKUP(D999,Товар!$A$1:$F$65,6)</f>
        <v>Продбаза</v>
      </c>
      <c r="I999" s="0" t="str">
        <f aca="false">VLOOKUP(C999,Магазин!$A$1:$C$17,2)</f>
        <v>Октябрьский</v>
      </c>
      <c r="J999" s="0" t="n">
        <f aca="false">F999*G999</f>
        <v>450</v>
      </c>
      <c r="K999" s="3" t="n">
        <f aca="false">AND(H999="макаронная фабрика",I999="первомайский")</f>
        <v>0</v>
      </c>
      <c r="L999" s="3" t="n">
        <f aca="false">IF(K999,J999,0)</f>
        <v>0</v>
      </c>
    </row>
    <row r="1000" customFormat="false" ht="14.25" hidden="false" customHeight="false" outlineLevel="0" collapsed="false">
      <c r="A1000" s="0" t="n">
        <v>999</v>
      </c>
      <c r="B1000" s="2" t="n">
        <v>44350</v>
      </c>
      <c r="C1000" s="0" t="s">
        <v>13</v>
      </c>
      <c r="D1000" s="0" t="n">
        <v>41</v>
      </c>
      <c r="E1000" s="0" t="s">
        <v>8</v>
      </c>
      <c r="F1000" s="0" t="n">
        <v>180</v>
      </c>
      <c r="G1000" s="0" t="n">
        <v>35</v>
      </c>
      <c r="H1000" s="0" t="str">
        <f aca="false">VLOOKUP(D1000,Товар!$A$1:$F$65,6)</f>
        <v>Продбаза</v>
      </c>
      <c r="I1000" s="0" t="str">
        <f aca="false">VLOOKUP(C1000,Магазин!$A$1:$C$17,2)</f>
        <v>Октябрьский</v>
      </c>
      <c r="J1000" s="0" t="n">
        <f aca="false">F1000*G1000</f>
        <v>6300</v>
      </c>
      <c r="K1000" s="3" t="n">
        <f aca="false">AND(H1000="макаронная фабрика",I1000="первомайский")</f>
        <v>0</v>
      </c>
      <c r="L1000" s="3" t="n">
        <f aca="false">IF(K1000,J1000,0)</f>
        <v>0</v>
      </c>
    </row>
    <row r="1001" customFormat="false" ht="14.25" hidden="false" customHeight="false" outlineLevel="0" collapsed="false">
      <c r="A1001" s="0" t="n">
        <v>1000</v>
      </c>
      <c r="B1001" s="2" t="n">
        <v>44350</v>
      </c>
      <c r="C1001" s="0" t="s">
        <v>13</v>
      </c>
      <c r="D1001" s="0" t="n">
        <v>41</v>
      </c>
      <c r="E1001" s="0" t="s">
        <v>9</v>
      </c>
      <c r="F1001" s="0" t="n">
        <v>20</v>
      </c>
      <c r="G1001" s="0" t="n">
        <v>35</v>
      </c>
      <c r="H1001" s="0" t="str">
        <f aca="false">VLOOKUP(D1001,Товар!$A$1:$F$65,6)</f>
        <v>Продбаза</v>
      </c>
      <c r="I1001" s="0" t="str">
        <f aca="false">VLOOKUP(C1001,Магазин!$A$1:$C$17,2)</f>
        <v>Октябрьский</v>
      </c>
      <c r="J1001" s="0" t="n">
        <f aca="false">F1001*G1001</f>
        <v>700</v>
      </c>
      <c r="K1001" s="3" t="n">
        <f aca="false">AND(H1001="макаронная фабрика",I1001="первомайский")</f>
        <v>0</v>
      </c>
      <c r="L1001" s="3" t="n">
        <f aca="false">IF(K1001,J1001,0)</f>
        <v>0</v>
      </c>
    </row>
    <row r="1002" customFormat="false" ht="14.25" hidden="false" customHeight="false" outlineLevel="0" collapsed="false">
      <c r="A1002" s="0" t="n">
        <v>1001</v>
      </c>
      <c r="B1002" s="2" t="n">
        <v>44350</v>
      </c>
      <c r="C1002" s="0" t="s">
        <v>13</v>
      </c>
      <c r="D1002" s="0" t="n">
        <v>42</v>
      </c>
      <c r="E1002" s="0" t="s">
        <v>8</v>
      </c>
      <c r="F1002" s="0" t="n">
        <v>180</v>
      </c>
      <c r="G1002" s="0" t="n">
        <v>90</v>
      </c>
      <c r="H1002" s="0" t="str">
        <f aca="false">VLOOKUP(D1002,Товар!$A$1:$F$65,6)</f>
        <v>Продбаза</v>
      </c>
      <c r="I1002" s="0" t="str">
        <f aca="false">VLOOKUP(C1002,Магазин!$A$1:$C$17,2)</f>
        <v>Октябрьский</v>
      </c>
      <c r="J1002" s="0" t="n">
        <f aca="false">F1002*G1002</f>
        <v>16200</v>
      </c>
      <c r="K1002" s="3" t="n">
        <f aca="false">AND(H1002="макаронная фабрика",I1002="первомайский")</f>
        <v>0</v>
      </c>
      <c r="L1002" s="3" t="n">
        <f aca="false">IF(K1002,J1002,0)</f>
        <v>0</v>
      </c>
    </row>
    <row r="1003" customFormat="false" ht="14.25" hidden="false" customHeight="false" outlineLevel="0" collapsed="false">
      <c r="A1003" s="0" t="n">
        <v>1002</v>
      </c>
      <c r="B1003" s="2" t="n">
        <v>44350</v>
      </c>
      <c r="C1003" s="0" t="s">
        <v>13</v>
      </c>
      <c r="D1003" s="0" t="n">
        <v>42</v>
      </c>
      <c r="E1003" s="0" t="s">
        <v>9</v>
      </c>
      <c r="F1003" s="0" t="n">
        <v>21</v>
      </c>
      <c r="G1003" s="0" t="n">
        <v>90</v>
      </c>
      <c r="H1003" s="0" t="str">
        <f aca="false">VLOOKUP(D1003,Товар!$A$1:$F$65,6)</f>
        <v>Продбаза</v>
      </c>
      <c r="I1003" s="0" t="str">
        <f aca="false">VLOOKUP(C1003,Магазин!$A$1:$C$17,2)</f>
        <v>Октябрьский</v>
      </c>
      <c r="J1003" s="0" t="n">
        <f aca="false">F1003*G1003</f>
        <v>1890</v>
      </c>
      <c r="K1003" s="3" t="n">
        <f aca="false">AND(H1003="макаронная фабрика",I1003="первомайский")</f>
        <v>0</v>
      </c>
      <c r="L1003" s="3" t="n">
        <f aca="false">IF(K1003,J1003,0)</f>
        <v>0</v>
      </c>
    </row>
    <row r="1004" customFormat="false" ht="14.25" hidden="false" customHeight="false" outlineLevel="0" collapsed="false">
      <c r="A1004" s="0" t="n">
        <v>1003</v>
      </c>
      <c r="B1004" s="2" t="n">
        <v>44350</v>
      </c>
      <c r="C1004" s="0" t="s">
        <v>13</v>
      </c>
      <c r="D1004" s="0" t="n">
        <v>43</v>
      </c>
      <c r="E1004" s="0" t="s">
        <v>8</v>
      </c>
      <c r="F1004" s="0" t="n">
        <v>170</v>
      </c>
      <c r="G1004" s="0" t="n">
        <v>40</v>
      </c>
      <c r="H1004" s="0" t="str">
        <f aca="false">VLOOKUP(D1004,Товар!$A$1:$F$65,6)</f>
        <v>Продбаза</v>
      </c>
      <c r="I1004" s="0" t="str">
        <f aca="false">VLOOKUP(C1004,Магазин!$A$1:$C$17,2)</f>
        <v>Октябрьский</v>
      </c>
      <c r="J1004" s="0" t="n">
        <f aca="false">F1004*G1004</f>
        <v>6800</v>
      </c>
      <c r="K1004" s="3" t="n">
        <f aca="false">AND(H1004="макаронная фабрика",I1004="первомайский")</f>
        <v>0</v>
      </c>
      <c r="L1004" s="3" t="n">
        <f aca="false">IF(K1004,J1004,0)</f>
        <v>0</v>
      </c>
    </row>
    <row r="1005" customFormat="false" ht="14.25" hidden="false" customHeight="false" outlineLevel="0" collapsed="false">
      <c r="A1005" s="0" t="n">
        <v>1004</v>
      </c>
      <c r="B1005" s="2" t="n">
        <v>44350</v>
      </c>
      <c r="C1005" s="0" t="s">
        <v>13</v>
      </c>
      <c r="D1005" s="0" t="n">
        <v>43</v>
      </c>
      <c r="E1005" s="0" t="s">
        <v>9</v>
      </c>
      <c r="F1005" s="0" t="n">
        <v>18</v>
      </c>
      <c r="G1005" s="0" t="n">
        <v>40</v>
      </c>
      <c r="H1005" s="0" t="str">
        <f aca="false">VLOOKUP(D1005,Товар!$A$1:$F$65,6)</f>
        <v>Продбаза</v>
      </c>
      <c r="I1005" s="0" t="str">
        <f aca="false">VLOOKUP(C1005,Магазин!$A$1:$C$17,2)</f>
        <v>Октябрьский</v>
      </c>
      <c r="J1005" s="0" t="n">
        <f aca="false">F1005*G1005</f>
        <v>720</v>
      </c>
      <c r="K1005" s="3" t="n">
        <f aca="false">AND(H1005="макаронная фабрика",I1005="первомайский")</f>
        <v>0</v>
      </c>
      <c r="L1005" s="3" t="n">
        <f aca="false">IF(K1005,J1005,0)</f>
        <v>0</v>
      </c>
    </row>
    <row r="1006" customFormat="false" ht="14.25" hidden="false" customHeight="false" outlineLevel="0" collapsed="false">
      <c r="A1006" s="0" t="n">
        <v>1005</v>
      </c>
      <c r="B1006" s="2" t="n">
        <v>44350</v>
      </c>
      <c r="C1006" s="0" t="s">
        <v>14</v>
      </c>
      <c r="D1006" s="0" t="n">
        <v>17</v>
      </c>
      <c r="E1006" s="0" t="s">
        <v>8</v>
      </c>
      <c r="F1006" s="0" t="n">
        <v>180</v>
      </c>
      <c r="G1006" s="0" t="n">
        <v>95</v>
      </c>
      <c r="H1006" s="0" t="str">
        <f aca="false">VLOOKUP(D1006,Товар!$A$1:$F$65,6)</f>
        <v>Продбаза</v>
      </c>
      <c r="I1006" s="0" t="str">
        <f aca="false">VLOOKUP(C1006,Магазин!$A$1:$C$17,2)</f>
        <v>Октябрьский</v>
      </c>
      <c r="J1006" s="0" t="n">
        <f aca="false">F1006*G1006</f>
        <v>17100</v>
      </c>
      <c r="K1006" s="3" t="n">
        <f aca="false">AND(H1006="макаронная фабрика",I1006="первомайский")</f>
        <v>0</v>
      </c>
      <c r="L1006" s="3" t="n">
        <f aca="false">IF(K1006,J1006,0)</f>
        <v>0</v>
      </c>
    </row>
    <row r="1007" customFormat="false" ht="14.25" hidden="false" customHeight="false" outlineLevel="0" collapsed="false">
      <c r="A1007" s="0" t="n">
        <v>1006</v>
      </c>
      <c r="B1007" s="2" t="n">
        <v>44350</v>
      </c>
      <c r="C1007" s="0" t="s">
        <v>14</v>
      </c>
      <c r="D1007" s="0" t="n">
        <v>17</v>
      </c>
      <c r="E1007" s="0" t="s">
        <v>9</v>
      </c>
      <c r="F1007" s="0" t="n">
        <v>82</v>
      </c>
      <c r="G1007" s="0" t="n">
        <v>95</v>
      </c>
      <c r="H1007" s="0" t="str">
        <f aca="false">VLOOKUP(D1007,Товар!$A$1:$F$65,6)</f>
        <v>Продбаза</v>
      </c>
      <c r="I1007" s="0" t="str">
        <f aca="false">VLOOKUP(C1007,Магазин!$A$1:$C$17,2)</f>
        <v>Октябрьский</v>
      </c>
      <c r="J1007" s="0" t="n">
        <f aca="false">F1007*G1007</f>
        <v>7790</v>
      </c>
      <c r="K1007" s="3" t="n">
        <f aca="false">AND(H1007="макаронная фабрика",I1007="первомайский")</f>
        <v>0</v>
      </c>
      <c r="L1007" s="3" t="n">
        <f aca="false">IF(K1007,J1007,0)</f>
        <v>0</v>
      </c>
    </row>
    <row r="1008" customFormat="false" ht="14.25" hidden="false" customHeight="false" outlineLevel="0" collapsed="false">
      <c r="A1008" s="0" t="n">
        <v>1007</v>
      </c>
      <c r="B1008" s="2" t="n">
        <v>44350</v>
      </c>
      <c r="C1008" s="0" t="s">
        <v>14</v>
      </c>
      <c r="D1008" s="0" t="n">
        <v>19</v>
      </c>
      <c r="E1008" s="0" t="s">
        <v>8</v>
      </c>
      <c r="F1008" s="0" t="n">
        <v>180</v>
      </c>
      <c r="G1008" s="0" t="n">
        <v>90</v>
      </c>
      <c r="H1008" s="0" t="str">
        <f aca="false">VLOOKUP(D1008,Товар!$A$1:$F$65,6)</f>
        <v>Продбаза</v>
      </c>
      <c r="I1008" s="0" t="str">
        <f aca="false">VLOOKUP(C1008,Магазин!$A$1:$C$17,2)</f>
        <v>Октябрьский</v>
      </c>
      <c r="J1008" s="0" t="n">
        <f aca="false">F1008*G1008</f>
        <v>16200</v>
      </c>
      <c r="K1008" s="3" t="n">
        <f aca="false">AND(H1008="макаронная фабрика",I1008="первомайский")</f>
        <v>0</v>
      </c>
      <c r="L1008" s="3" t="n">
        <f aca="false">IF(K1008,J1008,0)</f>
        <v>0</v>
      </c>
    </row>
    <row r="1009" customFormat="false" ht="14.25" hidden="false" customHeight="false" outlineLevel="0" collapsed="false">
      <c r="A1009" s="0" t="n">
        <v>1008</v>
      </c>
      <c r="B1009" s="2" t="n">
        <v>44350</v>
      </c>
      <c r="C1009" s="0" t="s">
        <v>14</v>
      </c>
      <c r="D1009" s="0" t="n">
        <v>19</v>
      </c>
      <c r="E1009" s="0" t="s">
        <v>9</v>
      </c>
      <c r="F1009" s="0" t="n">
        <v>54</v>
      </c>
      <c r="G1009" s="0" t="n">
        <v>90</v>
      </c>
      <c r="H1009" s="0" t="str">
        <f aca="false">VLOOKUP(D1009,Товар!$A$1:$F$65,6)</f>
        <v>Продбаза</v>
      </c>
      <c r="I1009" s="0" t="str">
        <f aca="false">VLOOKUP(C1009,Магазин!$A$1:$C$17,2)</f>
        <v>Октябрьский</v>
      </c>
      <c r="J1009" s="0" t="n">
        <f aca="false">F1009*G1009</f>
        <v>4860</v>
      </c>
      <c r="K1009" s="3" t="n">
        <f aca="false">AND(H1009="макаронная фабрика",I1009="первомайский")</f>
        <v>0</v>
      </c>
      <c r="L1009" s="3" t="n">
        <f aca="false">IF(K1009,J1009,0)</f>
        <v>0</v>
      </c>
    </row>
    <row r="1010" customFormat="false" ht="14.25" hidden="false" customHeight="false" outlineLevel="0" collapsed="false">
      <c r="A1010" s="0" t="n">
        <v>1009</v>
      </c>
      <c r="B1010" s="2" t="n">
        <v>44350</v>
      </c>
      <c r="C1010" s="0" t="s">
        <v>14</v>
      </c>
      <c r="D1010" s="0" t="n">
        <v>20</v>
      </c>
      <c r="E1010" s="0" t="s">
        <v>8</v>
      </c>
      <c r="F1010" s="0" t="n">
        <v>170</v>
      </c>
      <c r="G1010" s="0" t="n">
        <v>80</v>
      </c>
      <c r="H1010" s="0" t="str">
        <f aca="false">VLOOKUP(D1010,Товар!$A$1:$F$65,6)</f>
        <v>Продбаза</v>
      </c>
      <c r="I1010" s="0" t="str">
        <f aca="false">VLOOKUP(C1010,Магазин!$A$1:$C$17,2)</f>
        <v>Октябрьский</v>
      </c>
      <c r="J1010" s="0" t="n">
        <f aca="false">F1010*G1010</f>
        <v>13600</v>
      </c>
      <c r="K1010" s="3" t="n">
        <f aca="false">AND(H1010="макаронная фабрика",I1010="первомайский")</f>
        <v>0</v>
      </c>
      <c r="L1010" s="3" t="n">
        <f aca="false">IF(K1010,J1010,0)</f>
        <v>0</v>
      </c>
    </row>
    <row r="1011" customFormat="false" ht="14.25" hidden="false" customHeight="false" outlineLevel="0" collapsed="false">
      <c r="A1011" s="0" t="n">
        <v>1010</v>
      </c>
      <c r="B1011" s="2" t="n">
        <v>44350</v>
      </c>
      <c r="C1011" s="0" t="s">
        <v>14</v>
      </c>
      <c r="D1011" s="0" t="n">
        <v>20</v>
      </c>
      <c r="E1011" s="0" t="s">
        <v>9</v>
      </c>
      <c r="F1011" s="0" t="n">
        <v>57</v>
      </c>
      <c r="G1011" s="0" t="n">
        <v>80</v>
      </c>
      <c r="H1011" s="0" t="str">
        <f aca="false">VLOOKUP(D1011,Товар!$A$1:$F$65,6)</f>
        <v>Продбаза</v>
      </c>
      <c r="I1011" s="0" t="str">
        <f aca="false">VLOOKUP(C1011,Магазин!$A$1:$C$17,2)</f>
        <v>Октябрьский</v>
      </c>
      <c r="J1011" s="0" t="n">
        <f aca="false">F1011*G1011</f>
        <v>4560</v>
      </c>
      <c r="K1011" s="3" t="n">
        <f aca="false">AND(H1011="макаронная фабрика",I1011="первомайский")</f>
        <v>0</v>
      </c>
      <c r="L1011" s="3" t="n">
        <f aca="false">IF(K1011,J1011,0)</f>
        <v>0</v>
      </c>
    </row>
    <row r="1012" customFormat="false" ht="14.25" hidden="false" customHeight="false" outlineLevel="0" collapsed="false">
      <c r="A1012" s="0" t="n">
        <v>1011</v>
      </c>
      <c r="B1012" s="2" t="n">
        <v>44350</v>
      </c>
      <c r="C1012" s="0" t="s">
        <v>14</v>
      </c>
      <c r="D1012" s="0" t="n">
        <v>21</v>
      </c>
      <c r="E1012" s="0" t="s">
        <v>8</v>
      </c>
      <c r="F1012" s="0" t="n">
        <v>180</v>
      </c>
      <c r="G1012" s="0" t="n">
        <v>105</v>
      </c>
      <c r="H1012" s="0" t="str">
        <f aca="false">VLOOKUP(D1012,Товар!$A$1:$F$65,6)</f>
        <v>Продбаза</v>
      </c>
      <c r="I1012" s="0" t="str">
        <f aca="false">VLOOKUP(C1012,Магазин!$A$1:$C$17,2)</f>
        <v>Октябрьский</v>
      </c>
      <c r="J1012" s="0" t="n">
        <f aca="false">F1012*G1012</f>
        <v>18900</v>
      </c>
      <c r="K1012" s="3" t="n">
        <f aca="false">AND(H1012="макаронная фабрика",I1012="первомайский")</f>
        <v>0</v>
      </c>
      <c r="L1012" s="3" t="n">
        <f aca="false">IF(K1012,J1012,0)</f>
        <v>0</v>
      </c>
    </row>
    <row r="1013" customFormat="false" ht="14.25" hidden="false" customHeight="false" outlineLevel="0" collapsed="false">
      <c r="A1013" s="0" t="n">
        <v>1012</v>
      </c>
      <c r="B1013" s="2" t="n">
        <v>44350</v>
      </c>
      <c r="C1013" s="0" t="s">
        <v>14</v>
      </c>
      <c r="D1013" s="0" t="n">
        <v>21</v>
      </c>
      <c r="E1013" s="0" t="s">
        <v>9</v>
      </c>
      <c r="F1013" s="0" t="n">
        <v>67</v>
      </c>
      <c r="G1013" s="0" t="n">
        <v>105</v>
      </c>
      <c r="H1013" s="0" t="str">
        <f aca="false">VLOOKUP(D1013,Товар!$A$1:$F$65,6)</f>
        <v>Продбаза</v>
      </c>
      <c r="I1013" s="0" t="str">
        <f aca="false">VLOOKUP(C1013,Магазин!$A$1:$C$17,2)</f>
        <v>Октябрьский</v>
      </c>
      <c r="J1013" s="0" t="n">
        <f aca="false">F1013*G1013</f>
        <v>7035</v>
      </c>
      <c r="K1013" s="3" t="n">
        <f aca="false">AND(H1013="макаронная фабрика",I1013="первомайский")</f>
        <v>0</v>
      </c>
      <c r="L1013" s="3" t="n">
        <f aca="false">IF(K1013,J1013,0)</f>
        <v>0</v>
      </c>
    </row>
    <row r="1014" customFormat="false" ht="14.25" hidden="false" customHeight="false" outlineLevel="0" collapsed="false">
      <c r="A1014" s="0" t="n">
        <v>1013</v>
      </c>
      <c r="B1014" s="2" t="n">
        <v>44350</v>
      </c>
      <c r="C1014" s="0" t="s">
        <v>14</v>
      </c>
      <c r="D1014" s="0" t="n">
        <v>22</v>
      </c>
      <c r="E1014" s="0" t="s">
        <v>8</v>
      </c>
      <c r="F1014" s="0" t="n">
        <v>180</v>
      </c>
      <c r="G1014" s="0" t="n">
        <v>115</v>
      </c>
      <c r="H1014" s="0" t="str">
        <f aca="false">VLOOKUP(D1014,Товар!$A$1:$F$65,6)</f>
        <v>Продбаза</v>
      </c>
      <c r="I1014" s="0" t="str">
        <f aca="false">VLOOKUP(C1014,Магазин!$A$1:$C$17,2)</f>
        <v>Октябрьский</v>
      </c>
      <c r="J1014" s="0" t="n">
        <f aca="false">F1014*G1014</f>
        <v>20700</v>
      </c>
      <c r="K1014" s="3" t="n">
        <f aca="false">AND(H1014="макаронная фабрика",I1014="первомайский")</f>
        <v>0</v>
      </c>
      <c r="L1014" s="3" t="n">
        <f aca="false">IF(K1014,J1014,0)</f>
        <v>0</v>
      </c>
    </row>
    <row r="1015" customFormat="false" ht="14.25" hidden="false" customHeight="false" outlineLevel="0" collapsed="false">
      <c r="A1015" s="0" t="n">
        <v>1014</v>
      </c>
      <c r="B1015" s="2" t="n">
        <v>44350</v>
      </c>
      <c r="C1015" s="0" t="s">
        <v>14</v>
      </c>
      <c r="D1015" s="0" t="n">
        <v>22</v>
      </c>
      <c r="E1015" s="0" t="s">
        <v>9</v>
      </c>
      <c r="F1015" s="0" t="n">
        <v>51</v>
      </c>
      <c r="G1015" s="0" t="n">
        <v>115</v>
      </c>
      <c r="H1015" s="0" t="str">
        <f aca="false">VLOOKUP(D1015,Товар!$A$1:$F$65,6)</f>
        <v>Продбаза</v>
      </c>
      <c r="I1015" s="0" t="str">
        <f aca="false">VLOOKUP(C1015,Магазин!$A$1:$C$17,2)</f>
        <v>Октябрьский</v>
      </c>
      <c r="J1015" s="0" t="n">
        <f aca="false">F1015*G1015</f>
        <v>5865</v>
      </c>
      <c r="K1015" s="3" t="n">
        <f aca="false">AND(H1015="макаронная фабрика",I1015="первомайский")</f>
        <v>0</v>
      </c>
      <c r="L1015" s="3" t="n">
        <f aca="false">IF(K1015,J1015,0)</f>
        <v>0</v>
      </c>
    </row>
    <row r="1016" customFormat="false" ht="14.25" hidden="false" customHeight="false" outlineLevel="0" collapsed="false">
      <c r="A1016" s="0" t="n">
        <v>1015</v>
      </c>
      <c r="B1016" s="2" t="n">
        <v>44350</v>
      </c>
      <c r="C1016" s="0" t="s">
        <v>14</v>
      </c>
      <c r="D1016" s="0" t="n">
        <v>23</v>
      </c>
      <c r="E1016" s="0" t="s">
        <v>8</v>
      </c>
      <c r="F1016" s="0" t="n">
        <v>180</v>
      </c>
      <c r="G1016" s="0" t="n">
        <v>120</v>
      </c>
      <c r="H1016" s="0" t="str">
        <f aca="false">VLOOKUP(D1016,Товар!$A$1:$F$65,6)</f>
        <v>Продбаза</v>
      </c>
      <c r="I1016" s="0" t="str">
        <f aca="false">VLOOKUP(C1016,Магазин!$A$1:$C$17,2)</f>
        <v>Октябрьский</v>
      </c>
      <c r="J1016" s="0" t="n">
        <f aca="false">F1016*G1016</f>
        <v>21600</v>
      </c>
      <c r="K1016" s="3" t="n">
        <f aca="false">AND(H1016="макаронная фабрика",I1016="первомайский")</f>
        <v>0</v>
      </c>
      <c r="L1016" s="3" t="n">
        <f aca="false">IF(K1016,J1016,0)</f>
        <v>0</v>
      </c>
    </row>
    <row r="1017" customFormat="false" ht="14.25" hidden="false" customHeight="false" outlineLevel="0" collapsed="false">
      <c r="A1017" s="0" t="n">
        <v>1016</v>
      </c>
      <c r="B1017" s="2" t="n">
        <v>44350</v>
      </c>
      <c r="C1017" s="0" t="s">
        <v>14</v>
      </c>
      <c r="D1017" s="0" t="n">
        <v>23</v>
      </c>
      <c r="E1017" s="0" t="s">
        <v>9</v>
      </c>
      <c r="F1017" s="0" t="n">
        <v>12</v>
      </c>
      <c r="G1017" s="0" t="n">
        <v>120</v>
      </c>
      <c r="H1017" s="0" t="str">
        <f aca="false">VLOOKUP(D1017,Товар!$A$1:$F$65,6)</f>
        <v>Продбаза</v>
      </c>
      <c r="I1017" s="0" t="str">
        <f aca="false">VLOOKUP(C1017,Магазин!$A$1:$C$17,2)</f>
        <v>Октябрьский</v>
      </c>
      <c r="J1017" s="0" t="n">
        <f aca="false">F1017*G1017</f>
        <v>1440</v>
      </c>
      <c r="K1017" s="3" t="n">
        <f aca="false">AND(H1017="макаронная фабрика",I1017="первомайский")</f>
        <v>0</v>
      </c>
      <c r="L1017" s="3" t="n">
        <f aca="false">IF(K1017,J1017,0)</f>
        <v>0</v>
      </c>
    </row>
    <row r="1018" customFormat="false" ht="14.25" hidden="false" customHeight="false" outlineLevel="0" collapsed="false">
      <c r="A1018" s="0" t="n">
        <v>1017</v>
      </c>
      <c r="B1018" s="2" t="n">
        <v>44350</v>
      </c>
      <c r="C1018" s="0" t="s">
        <v>14</v>
      </c>
      <c r="D1018" s="0" t="n">
        <v>35</v>
      </c>
      <c r="E1018" s="0" t="s">
        <v>8</v>
      </c>
      <c r="F1018" s="0" t="n">
        <v>180</v>
      </c>
      <c r="G1018" s="0" t="n">
        <v>55</v>
      </c>
      <c r="H1018" s="0" t="str">
        <f aca="false">VLOOKUP(D1018,Товар!$A$1:$F$65,6)</f>
        <v>Продбаза</v>
      </c>
      <c r="I1018" s="0" t="str">
        <f aca="false">VLOOKUP(C1018,Магазин!$A$1:$C$17,2)</f>
        <v>Октябрьский</v>
      </c>
      <c r="J1018" s="0" t="n">
        <f aca="false">F1018*G1018</f>
        <v>9900</v>
      </c>
      <c r="K1018" s="3" t="n">
        <f aca="false">AND(H1018="макаронная фабрика",I1018="первомайский")</f>
        <v>0</v>
      </c>
      <c r="L1018" s="3" t="n">
        <f aca="false">IF(K1018,J1018,0)</f>
        <v>0</v>
      </c>
    </row>
    <row r="1019" customFormat="false" ht="14.25" hidden="false" customHeight="false" outlineLevel="0" collapsed="false">
      <c r="A1019" s="0" t="n">
        <v>1018</v>
      </c>
      <c r="B1019" s="2" t="n">
        <v>44350</v>
      </c>
      <c r="C1019" s="0" t="s">
        <v>14</v>
      </c>
      <c r="D1019" s="0" t="n">
        <v>35</v>
      </c>
      <c r="E1019" s="0" t="s">
        <v>9</v>
      </c>
      <c r="F1019" s="0" t="n">
        <v>58</v>
      </c>
      <c r="G1019" s="0" t="n">
        <v>55</v>
      </c>
      <c r="H1019" s="0" t="str">
        <f aca="false">VLOOKUP(D1019,Товар!$A$1:$F$65,6)</f>
        <v>Продбаза</v>
      </c>
      <c r="I1019" s="0" t="str">
        <f aca="false">VLOOKUP(C1019,Магазин!$A$1:$C$17,2)</f>
        <v>Октябрьский</v>
      </c>
      <c r="J1019" s="0" t="n">
        <f aca="false">F1019*G1019</f>
        <v>3190</v>
      </c>
      <c r="K1019" s="3" t="n">
        <f aca="false">AND(H1019="макаронная фабрика",I1019="первомайский")</f>
        <v>0</v>
      </c>
      <c r="L1019" s="3" t="n">
        <f aca="false">IF(K1019,J1019,0)</f>
        <v>0</v>
      </c>
    </row>
    <row r="1020" customFormat="false" ht="14.25" hidden="false" customHeight="false" outlineLevel="0" collapsed="false">
      <c r="A1020" s="0" t="n">
        <v>1019</v>
      </c>
      <c r="B1020" s="2" t="n">
        <v>44350</v>
      </c>
      <c r="C1020" s="0" t="s">
        <v>14</v>
      </c>
      <c r="D1020" s="0" t="n">
        <v>37</v>
      </c>
      <c r="E1020" s="0" t="s">
        <v>8</v>
      </c>
      <c r="F1020" s="0" t="n">
        <v>170</v>
      </c>
      <c r="G1020" s="0" t="n">
        <v>50</v>
      </c>
      <c r="H1020" s="0" t="str">
        <f aca="false">VLOOKUP(D1020,Товар!$A$1:$F$65,6)</f>
        <v>Продбаза</v>
      </c>
      <c r="I1020" s="0" t="str">
        <f aca="false">VLOOKUP(C1020,Магазин!$A$1:$C$17,2)</f>
        <v>Октябрьский</v>
      </c>
      <c r="J1020" s="0" t="n">
        <f aca="false">F1020*G1020</f>
        <v>8500</v>
      </c>
      <c r="K1020" s="3" t="n">
        <f aca="false">AND(H1020="макаронная фабрика",I1020="первомайский")</f>
        <v>0</v>
      </c>
      <c r="L1020" s="3" t="n">
        <f aca="false">IF(K1020,J1020,0)</f>
        <v>0</v>
      </c>
    </row>
    <row r="1021" customFormat="false" ht="14.25" hidden="false" customHeight="false" outlineLevel="0" collapsed="false">
      <c r="A1021" s="0" t="n">
        <v>1020</v>
      </c>
      <c r="B1021" s="2" t="n">
        <v>44350</v>
      </c>
      <c r="C1021" s="0" t="s">
        <v>14</v>
      </c>
      <c r="D1021" s="0" t="n">
        <v>37</v>
      </c>
      <c r="E1021" s="0" t="s">
        <v>9</v>
      </c>
      <c r="F1021" s="0" t="n">
        <v>135</v>
      </c>
      <c r="G1021" s="0" t="n">
        <v>50</v>
      </c>
      <c r="H1021" s="0" t="str">
        <f aca="false">VLOOKUP(D1021,Товар!$A$1:$F$65,6)</f>
        <v>Продбаза</v>
      </c>
      <c r="I1021" s="0" t="str">
        <f aca="false">VLOOKUP(C1021,Магазин!$A$1:$C$17,2)</f>
        <v>Октябрьский</v>
      </c>
      <c r="J1021" s="0" t="n">
        <f aca="false">F1021*G1021</f>
        <v>6750</v>
      </c>
      <c r="K1021" s="3" t="n">
        <f aca="false">AND(H1021="макаронная фабрика",I1021="первомайский")</f>
        <v>0</v>
      </c>
      <c r="L1021" s="3" t="n">
        <f aca="false">IF(K1021,J1021,0)</f>
        <v>0</v>
      </c>
    </row>
    <row r="1022" customFormat="false" ht="14.25" hidden="false" customHeight="false" outlineLevel="0" collapsed="false">
      <c r="A1022" s="0" t="n">
        <v>1021</v>
      </c>
      <c r="B1022" s="2" t="n">
        <v>44350</v>
      </c>
      <c r="C1022" s="0" t="s">
        <v>14</v>
      </c>
      <c r="D1022" s="0" t="n">
        <v>38</v>
      </c>
      <c r="E1022" s="0" t="s">
        <v>8</v>
      </c>
      <c r="F1022" s="0" t="n">
        <v>180</v>
      </c>
      <c r="G1022" s="0" t="n">
        <v>70</v>
      </c>
      <c r="H1022" s="0" t="str">
        <f aca="false">VLOOKUP(D1022,Товар!$A$1:$F$65,6)</f>
        <v>Продбаза</v>
      </c>
      <c r="I1022" s="0" t="str">
        <f aca="false">VLOOKUP(C1022,Магазин!$A$1:$C$17,2)</f>
        <v>Октябрьский</v>
      </c>
      <c r="J1022" s="0" t="n">
        <f aca="false">F1022*G1022</f>
        <v>12600</v>
      </c>
      <c r="K1022" s="3" t="n">
        <f aca="false">AND(H1022="макаронная фабрика",I1022="первомайский")</f>
        <v>0</v>
      </c>
      <c r="L1022" s="3" t="n">
        <f aca="false">IF(K1022,J1022,0)</f>
        <v>0</v>
      </c>
    </row>
    <row r="1023" customFormat="false" ht="14.25" hidden="false" customHeight="false" outlineLevel="0" collapsed="false">
      <c r="A1023" s="0" t="n">
        <v>1022</v>
      </c>
      <c r="B1023" s="2" t="n">
        <v>44350</v>
      </c>
      <c r="C1023" s="0" t="s">
        <v>14</v>
      </c>
      <c r="D1023" s="0" t="n">
        <v>38</v>
      </c>
      <c r="E1023" s="0" t="s">
        <v>9</v>
      </c>
      <c r="F1023" s="0" t="n">
        <v>104</v>
      </c>
      <c r="G1023" s="0" t="n">
        <v>70</v>
      </c>
      <c r="H1023" s="0" t="str">
        <f aca="false">VLOOKUP(D1023,Товар!$A$1:$F$65,6)</f>
        <v>Продбаза</v>
      </c>
      <c r="I1023" s="0" t="str">
        <f aca="false">VLOOKUP(C1023,Магазин!$A$1:$C$17,2)</f>
        <v>Октябрьский</v>
      </c>
      <c r="J1023" s="0" t="n">
        <f aca="false">F1023*G1023</f>
        <v>7280</v>
      </c>
      <c r="K1023" s="3" t="n">
        <f aca="false">AND(H1023="макаронная фабрика",I1023="первомайский")</f>
        <v>0</v>
      </c>
      <c r="L1023" s="3" t="n">
        <f aca="false">IF(K1023,J1023,0)</f>
        <v>0</v>
      </c>
    </row>
    <row r="1024" customFormat="false" ht="14.25" hidden="false" customHeight="false" outlineLevel="0" collapsed="false">
      <c r="A1024" s="0" t="n">
        <v>1023</v>
      </c>
      <c r="B1024" s="2" t="n">
        <v>44350</v>
      </c>
      <c r="C1024" s="0" t="s">
        <v>14</v>
      </c>
      <c r="D1024" s="0" t="n">
        <v>39</v>
      </c>
      <c r="E1024" s="0" t="s">
        <v>8</v>
      </c>
      <c r="F1024" s="0" t="n">
        <v>180</v>
      </c>
      <c r="G1024" s="0" t="n">
        <v>95</v>
      </c>
      <c r="H1024" s="0" t="str">
        <f aca="false">VLOOKUP(D1024,Товар!$A$1:$F$65,6)</f>
        <v>Продбаза</v>
      </c>
      <c r="I1024" s="0" t="str">
        <f aca="false">VLOOKUP(C1024,Магазин!$A$1:$C$17,2)</f>
        <v>Октябрьский</v>
      </c>
      <c r="J1024" s="0" t="n">
        <f aca="false">F1024*G1024</f>
        <v>17100</v>
      </c>
      <c r="K1024" s="3" t="n">
        <f aca="false">AND(H1024="макаронная фабрика",I1024="первомайский")</f>
        <v>0</v>
      </c>
      <c r="L1024" s="3" t="n">
        <f aca="false">IF(K1024,J1024,0)</f>
        <v>0</v>
      </c>
    </row>
    <row r="1025" customFormat="false" ht="14.25" hidden="false" customHeight="false" outlineLevel="0" collapsed="false">
      <c r="A1025" s="0" t="n">
        <v>1024</v>
      </c>
      <c r="B1025" s="2" t="n">
        <v>44350</v>
      </c>
      <c r="C1025" s="0" t="s">
        <v>14</v>
      </c>
      <c r="D1025" s="0" t="n">
        <v>39</v>
      </c>
      <c r="E1025" s="0" t="s">
        <v>9</v>
      </c>
      <c r="F1025" s="0" t="n">
        <v>160</v>
      </c>
      <c r="G1025" s="0" t="n">
        <v>95</v>
      </c>
      <c r="H1025" s="0" t="str">
        <f aca="false">VLOOKUP(D1025,Товар!$A$1:$F$65,6)</f>
        <v>Продбаза</v>
      </c>
      <c r="I1025" s="0" t="str">
        <f aca="false">VLOOKUP(C1025,Магазин!$A$1:$C$17,2)</f>
        <v>Октябрьский</v>
      </c>
      <c r="J1025" s="0" t="n">
        <f aca="false">F1025*G1025</f>
        <v>15200</v>
      </c>
      <c r="K1025" s="3" t="n">
        <f aca="false">AND(H1025="макаронная фабрика",I1025="первомайский")</f>
        <v>0</v>
      </c>
      <c r="L1025" s="3" t="n">
        <f aca="false">IF(K1025,J1025,0)</f>
        <v>0</v>
      </c>
    </row>
    <row r="1026" customFormat="false" ht="14.25" hidden="false" customHeight="false" outlineLevel="0" collapsed="false">
      <c r="A1026" s="0" t="n">
        <v>1025</v>
      </c>
      <c r="B1026" s="2" t="n">
        <v>44350</v>
      </c>
      <c r="C1026" s="0" t="s">
        <v>14</v>
      </c>
      <c r="D1026" s="0" t="n">
        <v>40</v>
      </c>
      <c r="E1026" s="0" t="s">
        <v>8</v>
      </c>
      <c r="F1026" s="0" t="n">
        <v>170</v>
      </c>
      <c r="G1026" s="0" t="n">
        <v>15</v>
      </c>
      <c r="H1026" s="0" t="str">
        <f aca="false">VLOOKUP(D1026,Товар!$A$1:$F$65,6)</f>
        <v>Продбаза</v>
      </c>
      <c r="I1026" s="0" t="str">
        <f aca="false">VLOOKUP(C1026,Магазин!$A$1:$C$17,2)</f>
        <v>Октябрьский</v>
      </c>
      <c r="J1026" s="0" t="n">
        <f aca="false">F1026*G1026</f>
        <v>2550</v>
      </c>
      <c r="K1026" s="3" t="n">
        <f aca="false">AND(H1026="макаронная фабрика",I1026="первомайский")</f>
        <v>0</v>
      </c>
      <c r="L1026" s="3" t="n">
        <f aca="false">IF(K1026,J1026,0)</f>
        <v>0</v>
      </c>
    </row>
    <row r="1027" customFormat="false" ht="14.25" hidden="false" customHeight="false" outlineLevel="0" collapsed="false">
      <c r="A1027" s="0" t="n">
        <v>1026</v>
      </c>
      <c r="B1027" s="2" t="n">
        <v>44350</v>
      </c>
      <c r="C1027" s="0" t="s">
        <v>14</v>
      </c>
      <c r="D1027" s="0" t="n">
        <v>40</v>
      </c>
      <c r="E1027" s="0" t="s">
        <v>9</v>
      </c>
      <c r="F1027" s="0" t="n">
        <v>48</v>
      </c>
      <c r="G1027" s="0" t="n">
        <v>15</v>
      </c>
      <c r="H1027" s="0" t="str">
        <f aca="false">VLOOKUP(D1027,Товар!$A$1:$F$65,6)</f>
        <v>Продбаза</v>
      </c>
      <c r="I1027" s="0" t="str">
        <f aca="false">VLOOKUP(C1027,Магазин!$A$1:$C$17,2)</f>
        <v>Октябрьский</v>
      </c>
      <c r="J1027" s="0" t="n">
        <f aca="false">F1027*G1027</f>
        <v>720</v>
      </c>
      <c r="K1027" s="3" t="n">
        <f aca="false">AND(H1027="макаронная фабрика",I1027="первомайский")</f>
        <v>0</v>
      </c>
      <c r="L1027" s="3" t="n">
        <f aca="false">IF(K1027,J1027,0)</f>
        <v>0</v>
      </c>
    </row>
    <row r="1028" customFormat="false" ht="14.25" hidden="false" customHeight="false" outlineLevel="0" collapsed="false">
      <c r="A1028" s="0" t="n">
        <v>1027</v>
      </c>
      <c r="B1028" s="2" t="n">
        <v>44350</v>
      </c>
      <c r="C1028" s="0" t="s">
        <v>14</v>
      </c>
      <c r="D1028" s="0" t="n">
        <v>41</v>
      </c>
      <c r="E1028" s="0" t="s">
        <v>8</v>
      </c>
      <c r="F1028" s="0" t="n">
        <v>180</v>
      </c>
      <c r="G1028" s="0" t="n">
        <v>35</v>
      </c>
      <c r="H1028" s="0" t="str">
        <f aca="false">VLOOKUP(D1028,Товар!$A$1:$F$65,6)</f>
        <v>Продбаза</v>
      </c>
      <c r="I1028" s="0" t="str">
        <f aca="false">VLOOKUP(C1028,Магазин!$A$1:$C$17,2)</f>
        <v>Октябрьский</v>
      </c>
      <c r="J1028" s="0" t="n">
        <f aca="false">F1028*G1028</f>
        <v>6300</v>
      </c>
      <c r="K1028" s="3" t="n">
        <f aca="false">AND(H1028="макаронная фабрика",I1028="первомайский")</f>
        <v>0</v>
      </c>
      <c r="L1028" s="3" t="n">
        <f aca="false">IF(K1028,J1028,0)</f>
        <v>0</v>
      </c>
    </row>
    <row r="1029" customFormat="false" ht="14.25" hidden="false" customHeight="false" outlineLevel="0" collapsed="false">
      <c r="A1029" s="0" t="n">
        <v>1028</v>
      </c>
      <c r="B1029" s="2" t="n">
        <v>44350</v>
      </c>
      <c r="C1029" s="0" t="s">
        <v>14</v>
      </c>
      <c r="D1029" s="0" t="n">
        <v>41</v>
      </c>
      <c r="E1029" s="0" t="s">
        <v>9</v>
      </c>
      <c r="F1029" s="0" t="n">
        <v>19</v>
      </c>
      <c r="G1029" s="0" t="n">
        <v>35</v>
      </c>
      <c r="H1029" s="0" t="str">
        <f aca="false">VLOOKUP(D1029,Товар!$A$1:$F$65,6)</f>
        <v>Продбаза</v>
      </c>
      <c r="I1029" s="0" t="str">
        <f aca="false">VLOOKUP(C1029,Магазин!$A$1:$C$17,2)</f>
        <v>Октябрьский</v>
      </c>
      <c r="J1029" s="0" t="n">
        <f aca="false">F1029*G1029</f>
        <v>665</v>
      </c>
      <c r="K1029" s="3" t="n">
        <f aca="false">AND(H1029="макаронная фабрика",I1029="первомайский")</f>
        <v>0</v>
      </c>
      <c r="L1029" s="3" t="n">
        <f aca="false">IF(K1029,J1029,0)</f>
        <v>0</v>
      </c>
    </row>
    <row r="1030" customFormat="false" ht="14.25" hidden="false" customHeight="false" outlineLevel="0" collapsed="false">
      <c r="A1030" s="0" t="n">
        <v>1029</v>
      </c>
      <c r="B1030" s="2" t="n">
        <v>44350</v>
      </c>
      <c r="C1030" s="0" t="s">
        <v>14</v>
      </c>
      <c r="D1030" s="0" t="n">
        <v>42</v>
      </c>
      <c r="E1030" s="0" t="s">
        <v>8</v>
      </c>
      <c r="F1030" s="0" t="n">
        <v>180</v>
      </c>
      <c r="G1030" s="0" t="n">
        <v>90</v>
      </c>
      <c r="H1030" s="0" t="str">
        <f aca="false">VLOOKUP(D1030,Товар!$A$1:$F$65,6)</f>
        <v>Продбаза</v>
      </c>
      <c r="I1030" s="0" t="str">
        <f aca="false">VLOOKUP(C1030,Магазин!$A$1:$C$17,2)</f>
        <v>Октябрьский</v>
      </c>
      <c r="J1030" s="0" t="n">
        <f aca="false">F1030*G1030</f>
        <v>16200</v>
      </c>
      <c r="K1030" s="3" t="n">
        <f aca="false">AND(H1030="макаронная фабрика",I1030="первомайский")</f>
        <v>0</v>
      </c>
      <c r="L1030" s="3" t="n">
        <f aca="false">IF(K1030,J1030,0)</f>
        <v>0</v>
      </c>
    </row>
    <row r="1031" customFormat="false" ht="14.25" hidden="false" customHeight="false" outlineLevel="0" collapsed="false">
      <c r="A1031" s="0" t="n">
        <v>1030</v>
      </c>
      <c r="B1031" s="2" t="n">
        <v>44350</v>
      </c>
      <c r="C1031" s="0" t="s">
        <v>14</v>
      </c>
      <c r="D1031" s="0" t="n">
        <v>42</v>
      </c>
      <c r="E1031" s="0" t="s">
        <v>9</v>
      </c>
      <c r="F1031" s="0" t="n">
        <v>20</v>
      </c>
      <c r="G1031" s="0" t="n">
        <v>90</v>
      </c>
      <c r="H1031" s="0" t="str">
        <f aca="false">VLOOKUP(D1031,Товар!$A$1:$F$65,6)</f>
        <v>Продбаза</v>
      </c>
      <c r="I1031" s="0" t="str">
        <f aca="false">VLOOKUP(C1031,Магазин!$A$1:$C$17,2)</f>
        <v>Октябрьский</v>
      </c>
      <c r="J1031" s="0" t="n">
        <f aca="false">F1031*G1031</f>
        <v>1800</v>
      </c>
      <c r="K1031" s="3" t="n">
        <f aca="false">AND(H1031="макаронная фабрика",I1031="первомайский")</f>
        <v>0</v>
      </c>
      <c r="L1031" s="3" t="n">
        <f aca="false">IF(K1031,J1031,0)</f>
        <v>0</v>
      </c>
    </row>
    <row r="1032" customFormat="false" ht="14.25" hidden="false" customHeight="false" outlineLevel="0" collapsed="false">
      <c r="A1032" s="0" t="n">
        <v>1031</v>
      </c>
      <c r="B1032" s="2" t="n">
        <v>44350</v>
      </c>
      <c r="C1032" s="0" t="s">
        <v>14</v>
      </c>
      <c r="D1032" s="0" t="n">
        <v>43</v>
      </c>
      <c r="E1032" s="0" t="s">
        <v>8</v>
      </c>
      <c r="F1032" s="0" t="n">
        <v>180</v>
      </c>
      <c r="G1032" s="0" t="n">
        <v>40</v>
      </c>
      <c r="H1032" s="0" t="str">
        <f aca="false">VLOOKUP(D1032,Товар!$A$1:$F$65,6)</f>
        <v>Продбаза</v>
      </c>
      <c r="I1032" s="0" t="str">
        <f aca="false">VLOOKUP(C1032,Магазин!$A$1:$C$17,2)</f>
        <v>Октябрьский</v>
      </c>
      <c r="J1032" s="0" t="n">
        <f aca="false">F1032*G1032</f>
        <v>7200</v>
      </c>
      <c r="K1032" s="3" t="n">
        <f aca="false">AND(H1032="макаронная фабрика",I1032="первомайский")</f>
        <v>0</v>
      </c>
      <c r="L1032" s="3" t="n">
        <f aca="false">IF(K1032,J1032,0)</f>
        <v>0</v>
      </c>
    </row>
    <row r="1033" customFormat="false" ht="14.25" hidden="false" customHeight="false" outlineLevel="0" collapsed="false">
      <c r="A1033" s="0" t="n">
        <v>1032</v>
      </c>
      <c r="B1033" s="2" t="n">
        <v>44350</v>
      </c>
      <c r="C1033" s="0" t="s">
        <v>14</v>
      </c>
      <c r="D1033" s="0" t="n">
        <v>43</v>
      </c>
      <c r="E1033" s="0" t="s">
        <v>9</v>
      </c>
      <c r="F1033" s="0" t="n">
        <v>10</v>
      </c>
      <c r="G1033" s="0" t="n">
        <v>40</v>
      </c>
      <c r="H1033" s="0" t="str">
        <f aca="false">VLOOKUP(D1033,Товар!$A$1:$F$65,6)</f>
        <v>Продбаза</v>
      </c>
      <c r="I1033" s="0" t="str">
        <f aca="false">VLOOKUP(C1033,Магазин!$A$1:$C$17,2)</f>
        <v>Октябрьский</v>
      </c>
      <c r="J1033" s="0" t="n">
        <f aca="false">F1033*G1033</f>
        <v>400</v>
      </c>
      <c r="K1033" s="3" t="n">
        <f aca="false">AND(H1033="макаронная фабрика",I1033="первомайский")</f>
        <v>0</v>
      </c>
      <c r="L1033" s="3" t="n">
        <f aca="false">IF(K1033,J1033,0)</f>
        <v>0</v>
      </c>
    </row>
    <row r="1034" customFormat="false" ht="14.25" hidden="false" customHeight="false" outlineLevel="0" collapsed="false">
      <c r="A1034" s="0" t="n">
        <v>1033</v>
      </c>
      <c r="B1034" s="2" t="n">
        <v>44350</v>
      </c>
      <c r="C1034" s="0" t="s">
        <v>15</v>
      </c>
      <c r="D1034" s="0" t="n">
        <v>17</v>
      </c>
      <c r="E1034" s="0" t="s">
        <v>8</v>
      </c>
      <c r="F1034" s="0" t="n">
        <v>180</v>
      </c>
      <c r="G1034" s="0" t="n">
        <v>95</v>
      </c>
      <c r="H1034" s="0" t="str">
        <f aca="false">VLOOKUP(D1034,Товар!$A$1:$F$65,6)</f>
        <v>Продбаза</v>
      </c>
      <c r="I1034" s="0" t="str">
        <f aca="false">VLOOKUP(C1034,Магазин!$A$1:$C$17,2)</f>
        <v>Октябрьский</v>
      </c>
      <c r="J1034" s="0" t="n">
        <f aca="false">F1034*G1034</f>
        <v>17100</v>
      </c>
      <c r="K1034" s="3" t="n">
        <f aca="false">AND(H1034="макаронная фабрика",I1034="первомайский")</f>
        <v>0</v>
      </c>
      <c r="L1034" s="3" t="n">
        <f aca="false">IF(K1034,J1034,0)</f>
        <v>0</v>
      </c>
    </row>
    <row r="1035" customFormat="false" ht="14.25" hidden="false" customHeight="false" outlineLevel="0" collapsed="false">
      <c r="A1035" s="0" t="n">
        <v>1034</v>
      </c>
      <c r="B1035" s="2" t="n">
        <v>44350</v>
      </c>
      <c r="C1035" s="0" t="s">
        <v>15</v>
      </c>
      <c r="D1035" s="0" t="n">
        <v>17</v>
      </c>
      <c r="E1035" s="0" t="s">
        <v>9</v>
      </c>
      <c r="F1035" s="0" t="n">
        <v>94</v>
      </c>
      <c r="G1035" s="0" t="n">
        <v>95</v>
      </c>
      <c r="H1035" s="0" t="str">
        <f aca="false">VLOOKUP(D1035,Товар!$A$1:$F$65,6)</f>
        <v>Продбаза</v>
      </c>
      <c r="I1035" s="0" t="str">
        <f aca="false">VLOOKUP(C1035,Магазин!$A$1:$C$17,2)</f>
        <v>Октябрьский</v>
      </c>
      <c r="J1035" s="0" t="n">
        <f aca="false">F1035*G1035</f>
        <v>8930</v>
      </c>
      <c r="K1035" s="3" t="n">
        <f aca="false">AND(H1035="макаронная фабрика",I1035="первомайский")</f>
        <v>0</v>
      </c>
      <c r="L1035" s="3" t="n">
        <f aca="false">IF(K1035,J1035,0)</f>
        <v>0</v>
      </c>
    </row>
    <row r="1036" customFormat="false" ht="14.25" hidden="false" customHeight="false" outlineLevel="0" collapsed="false">
      <c r="A1036" s="0" t="n">
        <v>1035</v>
      </c>
      <c r="B1036" s="2" t="n">
        <v>44350</v>
      </c>
      <c r="C1036" s="0" t="s">
        <v>15</v>
      </c>
      <c r="D1036" s="0" t="n">
        <v>19</v>
      </c>
      <c r="E1036" s="0" t="s">
        <v>8</v>
      </c>
      <c r="F1036" s="0" t="n">
        <v>170</v>
      </c>
      <c r="G1036" s="0" t="n">
        <v>90</v>
      </c>
      <c r="H1036" s="0" t="str">
        <f aca="false">VLOOKUP(D1036,Товар!$A$1:$F$65,6)</f>
        <v>Продбаза</v>
      </c>
      <c r="I1036" s="0" t="str">
        <f aca="false">VLOOKUP(C1036,Магазин!$A$1:$C$17,2)</f>
        <v>Октябрьский</v>
      </c>
      <c r="J1036" s="0" t="n">
        <f aca="false">F1036*G1036</f>
        <v>15300</v>
      </c>
      <c r="K1036" s="3" t="n">
        <f aca="false">AND(H1036="макаронная фабрика",I1036="первомайский")</f>
        <v>0</v>
      </c>
      <c r="L1036" s="3" t="n">
        <f aca="false">IF(K1036,J1036,0)</f>
        <v>0</v>
      </c>
    </row>
    <row r="1037" customFormat="false" ht="14.25" hidden="false" customHeight="false" outlineLevel="0" collapsed="false">
      <c r="A1037" s="0" t="n">
        <v>1036</v>
      </c>
      <c r="B1037" s="2" t="n">
        <v>44350</v>
      </c>
      <c r="C1037" s="0" t="s">
        <v>15</v>
      </c>
      <c r="D1037" s="0" t="n">
        <v>19</v>
      </c>
      <c r="E1037" s="0" t="s">
        <v>9</v>
      </c>
      <c r="F1037" s="0" t="n">
        <v>58</v>
      </c>
      <c r="G1037" s="0" t="n">
        <v>90</v>
      </c>
      <c r="H1037" s="0" t="str">
        <f aca="false">VLOOKUP(D1037,Товар!$A$1:$F$65,6)</f>
        <v>Продбаза</v>
      </c>
      <c r="I1037" s="0" t="str">
        <f aca="false">VLOOKUP(C1037,Магазин!$A$1:$C$17,2)</f>
        <v>Октябрьский</v>
      </c>
      <c r="J1037" s="0" t="n">
        <f aca="false">F1037*G1037</f>
        <v>5220</v>
      </c>
      <c r="K1037" s="3" t="n">
        <f aca="false">AND(H1037="макаронная фабрика",I1037="первомайский")</f>
        <v>0</v>
      </c>
      <c r="L1037" s="3" t="n">
        <f aca="false">IF(K1037,J1037,0)</f>
        <v>0</v>
      </c>
    </row>
    <row r="1038" customFormat="false" ht="14.25" hidden="false" customHeight="false" outlineLevel="0" collapsed="false">
      <c r="A1038" s="0" t="n">
        <v>1037</v>
      </c>
      <c r="B1038" s="2" t="n">
        <v>44350</v>
      </c>
      <c r="C1038" s="0" t="s">
        <v>15</v>
      </c>
      <c r="D1038" s="0" t="n">
        <v>20</v>
      </c>
      <c r="E1038" s="0" t="s">
        <v>8</v>
      </c>
      <c r="F1038" s="0" t="n">
        <v>180</v>
      </c>
      <c r="G1038" s="0" t="n">
        <v>80</v>
      </c>
      <c r="H1038" s="0" t="str">
        <f aca="false">VLOOKUP(D1038,Товар!$A$1:$F$65,6)</f>
        <v>Продбаза</v>
      </c>
      <c r="I1038" s="0" t="str">
        <f aca="false">VLOOKUP(C1038,Магазин!$A$1:$C$17,2)</f>
        <v>Октябрьский</v>
      </c>
      <c r="J1038" s="0" t="n">
        <f aca="false">F1038*G1038</f>
        <v>14400</v>
      </c>
      <c r="K1038" s="3" t="n">
        <f aca="false">AND(H1038="макаронная фабрика",I1038="первомайский")</f>
        <v>0</v>
      </c>
      <c r="L1038" s="3" t="n">
        <f aca="false">IF(K1038,J1038,0)</f>
        <v>0</v>
      </c>
    </row>
    <row r="1039" customFormat="false" ht="14.25" hidden="false" customHeight="false" outlineLevel="0" collapsed="false">
      <c r="A1039" s="0" t="n">
        <v>1038</v>
      </c>
      <c r="B1039" s="2" t="n">
        <v>44350</v>
      </c>
      <c r="C1039" s="0" t="s">
        <v>15</v>
      </c>
      <c r="D1039" s="0" t="n">
        <v>20</v>
      </c>
      <c r="E1039" s="0" t="s">
        <v>9</v>
      </c>
      <c r="F1039" s="0" t="n">
        <v>55</v>
      </c>
      <c r="G1039" s="0" t="n">
        <v>80</v>
      </c>
      <c r="H1039" s="0" t="str">
        <f aca="false">VLOOKUP(D1039,Товар!$A$1:$F$65,6)</f>
        <v>Продбаза</v>
      </c>
      <c r="I1039" s="0" t="str">
        <f aca="false">VLOOKUP(C1039,Магазин!$A$1:$C$17,2)</f>
        <v>Октябрьский</v>
      </c>
      <c r="J1039" s="0" t="n">
        <f aca="false">F1039*G1039</f>
        <v>4400</v>
      </c>
      <c r="K1039" s="3" t="n">
        <f aca="false">AND(H1039="макаронная фабрика",I1039="первомайский")</f>
        <v>0</v>
      </c>
      <c r="L1039" s="3" t="n">
        <f aca="false">IF(K1039,J1039,0)</f>
        <v>0</v>
      </c>
    </row>
    <row r="1040" customFormat="false" ht="14.25" hidden="false" customHeight="false" outlineLevel="0" collapsed="false">
      <c r="A1040" s="0" t="n">
        <v>1039</v>
      </c>
      <c r="B1040" s="2" t="n">
        <v>44350</v>
      </c>
      <c r="C1040" s="0" t="s">
        <v>15</v>
      </c>
      <c r="D1040" s="0" t="n">
        <v>21</v>
      </c>
      <c r="E1040" s="0" t="s">
        <v>8</v>
      </c>
      <c r="F1040" s="0" t="n">
        <v>180</v>
      </c>
      <c r="G1040" s="0" t="n">
        <v>105</v>
      </c>
      <c r="H1040" s="0" t="str">
        <f aca="false">VLOOKUP(D1040,Товар!$A$1:$F$65,6)</f>
        <v>Продбаза</v>
      </c>
      <c r="I1040" s="0" t="str">
        <f aca="false">VLOOKUP(C1040,Магазин!$A$1:$C$17,2)</f>
        <v>Октябрьский</v>
      </c>
      <c r="J1040" s="0" t="n">
        <f aca="false">F1040*G1040</f>
        <v>18900</v>
      </c>
      <c r="K1040" s="3" t="n">
        <f aca="false">AND(H1040="макаронная фабрика",I1040="первомайский")</f>
        <v>0</v>
      </c>
      <c r="L1040" s="3" t="n">
        <f aca="false">IF(K1040,J1040,0)</f>
        <v>0</v>
      </c>
    </row>
    <row r="1041" customFormat="false" ht="14.25" hidden="false" customHeight="false" outlineLevel="0" collapsed="false">
      <c r="A1041" s="0" t="n">
        <v>1040</v>
      </c>
      <c r="B1041" s="2" t="n">
        <v>44350</v>
      </c>
      <c r="C1041" s="0" t="s">
        <v>15</v>
      </c>
      <c r="D1041" s="0" t="n">
        <v>21</v>
      </c>
      <c r="E1041" s="0" t="s">
        <v>9</v>
      </c>
      <c r="F1041" s="0" t="n">
        <v>89</v>
      </c>
      <c r="G1041" s="0" t="n">
        <v>105</v>
      </c>
      <c r="H1041" s="0" t="str">
        <f aca="false">VLOOKUP(D1041,Товар!$A$1:$F$65,6)</f>
        <v>Продбаза</v>
      </c>
      <c r="I1041" s="0" t="str">
        <f aca="false">VLOOKUP(C1041,Магазин!$A$1:$C$17,2)</f>
        <v>Октябрьский</v>
      </c>
      <c r="J1041" s="0" t="n">
        <f aca="false">F1041*G1041</f>
        <v>9345</v>
      </c>
      <c r="K1041" s="3" t="n">
        <f aca="false">AND(H1041="макаронная фабрика",I1041="первомайский")</f>
        <v>0</v>
      </c>
      <c r="L1041" s="3" t="n">
        <f aca="false">IF(K1041,J1041,0)</f>
        <v>0</v>
      </c>
    </row>
    <row r="1042" customFormat="false" ht="14.25" hidden="false" customHeight="false" outlineLevel="0" collapsed="false">
      <c r="A1042" s="0" t="n">
        <v>1041</v>
      </c>
      <c r="B1042" s="2" t="n">
        <v>44350</v>
      </c>
      <c r="C1042" s="0" t="s">
        <v>15</v>
      </c>
      <c r="D1042" s="0" t="n">
        <v>22</v>
      </c>
      <c r="E1042" s="0" t="s">
        <v>8</v>
      </c>
      <c r="F1042" s="0" t="n">
        <v>170</v>
      </c>
      <c r="G1042" s="0" t="n">
        <v>115</v>
      </c>
      <c r="H1042" s="0" t="str">
        <f aca="false">VLOOKUP(D1042,Товар!$A$1:$F$65,6)</f>
        <v>Продбаза</v>
      </c>
      <c r="I1042" s="0" t="str">
        <f aca="false">VLOOKUP(C1042,Магазин!$A$1:$C$17,2)</f>
        <v>Октябрьский</v>
      </c>
      <c r="J1042" s="0" t="n">
        <f aca="false">F1042*G1042</f>
        <v>19550</v>
      </c>
      <c r="K1042" s="3" t="n">
        <f aca="false">AND(H1042="макаронная фабрика",I1042="первомайский")</f>
        <v>0</v>
      </c>
      <c r="L1042" s="3" t="n">
        <f aca="false">IF(K1042,J1042,0)</f>
        <v>0</v>
      </c>
    </row>
    <row r="1043" customFormat="false" ht="14.25" hidden="false" customHeight="false" outlineLevel="0" collapsed="false">
      <c r="A1043" s="0" t="n">
        <v>1042</v>
      </c>
      <c r="B1043" s="2" t="n">
        <v>44350</v>
      </c>
      <c r="C1043" s="0" t="s">
        <v>15</v>
      </c>
      <c r="D1043" s="0" t="n">
        <v>22</v>
      </c>
      <c r="E1043" s="0" t="s">
        <v>9</v>
      </c>
      <c r="F1043" s="0" t="n">
        <v>93</v>
      </c>
      <c r="G1043" s="0" t="n">
        <v>115</v>
      </c>
      <c r="H1043" s="0" t="str">
        <f aca="false">VLOOKUP(D1043,Товар!$A$1:$F$65,6)</f>
        <v>Продбаза</v>
      </c>
      <c r="I1043" s="0" t="str">
        <f aca="false">VLOOKUP(C1043,Магазин!$A$1:$C$17,2)</f>
        <v>Октябрьский</v>
      </c>
      <c r="J1043" s="0" t="n">
        <f aca="false">F1043*G1043</f>
        <v>10695</v>
      </c>
      <c r="K1043" s="3" t="n">
        <f aca="false">AND(H1043="макаронная фабрика",I1043="первомайский")</f>
        <v>0</v>
      </c>
      <c r="L1043" s="3" t="n">
        <f aca="false">IF(K1043,J1043,0)</f>
        <v>0</v>
      </c>
    </row>
    <row r="1044" customFormat="false" ht="14.25" hidden="false" customHeight="false" outlineLevel="0" collapsed="false">
      <c r="A1044" s="0" t="n">
        <v>1043</v>
      </c>
      <c r="B1044" s="2" t="n">
        <v>44350</v>
      </c>
      <c r="C1044" s="0" t="s">
        <v>15</v>
      </c>
      <c r="D1044" s="0" t="n">
        <v>23</v>
      </c>
      <c r="E1044" s="0" t="s">
        <v>8</v>
      </c>
      <c r="F1044" s="0" t="n">
        <v>180</v>
      </c>
      <c r="G1044" s="0" t="n">
        <v>120</v>
      </c>
      <c r="H1044" s="0" t="str">
        <f aca="false">VLOOKUP(D1044,Товар!$A$1:$F$65,6)</f>
        <v>Продбаза</v>
      </c>
      <c r="I1044" s="0" t="str">
        <f aca="false">VLOOKUP(C1044,Магазин!$A$1:$C$17,2)</f>
        <v>Октябрьский</v>
      </c>
      <c r="J1044" s="0" t="n">
        <f aca="false">F1044*G1044</f>
        <v>21600</v>
      </c>
      <c r="K1044" s="3" t="n">
        <f aca="false">AND(H1044="макаронная фабрика",I1044="первомайский")</f>
        <v>0</v>
      </c>
      <c r="L1044" s="3" t="n">
        <f aca="false">IF(K1044,J1044,0)</f>
        <v>0</v>
      </c>
    </row>
    <row r="1045" customFormat="false" ht="14.25" hidden="false" customHeight="false" outlineLevel="0" collapsed="false">
      <c r="A1045" s="0" t="n">
        <v>1044</v>
      </c>
      <c r="B1045" s="2" t="n">
        <v>44350</v>
      </c>
      <c r="C1045" s="0" t="s">
        <v>15</v>
      </c>
      <c r="D1045" s="0" t="n">
        <v>23</v>
      </c>
      <c r="E1045" s="0" t="s">
        <v>9</v>
      </c>
      <c r="F1045" s="0" t="n">
        <v>45</v>
      </c>
      <c r="G1045" s="0" t="n">
        <v>120</v>
      </c>
      <c r="H1045" s="0" t="str">
        <f aca="false">VLOOKUP(D1045,Товар!$A$1:$F$65,6)</f>
        <v>Продбаза</v>
      </c>
      <c r="I1045" s="0" t="str">
        <f aca="false">VLOOKUP(C1045,Магазин!$A$1:$C$17,2)</f>
        <v>Октябрьский</v>
      </c>
      <c r="J1045" s="0" t="n">
        <f aca="false">F1045*G1045</f>
        <v>5400</v>
      </c>
      <c r="K1045" s="3" t="n">
        <f aca="false">AND(H1045="макаронная фабрика",I1045="первомайский")</f>
        <v>0</v>
      </c>
      <c r="L1045" s="3" t="n">
        <f aca="false">IF(K1045,J1045,0)</f>
        <v>0</v>
      </c>
    </row>
    <row r="1046" customFormat="false" ht="14.25" hidden="false" customHeight="false" outlineLevel="0" collapsed="false">
      <c r="A1046" s="0" t="n">
        <v>1045</v>
      </c>
      <c r="B1046" s="2" t="n">
        <v>44350</v>
      </c>
      <c r="C1046" s="0" t="s">
        <v>15</v>
      </c>
      <c r="D1046" s="0" t="n">
        <v>35</v>
      </c>
      <c r="E1046" s="0" t="s">
        <v>8</v>
      </c>
      <c r="F1046" s="0" t="n">
        <v>180</v>
      </c>
      <c r="G1046" s="0" t="n">
        <v>55</v>
      </c>
      <c r="H1046" s="0" t="str">
        <f aca="false">VLOOKUP(D1046,Товар!$A$1:$F$65,6)</f>
        <v>Продбаза</v>
      </c>
      <c r="I1046" s="0" t="str">
        <f aca="false">VLOOKUP(C1046,Магазин!$A$1:$C$17,2)</f>
        <v>Октябрьский</v>
      </c>
      <c r="J1046" s="0" t="n">
        <f aca="false">F1046*G1046</f>
        <v>9900</v>
      </c>
      <c r="K1046" s="3" t="n">
        <f aca="false">AND(H1046="макаронная фабрика",I1046="первомайский")</f>
        <v>0</v>
      </c>
      <c r="L1046" s="3" t="n">
        <f aca="false">IF(K1046,J1046,0)</f>
        <v>0</v>
      </c>
    </row>
    <row r="1047" customFormat="false" ht="14.25" hidden="false" customHeight="false" outlineLevel="0" collapsed="false">
      <c r="A1047" s="0" t="n">
        <v>1046</v>
      </c>
      <c r="B1047" s="2" t="n">
        <v>44350</v>
      </c>
      <c r="C1047" s="0" t="s">
        <v>15</v>
      </c>
      <c r="D1047" s="0" t="n">
        <v>35</v>
      </c>
      <c r="E1047" s="0" t="s">
        <v>9</v>
      </c>
      <c r="F1047" s="0" t="n">
        <v>51</v>
      </c>
      <c r="G1047" s="0" t="n">
        <v>55</v>
      </c>
      <c r="H1047" s="0" t="str">
        <f aca="false">VLOOKUP(D1047,Товар!$A$1:$F$65,6)</f>
        <v>Продбаза</v>
      </c>
      <c r="I1047" s="0" t="str">
        <f aca="false">VLOOKUP(C1047,Магазин!$A$1:$C$17,2)</f>
        <v>Октябрьский</v>
      </c>
      <c r="J1047" s="0" t="n">
        <f aca="false">F1047*G1047</f>
        <v>2805</v>
      </c>
      <c r="K1047" s="3" t="n">
        <f aca="false">AND(H1047="макаронная фабрика",I1047="первомайский")</f>
        <v>0</v>
      </c>
      <c r="L1047" s="3" t="n">
        <f aca="false">IF(K1047,J1047,0)</f>
        <v>0</v>
      </c>
    </row>
    <row r="1048" customFormat="false" ht="14.25" hidden="false" customHeight="false" outlineLevel="0" collapsed="false">
      <c r="A1048" s="0" t="n">
        <v>1047</v>
      </c>
      <c r="B1048" s="2" t="n">
        <v>44350</v>
      </c>
      <c r="C1048" s="0" t="s">
        <v>15</v>
      </c>
      <c r="D1048" s="0" t="n">
        <v>37</v>
      </c>
      <c r="E1048" s="0" t="s">
        <v>8</v>
      </c>
      <c r="F1048" s="0" t="n">
        <v>180</v>
      </c>
      <c r="G1048" s="0" t="n">
        <v>50</v>
      </c>
      <c r="H1048" s="0" t="str">
        <f aca="false">VLOOKUP(D1048,Товар!$A$1:$F$65,6)</f>
        <v>Продбаза</v>
      </c>
      <c r="I1048" s="0" t="str">
        <f aca="false">VLOOKUP(C1048,Магазин!$A$1:$C$17,2)</f>
        <v>Октябрьский</v>
      </c>
      <c r="J1048" s="0" t="n">
        <f aca="false">F1048*G1048</f>
        <v>9000</v>
      </c>
      <c r="K1048" s="3" t="n">
        <f aca="false">AND(H1048="макаронная фабрика",I1048="первомайский")</f>
        <v>0</v>
      </c>
      <c r="L1048" s="3" t="n">
        <f aca="false">IF(K1048,J1048,0)</f>
        <v>0</v>
      </c>
    </row>
    <row r="1049" customFormat="false" ht="14.25" hidden="false" customHeight="false" outlineLevel="0" collapsed="false">
      <c r="A1049" s="0" t="n">
        <v>1048</v>
      </c>
      <c r="B1049" s="2" t="n">
        <v>44350</v>
      </c>
      <c r="C1049" s="0" t="s">
        <v>15</v>
      </c>
      <c r="D1049" s="0" t="n">
        <v>37</v>
      </c>
      <c r="E1049" s="0" t="s">
        <v>9</v>
      </c>
      <c r="F1049" s="0" t="n">
        <v>124</v>
      </c>
      <c r="G1049" s="0" t="n">
        <v>50</v>
      </c>
      <c r="H1049" s="0" t="str">
        <f aca="false">VLOOKUP(D1049,Товар!$A$1:$F$65,6)</f>
        <v>Продбаза</v>
      </c>
      <c r="I1049" s="0" t="str">
        <f aca="false">VLOOKUP(C1049,Магазин!$A$1:$C$17,2)</f>
        <v>Октябрьский</v>
      </c>
      <c r="J1049" s="0" t="n">
        <f aca="false">F1049*G1049</f>
        <v>6200</v>
      </c>
      <c r="K1049" s="3" t="n">
        <f aca="false">AND(H1049="макаронная фабрика",I1049="первомайский")</f>
        <v>0</v>
      </c>
      <c r="L1049" s="3" t="n">
        <f aca="false">IF(K1049,J1049,0)</f>
        <v>0</v>
      </c>
    </row>
    <row r="1050" customFormat="false" ht="14.25" hidden="false" customHeight="false" outlineLevel="0" collapsed="false">
      <c r="A1050" s="0" t="n">
        <v>1049</v>
      </c>
      <c r="B1050" s="2" t="n">
        <v>44350</v>
      </c>
      <c r="C1050" s="0" t="s">
        <v>15</v>
      </c>
      <c r="D1050" s="0" t="n">
        <v>38</v>
      </c>
      <c r="E1050" s="0" t="s">
        <v>8</v>
      </c>
      <c r="F1050" s="0" t="n">
        <v>180</v>
      </c>
      <c r="G1050" s="0" t="n">
        <v>70</v>
      </c>
      <c r="H1050" s="0" t="str">
        <f aca="false">VLOOKUP(D1050,Товар!$A$1:$F$65,6)</f>
        <v>Продбаза</v>
      </c>
      <c r="I1050" s="0" t="str">
        <f aca="false">VLOOKUP(C1050,Магазин!$A$1:$C$17,2)</f>
        <v>Октябрьский</v>
      </c>
      <c r="J1050" s="0" t="n">
        <f aca="false">F1050*G1050</f>
        <v>12600</v>
      </c>
      <c r="K1050" s="3" t="n">
        <f aca="false">AND(H1050="макаронная фабрика",I1050="первомайский")</f>
        <v>0</v>
      </c>
      <c r="L1050" s="3" t="n">
        <f aca="false">IF(K1050,J1050,0)</f>
        <v>0</v>
      </c>
    </row>
    <row r="1051" customFormat="false" ht="14.25" hidden="false" customHeight="false" outlineLevel="0" collapsed="false">
      <c r="A1051" s="0" t="n">
        <v>1050</v>
      </c>
      <c r="B1051" s="2" t="n">
        <v>44350</v>
      </c>
      <c r="C1051" s="0" t="s">
        <v>15</v>
      </c>
      <c r="D1051" s="0" t="n">
        <v>38</v>
      </c>
      <c r="E1051" s="0" t="s">
        <v>9</v>
      </c>
      <c r="F1051" s="0" t="n">
        <v>115</v>
      </c>
      <c r="G1051" s="0" t="n">
        <v>70</v>
      </c>
      <c r="H1051" s="0" t="str">
        <f aca="false">VLOOKUP(D1051,Товар!$A$1:$F$65,6)</f>
        <v>Продбаза</v>
      </c>
      <c r="I1051" s="0" t="str">
        <f aca="false">VLOOKUP(C1051,Магазин!$A$1:$C$17,2)</f>
        <v>Октябрьский</v>
      </c>
      <c r="J1051" s="0" t="n">
        <f aca="false">F1051*G1051</f>
        <v>8050</v>
      </c>
      <c r="K1051" s="3" t="n">
        <f aca="false">AND(H1051="макаронная фабрика",I1051="первомайский")</f>
        <v>0</v>
      </c>
      <c r="L1051" s="3" t="n">
        <f aca="false">IF(K1051,J1051,0)</f>
        <v>0</v>
      </c>
    </row>
    <row r="1052" customFormat="false" ht="14.25" hidden="false" customHeight="false" outlineLevel="0" collapsed="false">
      <c r="A1052" s="0" t="n">
        <v>1051</v>
      </c>
      <c r="B1052" s="2" t="n">
        <v>44350</v>
      </c>
      <c r="C1052" s="0" t="s">
        <v>15</v>
      </c>
      <c r="D1052" s="0" t="n">
        <v>39</v>
      </c>
      <c r="E1052" s="0" t="s">
        <v>8</v>
      </c>
      <c r="F1052" s="0" t="n">
        <v>170</v>
      </c>
      <c r="G1052" s="0" t="n">
        <v>95</v>
      </c>
      <c r="H1052" s="0" t="str">
        <f aca="false">VLOOKUP(D1052,Товар!$A$1:$F$65,6)</f>
        <v>Продбаза</v>
      </c>
      <c r="I1052" s="0" t="str">
        <f aca="false">VLOOKUP(C1052,Магазин!$A$1:$C$17,2)</f>
        <v>Октябрьский</v>
      </c>
      <c r="J1052" s="0" t="n">
        <f aca="false">F1052*G1052</f>
        <v>16150</v>
      </c>
      <c r="K1052" s="3" t="n">
        <f aca="false">AND(H1052="макаронная фабрика",I1052="первомайский")</f>
        <v>0</v>
      </c>
      <c r="L1052" s="3" t="n">
        <f aca="false">IF(K1052,J1052,0)</f>
        <v>0</v>
      </c>
    </row>
    <row r="1053" customFormat="false" ht="14.25" hidden="false" customHeight="false" outlineLevel="0" collapsed="false">
      <c r="A1053" s="0" t="n">
        <v>1052</v>
      </c>
      <c r="B1053" s="2" t="n">
        <v>44350</v>
      </c>
      <c r="C1053" s="0" t="s">
        <v>15</v>
      </c>
      <c r="D1053" s="0" t="n">
        <v>39</v>
      </c>
      <c r="E1053" s="0" t="s">
        <v>9</v>
      </c>
      <c r="F1053" s="0" t="n">
        <v>147</v>
      </c>
      <c r="G1053" s="0" t="n">
        <v>95</v>
      </c>
      <c r="H1053" s="0" t="str">
        <f aca="false">VLOOKUP(D1053,Товар!$A$1:$F$65,6)</f>
        <v>Продбаза</v>
      </c>
      <c r="I1053" s="0" t="str">
        <f aca="false">VLOOKUP(C1053,Магазин!$A$1:$C$17,2)</f>
        <v>Октябрьский</v>
      </c>
      <c r="J1053" s="0" t="n">
        <f aca="false">F1053*G1053</f>
        <v>13965</v>
      </c>
      <c r="K1053" s="3" t="n">
        <f aca="false">AND(H1053="макаронная фабрика",I1053="первомайский")</f>
        <v>0</v>
      </c>
      <c r="L1053" s="3" t="n">
        <f aca="false">IF(K1053,J1053,0)</f>
        <v>0</v>
      </c>
    </row>
    <row r="1054" customFormat="false" ht="14.25" hidden="false" customHeight="false" outlineLevel="0" collapsed="false">
      <c r="A1054" s="0" t="n">
        <v>1053</v>
      </c>
      <c r="B1054" s="2" t="n">
        <v>44350</v>
      </c>
      <c r="C1054" s="0" t="s">
        <v>15</v>
      </c>
      <c r="D1054" s="0" t="n">
        <v>40</v>
      </c>
      <c r="E1054" s="0" t="s">
        <v>8</v>
      </c>
      <c r="F1054" s="0" t="n">
        <v>180</v>
      </c>
      <c r="G1054" s="0" t="n">
        <v>15</v>
      </c>
      <c r="H1054" s="0" t="str">
        <f aca="false">VLOOKUP(D1054,Товар!$A$1:$F$65,6)</f>
        <v>Продбаза</v>
      </c>
      <c r="I1054" s="0" t="str">
        <f aca="false">VLOOKUP(C1054,Магазин!$A$1:$C$17,2)</f>
        <v>Октябрьский</v>
      </c>
      <c r="J1054" s="0" t="n">
        <f aca="false">F1054*G1054</f>
        <v>2700</v>
      </c>
      <c r="K1054" s="3" t="n">
        <f aca="false">AND(H1054="макаронная фабрика",I1054="первомайский")</f>
        <v>0</v>
      </c>
      <c r="L1054" s="3" t="n">
        <f aca="false">IF(K1054,J1054,0)</f>
        <v>0</v>
      </c>
    </row>
    <row r="1055" customFormat="false" ht="14.25" hidden="false" customHeight="false" outlineLevel="0" collapsed="false">
      <c r="A1055" s="0" t="n">
        <v>1054</v>
      </c>
      <c r="B1055" s="2" t="n">
        <v>44350</v>
      </c>
      <c r="C1055" s="0" t="s">
        <v>15</v>
      </c>
      <c r="D1055" s="0" t="n">
        <v>40</v>
      </c>
      <c r="E1055" s="0" t="s">
        <v>9</v>
      </c>
      <c r="F1055" s="0" t="n">
        <v>42</v>
      </c>
      <c r="G1055" s="0" t="n">
        <v>15</v>
      </c>
      <c r="H1055" s="0" t="str">
        <f aca="false">VLOOKUP(D1055,Товар!$A$1:$F$65,6)</f>
        <v>Продбаза</v>
      </c>
      <c r="I1055" s="0" t="str">
        <f aca="false">VLOOKUP(C1055,Магазин!$A$1:$C$17,2)</f>
        <v>Октябрьский</v>
      </c>
      <c r="J1055" s="0" t="n">
        <f aca="false">F1055*G1055</f>
        <v>630</v>
      </c>
      <c r="K1055" s="3" t="n">
        <f aca="false">AND(H1055="макаронная фабрика",I1055="первомайский")</f>
        <v>0</v>
      </c>
      <c r="L1055" s="3" t="n">
        <f aca="false">IF(K1055,J1055,0)</f>
        <v>0</v>
      </c>
    </row>
    <row r="1056" customFormat="false" ht="14.25" hidden="false" customHeight="false" outlineLevel="0" collapsed="false">
      <c r="A1056" s="0" t="n">
        <v>1055</v>
      </c>
      <c r="B1056" s="2" t="n">
        <v>44350</v>
      </c>
      <c r="C1056" s="0" t="s">
        <v>15</v>
      </c>
      <c r="D1056" s="0" t="n">
        <v>41</v>
      </c>
      <c r="E1056" s="0" t="s">
        <v>8</v>
      </c>
      <c r="F1056" s="0" t="n">
        <v>180</v>
      </c>
      <c r="G1056" s="0" t="n">
        <v>35</v>
      </c>
      <c r="H1056" s="0" t="str">
        <f aca="false">VLOOKUP(D1056,Товар!$A$1:$F$65,6)</f>
        <v>Продбаза</v>
      </c>
      <c r="I1056" s="0" t="str">
        <f aca="false">VLOOKUP(C1056,Магазин!$A$1:$C$17,2)</f>
        <v>Октябрьский</v>
      </c>
      <c r="J1056" s="0" t="n">
        <f aca="false">F1056*G1056</f>
        <v>6300</v>
      </c>
      <c r="K1056" s="3" t="n">
        <f aca="false">AND(H1056="макаронная фабрика",I1056="первомайский")</f>
        <v>0</v>
      </c>
      <c r="L1056" s="3" t="n">
        <f aca="false">IF(K1056,J1056,0)</f>
        <v>0</v>
      </c>
    </row>
    <row r="1057" customFormat="false" ht="14.25" hidden="false" customHeight="false" outlineLevel="0" collapsed="false">
      <c r="A1057" s="0" t="n">
        <v>1056</v>
      </c>
      <c r="B1057" s="2" t="n">
        <v>44350</v>
      </c>
      <c r="C1057" s="0" t="s">
        <v>15</v>
      </c>
      <c r="D1057" s="0" t="n">
        <v>41</v>
      </c>
      <c r="E1057" s="0" t="s">
        <v>9</v>
      </c>
      <c r="F1057" s="0" t="n">
        <v>48</v>
      </c>
      <c r="G1057" s="0" t="n">
        <v>35</v>
      </c>
      <c r="H1057" s="0" t="str">
        <f aca="false">VLOOKUP(D1057,Товар!$A$1:$F$65,6)</f>
        <v>Продбаза</v>
      </c>
      <c r="I1057" s="0" t="str">
        <f aca="false">VLOOKUP(C1057,Магазин!$A$1:$C$17,2)</f>
        <v>Октябрьский</v>
      </c>
      <c r="J1057" s="0" t="n">
        <f aca="false">F1057*G1057</f>
        <v>1680</v>
      </c>
      <c r="K1057" s="3" t="n">
        <f aca="false">AND(H1057="макаронная фабрика",I1057="первомайский")</f>
        <v>0</v>
      </c>
      <c r="L1057" s="3" t="n">
        <f aca="false">IF(K1057,J1057,0)</f>
        <v>0</v>
      </c>
    </row>
    <row r="1058" customFormat="false" ht="14.25" hidden="false" customHeight="false" outlineLevel="0" collapsed="false">
      <c r="A1058" s="0" t="n">
        <v>1057</v>
      </c>
      <c r="B1058" s="2" t="n">
        <v>44350</v>
      </c>
      <c r="C1058" s="0" t="s">
        <v>15</v>
      </c>
      <c r="D1058" s="0" t="n">
        <v>42</v>
      </c>
      <c r="E1058" s="0" t="s">
        <v>8</v>
      </c>
      <c r="F1058" s="0" t="n">
        <v>170</v>
      </c>
      <c r="G1058" s="0" t="n">
        <v>90</v>
      </c>
      <c r="H1058" s="0" t="str">
        <f aca="false">VLOOKUP(D1058,Товар!$A$1:$F$65,6)</f>
        <v>Продбаза</v>
      </c>
      <c r="I1058" s="0" t="str">
        <f aca="false">VLOOKUP(C1058,Магазин!$A$1:$C$17,2)</f>
        <v>Октябрьский</v>
      </c>
      <c r="J1058" s="0" t="n">
        <f aca="false">F1058*G1058</f>
        <v>15300</v>
      </c>
      <c r="K1058" s="3" t="n">
        <f aca="false">AND(H1058="макаронная фабрика",I1058="первомайский")</f>
        <v>0</v>
      </c>
      <c r="L1058" s="3" t="n">
        <f aca="false">IF(K1058,J1058,0)</f>
        <v>0</v>
      </c>
    </row>
    <row r="1059" customFormat="false" ht="13.5" hidden="false" customHeight="true" outlineLevel="0" collapsed="false">
      <c r="A1059" s="0" t="n">
        <v>1058</v>
      </c>
      <c r="B1059" s="2" t="n">
        <v>44350</v>
      </c>
      <c r="C1059" s="0" t="s">
        <v>15</v>
      </c>
      <c r="D1059" s="0" t="n">
        <v>42</v>
      </c>
      <c r="E1059" s="0" t="s">
        <v>9</v>
      </c>
      <c r="F1059" s="0" t="n">
        <v>24</v>
      </c>
      <c r="G1059" s="0" t="n">
        <v>90</v>
      </c>
      <c r="H1059" s="0" t="str">
        <f aca="false">VLOOKUP(D1059,Товар!$A$1:$F$65,6)</f>
        <v>Продбаза</v>
      </c>
      <c r="I1059" s="0" t="str">
        <f aca="false">VLOOKUP(C1059,Магазин!$A$1:$C$17,2)</f>
        <v>Октябрьский</v>
      </c>
      <c r="J1059" s="0" t="n">
        <f aca="false">F1059*G1059</f>
        <v>2160</v>
      </c>
      <c r="K1059" s="3" t="n">
        <f aca="false">AND(H1059="макаронная фабрика",I1059="первомайский")</f>
        <v>0</v>
      </c>
      <c r="L1059" s="3" t="n">
        <f aca="false">IF(K1059,J1059,0)</f>
        <v>0</v>
      </c>
    </row>
    <row r="1060" customFormat="false" ht="13.5" hidden="false" customHeight="true" outlineLevel="0" collapsed="false">
      <c r="A1060" s="0" t="n">
        <v>1059</v>
      </c>
      <c r="B1060" s="2" t="n">
        <v>44350</v>
      </c>
      <c r="C1060" s="0" t="s">
        <v>15</v>
      </c>
      <c r="D1060" s="0" t="n">
        <v>43</v>
      </c>
      <c r="E1060" s="0" t="s">
        <v>8</v>
      </c>
      <c r="F1060" s="0" t="n">
        <v>180</v>
      </c>
      <c r="G1060" s="0" t="n">
        <v>40</v>
      </c>
      <c r="H1060" s="0" t="str">
        <f aca="false">VLOOKUP(D1060,Товар!$A$1:$F$65,6)</f>
        <v>Продбаза</v>
      </c>
      <c r="I1060" s="0" t="str">
        <f aca="false">VLOOKUP(C1060,Магазин!$A$1:$C$17,2)</f>
        <v>Октябрьский</v>
      </c>
      <c r="J1060" s="0" t="n">
        <f aca="false">F1060*G1060</f>
        <v>7200</v>
      </c>
      <c r="K1060" s="3" t="n">
        <f aca="false">AND(H1060="макаронная фабрика",I1060="первомайский")</f>
        <v>0</v>
      </c>
      <c r="L1060" s="3" t="n">
        <f aca="false">IF(K1060,J1060,0)</f>
        <v>0</v>
      </c>
    </row>
    <row r="1061" customFormat="false" ht="14.25" hidden="false" customHeight="false" outlineLevel="0" collapsed="false">
      <c r="A1061" s="0" t="n">
        <v>1060</v>
      </c>
      <c r="B1061" s="2" t="n">
        <v>44350</v>
      </c>
      <c r="C1061" s="0" t="s">
        <v>15</v>
      </c>
      <c r="D1061" s="0" t="n">
        <v>43</v>
      </c>
      <c r="E1061" s="0" t="s">
        <v>9</v>
      </c>
      <c r="F1061" s="0" t="n">
        <v>12</v>
      </c>
      <c r="G1061" s="0" t="n">
        <v>40</v>
      </c>
      <c r="H1061" s="0" t="str">
        <f aca="false">VLOOKUP(D1061,Товар!$A$1:$F$65,6)</f>
        <v>Продбаза</v>
      </c>
      <c r="I1061" s="0" t="str">
        <f aca="false">VLOOKUP(C1061,Магазин!$A$1:$C$17,2)</f>
        <v>Октябрьский</v>
      </c>
      <c r="J1061" s="0" t="n">
        <f aca="false">F1061*G1061</f>
        <v>480</v>
      </c>
      <c r="K1061" s="3" t="n">
        <f aca="false">AND(H1061="макаронная фабрика",I1061="первомайский")</f>
        <v>0</v>
      </c>
      <c r="L1061" s="3" t="n">
        <f aca="false">IF(K1061,J1061,0)</f>
        <v>0</v>
      </c>
    </row>
    <row r="1062" customFormat="false" ht="14.25" hidden="false" customHeight="false" outlineLevel="0" collapsed="false">
      <c r="A1062" s="0" t="n">
        <v>1061</v>
      </c>
      <c r="B1062" s="2" t="n">
        <v>44350</v>
      </c>
      <c r="C1062" s="0" t="s">
        <v>16</v>
      </c>
      <c r="D1062" s="0" t="n">
        <v>17</v>
      </c>
      <c r="E1062" s="0" t="s">
        <v>8</v>
      </c>
      <c r="F1062" s="0" t="n">
        <v>180</v>
      </c>
      <c r="G1062" s="0" t="n">
        <v>95</v>
      </c>
      <c r="H1062" s="0" t="str">
        <f aca="false">VLOOKUP(D1062,Товар!$A$1:$F$65,6)</f>
        <v>Продбаза</v>
      </c>
      <c r="I1062" s="0" t="str">
        <f aca="false">VLOOKUP(C1062,Магазин!$A$1:$C$17,2)</f>
        <v>Октябрьский</v>
      </c>
      <c r="J1062" s="0" t="n">
        <f aca="false">F1062*G1062</f>
        <v>17100</v>
      </c>
      <c r="K1062" s="3" t="n">
        <f aca="false">AND(H1062="макаронная фабрика",I1062="первомайский")</f>
        <v>0</v>
      </c>
      <c r="L1062" s="3" t="n">
        <f aca="false">IF(K1062,J1062,0)</f>
        <v>0</v>
      </c>
    </row>
    <row r="1063" customFormat="false" ht="14.25" hidden="false" customHeight="false" outlineLevel="0" collapsed="false">
      <c r="A1063" s="0" t="n">
        <v>1062</v>
      </c>
      <c r="B1063" s="2" t="n">
        <v>44350</v>
      </c>
      <c r="C1063" s="0" t="s">
        <v>16</v>
      </c>
      <c r="D1063" s="0" t="n">
        <v>17</v>
      </c>
      <c r="E1063" s="0" t="s">
        <v>9</v>
      </c>
      <c r="F1063" s="0" t="n">
        <v>80</v>
      </c>
      <c r="G1063" s="0" t="n">
        <v>95</v>
      </c>
      <c r="H1063" s="0" t="str">
        <f aca="false">VLOOKUP(D1063,Товар!$A$1:$F$65,6)</f>
        <v>Продбаза</v>
      </c>
      <c r="I1063" s="0" t="str">
        <f aca="false">VLOOKUP(C1063,Магазин!$A$1:$C$17,2)</f>
        <v>Октябрьский</v>
      </c>
      <c r="J1063" s="0" t="n">
        <f aca="false">F1063*G1063</f>
        <v>7600</v>
      </c>
      <c r="K1063" s="3" t="n">
        <f aca="false">AND(H1063="макаронная фабрика",I1063="первомайский")</f>
        <v>0</v>
      </c>
      <c r="L1063" s="3" t="n">
        <f aca="false">IF(K1063,J1063,0)</f>
        <v>0</v>
      </c>
    </row>
    <row r="1064" customFormat="false" ht="14.25" hidden="false" customHeight="false" outlineLevel="0" collapsed="false">
      <c r="A1064" s="0" t="n">
        <v>1063</v>
      </c>
      <c r="B1064" s="2" t="n">
        <v>44350</v>
      </c>
      <c r="C1064" s="0" t="s">
        <v>16</v>
      </c>
      <c r="D1064" s="0" t="n">
        <v>19</v>
      </c>
      <c r="E1064" s="0" t="s">
        <v>8</v>
      </c>
      <c r="F1064" s="0" t="n">
        <v>180</v>
      </c>
      <c r="G1064" s="0" t="n">
        <v>90</v>
      </c>
      <c r="H1064" s="0" t="str">
        <f aca="false">VLOOKUP(D1064,Товар!$A$1:$F$65,6)</f>
        <v>Продбаза</v>
      </c>
      <c r="I1064" s="0" t="str">
        <f aca="false">VLOOKUP(C1064,Магазин!$A$1:$C$17,2)</f>
        <v>Октябрьский</v>
      </c>
      <c r="J1064" s="0" t="n">
        <f aca="false">F1064*G1064</f>
        <v>16200</v>
      </c>
      <c r="K1064" s="3" t="n">
        <f aca="false">AND(H1064="макаронная фабрика",I1064="первомайский")</f>
        <v>0</v>
      </c>
      <c r="L1064" s="3" t="n">
        <f aca="false">IF(K1064,J1064,0)</f>
        <v>0</v>
      </c>
    </row>
    <row r="1065" customFormat="false" ht="14.25" hidden="false" customHeight="false" outlineLevel="0" collapsed="false">
      <c r="A1065" s="0" t="n">
        <v>1064</v>
      </c>
      <c r="B1065" s="2" t="n">
        <v>44350</v>
      </c>
      <c r="C1065" s="0" t="s">
        <v>16</v>
      </c>
      <c r="D1065" s="0" t="n">
        <v>19</v>
      </c>
      <c r="E1065" s="0" t="s">
        <v>9</v>
      </c>
      <c r="F1065" s="0" t="n">
        <v>50</v>
      </c>
      <c r="G1065" s="0" t="n">
        <v>90</v>
      </c>
      <c r="H1065" s="0" t="str">
        <f aca="false">VLOOKUP(D1065,Товар!$A$1:$F$65,6)</f>
        <v>Продбаза</v>
      </c>
      <c r="I1065" s="0" t="str">
        <f aca="false">VLOOKUP(C1065,Магазин!$A$1:$C$17,2)</f>
        <v>Октябрьский</v>
      </c>
      <c r="J1065" s="0" t="n">
        <f aca="false">F1065*G1065</f>
        <v>4500</v>
      </c>
      <c r="K1065" s="3" t="n">
        <f aca="false">AND(H1065="макаронная фабрика",I1065="первомайский")</f>
        <v>0</v>
      </c>
      <c r="L1065" s="3" t="n">
        <f aca="false">IF(K1065,J1065,0)</f>
        <v>0</v>
      </c>
    </row>
    <row r="1066" customFormat="false" ht="14.25" hidden="false" customHeight="false" outlineLevel="0" collapsed="false">
      <c r="A1066" s="0" t="n">
        <v>1065</v>
      </c>
      <c r="B1066" s="2" t="n">
        <v>44350</v>
      </c>
      <c r="C1066" s="0" t="s">
        <v>16</v>
      </c>
      <c r="D1066" s="0" t="n">
        <v>20</v>
      </c>
      <c r="E1066" s="0" t="s">
        <v>8</v>
      </c>
      <c r="F1066" s="0" t="n">
        <v>180</v>
      </c>
      <c r="G1066" s="0" t="n">
        <v>80</v>
      </c>
      <c r="H1066" s="0" t="str">
        <f aca="false">VLOOKUP(D1066,Товар!$A$1:$F$65,6)</f>
        <v>Продбаза</v>
      </c>
      <c r="I1066" s="0" t="str">
        <f aca="false">VLOOKUP(C1066,Магазин!$A$1:$C$17,2)</f>
        <v>Октябрьский</v>
      </c>
      <c r="J1066" s="0" t="n">
        <f aca="false">F1066*G1066</f>
        <v>14400</v>
      </c>
      <c r="K1066" s="3" t="n">
        <f aca="false">AND(H1066="макаронная фабрика",I1066="первомайский")</f>
        <v>0</v>
      </c>
      <c r="L1066" s="3" t="n">
        <f aca="false">IF(K1066,J1066,0)</f>
        <v>0</v>
      </c>
    </row>
    <row r="1067" customFormat="false" ht="14.25" hidden="false" customHeight="false" outlineLevel="0" collapsed="false">
      <c r="A1067" s="0" t="n">
        <v>1066</v>
      </c>
      <c r="B1067" s="2" t="n">
        <v>44350</v>
      </c>
      <c r="C1067" s="0" t="s">
        <v>16</v>
      </c>
      <c r="D1067" s="0" t="n">
        <v>20</v>
      </c>
      <c r="E1067" s="0" t="s">
        <v>9</v>
      </c>
      <c r="F1067" s="0" t="n">
        <v>45</v>
      </c>
      <c r="G1067" s="0" t="n">
        <v>80</v>
      </c>
      <c r="H1067" s="0" t="str">
        <f aca="false">VLOOKUP(D1067,Товар!$A$1:$F$65,6)</f>
        <v>Продбаза</v>
      </c>
      <c r="I1067" s="0" t="str">
        <f aca="false">VLOOKUP(C1067,Магазин!$A$1:$C$17,2)</f>
        <v>Октябрьский</v>
      </c>
      <c r="J1067" s="0" t="n">
        <f aca="false">F1067*G1067</f>
        <v>3600</v>
      </c>
      <c r="K1067" s="3" t="n">
        <f aca="false">AND(H1067="макаронная фабрика",I1067="первомайский")</f>
        <v>0</v>
      </c>
      <c r="L1067" s="3" t="n">
        <f aca="false">IF(K1067,J1067,0)</f>
        <v>0</v>
      </c>
    </row>
    <row r="1068" customFormat="false" ht="14.25" hidden="false" customHeight="false" outlineLevel="0" collapsed="false">
      <c r="A1068" s="0" t="n">
        <v>1067</v>
      </c>
      <c r="B1068" s="2" t="n">
        <v>44350</v>
      </c>
      <c r="C1068" s="0" t="s">
        <v>16</v>
      </c>
      <c r="D1068" s="0" t="n">
        <v>21</v>
      </c>
      <c r="E1068" s="0" t="s">
        <v>8</v>
      </c>
      <c r="F1068" s="0" t="n">
        <v>170</v>
      </c>
      <c r="G1068" s="0" t="n">
        <v>105</v>
      </c>
      <c r="H1068" s="0" t="str">
        <f aca="false">VLOOKUP(D1068,Товар!$A$1:$F$65,6)</f>
        <v>Продбаза</v>
      </c>
      <c r="I1068" s="0" t="str">
        <f aca="false">VLOOKUP(C1068,Магазин!$A$1:$C$17,2)</f>
        <v>Октябрьский</v>
      </c>
      <c r="J1068" s="0" t="n">
        <f aca="false">F1068*G1068</f>
        <v>17850</v>
      </c>
      <c r="K1068" s="3" t="n">
        <f aca="false">AND(H1068="макаронная фабрика",I1068="первомайский")</f>
        <v>0</v>
      </c>
      <c r="L1068" s="3" t="n">
        <f aca="false">IF(K1068,J1068,0)</f>
        <v>0</v>
      </c>
    </row>
    <row r="1069" customFormat="false" ht="14.25" hidden="false" customHeight="false" outlineLevel="0" collapsed="false">
      <c r="A1069" s="0" t="n">
        <v>1068</v>
      </c>
      <c r="B1069" s="2" t="n">
        <v>44350</v>
      </c>
      <c r="C1069" s="0" t="s">
        <v>16</v>
      </c>
      <c r="D1069" s="0" t="n">
        <v>21</v>
      </c>
      <c r="E1069" s="0" t="s">
        <v>9</v>
      </c>
      <c r="F1069" s="0" t="n">
        <v>90</v>
      </c>
      <c r="G1069" s="0" t="n">
        <v>105</v>
      </c>
      <c r="H1069" s="0" t="str">
        <f aca="false">VLOOKUP(D1069,Товар!$A$1:$F$65,6)</f>
        <v>Продбаза</v>
      </c>
      <c r="I1069" s="0" t="str">
        <f aca="false">VLOOKUP(C1069,Магазин!$A$1:$C$17,2)</f>
        <v>Октябрьский</v>
      </c>
      <c r="J1069" s="0" t="n">
        <f aca="false">F1069*G1069</f>
        <v>9450</v>
      </c>
      <c r="K1069" s="3" t="n">
        <f aca="false">AND(H1069="макаронная фабрика",I1069="первомайский")</f>
        <v>0</v>
      </c>
      <c r="L1069" s="3" t="n">
        <f aca="false">IF(K1069,J1069,0)</f>
        <v>0</v>
      </c>
    </row>
    <row r="1070" customFormat="false" ht="14.25" hidden="false" customHeight="false" outlineLevel="0" collapsed="false">
      <c r="A1070" s="0" t="n">
        <v>1069</v>
      </c>
      <c r="B1070" s="2" t="n">
        <v>44350</v>
      </c>
      <c r="C1070" s="0" t="s">
        <v>16</v>
      </c>
      <c r="D1070" s="0" t="n">
        <v>22</v>
      </c>
      <c r="E1070" s="0" t="s">
        <v>8</v>
      </c>
      <c r="F1070" s="0" t="n">
        <v>180</v>
      </c>
      <c r="G1070" s="0" t="n">
        <v>115</v>
      </c>
      <c r="H1070" s="0" t="str">
        <f aca="false">VLOOKUP(D1070,Товар!$A$1:$F$65,6)</f>
        <v>Продбаза</v>
      </c>
      <c r="I1070" s="0" t="str">
        <f aca="false">VLOOKUP(C1070,Магазин!$A$1:$C$17,2)</f>
        <v>Октябрьский</v>
      </c>
      <c r="J1070" s="0" t="n">
        <f aca="false">F1070*G1070</f>
        <v>20700</v>
      </c>
      <c r="K1070" s="3" t="n">
        <f aca="false">AND(H1070="макаронная фабрика",I1070="первомайский")</f>
        <v>0</v>
      </c>
      <c r="L1070" s="3" t="n">
        <f aca="false">IF(K1070,J1070,0)</f>
        <v>0</v>
      </c>
    </row>
    <row r="1071" customFormat="false" ht="14.25" hidden="false" customHeight="false" outlineLevel="0" collapsed="false">
      <c r="A1071" s="0" t="n">
        <v>1070</v>
      </c>
      <c r="B1071" s="2" t="n">
        <v>44350</v>
      </c>
      <c r="C1071" s="0" t="s">
        <v>16</v>
      </c>
      <c r="D1071" s="0" t="n">
        <v>22</v>
      </c>
      <c r="E1071" s="0" t="s">
        <v>9</v>
      </c>
      <c r="F1071" s="0" t="n">
        <v>87</v>
      </c>
      <c r="G1071" s="0" t="n">
        <v>115</v>
      </c>
      <c r="H1071" s="0" t="str">
        <f aca="false">VLOOKUP(D1071,Товар!$A$1:$F$65,6)</f>
        <v>Продбаза</v>
      </c>
      <c r="I1071" s="0" t="str">
        <f aca="false">VLOOKUP(C1071,Магазин!$A$1:$C$17,2)</f>
        <v>Октябрьский</v>
      </c>
      <c r="J1071" s="0" t="n">
        <f aca="false">F1071*G1071</f>
        <v>10005</v>
      </c>
      <c r="K1071" s="3" t="n">
        <f aca="false">AND(H1071="макаронная фабрика",I1071="первомайский")</f>
        <v>0</v>
      </c>
      <c r="L1071" s="3" t="n">
        <f aca="false">IF(K1071,J1071,0)</f>
        <v>0</v>
      </c>
    </row>
    <row r="1072" customFormat="false" ht="14.25" hidden="false" customHeight="false" outlineLevel="0" collapsed="false">
      <c r="A1072" s="0" t="n">
        <v>1071</v>
      </c>
      <c r="B1072" s="2" t="n">
        <v>44350</v>
      </c>
      <c r="C1072" s="0" t="s">
        <v>16</v>
      </c>
      <c r="D1072" s="0" t="n">
        <v>23</v>
      </c>
      <c r="E1072" s="0" t="s">
        <v>8</v>
      </c>
      <c r="F1072" s="0" t="n">
        <v>180</v>
      </c>
      <c r="G1072" s="0" t="n">
        <v>120</v>
      </c>
      <c r="H1072" s="0" t="str">
        <f aca="false">VLOOKUP(D1072,Товар!$A$1:$F$65,6)</f>
        <v>Продбаза</v>
      </c>
      <c r="I1072" s="0" t="str">
        <f aca="false">VLOOKUP(C1072,Магазин!$A$1:$C$17,2)</f>
        <v>Октябрьский</v>
      </c>
      <c r="J1072" s="0" t="n">
        <f aca="false">F1072*G1072</f>
        <v>21600</v>
      </c>
      <c r="K1072" s="3" t="n">
        <f aca="false">AND(H1072="макаронная фабрика",I1072="первомайский")</f>
        <v>0</v>
      </c>
      <c r="L1072" s="3" t="n">
        <f aca="false">IF(K1072,J1072,0)</f>
        <v>0</v>
      </c>
    </row>
    <row r="1073" customFormat="false" ht="14.25" hidden="false" customHeight="false" outlineLevel="0" collapsed="false">
      <c r="A1073" s="0" t="n">
        <v>1072</v>
      </c>
      <c r="B1073" s="2" t="n">
        <v>44350</v>
      </c>
      <c r="C1073" s="0" t="s">
        <v>16</v>
      </c>
      <c r="D1073" s="0" t="n">
        <v>23</v>
      </c>
      <c r="E1073" s="0" t="s">
        <v>9</v>
      </c>
      <c r="F1073" s="0" t="n">
        <v>40</v>
      </c>
      <c r="G1073" s="0" t="n">
        <v>120</v>
      </c>
      <c r="H1073" s="0" t="str">
        <f aca="false">VLOOKUP(D1073,Товар!$A$1:$F$65,6)</f>
        <v>Продбаза</v>
      </c>
      <c r="I1073" s="0" t="str">
        <f aca="false">VLOOKUP(C1073,Магазин!$A$1:$C$17,2)</f>
        <v>Октябрьский</v>
      </c>
      <c r="J1073" s="0" t="n">
        <f aca="false">F1073*G1073</f>
        <v>4800</v>
      </c>
      <c r="K1073" s="3" t="n">
        <f aca="false">AND(H1073="макаронная фабрика",I1073="первомайский")</f>
        <v>0</v>
      </c>
      <c r="L1073" s="3" t="n">
        <f aca="false">IF(K1073,J1073,0)</f>
        <v>0</v>
      </c>
    </row>
    <row r="1074" customFormat="false" ht="14.25" hidden="false" customHeight="false" outlineLevel="0" collapsed="false">
      <c r="A1074" s="0" t="n">
        <v>1073</v>
      </c>
      <c r="B1074" s="2" t="n">
        <v>44350</v>
      </c>
      <c r="C1074" s="0" t="s">
        <v>16</v>
      </c>
      <c r="D1074" s="0" t="n">
        <v>35</v>
      </c>
      <c r="E1074" s="0" t="s">
        <v>8</v>
      </c>
      <c r="F1074" s="0" t="n">
        <v>170</v>
      </c>
      <c r="G1074" s="0" t="n">
        <v>55</v>
      </c>
      <c r="H1074" s="0" t="str">
        <f aca="false">VLOOKUP(D1074,Товар!$A$1:$F$65,6)</f>
        <v>Продбаза</v>
      </c>
      <c r="I1074" s="0" t="str">
        <f aca="false">VLOOKUP(C1074,Магазин!$A$1:$C$17,2)</f>
        <v>Октябрьский</v>
      </c>
      <c r="J1074" s="0" t="n">
        <f aca="false">F1074*G1074</f>
        <v>9350</v>
      </c>
      <c r="K1074" s="3" t="n">
        <f aca="false">AND(H1074="макаронная фабрика",I1074="первомайский")</f>
        <v>0</v>
      </c>
      <c r="L1074" s="3" t="n">
        <f aca="false">IF(K1074,J1074,0)</f>
        <v>0</v>
      </c>
    </row>
    <row r="1075" customFormat="false" ht="14.25" hidden="false" customHeight="false" outlineLevel="0" collapsed="false">
      <c r="A1075" s="0" t="n">
        <v>1074</v>
      </c>
      <c r="B1075" s="2" t="n">
        <v>44350</v>
      </c>
      <c r="C1075" s="0" t="s">
        <v>16</v>
      </c>
      <c r="D1075" s="0" t="n">
        <v>35</v>
      </c>
      <c r="E1075" s="0" t="s">
        <v>9</v>
      </c>
      <c r="F1075" s="0" t="n">
        <v>58</v>
      </c>
      <c r="G1075" s="0" t="n">
        <v>55</v>
      </c>
      <c r="H1075" s="0" t="str">
        <f aca="false">VLOOKUP(D1075,Товар!$A$1:$F$65,6)</f>
        <v>Продбаза</v>
      </c>
      <c r="I1075" s="0" t="str">
        <f aca="false">VLOOKUP(C1075,Магазин!$A$1:$C$17,2)</f>
        <v>Октябрьский</v>
      </c>
      <c r="J1075" s="0" t="n">
        <f aca="false">F1075*G1075</f>
        <v>3190</v>
      </c>
      <c r="K1075" s="3" t="n">
        <f aca="false">AND(H1075="макаронная фабрика",I1075="первомайский")</f>
        <v>0</v>
      </c>
      <c r="L1075" s="3" t="n">
        <f aca="false">IF(K1075,J1075,0)</f>
        <v>0</v>
      </c>
    </row>
    <row r="1076" customFormat="false" ht="14.25" hidden="false" customHeight="false" outlineLevel="0" collapsed="false">
      <c r="A1076" s="0" t="n">
        <v>1075</v>
      </c>
      <c r="B1076" s="2" t="n">
        <v>44350</v>
      </c>
      <c r="C1076" s="0" t="s">
        <v>16</v>
      </c>
      <c r="D1076" s="0" t="n">
        <v>37</v>
      </c>
      <c r="E1076" s="0" t="s">
        <v>8</v>
      </c>
      <c r="F1076" s="0" t="n">
        <v>180</v>
      </c>
      <c r="G1076" s="0" t="n">
        <v>50</v>
      </c>
      <c r="H1076" s="0" t="str">
        <f aca="false">VLOOKUP(D1076,Товар!$A$1:$F$65,6)</f>
        <v>Продбаза</v>
      </c>
      <c r="I1076" s="0" t="str">
        <f aca="false">VLOOKUP(C1076,Магазин!$A$1:$C$17,2)</f>
        <v>Октябрьский</v>
      </c>
      <c r="J1076" s="0" t="n">
        <f aca="false">F1076*G1076</f>
        <v>9000</v>
      </c>
      <c r="K1076" s="3" t="n">
        <f aca="false">AND(H1076="макаронная фабрика",I1076="первомайский")</f>
        <v>0</v>
      </c>
      <c r="L1076" s="3" t="n">
        <f aca="false">IF(K1076,J1076,0)</f>
        <v>0</v>
      </c>
    </row>
    <row r="1077" customFormat="false" ht="14.25" hidden="false" customHeight="false" outlineLevel="0" collapsed="false">
      <c r="A1077" s="0" t="n">
        <v>1076</v>
      </c>
      <c r="B1077" s="2" t="n">
        <v>44350</v>
      </c>
      <c r="C1077" s="0" t="s">
        <v>16</v>
      </c>
      <c r="D1077" s="0" t="n">
        <v>37</v>
      </c>
      <c r="E1077" s="0" t="s">
        <v>9</v>
      </c>
      <c r="F1077" s="0" t="n">
        <v>123</v>
      </c>
      <c r="G1077" s="0" t="n">
        <v>50</v>
      </c>
      <c r="H1077" s="0" t="str">
        <f aca="false">VLOOKUP(D1077,Товар!$A$1:$F$65,6)</f>
        <v>Продбаза</v>
      </c>
      <c r="I1077" s="0" t="str">
        <f aca="false">VLOOKUP(C1077,Магазин!$A$1:$C$17,2)</f>
        <v>Октябрьский</v>
      </c>
      <c r="J1077" s="0" t="n">
        <f aca="false">F1077*G1077</f>
        <v>6150</v>
      </c>
      <c r="K1077" s="3" t="n">
        <f aca="false">AND(H1077="макаронная фабрика",I1077="первомайский")</f>
        <v>0</v>
      </c>
      <c r="L1077" s="3" t="n">
        <f aca="false">IF(K1077,J1077,0)</f>
        <v>0</v>
      </c>
    </row>
    <row r="1078" customFormat="false" ht="14.25" hidden="false" customHeight="false" outlineLevel="0" collapsed="false">
      <c r="A1078" s="0" t="n">
        <v>1077</v>
      </c>
      <c r="B1078" s="2" t="n">
        <v>44350</v>
      </c>
      <c r="C1078" s="0" t="s">
        <v>16</v>
      </c>
      <c r="D1078" s="0" t="n">
        <v>38</v>
      </c>
      <c r="E1078" s="0" t="s">
        <v>8</v>
      </c>
      <c r="F1078" s="0" t="n">
        <v>180</v>
      </c>
      <c r="G1078" s="0" t="n">
        <v>70</v>
      </c>
      <c r="H1078" s="0" t="str">
        <f aca="false">VLOOKUP(D1078,Товар!$A$1:$F$65,6)</f>
        <v>Продбаза</v>
      </c>
      <c r="I1078" s="0" t="str">
        <f aca="false">VLOOKUP(C1078,Магазин!$A$1:$C$17,2)</f>
        <v>Октябрьский</v>
      </c>
      <c r="J1078" s="0" t="n">
        <f aca="false">F1078*G1078</f>
        <v>12600</v>
      </c>
      <c r="K1078" s="3" t="n">
        <f aca="false">AND(H1078="макаронная фабрика",I1078="первомайский")</f>
        <v>0</v>
      </c>
      <c r="L1078" s="3" t="n">
        <f aca="false">IF(K1078,J1078,0)</f>
        <v>0</v>
      </c>
    </row>
    <row r="1079" customFormat="false" ht="14.25" hidden="false" customHeight="false" outlineLevel="0" collapsed="false">
      <c r="A1079" s="0" t="n">
        <v>1078</v>
      </c>
      <c r="B1079" s="2" t="n">
        <v>44350</v>
      </c>
      <c r="C1079" s="0" t="s">
        <v>16</v>
      </c>
      <c r="D1079" s="0" t="n">
        <v>38</v>
      </c>
      <c r="E1079" s="0" t="s">
        <v>9</v>
      </c>
      <c r="F1079" s="0" t="n">
        <v>105</v>
      </c>
      <c r="G1079" s="0" t="n">
        <v>70</v>
      </c>
      <c r="H1079" s="0" t="str">
        <f aca="false">VLOOKUP(D1079,Товар!$A$1:$F$65,6)</f>
        <v>Продбаза</v>
      </c>
      <c r="I1079" s="0" t="str">
        <f aca="false">VLOOKUP(C1079,Магазин!$A$1:$C$17,2)</f>
        <v>Октябрьский</v>
      </c>
      <c r="J1079" s="0" t="n">
        <f aca="false">F1079*G1079</f>
        <v>7350</v>
      </c>
      <c r="K1079" s="3" t="n">
        <f aca="false">AND(H1079="макаронная фабрика",I1079="первомайский")</f>
        <v>0</v>
      </c>
      <c r="L1079" s="3" t="n">
        <f aca="false">IF(K1079,J1079,0)</f>
        <v>0</v>
      </c>
    </row>
    <row r="1080" customFormat="false" ht="14.25" hidden="false" customHeight="false" outlineLevel="0" collapsed="false">
      <c r="A1080" s="0" t="n">
        <v>1079</v>
      </c>
      <c r="B1080" s="2" t="n">
        <v>44350</v>
      </c>
      <c r="C1080" s="0" t="s">
        <v>16</v>
      </c>
      <c r="D1080" s="0" t="n">
        <v>39</v>
      </c>
      <c r="E1080" s="0" t="s">
        <v>8</v>
      </c>
      <c r="F1080" s="0" t="n">
        <v>180</v>
      </c>
      <c r="G1080" s="0" t="n">
        <v>95</v>
      </c>
      <c r="H1080" s="0" t="str">
        <f aca="false">VLOOKUP(D1080,Товар!$A$1:$F$65,6)</f>
        <v>Продбаза</v>
      </c>
      <c r="I1080" s="0" t="str">
        <f aca="false">VLOOKUP(C1080,Магазин!$A$1:$C$17,2)</f>
        <v>Октябрьский</v>
      </c>
      <c r="J1080" s="0" t="n">
        <f aca="false">F1080*G1080</f>
        <v>17100</v>
      </c>
      <c r="K1080" s="3" t="n">
        <f aca="false">AND(H1080="макаронная фабрика",I1080="первомайский")</f>
        <v>0</v>
      </c>
      <c r="L1080" s="3" t="n">
        <f aca="false">IF(K1080,J1080,0)</f>
        <v>0</v>
      </c>
    </row>
    <row r="1081" customFormat="false" ht="14.25" hidden="false" customHeight="false" outlineLevel="0" collapsed="false">
      <c r="A1081" s="0" t="n">
        <v>1080</v>
      </c>
      <c r="B1081" s="2" t="n">
        <v>44350</v>
      </c>
      <c r="C1081" s="0" t="s">
        <v>16</v>
      </c>
      <c r="D1081" s="0" t="n">
        <v>39</v>
      </c>
      <c r="E1081" s="0" t="s">
        <v>9</v>
      </c>
      <c r="F1081" s="0" t="n">
        <v>150</v>
      </c>
      <c r="G1081" s="0" t="n">
        <v>95</v>
      </c>
      <c r="H1081" s="0" t="str">
        <f aca="false">VLOOKUP(D1081,Товар!$A$1:$F$65,6)</f>
        <v>Продбаза</v>
      </c>
      <c r="I1081" s="0" t="str">
        <f aca="false">VLOOKUP(C1081,Магазин!$A$1:$C$17,2)</f>
        <v>Октябрьский</v>
      </c>
      <c r="J1081" s="0" t="n">
        <f aca="false">F1081*G1081</f>
        <v>14250</v>
      </c>
      <c r="K1081" s="3" t="n">
        <f aca="false">AND(H1081="макаронная фабрика",I1081="первомайский")</f>
        <v>0</v>
      </c>
      <c r="L1081" s="3" t="n">
        <f aca="false">IF(K1081,J1081,0)</f>
        <v>0</v>
      </c>
    </row>
    <row r="1082" customFormat="false" ht="14.25" hidden="false" customHeight="false" outlineLevel="0" collapsed="false">
      <c r="A1082" s="0" t="n">
        <v>1081</v>
      </c>
      <c r="B1082" s="2" t="n">
        <v>44350</v>
      </c>
      <c r="C1082" s="0" t="s">
        <v>16</v>
      </c>
      <c r="D1082" s="0" t="n">
        <v>40</v>
      </c>
      <c r="E1082" s="0" t="s">
        <v>8</v>
      </c>
      <c r="F1082" s="0" t="n">
        <v>180</v>
      </c>
      <c r="G1082" s="0" t="n">
        <v>15</v>
      </c>
      <c r="H1082" s="0" t="str">
        <f aca="false">VLOOKUP(D1082,Товар!$A$1:$F$65,6)</f>
        <v>Продбаза</v>
      </c>
      <c r="I1082" s="0" t="str">
        <f aca="false">VLOOKUP(C1082,Магазин!$A$1:$C$17,2)</f>
        <v>Октябрьский</v>
      </c>
      <c r="J1082" s="0" t="n">
        <f aca="false">F1082*G1082</f>
        <v>2700</v>
      </c>
      <c r="K1082" s="3" t="n">
        <f aca="false">AND(H1082="макаронная фабрика",I1082="первомайский")</f>
        <v>0</v>
      </c>
      <c r="L1082" s="3" t="n">
        <f aca="false">IF(K1082,J1082,0)</f>
        <v>0</v>
      </c>
    </row>
    <row r="1083" customFormat="false" ht="14.25" hidden="false" customHeight="false" outlineLevel="0" collapsed="false">
      <c r="A1083" s="0" t="n">
        <v>1082</v>
      </c>
      <c r="B1083" s="2" t="n">
        <v>44350</v>
      </c>
      <c r="C1083" s="0" t="s">
        <v>16</v>
      </c>
      <c r="D1083" s="0" t="n">
        <v>40</v>
      </c>
      <c r="E1083" s="0" t="s">
        <v>9</v>
      </c>
      <c r="F1083" s="0" t="n">
        <v>30</v>
      </c>
      <c r="G1083" s="0" t="n">
        <v>15</v>
      </c>
      <c r="H1083" s="0" t="str">
        <f aca="false">VLOOKUP(D1083,Товар!$A$1:$F$65,6)</f>
        <v>Продбаза</v>
      </c>
      <c r="I1083" s="0" t="str">
        <f aca="false">VLOOKUP(C1083,Магазин!$A$1:$C$17,2)</f>
        <v>Октябрьский</v>
      </c>
      <c r="J1083" s="0" t="n">
        <f aca="false">F1083*G1083</f>
        <v>450</v>
      </c>
      <c r="K1083" s="3" t="n">
        <f aca="false">AND(H1083="макаронная фабрика",I1083="первомайский")</f>
        <v>0</v>
      </c>
      <c r="L1083" s="3" t="n">
        <f aca="false">IF(K1083,J1083,0)</f>
        <v>0</v>
      </c>
    </row>
    <row r="1084" customFormat="false" ht="14.25" hidden="false" customHeight="false" outlineLevel="0" collapsed="false">
      <c r="A1084" s="0" t="n">
        <v>1083</v>
      </c>
      <c r="B1084" s="2" t="n">
        <v>44350</v>
      </c>
      <c r="C1084" s="0" t="s">
        <v>16</v>
      </c>
      <c r="D1084" s="0" t="n">
        <v>41</v>
      </c>
      <c r="E1084" s="0" t="s">
        <v>8</v>
      </c>
      <c r="F1084" s="0" t="n">
        <v>170</v>
      </c>
      <c r="G1084" s="0" t="n">
        <v>35</v>
      </c>
      <c r="H1084" s="0" t="str">
        <f aca="false">VLOOKUP(D1084,Товар!$A$1:$F$65,6)</f>
        <v>Продбаза</v>
      </c>
      <c r="I1084" s="0" t="str">
        <f aca="false">VLOOKUP(C1084,Магазин!$A$1:$C$17,2)</f>
        <v>Октябрьский</v>
      </c>
      <c r="J1084" s="0" t="n">
        <f aca="false">F1084*G1084</f>
        <v>5950</v>
      </c>
      <c r="K1084" s="3" t="n">
        <f aca="false">AND(H1084="макаронная фабрика",I1084="первомайский")</f>
        <v>0</v>
      </c>
      <c r="L1084" s="3" t="n">
        <f aca="false">IF(K1084,J1084,0)</f>
        <v>0</v>
      </c>
    </row>
    <row r="1085" customFormat="false" ht="14.25" hidden="false" customHeight="false" outlineLevel="0" collapsed="false">
      <c r="A1085" s="0" t="n">
        <v>1084</v>
      </c>
      <c r="B1085" s="2" t="n">
        <v>44350</v>
      </c>
      <c r="C1085" s="0" t="s">
        <v>16</v>
      </c>
      <c r="D1085" s="0" t="n">
        <v>41</v>
      </c>
      <c r="E1085" s="0" t="s">
        <v>9</v>
      </c>
      <c r="F1085" s="0" t="n">
        <v>15</v>
      </c>
      <c r="G1085" s="0" t="n">
        <v>35</v>
      </c>
      <c r="H1085" s="0" t="str">
        <f aca="false">VLOOKUP(D1085,Товар!$A$1:$F$65,6)</f>
        <v>Продбаза</v>
      </c>
      <c r="I1085" s="0" t="str">
        <f aca="false">VLOOKUP(C1085,Магазин!$A$1:$C$17,2)</f>
        <v>Октябрьский</v>
      </c>
      <c r="J1085" s="0" t="n">
        <f aca="false">F1085*G1085</f>
        <v>525</v>
      </c>
      <c r="K1085" s="3" t="n">
        <f aca="false">AND(H1085="макаронная фабрика",I1085="первомайский")</f>
        <v>0</v>
      </c>
      <c r="L1085" s="3" t="n">
        <f aca="false">IF(K1085,J1085,0)</f>
        <v>0</v>
      </c>
    </row>
    <row r="1086" customFormat="false" ht="14.25" hidden="false" customHeight="false" outlineLevel="0" collapsed="false">
      <c r="A1086" s="0" t="n">
        <v>1085</v>
      </c>
      <c r="B1086" s="2" t="n">
        <v>44350</v>
      </c>
      <c r="C1086" s="0" t="s">
        <v>16</v>
      </c>
      <c r="D1086" s="0" t="n">
        <v>42</v>
      </c>
      <c r="E1086" s="0" t="s">
        <v>8</v>
      </c>
      <c r="F1086" s="0" t="n">
        <v>180</v>
      </c>
      <c r="G1086" s="0" t="n">
        <v>90</v>
      </c>
      <c r="H1086" s="0" t="str">
        <f aca="false">VLOOKUP(D1086,Товар!$A$1:$F$65,6)</f>
        <v>Продбаза</v>
      </c>
      <c r="I1086" s="0" t="str">
        <f aca="false">VLOOKUP(C1086,Магазин!$A$1:$C$17,2)</f>
        <v>Октябрьский</v>
      </c>
      <c r="J1086" s="0" t="n">
        <f aca="false">F1086*G1086</f>
        <v>16200</v>
      </c>
      <c r="K1086" s="3" t="n">
        <f aca="false">AND(H1086="макаронная фабрика",I1086="первомайский")</f>
        <v>0</v>
      </c>
      <c r="L1086" s="3" t="n">
        <f aca="false">IF(K1086,J1086,0)</f>
        <v>0</v>
      </c>
    </row>
    <row r="1087" customFormat="false" ht="14.25" hidden="false" customHeight="false" outlineLevel="0" collapsed="false">
      <c r="A1087" s="0" t="n">
        <v>1086</v>
      </c>
      <c r="B1087" s="2" t="n">
        <v>44350</v>
      </c>
      <c r="C1087" s="0" t="s">
        <v>16</v>
      </c>
      <c r="D1087" s="0" t="n">
        <v>42</v>
      </c>
      <c r="E1087" s="0" t="s">
        <v>9</v>
      </c>
      <c r="F1087" s="0" t="n">
        <v>10</v>
      </c>
      <c r="G1087" s="0" t="n">
        <v>90</v>
      </c>
      <c r="H1087" s="0" t="str">
        <f aca="false">VLOOKUP(D1087,Товар!$A$1:$F$65,6)</f>
        <v>Продбаза</v>
      </c>
      <c r="I1087" s="0" t="str">
        <f aca="false">VLOOKUP(C1087,Магазин!$A$1:$C$17,2)</f>
        <v>Октябрьский</v>
      </c>
      <c r="J1087" s="0" t="n">
        <f aca="false">F1087*G1087</f>
        <v>900</v>
      </c>
      <c r="K1087" s="3" t="n">
        <f aca="false">AND(H1087="макаронная фабрика",I1087="первомайский")</f>
        <v>0</v>
      </c>
      <c r="L1087" s="3" t="n">
        <f aca="false">IF(K1087,J1087,0)</f>
        <v>0</v>
      </c>
    </row>
    <row r="1088" customFormat="false" ht="14.25" hidden="false" customHeight="false" outlineLevel="0" collapsed="false">
      <c r="A1088" s="0" t="n">
        <v>1087</v>
      </c>
      <c r="B1088" s="2" t="n">
        <v>44350</v>
      </c>
      <c r="C1088" s="0" t="s">
        <v>16</v>
      </c>
      <c r="D1088" s="0" t="n">
        <v>43</v>
      </c>
      <c r="E1088" s="0" t="s">
        <v>8</v>
      </c>
      <c r="F1088" s="0" t="n">
        <v>180</v>
      </c>
      <c r="G1088" s="0" t="n">
        <v>40</v>
      </c>
      <c r="H1088" s="0" t="str">
        <f aca="false">VLOOKUP(D1088,Товар!$A$1:$F$65,6)</f>
        <v>Продбаза</v>
      </c>
      <c r="I1088" s="0" t="str">
        <f aca="false">VLOOKUP(C1088,Магазин!$A$1:$C$17,2)</f>
        <v>Октябрьский</v>
      </c>
      <c r="J1088" s="0" t="n">
        <f aca="false">F1088*G1088</f>
        <v>7200</v>
      </c>
      <c r="K1088" s="3" t="n">
        <f aca="false">AND(H1088="макаронная фабрика",I1088="первомайский")</f>
        <v>0</v>
      </c>
      <c r="L1088" s="3" t="n">
        <f aca="false">IF(K1088,J1088,0)</f>
        <v>0</v>
      </c>
    </row>
    <row r="1089" customFormat="false" ht="14.25" hidden="false" customHeight="false" outlineLevel="0" collapsed="false">
      <c r="A1089" s="0" t="n">
        <v>1088</v>
      </c>
      <c r="B1089" s="2" t="n">
        <v>44350</v>
      </c>
      <c r="C1089" s="0" t="s">
        <v>16</v>
      </c>
      <c r="D1089" s="0" t="n">
        <v>43</v>
      </c>
      <c r="E1089" s="0" t="s">
        <v>9</v>
      </c>
      <c r="F1089" s="0" t="n">
        <v>23</v>
      </c>
      <c r="G1089" s="0" t="n">
        <v>40</v>
      </c>
      <c r="H1089" s="0" t="str">
        <f aca="false">VLOOKUP(D1089,Товар!$A$1:$F$65,6)</f>
        <v>Продбаза</v>
      </c>
      <c r="I1089" s="0" t="str">
        <f aca="false">VLOOKUP(C1089,Магазин!$A$1:$C$17,2)</f>
        <v>Октябрьский</v>
      </c>
      <c r="J1089" s="0" t="n">
        <f aca="false">F1089*G1089</f>
        <v>920</v>
      </c>
      <c r="K1089" s="3" t="n">
        <f aca="false">AND(H1089="макаронная фабрика",I1089="первомайский")</f>
        <v>0</v>
      </c>
      <c r="L1089" s="3" t="n">
        <f aca="false">IF(K1089,J1089,0)</f>
        <v>0</v>
      </c>
    </row>
    <row r="1090" customFormat="false" ht="14.25" hidden="false" customHeight="false" outlineLevel="0" collapsed="false">
      <c r="A1090" s="0" t="n">
        <v>1089</v>
      </c>
      <c r="B1090" s="2" t="n">
        <v>44350</v>
      </c>
      <c r="C1090" s="0" t="s">
        <v>17</v>
      </c>
      <c r="D1090" s="0" t="n">
        <v>17</v>
      </c>
      <c r="E1090" s="0" t="s">
        <v>8</v>
      </c>
      <c r="F1090" s="0" t="n">
        <v>170</v>
      </c>
      <c r="G1090" s="0" t="n">
        <v>95</v>
      </c>
      <c r="H1090" s="0" t="str">
        <f aca="false">VLOOKUP(D1090,Товар!$A$1:$F$65,6)</f>
        <v>Продбаза</v>
      </c>
      <c r="I1090" s="0" t="str">
        <f aca="false">VLOOKUP(C1090,Магазин!$A$1:$C$17,2)</f>
        <v>Первомайский</v>
      </c>
      <c r="J1090" s="0" t="n">
        <f aca="false">F1090*G1090</f>
        <v>16150</v>
      </c>
      <c r="K1090" s="3" t="n">
        <f aca="false">AND(H1090="макаронная фабрика",I1090="первомайский")</f>
        <v>0</v>
      </c>
      <c r="L1090" s="3" t="n">
        <f aca="false">IF(K1090,J1090,0)</f>
        <v>0</v>
      </c>
    </row>
    <row r="1091" customFormat="false" ht="14.25" hidden="false" customHeight="false" outlineLevel="0" collapsed="false">
      <c r="A1091" s="0" t="n">
        <v>1090</v>
      </c>
      <c r="B1091" s="2" t="n">
        <v>44350</v>
      </c>
      <c r="C1091" s="0" t="s">
        <v>17</v>
      </c>
      <c r="D1091" s="0" t="n">
        <v>17</v>
      </c>
      <c r="E1091" s="0" t="s">
        <v>9</v>
      </c>
      <c r="F1091" s="0" t="n">
        <v>85</v>
      </c>
      <c r="G1091" s="0" t="n">
        <v>95</v>
      </c>
      <c r="H1091" s="0" t="str">
        <f aca="false">VLOOKUP(D1091,Товар!$A$1:$F$65,6)</f>
        <v>Продбаза</v>
      </c>
      <c r="I1091" s="0" t="str">
        <f aca="false">VLOOKUP(C1091,Магазин!$A$1:$C$17,2)</f>
        <v>Первомайский</v>
      </c>
      <c r="J1091" s="0" t="n">
        <f aca="false">F1091*G1091</f>
        <v>8075</v>
      </c>
      <c r="K1091" s="3" t="n">
        <f aca="false">AND(H1091="макаронная фабрика",I1091="первомайский")</f>
        <v>0</v>
      </c>
      <c r="L1091" s="3" t="n">
        <f aca="false">IF(K1091,J1091,0)</f>
        <v>0</v>
      </c>
    </row>
    <row r="1092" customFormat="false" ht="14.25" hidden="false" customHeight="false" outlineLevel="0" collapsed="false">
      <c r="A1092" s="0" t="n">
        <v>1091</v>
      </c>
      <c r="B1092" s="2" t="n">
        <v>44350</v>
      </c>
      <c r="C1092" s="0" t="s">
        <v>17</v>
      </c>
      <c r="D1092" s="0" t="n">
        <v>19</v>
      </c>
      <c r="E1092" s="0" t="s">
        <v>8</v>
      </c>
      <c r="F1092" s="0" t="n">
        <v>180</v>
      </c>
      <c r="G1092" s="0" t="n">
        <v>90</v>
      </c>
      <c r="H1092" s="0" t="str">
        <f aca="false">VLOOKUP(D1092,Товар!$A$1:$F$65,6)</f>
        <v>Продбаза</v>
      </c>
      <c r="I1092" s="0" t="str">
        <f aca="false">VLOOKUP(C1092,Магазин!$A$1:$C$17,2)</f>
        <v>Первомайский</v>
      </c>
      <c r="J1092" s="0" t="n">
        <f aca="false">F1092*G1092</f>
        <v>16200</v>
      </c>
      <c r="K1092" s="3" t="n">
        <f aca="false">AND(H1092="макаронная фабрика",I1092="первомайский")</f>
        <v>0</v>
      </c>
      <c r="L1092" s="3" t="n">
        <f aca="false">IF(K1092,J1092,0)</f>
        <v>0</v>
      </c>
    </row>
    <row r="1093" customFormat="false" ht="14.25" hidden="false" customHeight="false" outlineLevel="0" collapsed="false">
      <c r="A1093" s="0" t="n">
        <v>1092</v>
      </c>
      <c r="B1093" s="2" t="n">
        <v>44350</v>
      </c>
      <c r="C1093" s="0" t="s">
        <v>17</v>
      </c>
      <c r="D1093" s="0" t="n">
        <v>19</v>
      </c>
      <c r="E1093" s="0" t="s">
        <v>9</v>
      </c>
      <c r="F1093" s="0" t="n">
        <v>49</v>
      </c>
      <c r="G1093" s="0" t="n">
        <v>90</v>
      </c>
      <c r="H1093" s="0" t="str">
        <f aca="false">VLOOKUP(D1093,Товар!$A$1:$F$65,6)</f>
        <v>Продбаза</v>
      </c>
      <c r="I1093" s="0" t="str">
        <f aca="false">VLOOKUP(C1093,Магазин!$A$1:$C$17,2)</f>
        <v>Первомайский</v>
      </c>
      <c r="J1093" s="0" t="n">
        <f aca="false">F1093*G1093</f>
        <v>4410</v>
      </c>
      <c r="K1093" s="3" t="n">
        <f aca="false">AND(H1093="макаронная фабрика",I1093="первомайский")</f>
        <v>0</v>
      </c>
      <c r="L1093" s="3" t="n">
        <f aca="false">IF(K1093,J1093,0)</f>
        <v>0</v>
      </c>
    </row>
    <row r="1094" customFormat="false" ht="14.25" hidden="false" customHeight="false" outlineLevel="0" collapsed="false">
      <c r="A1094" s="0" t="n">
        <v>1093</v>
      </c>
      <c r="B1094" s="2" t="n">
        <v>44350</v>
      </c>
      <c r="C1094" s="0" t="s">
        <v>17</v>
      </c>
      <c r="D1094" s="0" t="n">
        <v>20</v>
      </c>
      <c r="E1094" s="0" t="s">
        <v>8</v>
      </c>
      <c r="F1094" s="0" t="n">
        <v>180</v>
      </c>
      <c r="G1094" s="0" t="n">
        <v>80</v>
      </c>
      <c r="H1094" s="0" t="str">
        <f aca="false">VLOOKUP(D1094,Товар!$A$1:$F$65,6)</f>
        <v>Продбаза</v>
      </c>
      <c r="I1094" s="0" t="str">
        <f aca="false">VLOOKUP(C1094,Магазин!$A$1:$C$17,2)</f>
        <v>Первомайский</v>
      </c>
      <c r="J1094" s="0" t="n">
        <f aca="false">F1094*G1094</f>
        <v>14400</v>
      </c>
      <c r="K1094" s="3" t="n">
        <f aca="false">AND(H1094="макаронная фабрика",I1094="первомайский")</f>
        <v>0</v>
      </c>
      <c r="L1094" s="3" t="n">
        <f aca="false">IF(K1094,J1094,0)</f>
        <v>0</v>
      </c>
    </row>
    <row r="1095" customFormat="false" ht="14.25" hidden="false" customHeight="false" outlineLevel="0" collapsed="false">
      <c r="A1095" s="0" t="n">
        <v>1094</v>
      </c>
      <c r="B1095" s="2" t="n">
        <v>44350</v>
      </c>
      <c r="C1095" s="0" t="s">
        <v>17</v>
      </c>
      <c r="D1095" s="0" t="n">
        <v>20</v>
      </c>
      <c r="E1095" s="0" t="s">
        <v>9</v>
      </c>
      <c r="F1095" s="0" t="n">
        <v>52</v>
      </c>
      <c r="G1095" s="0" t="n">
        <v>80</v>
      </c>
      <c r="H1095" s="0" t="str">
        <f aca="false">VLOOKUP(D1095,Товар!$A$1:$F$65,6)</f>
        <v>Продбаза</v>
      </c>
      <c r="I1095" s="0" t="str">
        <f aca="false">VLOOKUP(C1095,Магазин!$A$1:$C$17,2)</f>
        <v>Первомайский</v>
      </c>
      <c r="J1095" s="0" t="n">
        <f aca="false">F1095*G1095</f>
        <v>4160</v>
      </c>
      <c r="K1095" s="3" t="n">
        <f aca="false">AND(H1095="макаронная фабрика",I1095="первомайский")</f>
        <v>0</v>
      </c>
      <c r="L1095" s="3" t="n">
        <f aca="false">IF(K1095,J1095,0)</f>
        <v>0</v>
      </c>
    </row>
    <row r="1096" customFormat="false" ht="14.25" hidden="false" customHeight="false" outlineLevel="0" collapsed="false">
      <c r="A1096" s="0" t="n">
        <v>1095</v>
      </c>
      <c r="B1096" s="2" t="n">
        <v>44350</v>
      </c>
      <c r="C1096" s="0" t="s">
        <v>17</v>
      </c>
      <c r="D1096" s="0" t="n">
        <v>21</v>
      </c>
      <c r="E1096" s="0" t="s">
        <v>8</v>
      </c>
      <c r="F1096" s="0" t="n">
        <v>180</v>
      </c>
      <c r="G1096" s="0" t="n">
        <v>105</v>
      </c>
      <c r="H1096" s="0" t="str">
        <f aca="false">VLOOKUP(D1096,Товар!$A$1:$F$65,6)</f>
        <v>Продбаза</v>
      </c>
      <c r="I1096" s="0" t="str">
        <f aca="false">VLOOKUP(C1096,Магазин!$A$1:$C$17,2)</f>
        <v>Первомайский</v>
      </c>
      <c r="J1096" s="0" t="n">
        <f aca="false">F1096*G1096</f>
        <v>18900</v>
      </c>
      <c r="K1096" s="3" t="n">
        <f aca="false">AND(H1096="макаронная фабрика",I1096="первомайский")</f>
        <v>0</v>
      </c>
      <c r="L1096" s="3" t="n">
        <f aca="false">IF(K1096,J1096,0)</f>
        <v>0</v>
      </c>
    </row>
    <row r="1097" customFormat="false" ht="14.25" hidden="false" customHeight="false" outlineLevel="0" collapsed="false">
      <c r="A1097" s="0" t="n">
        <v>1096</v>
      </c>
      <c r="B1097" s="2" t="n">
        <v>44350</v>
      </c>
      <c r="C1097" s="0" t="s">
        <v>17</v>
      </c>
      <c r="D1097" s="0" t="n">
        <v>21</v>
      </c>
      <c r="E1097" s="0" t="s">
        <v>9</v>
      </c>
      <c r="F1097" s="0" t="n">
        <v>84</v>
      </c>
      <c r="G1097" s="0" t="n">
        <v>105</v>
      </c>
      <c r="H1097" s="0" t="str">
        <f aca="false">VLOOKUP(D1097,Товар!$A$1:$F$65,6)</f>
        <v>Продбаза</v>
      </c>
      <c r="I1097" s="0" t="str">
        <f aca="false">VLOOKUP(C1097,Магазин!$A$1:$C$17,2)</f>
        <v>Первомайский</v>
      </c>
      <c r="J1097" s="0" t="n">
        <f aca="false">F1097*G1097</f>
        <v>8820</v>
      </c>
      <c r="K1097" s="3" t="n">
        <f aca="false">AND(H1097="макаронная фабрика",I1097="первомайский")</f>
        <v>0</v>
      </c>
      <c r="L1097" s="3" t="n">
        <f aca="false">IF(K1097,J1097,0)</f>
        <v>0</v>
      </c>
    </row>
    <row r="1098" customFormat="false" ht="14.25" hidden="false" customHeight="false" outlineLevel="0" collapsed="false">
      <c r="A1098" s="0" t="n">
        <v>1097</v>
      </c>
      <c r="B1098" s="2" t="n">
        <v>44350</v>
      </c>
      <c r="C1098" s="0" t="s">
        <v>17</v>
      </c>
      <c r="D1098" s="0" t="n">
        <v>22</v>
      </c>
      <c r="E1098" s="0" t="s">
        <v>8</v>
      </c>
      <c r="F1098" s="0" t="n">
        <v>180</v>
      </c>
      <c r="G1098" s="0" t="n">
        <v>115</v>
      </c>
      <c r="H1098" s="0" t="str">
        <f aca="false">VLOOKUP(D1098,Товар!$A$1:$F$65,6)</f>
        <v>Продбаза</v>
      </c>
      <c r="I1098" s="0" t="str">
        <f aca="false">VLOOKUP(C1098,Магазин!$A$1:$C$17,2)</f>
        <v>Первомайский</v>
      </c>
      <c r="J1098" s="0" t="n">
        <f aca="false">F1098*G1098</f>
        <v>20700</v>
      </c>
      <c r="K1098" s="3" t="n">
        <f aca="false">AND(H1098="макаронная фабрика",I1098="первомайский")</f>
        <v>0</v>
      </c>
      <c r="L1098" s="3" t="n">
        <f aca="false">IF(K1098,J1098,0)</f>
        <v>0</v>
      </c>
    </row>
    <row r="1099" customFormat="false" ht="14.25" hidden="false" customHeight="false" outlineLevel="0" collapsed="false">
      <c r="A1099" s="0" t="n">
        <v>1098</v>
      </c>
      <c r="B1099" s="2" t="n">
        <v>44350</v>
      </c>
      <c r="C1099" s="0" t="s">
        <v>17</v>
      </c>
      <c r="D1099" s="0" t="n">
        <v>22</v>
      </c>
      <c r="E1099" s="0" t="s">
        <v>9</v>
      </c>
      <c r="F1099" s="0" t="n">
        <v>82</v>
      </c>
      <c r="G1099" s="0" t="n">
        <v>115</v>
      </c>
      <c r="H1099" s="0" t="str">
        <f aca="false">VLOOKUP(D1099,Товар!$A$1:$F$65,6)</f>
        <v>Продбаза</v>
      </c>
      <c r="I1099" s="0" t="str">
        <f aca="false">VLOOKUP(C1099,Магазин!$A$1:$C$17,2)</f>
        <v>Первомайский</v>
      </c>
      <c r="J1099" s="0" t="n">
        <f aca="false">F1099*G1099</f>
        <v>9430</v>
      </c>
      <c r="K1099" s="3" t="n">
        <f aca="false">AND(H1099="макаронная фабрика",I1099="первомайский")</f>
        <v>0</v>
      </c>
      <c r="L1099" s="3" t="n">
        <f aca="false">IF(K1099,J1099,0)</f>
        <v>0</v>
      </c>
    </row>
    <row r="1100" customFormat="false" ht="14.25" hidden="false" customHeight="false" outlineLevel="0" collapsed="false">
      <c r="A1100" s="0" t="n">
        <v>1099</v>
      </c>
      <c r="B1100" s="2" t="n">
        <v>44350</v>
      </c>
      <c r="C1100" s="0" t="s">
        <v>17</v>
      </c>
      <c r="D1100" s="0" t="n">
        <v>23</v>
      </c>
      <c r="E1100" s="0" t="s">
        <v>8</v>
      </c>
      <c r="F1100" s="0" t="n">
        <v>170</v>
      </c>
      <c r="G1100" s="0" t="n">
        <v>120</v>
      </c>
      <c r="H1100" s="0" t="str">
        <f aca="false">VLOOKUP(D1100,Товар!$A$1:$F$65,6)</f>
        <v>Продбаза</v>
      </c>
      <c r="I1100" s="0" t="str">
        <f aca="false">VLOOKUP(C1100,Магазин!$A$1:$C$17,2)</f>
        <v>Первомайский</v>
      </c>
      <c r="J1100" s="0" t="n">
        <f aca="false">F1100*G1100</f>
        <v>20400</v>
      </c>
      <c r="K1100" s="3" t="n">
        <f aca="false">AND(H1100="макаронная фабрика",I1100="первомайский")</f>
        <v>0</v>
      </c>
      <c r="L1100" s="3" t="n">
        <f aca="false">IF(K1100,J1100,0)</f>
        <v>0</v>
      </c>
    </row>
    <row r="1101" customFormat="false" ht="14.25" hidden="false" customHeight="false" outlineLevel="0" collapsed="false">
      <c r="A1101" s="0" t="n">
        <v>1100</v>
      </c>
      <c r="B1101" s="2" t="n">
        <v>44350</v>
      </c>
      <c r="C1101" s="0" t="s">
        <v>17</v>
      </c>
      <c r="D1101" s="0" t="n">
        <v>23</v>
      </c>
      <c r="E1101" s="0" t="s">
        <v>9</v>
      </c>
      <c r="F1101" s="0" t="n">
        <v>40</v>
      </c>
      <c r="G1101" s="0" t="n">
        <v>120</v>
      </c>
      <c r="H1101" s="0" t="str">
        <f aca="false">VLOOKUP(D1101,Товар!$A$1:$F$65,6)</f>
        <v>Продбаза</v>
      </c>
      <c r="I1101" s="0" t="str">
        <f aca="false">VLOOKUP(C1101,Магазин!$A$1:$C$17,2)</f>
        <v>Первомайский</v>
      </c>
      <c r="J1101" s="0" t="n">
        <f aca="false">F1101*G1101</f>
        <v>4800</v>
      </c>
      <c r="K1101" s="3" t="n">
        <f aca="false">AND(H1101="макаронная фабрика",I1101="первомайский")</f>
        <v>0</v>
      </c>
      <c r="L1101" s="3" t="n">
        <f aca="false">IF(K1101,J1101,0)</f>
        <v>0</v>
      </c>
    </row>
    <row r="1102" customFormat="false" ht="14.25" hidden="false" customHeight="false" outlineLevel="0" collapsed="false">
      <c r="A1102" s="0" t="n">
        <v>1101</v>
      </c>
      <c r="B1102" s="2" t="n">
        <v>44350</v>
      </c>
      <c r="C1102" s="0" t="s">
        <v>17</v>
      </c>
      <c r="D1102" s="0" t="n">
        <v>35</v>
      </c>
      <c r="E1102" s="0" t="s">
        <v>8</v>
      </c>
      <c r="F1102" s="0" t="n">
        <v>180</v>
      </c>
      <c r="G1102" s="0" t="n">
        <v>55</v>
      </c>
      <c r="H1102" s="0" t="str">
        <f aca="false">VLOOKUP(D1102,Товар!$A$1:$F$65,6)</f>
        <v>Продбаза</v>
      </c>
      <c r="I1102" s="0" t="str">
        <f aca="false">VLOOKUP(C1102,Магазин!$A$1:$C$17,2)</f>
        <v>Первомайский</v>
      </c>
      <c r="J1102" s="0" t="n">
        <f aca="false">F1102*G1102</f>
        <v>9900</v>
      </c>
      <c r="K1102" s="3" t="n">
        <f aca="false">AND(H1102="макаронная фабрика",I1102="первомайский")</f>
        <v>0</v>
      </c>
      <c r="L1102" s="3" t="n">
        <f aca="false">IF(K1102,J1102,0)</f>
        <v>0</v>
      </c>
    </row>
    <row r="1103" customFormat="false" ht="14.25" hidden="false" customHeight="false" outlineLevel="0" collapsed="false">
      <c r="A1103" s="0" t="n">
        <v>1102</v>
      </c>
      <c r="B1103" s="2" t="n">
        <v>44350</v>
      </c>
      <c r="C1103" s="0" t="s">
        <v>17</v>
      </c>
      <c r="D1103" s="0" t="n">
        <v>35</v>
      </c>
      <c r="E1103" s="0" t="s">
        <v>9</v>
      </c>
      <c r="F1103" s="0" t="n">
        <v>53</v>
      </c>
      <c r="G1103" s="0" t="n">
        <v>55</v>
      </c>
      <c r="H1103" s="0" t="str">
        <f aca="false">VLOOKUP(D1103,Товар!$A$1:$F$65,6)</f>
        <v>Продбаза</v>
      </c>
      <c r="I1103" s="0" t="str">
        <f aca="false">VLOOKUP(C1103,Магазин!$A$1:$C$17,2)</f>
        <v>Первомайский</v>
      </c>
      <c r="J1103" s="0" t="n">
        <f aca="false">F1103*G1103</f>
        <v>2915</v>
      </c>
      <c r="K1103" s="3" t="n">
        <f aca="false">AND(H1103="макаронная фабрика",I1103="первомайский")</f>
        <v>0</v>
      </c>
      <c r="L1103" s="3" t="n">
        <f aca="false">IF(K1103,J1103,0)</f>
        <v>0</v>
      </c>
    </row>
    <row r="1104" customFormat="false" ht="14.25" hidden="false" customHeight="false" outlineLevel="0" collapsed="false">
      <c r="A1104" s="0" t="n">
        <v>1103</v>
      </c>
      <c r="B1104" s="2" t="n">
        <v>44350</v>
      </c>
      <c r="C1104" s="0" t="s">
        <v>17</v>
      </c>
      <c r="D1104" s="0" t="n">
        <v>37</v>
      </c>
      <c r="E1104" s="0" t="s">
        <v>8</v>
      </c>
      <c r="F1104" s="0" t="n">
        <v>180</v>
      </c>
      <c r="G1104" s="0" t="n">
        <v>50</v>
      </c>
      <c r="H1104" s="0" t="str">
        <f aca="false">VLOOKUP(D1104,Товар!$A$1:$F$65,6)</f>
        <v>Продбаза</v>
      </c>
      <c r="I1104" s="0" t="str">
        <f aca="false">VLOOKUP(C1104,Магазин!$A$1:$C$17,2)</f>
        <v>Первомайский</v>
      </c>
      <c r="J1104" s="0" t="n">
        <f aca="false">F1104*G1104</f>
        <v>9000</v>
      </c>
      <c r="K1104" s="3" t="n">
        <f aca="false">AND(H1104="макаронная фабрика",I1104="первомайский")</f>
        <v>0</v>
      </c>
      <c r="L1104" s="3" t="n">
        <f aca="false">IF(K1104,J1104,0)</f>
        <v>0</v>
      </c>
    </row>
    <row r="1105" customFormat="false" ht="14.25" hidden="false" customHeight="false" outlineLevel="0" collapsed="false">
      <c r="A1105" s="0" t="n">
        <v>1104</v>
      </c>
      <c r="B1105" s="2" t="n">
        <v>44350</v>
      </c>
      <c r="C1105" s="0" t="s">
        <v>17</v>
      </c>
      <c r="D1105" s="0" t="n">
        <v>37</v>
      </c>
      <c r="E1105" s="0" t="s">
        <v>9</v>
      </c>
      <c r="F1105" s="0" t="n">
        <v>119</v>
      </c>
      <c r="G1105" s="0" t="n">
        <v>50</v>
      </c>
      <c r="H1105" s="0" t="str">
        <f aca="false">VLOOKUP(D1105,Товар!$A$1:$F$65,6)</f>
        <v>Продбаза</v>
      </c>
      <c r="I1105" s="0" t="str">
        <f aca="false">VLOOKUP(C1105,Магазин!$A$1:$C$17,2)</f>
        <v>Первомайский</v>
      </c>
      <c r="J1105" s="0" t="n">
        <f aca="false">F1105*G1105</f>
        <v>5950</v>
      </c>
      <c r="K1105" s="3" t="n">
        <f aca="false">AND(H1105="макаронная фабрика",I1105="первомайский")</f>
        <v>0</v>
      </c>
      <c r="L1105" s="3" t="n">
        <f aca="false">IF(K1105,J1105,0)</f>
        <v>0</v>
      </c>
    </row>
    <row r="1106" customFormat="false" ht="14.25" hidden="false" customHeight="false" outlineLevel="0" collapsed="false">
      <c r="A1106" s="0" t="n">
        <v>1105</v>
      </c>
      <c r="B1106" s="2" t="n">
        <v>44350</v>
      </c>
      <c r="C1106" s="0" t="s">
        <v>17</v>
      </c>
      <c r="D1106" s="0" t="n">
        <v>38</v>
      </c>
      <c r="E1106" s="0" t="s">
        <v>8</v>
      </c>
      <c r="F1106" s="0" t="n">
        <v>170</v>
      </c>
      <c r="G1106" s="0" t="n">
        <v>70</v>
      </c>
      <c r="H1106" s="0" t="str">
        <f aca="false">VLOOKUP(D1106,Товар!$A$1:$F$65,6)</f>
        <v>Продбаза</v>
      </c>
      <c r="I1106" s="0" t="str">
        <f aca="false">VLOOKUP(C1106,Магазин!$A$1:$C$17,2)</f>
        <v>Первомайский</v>
      </c>
      <c r="J1106" s="0" t="n">
        <f aca="false">F1106*G1106</f>
        <v>11900</v>
      </c>
      <c r="K1106" s="3" t="n">
        <f aca="false">AND(H1106="макаронная фабрика",I1106="первомайский")</f>
        <v>0</v>
      </c>
      <c r="L1106" s="3" t="n">
        <f aca="false">IF(K1106,J1106,0)</f>
        <v>0</v>
      </c>
    </row>
    <row r="1107" customFormat="false" ht="14.25" hidden="false" customHeight="false" outlineLevel="0" collapsed="false">
      <c r="A1107" s="0" t="n">
        <v>1106</v>
      </c>
      <c r="B1107" s="2" t="n">
        <v>44350</v>
      </c>
      <c r="C1107" s="0" t="s">
        <v>17</v>
      </c>
      <c r="D1107" s="0" t="n">
        <v>38</v>
      </c>
      <c r="E1107" s="0" t="s">
        <v>9</v>
      </c>
      <c r="F1107" s="0" t="n">
        <v>107</v>
      </c>
      <c r="G1107" s="0" t="n">
        <v>70</v>
      </c>
      <c r="H1107" s="0" t="str">
        <f aca="false">VLOOKUP(D1107,Товар!$A$1:$F$65,6)</f>
        <v>Продбаза</v>
      </c>
      <c r="I1107" s="0" t="str">
        <f aca="false">VLOOKUP(C1107,Магазин!$A$1:$C$17,2)</f>
        <v>Первомайский</v>
      </c>
      <c r="J1107" s="0" t="n">
        <f aca="false">F1107*G1107</f>
        <v>7490</v>
      </c>
      <c r="K1107" s="3" t="n">
        <f aca="false">AND(H1107="макаронная фабрика",I1107="первомайский")</f>
        <v>0</v>
      </c>
      <c r="L1107" s="3" t="n">
        <f aca="false">IF(K1107,J1107,0)</f>
        <v>0</v>
      </c>
    </row>
    <row r="1108" customFormat="false" ht="14.25" hidden="false" customHeight="false" outlineLevel="0" collapsed="false">
      <c r="A1108" s="0" t="n">
        <v>1107</v>
      </c>
      <c r="B1108" s="2" t="n">
        <v>44350</v>
      </c>
      <c r="C1108" s="0" t="s">
        <v>17</v>
      </c>
      <c r="D1108" s="0" t="n">
        <v>39</v>
      </c>
      <c r="E1108" s="0" t="s">
        <v>8</v>
      </c>
      <c r="F1108" s="0" t="n">
        <v>180</v>
      </c>
      <c r="G1108" s="0" t="n">
        <v>95</v>
      </c>
      <c r="H1108" s="0" t="str">
        <f aca="false">VLOOKUP(D1108,Товар!$A$1:$F$65,6)</f>
        <v>Продбаза</v>
      </c>
      <c r="I1108" s="0" t="str">
        <f aca="false">VLOOKUP(C1108,Магазин!$A$1:$C$17,2)</f>
        <v>Первомайский</v>
      </c>
      <c r="J1108" s="0" t="n">
        <f aca="false">F1108*G1108</f>
        <v>17100</v>
      </c>
      <c r="K1108" s="3" t="n">
        <f aca="false">AND(H1108="макаронная фабрика",I1108="первомайский")</f>
        <v>0</v>
      </c>
      <c r="L1108" s="3" t="n">
        <f aca="false">IF(K1108,J1108,0)</f>
        <v>0</v>
      </c>
    </row>
    <row r="1109" customFormat="false" ht="14.25" hidden="false" customHeight="false" outlineLevel="0" collapsed="false">
      <c r="A1109" s="0" t="n">
        <v>1108</v>
      </c>
      <c r="B1109" s="2" t="n">
        <v>44350</v>
      </c>
      <c r="C1109" s="0" t="s">
        <v>17</v>
      </c>
      <c r="D1109" s="0" t="n">
        <v>39</v>
      </c>
      <c r="E1109" s="0" t="s">
        <v>9</v>
      </c>
      <c r="F1109" s="0" t="n">
        <v>144</v>
      </c>
      <c r="G1109" s="0" t="n">
        <v>95</v>
      </c>
      <c r="H1109" s="0" t="str">
        <f aca="false">VLOOKUP(D1109,Товар!$A$1:$F$65,6)</f>
        <v>Продбаза</v>
      </c>
      <c r="I1109" s="0" t="str">
        <f aca="false">VLOOKUP(C1109,Магазин!$A$1:$C$17,2)</f>
        <v>Первомайский</v>
      </c>
      <c r="J1109" s="0" t="n">
        <f aca="false">F1109*G1109</f>
        <v>13680</v>
      </c>
      <c r="K1109" s="3" t="n">
        <f aca="false">AND(H1109="макаронная фабрика",I1109="первомайский")</f>
        <v>0</v>
      </c>
      <c r="L1109" s="3" t="n">
        <f aca="false">IF(K1109,J1109,0)</f>
        <v>0</v>
      </c>
    </row>
    <row r="1110" customFormat="false" ht="14.25" hidden="false" customHeight="false" outlineLevel="0" collapsed="false">
      <c r="A1110" s="0" t="n">
        <v>1109</v>
      </c>
      <c r="B1110" s="2" t="n">
        <v>44350</v>
      </c>
      <c r="C1110" s="0" t="s">
        <v>17</v>
      </c>
      <c r="D1110" s="0" t="n">
        <v>40</v>
      </c>
      <c r="E1110" s="0" t="s">
        <v>8</v>
      </c>
      <c r="F1110" s="0" t="n">
        <v>180</v>
      </c>
      <c r="G1110" s="0" t="n">
        <v>15</v>
      </c>
      <c r="H1110" s="0" t="str">
        <f aca="false">VLOOKUP(D1110,Товар!$A$1:$F$65,6)</f>
        <v>Продбаза</v>
      </c>
      <c r="I1110" s="0" t="str">
        <f aca="false">VLOOKUP(C1110,Магазин!$A$1:$C$17,2)</f>
        <v>Первомайский</v>
      </c>
      <c r="J1110" s="0" t="n">
        <f aca="false">F1110*G1110</f>
        <v>2700</v>
      </c>
      <c r="K1110" s="3" t="n">
        <f aca="false">AND(H1110="макаронная фабрика",I1110="первомайский")</f>
        <v>0</v>
      </c>
      <c r="L1110" s="3" t="n">
        <f aca="false">IF(K1110,J1110,0)</f>
        <v>0</v>
      </c>
    </row>
    <row r="1111" customFormat="false" ht="14.25" hidden="false" customHeight="false" outlineLevel="0" collapsed="false">
      <c r="A1111" s="0" t="n">
        <v>1110</v>
      </c>
      <c r="B1111" s="2" t="n">
        <v>44350</v>
      </c>
      <c r="C1111" s="0" t="s">
        <v>17</v>
      </c>
      <c r="D1111" s="0" t="n">
        <v>40</v>
      </c>
      <c r="E1111" s="0" t="s">
        <v>9</v>
      </c>
      <c r="F1111" s="0" t="n">
        <v>38</v>
      </c>
      <c r="G1111" s="0" t="n">
        <v>15</v>
      </c>
      <c r="H1111" s="0" t="str">
        <f aca="false">VLOOKUP(D1111,Товар!$A$1:$F$65,6)</f>
        <v>Продбаза</v>
      </c>
      <c r="I1111" s="0" t="str">
        <f aca="false">VLOOKUP(C1111,Магазин!$A$1:$C$17,2)</f>
        <v>Первомайский</v>
      </c>
      <c r="J1111" s="0" t="n">
        <f aca="false">F1111*G1111</f>
        <v>570</v>
      </c>
      <c r="K1111" s="3" t="n">
        <f aca="false">AND(H1111="макаронная фабрика",I1111="первомайский")</f>
        <v>0</v>
      </c>
      <c r="L1111" s="3" t="n">
        <f aca="false">IF(K1111,J1111,0)</f>
        <v>0</v>
      </c>
    </row>
    <row r="1112" customFormat="false" ht="14.25" hidden="false" customHeight="false" outlineLevel="0" collapsed="false">
      <c r="A1112" s="0" t="n">
        <v>1111</v>
      </c>
      <c r="B1112" s="2" t="n">
        <v>44350</v>
      </c>
      <c r="C1112" s="0" t="s">
        <v>17</v>
      </c>
      <c r="D1112" s="0" t="n">
        <v>41</v>
      </c>
      <c r="E1112" s="0" t="s">
        <v>8</v>
      </c>
      <c r="F1112" s="0" t="n">
        <v>180</v>
      </c>
      <c r="G1112" s="0" t="n">
        <v>35</v>
      </c>
      <c r="H1112" s="0" t="str">
        <f aca="false">VLOOKUP(D1112,Товар!$A$1:$F$65,6)</f>
        <v>Продбаза</v>
      </c>
      <c r="I1112" s="0" t="str">
        <f aca="false">VLOOKUP(C1112,Магазин!$A$1:$C$17,2)</f>
        <v>Первомайский</v>
      </c>
      <c r="J1112" s="0" t="n">
        <f aca="false">F1112*G1112</f>
        <v>6300</v>
      </c>
      <c r="K1112" s="3" t="n">
        <f aca="false">AND(H1112="макаронная фабрика",I1112="первомайский")</f>
        <v>0</v>
      </c>
      <c r="L1112" s="3" t="n">
        <f aca="false">IF(K1112,J1112,0)</f>
        <v>0</v>
      </c>
    </row>
    <row r="1113" customFormat="false" ht="14.25" hidden="false" customHeight="false" outlineLevel="0" collapsed="false">
      <c r="A1113" s="0" t="n">
        <v>1112</v>
      </c>
      <c r="B1113" s="2" t="n">
        <v>44350</v>
      </c>
      <c r="C1113" s="0" t="s">
        <v>17</v>
      </c>
      <c r="D1113" s="0" t="n">
        <v>41</v>
      </c>
      <c r="E1113" s="0" t="s">
        <v>9</v>
      </c>
      <c r="F1113" s="0" t="n">
        <v>25</v>
      </c>
      <c r="G1113" s="0" t="n">
        <v>35</v>
      </c>
      <c r="H1113" s="0" t="str">
        <f aca="false">VLOOKUP(D1113,Товар!$A$1:$F$65,6)</f>
        <v>Продбаза</v>
      </c>
      <c r="I1113" s="0" t="str">
        <f aca="false">VLOOKUP(C1113,Магазин!$A$1:$C$17,2)</f>
        <v>Первомайский</v>
      </c>
      <c r="J1113" s="0" t="n">
        <f aca="false">F1113*G1113</f>
        <v>875</v>
      </c>
      <c r="K1113" s="3" t="n">
        <f aca="false">AND(H1113="макаронная фабрика",I1113="первомайский")</f>
        <v>0</v>
      </c>
      <c r="L1113" s="3" t="n">
        <f aca="false">IF(K1113,J1113,0)</f>
        <v>0</v>
      </c>
    </row>
    <row r="1114" customFormat="false" ht="14.25" hidden="false" customHeight="false" outlineLevel="0" collapsed="false">
      <c r="A1114" s="0" t="n">
        <v>1113</v>
      </c>
      <c r="B1114" s="2" t="n">
        <v>44350</v>
      </c>
      <c r="C1114" s="0" t="s">
        <v>17</v>
      </c>
      <c r="D1114" s="0" t="n">
        <v>42</v>
      </c>
      <c r="E1114" s="0" t="s">
        <v>8</v>
      </c>
      <c r="F1114" s="0" t="n">
        <v>180</v>
      </c>
      <c r="G1114" s="0" t="n">
        <v>90</v>
      </c>
      <c r="H1114" s="0" t="str">
        <f aca="false">VLOOKUP(D1114,Товар!$A$1:$F$65,6)</f>
        <v>Продбаза</v>
      </c>
      <c r="I1114" s="0" t="str">
        <f aca="false">VLOOKUP(C1114,Магазин!$A$1:$C$17,2)</f>
        <v>Первомайский</v>
      </c>
      <c r="J1114" s="0" t="n">
        <f aca="false">F1114*G1114</f>
        <v>16200</v>
      </c>
      <c r="K1114" s="3" t="n">
        <f aca="false">AND(H1114="макаронная фабрика",I1114="первомайский")</f>
        <v>0</v>
      </c>
      <c r="L1114" s="3" t="n">
        <f aca="false">IF(K1114,J1114,0)</f>
        <v>0</v>
      </c>
    </row>
    <row r="1115" customFormat="false" ht="14.25" hidden="false" customHeight="false" outlineLevel="0" collapsed="false">
      <c r="A1115" s="0" t="n">
        <v>1114</v>
      </c>
      <c r="B1115" s="2" t="n">
        <v>44350</v>
      </c>
      <c r="C1115" s="0" t="s">
        <v>17</v>
      </c>
      <c r="D1115" s="0" t="n">
        <v>42</v>
      </c>
      <c r="E1115" s="0" t="s">
        <v>9</v>
      </c>
      <c r="F1115" s="0" t="n">
        <v>21</v>
      </c>
      <c r="G1115" s="0" t="n">
        <v>90</v>
      </c>
      <c r="H1115" s="0" t="str">
        <f aca="false">VLOOKUP(D1115,Товар!$A$1:$F$65,6)</f>
        <v>Продбаза</v>
      </c>
      <c r="I1115" s="0" t="str">
        <f aca="false">VLOOKUP(C1115,Магазин!$A$1:$C$17,2)</f>
        <v>Первомайский</v>
      </c>
      <c r="J1115" s="0" t="n">
        <f aca="false">F1115*G1115</f>
        <v>1890</v>
      </c>
      <c r="K1115" s="3" t="n">
        <f aca="false">AND(H1115="макаронная фабрика",I1115="первомайский")</f>
        <v>0</v>
      </c>
      <c r="L1115" s="3" t="n">
        <f aca="false">IF(K1115,J1115,0)</f>
        <v>0</v>
      </c>
    </row>
    <row r="1116" customFormat="false" ht="14.25" hidden="false" customHeight="false" outlineLevel="0" collapsed="false">
      <c r="A1116" s="0" t="n">
        <v>1115</v>
      </c>
      <c r="B1116" s="2" t="n">
        <v>44350</v>
      </c>
      <c r="C1116" s="0" t="s">
        <v>17</v>
      </c>
      <c r="D1116" s="0" t="n">
        <v>43</v>
      </c>
      <c r="E1116" s="0" t="s">
        <v>8</v>
      </c>
      <c r="F1116" s="0" t="n">
        <v>170</v>
      </c>
      <c r="G1116" s="0" t="n">
        <v>40</v>
      </c>
      <c r="H1116" s="0" t="str">
        <f aca="false">VLOOKUP(D1116,Товар!$A$1:$F$65,6)</f>
        <v>Продбаза</v>
      </c>
      <c r="I1116" s="0" t="str">
        <f aca="false">VLOOKUP(C1116,Магазин!$A$1:$C$17,2)</f>
        <v>Первомайский</v>
      </c>
      <c r="J1116" s="0" t="n">
        <f aca="false">F1116*G1116</f>
        <v>6800</v>
      </c>
      <c r="K1116" s="3" t="n">
        <f aca="false">AND(H1116="макаронная фабрика",I1116="первомайский")</f>
        <v>0</v>
      </c>
      <c r="L1116" s="3" t="n">
        <f aca="false">IF(K1116,J1116,0)</f>
        <v>0</v>
      </c>
    </row>
    <row r="1117" customFormat="false" ht="14.25" hidden="false" customHeight="false" outlineLevel="0" collapsed="false">
      <c r="A1117" s="0" t="n">
        <v>1116</v>
      </c>
      <c r="B1117" s="2" t="n">
        <v>44350</v>
      </c>
      <c r="C1117" s="0" t="s">
        <v>17</v>
      </c>
      <c r="D1117" s="0" t="n">
        <v>43</v>
      </c>
      <c r="E1117" s="0" t="s">
        <v>9</v>
      </c>
      <c r="F1117" s="0" t="n">
        <v>17</v>
      </c>
      <c r="G1117" s="0" t="n">
        <v>40</v>
      </c>
      <c r="H1117" s="0" t="str">
        <f aca="false">VLOOKUP(D1117,Товар!$A$1:$F$65,6)</f>
        <v>Продбаза</v>
      </c>
      <c r="I1117" s="0" t="str">
        <f aca="false">VLOOKUP(C1117,Магазин!$A$1:$C$17,2)</f>
        <v>Первомайский</v>
      </c>
      <c r="J1117" s="0" t="n">
        <f aca="false">F1117*G1117</f>
        <v>680</v>
      </c>
      <c r="K1117" s="3" t="n">
        <f aca="false">AND(H1117="макаронная фабрика",I1117="первомайский")</f>
        <v>0</v>
      </c>
      <c r="L1117" s="3" t="n">
        <f aca="false">IF(K1117,J1117,0)</f>
        <v>0</v>
      </c>
    </row>
    <row r="1118" customFormat="false" ht="14.25" hidden="false" customHeight="false" outlineLevel="0" collapsed="false">
      <c r="A1118" s="0" t="n">
        <v>1117</v>
      </c>
      <c r="B1118" s="2" t="n">
        <v>44350</v>
      </c>
      <c r="C1118" s="0" t="s">
        <v>18</v>
      </c>
      <c r="D1118" s="0" t="n">
        <v>17</v>
      </c>
      <c r="E1118" s="0" t="s">
        <v>8</v>
      </c>
      <c r="F1118" s="0" t="n">
        <v>180</v>
      </c>
      <c r="G1118" s="0" t="n">
        <v>95</v>
      </c>
      <c r="H1118" s="0" t="str">
        <f aca="false">VLOOKUP(D1118,Товар!$A$1:$F$65,6)</f>
        <v>Продбаза</v>
      </c>
      <c r="I1118" s="0" t="str">
        <f aca="false">VLOOKUP(C1118,Магазин!$A$1:$C$17,2)</f>
        <v>Заречный</v>
      </c>
      <c r="J1118" s="0" t="n">
        <f aca="false">F1118*G1118</f>
        <v>17100</v>
      </c>
      <c r="K1118" s="3" t="n">
        <f aca="false">AND(H1118="макаронная фабрика",I1118="первомайский")</f>
        <v>0</v>
      </c>
      <c r="L1118" s="3" t="n">
        <f aca="false">IF(K1118,J1118,0)</f>
        <v>0</v>
      </c>
    </row>
    <row r="1119" customFormat="false" ht="14.25" hidden="false" customHeight="false" outlineLevel="0" collapsed="false">
      <c r="A1119" s="0" t="n">
        <v>1118</v>
      </c>
      <c r="B1119" s="2" t="n">
        <v>44350</v>
      </c>
      <c r="C1119" s="0" t="s">
        <v>18</v>
      </c>
      <c r="D1119" s="0" t="n">
        <v>17</v>
      </c>
      <c r="E1119" s="0" t="s">
        <v>9</v>
      </c>
      <c r="F1119" s="0" t="n">
        <v>85</v>
      </c>
      <c r="G1119" s="0" t="n">
        <v>95</v>
      </c>
      <c r="H1119" s="0" t="str">
        <f aca="false">VLOOKUP(D1119,Товар!$A$1:$F$65,6)</f>
        <v>Продбаза</v>
      </c>
      <c r="I1119" s="0" t="str">
        <f aca="false">VLOOKUP(C1119,Магазин!$A$1:$C$17,2)</f>
        <v>Заречный</v>
      </c>
      <c r="J1119" s="0" t="n">
        <f aca="false">F1119*G1119</f>
        <v>8075</v>
      </c>
      <c r="K1119" s="3" t="n">
        <f aca="false">AND(H1119="макаронная фабрика",I1119="первомайский")</f>
        <v>0</v>
      </c>
      <c r="L1119" s="3" t="n">
        <f aca="false">IF(K1119,J1119,0)</f>
        <v>0</v>
      </c>
    </row>
    <row r="1120" customFormat="false" ht="14.25" hidden="false" customHeight="false" outlineLevel="0" collapsed="false">
      <c r="A1120" s="0" t="n">
        <v>1119</v>
      </c>
      <c r="B1120" s="2" t="n">
        <v>44350</v>
      </c>
      <c r="C1120" s="0" t="s">
        <v>18</v>
      </c>
      <c r="D1120" s="0" t="n">
        <v>19</v>
      </c>
      <c r="E1120" s="0" t="s">
        <v>8</v>
      </c>
      <c r="F1120" s="0" t="n">
        <v>180</v>
      </c>
      <c r="G1120" s="0" t="n">
        <v>90</v>
      </c>
      <c r="H1120" s="0" t="str">
        <f aca="false">VLOOKUP(D1120,Товар!$A$1:$F$65,6)</f>
        <v>Продбаза</v>
      </c>
      <c r="I1120" s="0" t="str">
        <f aca="false">VLOOKUP(C1120,Магазин!$A$1:$C$17,2)</f>
        <v>Заречный</v>
      </c>
      <c r="J1120" s="0" t="n">
        <f aca="false">F1120*G1120</f>
        <v>16200</v>
      </c>
      <c r="K1120" s="3" t="n">
        <f aca="false">AND(H1120="макаронная фабрика",I1120="первомайский")</f>
        <v>0</v>
      </c>
      <c r="L1120" s="3" t="n">
        <f aca="false">IF(K1120,J1120,0)</f>
        <v>0</v>
      </c>
    </row>
    <row r="1121" customFormat="false" ht="14.25" hidden="false" customHeight="false" outlineLevel="0" collapsed="false">
      <c r="A1121" s="0" t="n">
        <v>1120</v>
      </c>
      <c r="B1121" s="2" t="n">
        <v>44350</v>
      </c>
      <c r="C1121" s="0" t="s">
        <v>18</v>
      </c>
      <c r="D1121" s="0" t="n">
        <v>19</v>
      </c>
      <c r="E1121" s="0" t="s">
        <v>9</v>
      </c>
      <c r="F1121" s="0" t="n">
        <v>55</v>
      </c>
      <c r="G1121" s="0" t="n">
        <v>90</v>
      </c>
      <c r="H1121" s="0" t="str">
        <f aca="false">VLOOKUP(D1121,Товар!$A$1:$F$65,6)</f>
        <v>Продбаза</v>
      </c>
      <c r="I1121" s="0" t="str">
        <f aca="false">VLOOKUP(C1121,Магазин!$A$1:$C$17,2)</f>
        <v>Заречный</v>
      </c>
      <c r="J1121" s="0" t="n">
        <f aca="false">F1121*G1121</f>
        <v>4950</v>
      </c>
      <c r="K1121" s="3" t="n">
        <f aca="false">AND(H1121="макаронная фабрика",I1121="первомайский")</f>
        <v>0</v>
      </c>
      <c r="L1121" s="3" t="n">
        <f aca="false">IF(K1121,J1121,0)</f>
        <v>0</v>
      </c>
    </row>
    <row r="1122" customFormat="false" ht="14.25" hidden="false" customHeight="false" outlineLevel="0" collapsed="false">
      <c r="A1122" s="0" t="n">
        <v>1121</v>
      </c>
      <c r="B1122" s="2" t="n">
        <v>44350</v>
      </c>
      <c r="C1122" s="0" t="s">
        <v>18</v>
      </c>
      <c r="D1122" s="0" t="n">
        <v>20</v>
      </c>
      <c r="E1122" s="0" t="s">
        <v>8</v>
      </c>
      <c r="F1122" s="0" t="n">
        <v>170</v>
      </c>
      <c r="G1122" s="0" t="n">
        <v>80</v>
      </c>
      <c r="H1122" s="0" t="str">
        <f aca="false">VLOOKUP(D1122,Товар!$A$1:$F$65,6)</f>
        <v>Продбаза</v>
      </c>
      <c r="I1122" s="0" t="str">
        <f aca="false">VLOOKUP(C1122,Магазин!$A$1:$C$17,2)</f>
        <v>Заречный</v>
      </c>
      <c r="J1122" s="0" t="n">
        <f aca="false">F1122*G1122</f>
        <v>13600</v>
      </c>
      <c r="K1122" s="3" t="n">
        <f aca="false">AND(H1122="макаронная фабрика",I1122="первомайский")</f>
        <v>0</v>
      </c>
      <c r="L1122" s="3" t="n">
        <f aca="false">IF(K1122,J1122,0)</f>
        <v>0</v>
      </c>
    </row>
    <row r="1123" customFormat="false" ht="14.25" hidden="false" customHeight="false" outlineLevel="0" collapsed="false">
      <c r="A1123" s="0" t="n">
        <v>1122</v>
      </c>
      <c r="B1123" s="2" t="n">
        <v>44350</v>
      </c>
      <c r="C1123" s="0" t="s">
        <v>18</v>
      </c>
      <c r="D1123" s="0" t="n">
        <v>20</v>
      </c>
      <c r="E1123" s="0" t="s">
        <v>9</v>
      </c>
      <c r="F1123" s="0" t="n">
        <v>57</v>
      </c>
      <c r="G1123" s="0" t="n">
        <v>80</v>
      </c>
      <c r="H1123" s="0" t="str">
        <f aca="false">VLOOKUP(D1123,Товар!$A$1:$F$65,6)</f>
        <v>Продбаза</v>
      </c>
      <c r="I1123" s="0" t="str">
        <f aca="false">VLOOKUP(C1123,Магазин!$A$1:$C$17,2)</f>
        <v>Заречный</v>
      </c>
      <c r="J1123" s="0" t="n">
        <f aca="false">F1123*G1123</f>
        <v>4560</v>
      </c>
      <c r="K1123" s="3" t="n">
        <f aca="false">AND(H1123="макаронная фабрика",I1123="первомайский")</f>
        <v>0</v>
      </c>
      <c r="L1123" s="3" t="n">
        <f aca="false">IF(K1123,J1123,0)</f>
        <v>0</v>
      </c>
    </row>
    <row r="1124" customFormat="false" ht="14.25" hidden="false" customHeight="false" outlineLevel="0" collapsed="false">
      <c r="A1124" s="0" t="n">
        <v>1123</v>
      </c>
      <c r="B1124" s="2" t="n">
        <v>44350</v>
      </c>
      <c r="C1124" s="0" t="s">
        <v>18</v>
      </c>
      <c r="D1124" s="0" t="n">
        <v>21</v>
      </c>
      <c r="E1124" s="0" t="s">
        <v>8</v>
      </c>
      <c r="F1124" s="0" t="n">
        <v>180</v>
      </c>
      <c r="G1124" s="0" t="n">
        <v>105</v>
      </c>
      <c r="H1124" s="0" t="str">
        <f aca="false">VLOOKUP(D1124,Товар!$A$1:$F$65,6)</f>
        <v>Продбаза</v>
      </c>
      <c r="I1124" s="0" t="str">
        <f aca="false">VLOOKUP(C1124,Магазин!$A$1:$C$17,2)</f>
        <v>Заречный</v>
      </c>
      <c r="J1124" s="0" t="n">
        <f aca="false">F1124*G1124</f>
        <v>18900</v>
      </c>
      <c r="K1124" s="3" t="n">
        <f aca="false">AND(H1124="макаронная фабрика",I1124="первомайский")</f>
        <v>0</v>
      </c>
      <c r="L1124" s="3" t="n">
        <f aca="false">IF(K1124,J1124,0)</f>
        <v>0</v>
      </c>
    </row>
    <row r="1125" customFormat="false" ht="14.25" hidden="false" customHeight="false" outlineLevel="0" collapsed="false">
      <c r="A1125" s="0" t="n">
        <v>1124</v>
      </c>
      <c r="B1125" s="2" t="n">
        <v>44350</v>
      </c>
      <c r="C1125" s="0" t="s">
        <v>18</v>
      </c>
      <c r="D1125" s="0" t="n">
        <v>21</v>
      </c>
      <c r="E1125" s="0" t="s">
        <v>9</v>
      </c>
      <c r="F1125" s="0" t="n">
        <v>78</v>
      </c>
      <c r="G1125" s="0" t="n">
        <v>105</v>
      </c>
      <c r="H1125" s="0" t="str">
        <f aca="false">VLOOKUP(D1125,Товар!$A$1:$F$65,6)</f>
        <v>Продбаза</v>
      </c>
      <c r="I1125" s="0" t="str">
        <f aca="false">VLOOKUP(C1125,Магазин!$A$1:$C$17,2)</f>
        <v>Заречный</v>
      </c>
      <c r="J1125" s="0" t="n">
        <f aca="false">F1125*G1125</f>
        <v>8190</v>
      </c>
      <c r="K1125" s="3" t="n">
        <f aca="false">AND(H1125="макаронная фабрика",I1125="первомайский")</f>
        <v>0</v>
      </c>
      <c r="L1125" s="3" t="n">
        <f aca="false">IF(K1125,J1125,0)</f>
        <v>0</v>
      </c>
    </row>
    <row r="1126" customFormat="false" ht="14.25" hidden="false" customHeight="false" outlineLevel="0" collapsed="false">
      <c r="A1126" s="0" t="n">
        <v>1125</v>
      </c>
      <c r="B1126" s="2" t="n">
        <v>44350</v>
      </c>
      <c r="C1126" s="0" t="s">
        <v>18</v>
      </c>
      <c r="D1126" s="0" t="n">
        <v>22</v>
      </c>
      <c r="E1126" s="0" t="s">
        <v>8</v>
      </c>
      <c r="F1126" s="0" t="n">
        <v>180</v>
      </c>
      <c r="G1126" s="0" t="n">
        <v>115</v>
      </c>
      <c r="H1126" s="0" t="str">
        <f aca="false">VLOOKUP(D1126,Товар!$A$1:$F$65,6)</f>
        <v>Продбаза</v>
      </c>
      <c r="I1126" s="0" t="str">
        <f aca="false">VLOOKUP(C1126,Магазин!$A$1:$C$17,2)</f>
        <v>Заречный</v>
      </c>
      <c r="J1126" s="0" t="n">
        <f aca="false">F1126*G1126</f>
        <v>20700</v>
      </c>
      <c r="K1126" s="3" t="n">
        <f aca="false">AND(H1126="макаронная фабрика",I1126="первомайский")</f>
        <v>0</v>
      </c>
      <c r="L1126" s="3" t="n">
        <f aca="false">IF(K1126,J1126,0)</f>
        <v>0</v>
      </c>
    </row>
    <row r="1127" customFormat="false" ht="14.25" hidden="false" customHeight="false" outlineLevel="0" collapsed="false">
      <c r="A1127" s="0" t="n">
        <v>1126</v>
      </c>
      <c r="B1127" s="2" t="n">
        <v>44350</v>
      </c>
      <c r="C1127" s="0" t="s">
        <v>18</v>
      </c>
      <c r="D1127" s="0" t="n">
        <v>22</v>
      </c>
      <c r="E1127" s="0" t="s">
        <v>9</v>
      </c>
      <c r="F1127" s="0" t="n">
        <v>71</v>
      </c>
      <c r="G1127" s="0" t="n">
        <v>115</v>
      </c>
      <c r="H1127" s="0" t="str">
        <f aca="false">VLOOKUP(D1127,Товар!$A$1:$F$65,6)</f>
        <v>Продбаза</v>
      </c>
      <c r="I1127" s="0" t="str">
        <f aca="false">VLOOKUP(C1127,Магазин!$A$1:$C$17,2)</f>
        <v>Заречный</v>
      </c>
      <c r="J1127" s="0" t="n">
        <f aca="false">F1127*G1127</f>
        <v>8165</v>
      </c>
      <c r="K1127" s="3" t="n">
        <f aca="false">AND(H1127="макаронная фабрика",I1127="первомайский")</f>
        <v>0</v>
      </c>
      <c r="L1127" s="3" t="n">
        <f aca="false">IF(K1127,J1127,0)</f>
        <v>0</v>
      </c>
    </row>
    <row r="1128" customFormat="false" ht="14.25" hidden="false" customHeight="false" outlineLevel="0" collapsed="false">
      <c r="A1128" s="0" t="n">
        <v>1127</v>
      </c>
      <c r="B1128" s="2" t="n">
        <v>44350</v>
      </c>
      <c r="C1128" s="0" t="s">
        <v>18</v>
      </c>
      <c r="D1128" s="0" t="n">
        <v>23</v>
      </c>
      <c r="E1128" s="0" t="s">
        <v>8</v>
      </c>
      <c r="F1128" s="0" t="n">
        <v>180</v>
      </c>
      <c r="G1128" s="0" t="n">
        <v>120</v>
      </c>
      <c r="H1128" s="0" t="str">
        <f aca="false">VLOOKUP(D1128,Товар!$A$1:$F$65,6)</f>
        <v>Продбаза</v>
      </c>
      <c r="I1128" s="0" t="str">
        <f aca="false">VLOOKUP(C1128,Магазин!$A$1:$C$17,2)</f>
        <v>Заречный</v>
      </c>
      <c r="J1128" s="0" t="n">
        <f aca="false">F1128*G1128</f>
        <v>21600</v>
      </c>
      <c r="K1128" s="3" t="n">
        <f aca="false">AND(H1128="макаронная фабрика",I1128="первомайский")</f>
        <v>0</v>
      </c>
      <c r="L1128" s="3" t="n">
        <f aca="false">IF(K1128,J1128,0)</f>
        <v>0</v>
      </c>
    </row>
    <row r="1129" customFormat="false" ht="14.25" hidden="false" customHeight="false" outlineLevel="0" collapsed="false">
      <c r="A1129" s="0" t="n">
        <v>1128</v>
      </c>
      <c r="B1129" s="2" t="n">
        <v>44350</v>
      </c>
      <c r="C1129" s="0" t="s">
        <v>18</v>
      </c>
      <c r="D1129" s="0" t="n">
        <v>23</v>
      </c>
      <c r="E1129" s="0" t="s">
        <v>9</v>
      </c>
      <c r="F1129" s="0" t="n">
        <v>15</v>
      </c>
      <c r="G1129" s="0" t="n">
        <v>120</v>
      </c>
      <c r="H1129" s="0" t="str">
        <f aca="false">VLOOKUP(D1129,Товар!$A$1:$F$65,6)</f>
        <v>Продбаза</v>
      </c>
      <c r="I1129" s="0" t="str">
        <f aca="false">VLOOKUP(C1129,Магазин!$A$1:$C$17,2)</f>
        <v>Заречный</v>
      </c>
      <c r="J1129" s="0" t="n">
        <f aca="false">F1129*G1129</f>
        <v>1800</v>
      </c>
      <c r="K1129" s="3" t="n">
        <f aca="false">AND(H1129="макаронная фабрика",I1129="первомайский")</f>
        <v>0</v>
      </c>
      <c r="L1129" s="3" t="n">
        <f aca="false">IF(K1129,J1129,0)</f>
        <v>0</v>
      </c>
    </row>
    <row r="1130" customFormat="false" ht="14.25" hidden="false" customHeight="false" outlineLevel="0" collapsed="false">
      <c r="A1130" s="0" t="n">
        <v>1129</v>
      </c>
      <c r="B1130" s="2" t="n">
        <v>44350</v>
      </c>
      <c r="C1130" s="0" t="s">
        <v>18</v>
      </c>
      <c r="D1130" s="0" t="n">
        <v>35</v>
      </c>
      <c r="E1130" s="0" t="s">
        <v>8</v>
      </c>
      <c r="F1130" s="0" t="n">
        <v>180</v>
      </c>
      <c r="G1130" s="0" t="n">
        <v>55</v>
      </c>
      <c r="H1130" s="0" t="str">
        <f aca="false">VLOOKUP(D1130,Товар!$A$1:$F$65,6)</f>
        <v>Продбаза</v>
      </c>
      <c r="I1130" s="0" t="str">
        <f aca="false">VLOOKUP(C1130,Магазин!$A$1:$C$17,2)</f>
        <v>Заречный</v>
      </c>
      <c r="J1130" s="0" t="n">
        <f aca="false">F1130*G1130</f>
        <v>9900</v>
      </c>
      <c r="K1130" s="3" t="n">
        <f aca="false">AND(H1130="макаронная фабрика",I1130="первомайский")</f>
        <v>0</v>
      </c>
      <c r="L1130" s="3" t="n">
        <f aca="false">IF(K1130,J1130,0)</f>
        <v>0</v>
      </c>
    </row>
    <row r="1131" customFormat="false" ht="14.25" hidden="false" customHeight="false" outlineLevel="0" collapsed="false">
      <c r="A1131" s="0" t="n">
        <v>1130</v>
      </c>
      <c r="B1131" s="2" t="n">
        <v>44350</v>
      </c>
      <c r="C1131" s="0" t="s">
        <v>18</v>
      </c>
      <c r="D1131" s="0" t="n">
        <v>35</v>
      </c>
      <c r="E1131" s="0" t="s">
        <v>9</v>
      </c>
      <c r="F1131" s="0" t="n">
        <v>54</v>
      </c>
      <c r="G1131" s="0" t="n">
        <v>55</v>
      </c>
      <c r="H1131" s="0" t="str">
        <f aca="false">VLOOKUP(D1131,Товар!$A$1:$F$65,6)</f>
        <v>Продбаза</v>
      </c>
      <c r="I1131" s="0" t="str">
        <f aca="false">VLOOKUP(C1131,Магазин!$A$1:$C$17,2)</f>
        <v>Заречный</v>
      </c>
      <c r="J1131" s="0" t="n">
        <f aca="false">F1131*G1131</f>
        <v>2970</v>
      </c>
      <c r="K1131" s="3" t="n">
        <f aca="false">AND(H1131="макаронная фабрика",I1131="первомайский")</f>
        <v>0</v>
      </c>
      <c r="L1131" s="3" t="n">
        <f aca="false">IF(K1131,J1131,0)</f>
        <v>0</v>
      </c>
    </row>
    <row r="1132" customFormat="false" ht="14.25" hidden="false" customHeight="false" outlineLevel="0" collapsed="false">
      <c r="A1132" s="0" t="n">
        <v>1131</v>
      </c>
      <c r="B1132" s="2" t="n">
        <v>44350</v>
      </c>
      <c r="C1132" s="0" t="s">
        <v>18</v>
      </c>
      <c r="D1132" s="0" t="n">
        <v>37</v>
      </c>
      <c r="E1132" s="0" t="s">
        <v>8</v>
      </c>
      <c r="F1132" s="0" t="n">
        <v>170</v>
      </c>
      <c r="G1132" s="0" t="n">
        <v>50</v>
      </c>
      <c r="H1132" s="0" t="str">
        <f aca="false">VLOOKUP(D1132,Товар!$A$1:$F$65,6)</f>
        <v>Продбаза</v>
      </c>
      <c r="I1132" s="0" t="str">
        <f aca="false">VLOOKUP(C1132,Магазин!$A$1:$C$17,2)</f>
        <v>Заречный</v>
      </c>
      <c r="J1132" s="0" t="n">
        <f aca="false">F1132*G1132</f>
        <v>8500</v>
      </c>
      <c r="K1132" s="3" t="n">
        <f aca="false">AND(H1132="макаронная фабрика",I1132="первомайский")</f>
        <v>0</v>
      </c>
      <c r="L1132" s="3" t="n">
        <f aca="false">IF(K1132,J1132,0)</f>
        <v>0</v>
      </c>
    </row>
    <row r="1133" customFormat="false" ht="14.25" hidden="false" customHeight="false" outlineLevel="0" collapsed="false">
      <c r="A1133" s="0" t="n">
        <v>1132</v>
      </c>
      <c r="B1133" s="2" t="n">
        <v>44350</v>
      </c>
      <c r="C1133" s="0" t="s">
        <v>18</v>
      </c>
      <c r="D1133" s="0" t="n">
        <v>37</v>
      </c>
      <c r="E1133" s="0" t="s">
        <v>9</v>
      </c>
      <c r="F1133" s="0" t="n">
        <v>135</v>
      </c>
      <c r="G1133" s="0" t="n">
        <v>50</v>
      </c>
      <c r="H1133" s="0" t="str">
        <f aca="false">VLOOKUP(D1133,Товар!$A$1:$F$65,6)</f>
        <v>Продбаза</v>
      </c>
      <c r="I1133" s="0" t="str">
        <f aca="false">VLOOKUP(C1133,Магазин!$A$1:$C$17,2)</f>
        <v>Заречный</v>
      </c>
      <c r="J1133" s="0" t="n">
        <f aca="false">F1133*G1133</f>
        <v>6750</v>
      </c>
      <c r="K1133" s="3" t="n">
        <f aca="false">AND(H1133="макаронная фабрика",I1133="первомайский")</f>
        <v>0</v>
      </c>
      <c r="L1133" s="3" t="n">
        <f aca="false">IF(K1133,J1133,0)</f>
        <v>0</v>
      </c>
    </row>
    <row r="1134" customFormat="false" ht="14.25" hidden="false" customHeight="false" outlineLevel="0" collapsed="false">
      <c r="A1134" s="0" t="n">
        <v>1133</v>
      </c>
      <c r="B1134" s="2" t="n">
        <v>44350</v>
      </c>
      <c r="C1134" s="0" t="s">
        <v>18</v>
      </c>
      <c r="D1134" s="0" t="n">
        <v>38</v>
      </c>
      <c r="E1134" s="0" t="s">
        <v>8</v>
      </c>
      <c r="F1134" s="0" t="n">
        <v>180</v>
      </c>
      <c r="G1134" s="0" t="n">
        <v>70</v>
      </c>
      <c r="H1134" s="0" t="str">
        <f aca="false">VLOOKUP(D1134,Товар!$A$1:$F$65,6)</f>
        <v>Продбаза</v>
      </c>
      <c r="I1134" s="0" t="str">
        <f aca="false">VLOOKUP(C1134,Магазин!$A$1:$C$17,2)</f>
        <v>Заречный</v>
      </c>
      <c r="J1134" s="0" t="n">
        <f aca="false">F1134*G1134</f>
        <v>12600</v>
      </c>
      <c r="K1134" s="3" t="n">
        <f aca="false">AND(H1134="макаронная фабрика",I1134="первомайский")</f>
        <v>0</v>
      </c>
      <c r="L1134" s="3" t="n">
        <f aca="false">IF(K1134,J1134,0)</f>
        <v>0</v>
      </c>
    </row>
    <row r="1135" customFormat="false" ht="14.25" hidden="false" customHeight="false" outlineLevel="0" collapsed="false">
      <c r="A1135" s="0" t="n">
        <v>1134</v>
      </c>
      <c r="B1135" s="2" t="n">
        <v>44350</v>
      </c>
      <c r="C1135" s="0" t="s">
        <v>18</v>
      </c>
      <c r="D1135" s="0" t="n">
        <v>38</v>
      </c>
      <c r="E1135" s="0" t="s">
        <v>9</v>
      </c>
      <c r="F1135" s="0" t="n">
        <v>86</v>
      </c>
      <c r="G1135" s="0" t="n">
        <v>70</v>
      </c>
      <c r="H1135" s="0" t="str">
        <f aca="false">VLOOKUP(D1135,Товар!$A$1:$F$65,6)</f>
        <v>Продбаза</v>
      </c>
      <c r="I1135" s="0" t="str">
        <f aca="false">VLOOKUP(C1135,Магазин!$A$1:$C$17,2)</f>
        <v>Заречный</v>
      </c>
      <c r="J1135" s="0" t="n">
        <f aca="false">F1135*G1135</f>
        <v>6020</v>
      </c>
      <c r="K1135" s="3" t="n">
        <f aca="false">AND(H1135="макаронная фабрика",I1135="первомайский")</f>
        <v>0</v>
      </c>
      <c r="L1135" s="3" t="n">
        <f aca="false">IF(K1135,J1135,0)</f>
        <v>0</v>
      </c>
    </row>
    <row r="1136" customFormat="false" ht="14.25" hidden="false" customHeight="false" outlineLevel="0" collapsed="false">
      <c r="A1136" s="0" t="n">
        <v>1135</v>
      </c>
      <c r="B1136" s="2" t="n">
        <v>44350</v>
      </c>
      <c r="C1136" s="0" t="s">
        <v>18</v>
      </c>
      <c r="D1136" s="0" t="n">
        <v>39</v>
      </c>
      <c r="E1136" s="0" t="s">
        <v>8</v>
      </c>
      <c r="F1136" s="0" t="n">
        <v>180</v>
      </c>
      <c r="G1136" s="0" t="n">
        <v>95</v>
      </c>
      <c r="H1136" s="0" t="str">
        <f aca="false">VLOOKUP(D1136,Товар!$A$1:$F$65,6)</f>
        <v>Продбаза</v>
      </c>
      <c r="I1136" s="0" t="str">
        <f aca="false">VLOOKUP(C1136,Магазин!$A$1:$C$17,2)</f>
        <v>Заречный</v>
      </c>
      <c r="J1136" s="0" t="n">
        <f aca="false">F1136*G1136</f>
        <v>17100</v>
      </c>
      <c r="K1136" s="3" t="n">
        <f aca="false">AND(H1136="макаронная фабрика",I1136="первомайский")</f>
        <v>0</v>
      </c>
      <c r="L1136" s="3" t="n">
        <f aca="false">IF(K1136,J1136,0)</f>
        <v>0</v>
      </c>
    </row>
    <row r="1137" customFormat="false" ht="14.25" hidden="false" customHeight="false" outlineLevel="0" collapsed="false">
      <c r="A1137" s="0" t="n">
        <v>1136</v>
      </c>
      <c r="B1137" s="2" t="n">
        <v>44350</v>
      </c>
      <c r="C1137" s="0" t="s">
        <v>18</v>
      </c>
      <c r="D1137" s="0" t="n">
        <v>39</v>
      </c>
      <c r="E1137" s="0" t="s">
        <v>9</v>
      </c>
      <c r="F1137" s="0" t="n">
        <v>148</v>
      </c>
      <c r="G1137" s="0" t="n">
        <v>95</v>
      </c>
      <c r="H1137" s="0" t="str">
        <f aca="false">VLOOKUP(D1137,Товар!$A$1:$F$65,6)</f>
        <v>Продбаза</v>
      </c>
      <c r="I1137" s="0" t="str">
        <f aca="false">VLOOKUP(C1137,Магазин!$A$1:$C$17,2)</f>
        <v>Заречный</v>
      </c>
      <c r="J1137" s="0" t="n">
        <f aca="false">F1137*G1137</f>
        <v>14060</v>
      </c>
      <c r="K1137" s="3" t="n">
        <f aca="false">AND(H1137="макаронная фабрика",I1137="первомайский")</f>
        <v>0</v>
      </c>
      <c r="L1137" s="3" t="n">
        <f aca="false">IF(K1137,J1137,0)</f>
        <v>0</v>
      </c>
    </row>
    <row r="1138" customFormat="false" ht="14.25" hidden="false" customHeight="false" outlineLevel="0" collapsed="false">
      <c r="A1138" s="0" t="n">
        <v>1137</v>
      </c>
      <c r="B1138" s="2" t="n">
        <v>44350</v>
      </c>
      <c r="C1138" s="0" t="s">
        <v>18</v>
      </c>
      <c r="D1138" s="0" t="n">
        <v>40</v>
      </c>
      <c r="E1138" s="0" t="s">
        <v>8</v>
      </c>
      <c r="F1138" s="0" t="n">
        <v>170</v>
      </c>
      <c r="G1138" s="0" t="n">
        <v>15</v>
      </c>
      <c r="H1138" s="0" t="str">
        <f aca="false">VLOOKUP(D1138,Товар!$A$1:$F$65,6)</f>
        <v>Продбаза</v>
      </c>
      <c r="I1138" s="0" t="str">
        <f aca="false">VLOOKUP(C1138,Магазин!$A$1:$C$17,2)</f>
        <v>Заречный</v>
      </c>
      <c r="J1138" s="0" t="n">
        <f aca="false">F1138*G1138</f>
        <v>2550</v>
      </c>
      <c r="K1138" s="3" t="n">
        <f aca="false">AND(H1138="макаронная фабрика",I1138="первомайский")</f>
        <v>0</v>
      </c>
      <c r="L1138" s="3" t="n">
        <f aca="false">IF(K1138,J1138,0)</f>
        <v>0</v>
      </c>
    </row>
    <row r="1139" customFormat="false" ht="14.25" hidden="false" customHeight="false" outlineLevel="0" collapsed="false">
      <c r="A1139" s="0" t="n">
        <v>1138</v>
      </c>
      <c r="B1139" s="2" t="n">
        <v>44350</v>
      </c>
      <c r="C1139" s="0" t="s">
        <v>18</v>
      </c>
      <c r="D1139" s="0" t="n">
        <v>40</v>
      </c>
      <c r="E1139" s="0" t="s">
        <v>9</v>
      </c>
      <c r="F1139" s="0" t="n">
        <v>47</v>
      </c>
      <c r="G1139" s="0" t="n">
        <v>15</v>
      </c>
      <c r="H1139" s="0" t="str">
        <f aca="false">VLOOKUP(D1139,Товар!$A$1:$F$65,6)</f>
        <v>Продбаза</v>
      </c>
      <c r="I1139" s="0" t="str">
        <f aca="false">VLOOKUP(C1139,Магазин!$A$1:$C$17,2)</f>
        <v>Заречный</v>
      </c>
      <c r="J1139" s="0" t="n">
        <f aca="false">F1139*G1139</f>
        <v>705</v>
      </c>
      <c r="K1139" s="3" t="n">
        <f aca="false">AND(H1139="макаронная фабрика",I1139="первомайский")</f>
        <v>0</v>
      </c>
      <c r="L1139" s="3" t="n">
        <f aca="false">IF(K1139,J1139,0)</f>
        <v>0</v>
      </c>
    </row>
    <row r="1140" customFormat="false" ht="14.25" hidden="false" customHeight="false" outlineLevel="0" collapsed="false">
      <c r="A1140" s="0" t="n">
        <v>1139</v>
      </c>
      <c r="B1140" s="2" t="n">
        <v>44350</v>
      </c>
      <c r="C1140" s="0" t="s">
        <v>18</v>
      </c>
      <c r="D1140" s="0" t="n">
        <v>41</v>
      </c>
      <c r="E1140" s="0" t="s">
        <v>8</v>
      </c>
      <c r="F1140" s="0" t="n">
        <v>180</v>
      </c>
      <c r="G1140" s="0" t="n">
        <v>35</v>
      </c>
      <c r="H1140" s="0" t="str">
        <f aca="false">VLOOKUP(D1140,Товар!$A$1:$F$65,6)</f>
        <v>Продбаза</v>
      </c>
      <c r="I1140" s="0" t="str">
        <f aca="false">VLOOKUP(C1140,Магазин!$A$1:$C$17,2)</f>
        <v>Заречный</v>
      </c>
      <c r="J1140" s="0" t="n">
        <f aca="false">F1140*G1140</f>
        <v>6300</v>
      </c>
      <c r="K1140" s="3" t="n">
        <f aca="false">AND(H1140="макаронная фабрика",I1140="первомайский")</f>
        <v>0</v>
      </c>
      <c r="L1140" s="3" t="n">
        <f aca="false">IF(K1140,J1140,0)</f>
        <v>0</v>
      </c>
    </row>
    <row r="1141" customFormat="false" ht="14.25" hidden="false" customHeight="false" outlineLevel="0" collapsed="false">
      <c r="A1141" s="0" t="n">
        <v>1140</v>
      </c>
      <c r="B1141" s="2" t="n">
        <v>44350</v>
      </c>
      <c r="C1141" s="0" t="s">
        <v>18</v>
      </c>
      <c r="D1141" s="0" t="n">
        <v>41</v>
      </c>
      <c r="E1141" s="0" t="s">
        <v>9</v>
      </c>
      <c r="F1141" s="0" t="n">
        <v>18</v>
      </c>
      <c r="G1141" s="0" t="n">
        <v>35</v>
      </c>
      <c r="H1141" s="0" t="str">
        <f aca="false">VLOOKUP(D1141,Товар!$A$1:$F$65,6)</f>
        <v>Продбаза</v>
      </c>
      <c r="I1141" s="0" t="str">
        <f aca="false">VLOOKUP(C1141,Магазин!$A$1:$C$17,2)</f>
        <v>Заречный</v>
      </c>
      <c r="J1141" s="0" t="n">
        <f aca="false">F1141*G1141</f>
        <v>630</v>
      </c>
      <c r="K1141" s="3" t="n">
        <f aca="false">AND(H1141="макаронная фабрика",I1141="первомайский")</f>
        <v>0</v>
      </c>
      <c r="L1141" s="3" t="n">
        <f aca="false">IF(K1141,J1141,0)</f>
        <v>0</v>
      </c>
    </row>
    <row r="1142" customFormat="false" ht="14.25" hidden="false" customHeight="false" outlineLevel="0" collapsed="false">
      <c r="A1142" s="0" t="n">
        <v>1141</v>
      </c>
      <c r="B1142" s="2" t="n">
        <v>44350</v>
      </c>
      <c r="C1142" s="0" t="s">
        <v>18</v>
      </c>
      <c r="D1142" s="0" t="n">
        <v>42</v>
      </c>
      <c r="E1142" s="0" t="s">
        <v>8</v>
      </c>
      <c r="F1142" s="0" t="n">
        <v>180</v>
      </c>
      <c r="G1142" s="0" t="n">
        <v>90</v>
      </c>
      <c r="H1142" s="0" t="str">
        <f aca="false">VLOOKUP(D1142,Товар!$A$1:$F$65,6)</f>
        <v>Продбаза</v>
      </c>
      <c r="I1142" s="0" t="str">
        <f aca="false">VLOOKUP(C1142,Магазин!$A$1:$C$17,2)</f>
        <v>Заречный</v>
      </c>
      <c r="J1142" s="0" t="n">
        <f aca="false">F1142*G1142</f>
        <v>16200</v>
      </c>
      <c r="K1142" s="3" t="n">
        <f aca="false">AND(H1142="макаронная фабрика",I1142="первомайский")</f>
        <v>0</v>
      </c>
      <c r="L1142" s="3" t="n">
        <f aca="false">IF(K1142,J1142,0)</f>
        <v>0</v>
      </c>
    </row>
    <row r="1143" customFormat="false" ht="14.25" hidden="false" customHeight="false" outlineLevel="0" collapsed="false">
      <c r="A1143" s="0" t="n">
        <v>1142</v>
      </c>
      <c r="B1143" s="2" t="n">
        <v>44350</v>
      </c>
      <c r="C1143" s="0" t="s">
        <v>18</v>
      </c>
      <c r="D1143" s="0" t="n">
        <v>42</v>
      </c>
      <c r="E1143" s="0" t="s">
        <v>9</v>
      </c>
      <c r="F1143" s="0" t="n">
        <v>26</v>
      </c>
      <c r="G1143" s="0" t="n">
        <v>90</v>
      </c>
      <c r="H1143" s="0" t="str">
        <f aca="false">VLOOKUP(D1143,Товар!$A$1:$F$65,6)</f>
        <v>Продбаза</v>
      </c>
      <c r="I1143" s="0" t="str">
        <f aca="false">VLOOKUP(C1143,Магазин!$A$1:$C$17,2)</f>
        <v>Заречный</v>
      </c>
      <c r="J1143" s="0" t="n">
        <f aca="false">F1143*G1143</f>
        <v>2340</v>
      </c>
      <c r="K1143" s="3" t="n">
        <f aca="false">AND(H1143="макаронная фабрика",I1143="первомайский")</f>
        <v>0</v>
      </c>
      <c r="L1143" s="3" t="n">
        <f aca="false">IF(K1143,J1143,0)</f>
        <v>0</v>
      </c>
    </row>
    <row r="1144" customFormat="false" ht="14.25" hidden="false" customHeight="false" outlineLevel="0" collapsed="false">
      <c r="A1144" s="0" t="n">
        <v>1143</v>
      </c>
      <c r="B1144" s="2" t="n">
        <v>44350</v>
      </c>
      <c r="C1144" s="0" t="s">
        <v>18</v>
      </c>
      <c r="D1144" s="0" t="n">
        <v>43</v>
      </c>
      <c r="E1144" s="0" t="s">
        <v>8</v>
      </c>
      <c r="F1144" s="0" t="n">
        <v>180</v>
      </c>
      <c r="G1144" s="0" t="n">
        <v>40</v>
      </c>
      <c r="H1144" s="0" t="str">
        <f aca="false">VLOOKUP(D1144,Товар!$A$1:$F$65,6)</f>
        <v>Продбаза</v>
      </c>
      <c r="I1144" s="0" t="str">
        <f aca="false">VLOOKUP(C1144,Магазин!$A$1:$C$17,2)</f>
        <v>Заречный</v>
      </c>
      <c r="J1144" s="0" t="n">
        <f aca="false">F1144*G1144</f>
        <v>7200</v>
      </c>
      <c r="K1144" s="3" t="n">
        <f aca="false">AND(H1144="макаронная фабрика",I1144="первомайский")</f>
        <v>0</v>
      </c>
      <c r="L1144" s="3" t="n">
        <f aca="false">IF(K1144,J1144,0)</f>
        <v>0</v>
      </c>
    </row>
    <row r="1145" customFormat="false" ht="14.25" hidden="false" customHeight="false" outlineLevel="0" collapsed="false">
      <c r="A1145" s="0" t="n">
        <v>1144</v>
      </c>
      <c r="B1145" s="2" t="n">
        <v>44350</v>
      </c>
      <c r="C1145" s="0" t="s">
        <v>18</v>
      </c>
      <c r="D1145" s="0" t="n">
        <v>43</v>
      </c>
      <c r="E1145" s="0" t="s">
        <v>9</v>
      </c>
      <c r="F1145" s="0" t="n">
        <v>18</v>
      </c>
      <c r="G1145" s="0" t="n">
        <v>40</v>
      </c>
      <c r="H1145" s="0" t="str">
        <f aca="false">VLOOKUP(D1145,Товар!$A$1:$F$65,6)</f>
        <v>Продбаза</v>
      </c>
      <c r="I1145" s="0" t="str">
        <f aca="false">VLOOKUP(C1145,Магазин!$A$1:$C$17,2)</f>
        <v>Заречный</v>
      </c>
      <c r="J1145" s="0" t="n">
        <f aca="false">F1145*G1145</f>
        <v>720</v>
      </c>
      <c r="K1145" s="3" t="n">
        <f aca="false">AND(H1145="макаронная фабрика",I1145="первомайский")</f>
        <v>0</v>
      </c>
      <c r="L1145" s="3" t="n">
        <f aca="false">IF(K1145,J1145,0)</f>
        <v>0</v>
      </c>
    </row>
    <row r="1146" customFormat="false" ht="14.25" hidden="false" customHeight="false" outlineLevel="0" collapsed="false">
      <c r="A1146" s="0" t="n">
        <v>1145</v>
      </c>
      <c r="B1146" s="2" t="n">
        <v>44350</v>
      </c>
      <c r="C1146" s="0" t="s">
        <v>19</v>
      </c>
      <c r="D1146" s="0" t="n">
        <v>17</v>
      </c>
      <c r="E1146" s="0" t="s">
        <v>8</v>
      </c>
      <c r="F1146" s="0" t="n">
        <v>180</v>
      </c>
      <c r="G1146" s="0" t="n">
        <v>95</v>
      </c>
      <c r="H1146" s="0" t="str">
        <f aca="false">VLOOKUP(D1146,Товар!$A$1:$F$65,6)</f>
        <v>Продбаза</v>
      </c>
      <c r="I1146" s="0" t="str">
        <f aca="false">VLOOKUP(C1146,Магазин!$A$1:$C$17,2)</f>
        <v>Первомайский</v>
      </c>
      <c r="J1146" s="0" t="n">
        <f aca="false">F1146*G1146</f>
        <v>17100</v>
      </c>
      <c r="K1146" s="3" t="n">
        <f aca="false">AND(H1146="макаронная фабрика",I1146="первомайский")</f>
        <v>0</v>
      </c>
      <c r="L1146" s="3" t="n">
        <f aca="false">IF(K1146,J1146,0)</f>
        <v>0</v>
      </c>
    </row>
    <row r="1147" customFormat="false" ht="14.25" hidden="false" customHeight="false" outlineLevel="0" collapsed="false">
      <c r="A1147" s="0" t="n">
        <v>1146</v>
      </c>
      <c r="B1147" s="2" t="n">
        <v>44350</v>
      </c>
      <c r="C1147" s="0" t="s">
        <v>19</v>
      </c>
      <c r="D1147" s="0" t="n">
        <v>17</v>
      </c>
      <c r="E1147" s="0" t="s">
        <v>9</v>
      </c>
      <c r="F1147" s="0" t="n">
        <v>77</v>
      </c>
      <c r="G1147" s="0" t="n">
        <v>95</v>
      </c>
      <c r="H1147" s="0" t="str">
        <f aca="false">VLOOKUP(D1147,Товар!$A$1:$F$65,6)</f>
        <v>Продбаза</v>
      </c>
      <c r="I1147" s="0" t="str">
        <f aca="false">VLOOKUP(C1147,Магазин!$A$1:$C$17,2)</f>
        <v>Первомайский</v>
      </c>
      <c r="J1147" s="0" t="n">
        <f aca="false">F1147*G1147</f>
        <v>7315</v>
      </c>
      <c r="K1147" s="3" t="n">
        <f aca="false">AND(H1147="макаронная фабрика",I1147="первомайский")</f>
        <v>0</v>
      </c>
      <c r="L1147" s="3" t="n">
        <f aca="false">IF(K1147,J1147,0)</f>
        <v>0</v>
      </c>
    </row>
    <row r="1148" customFormat="false" ht="14.25" hidden="false" customHeight="false" outlineLevel="0" collapsed="false">
      <c r="A1148" s="0" t="n">
        <v>1147</v>
      </c>
      <c r="B1148" s="2" t="n">
        <v>44350</v>
      </c>
      <c r="C1148" s="0" t="s">
        <v>19</v>
      </c>
      <c r="D1148" s="0" t="n">
        <v>19</v>
      </c>
      <c r="E1148" s="0" t="s">
        <v>8</v>
      </c>
      <c r="F1148" s="0" t="n">
        <v>170</v>
      </c>
      <c r="G1148" s="0" t="n">
        <v>90</v>
      </c>
      <c r="H1148" s="0" t="str">
        <f aca="false">VLOOKUP(D1148,Товар!$A$1:$F$65,6)</f>
        <v>Продбаза</v>
      </c>
      <c r="I1148" s="0" t="str">
        <f aca="false">VLOOKUP(C1148,Магазин!$A$1:$C$17,2)</f>
        <v>Первомайский</v>
      </c>
      <c r="J1148" s="0" t="n">
        <f aca="false">F1148*G1148</f>
        <v>15300</v>
      </c>
      <c r="K1148" s="3" t="n">
        <f aca="false">AND(H1148="макаронная фабрика",I1148="первомайский")</f>
        <v>0</v>
      </c>
      <c r="L1148" s="3" t="n">
        <f aca="false">IF(K1148,J1148,0)</f>
        <v>0</v>
      </c>
    </row>
    <row r="1149" customFormat="false" ht="14.25" hidden="false" customHeight="false" outlineLevel="0" collapsed="false">
      <c r="A1149" s="0" t="n">
        <v>1148</v>
      </c>
      <c r="B1149" s="2" t="n">
        <v>44350</v>
      </c>
      <c r="C1149" s="0" t="s">
        <v>19</v>
      </c>
      <c r="D1149" s="0" t="n">
        <v>19</v>
      </c>
      <c r="E1149" s="0" t="s">
        <v>9</v>
      </c>
      <c r="F1149" s="0" t="n">
        <v>54</v>
      </c>
      <c r="G1149" s="0" t="n">
        <v>90</v>
      </c>
      <c r="H1149" s="0" t="str">
        <f aca="false">VLOOKUP(D1149,Товар!$A$1:$F$65,6)</f>
        <v>Продбаза</v>
      </c>
      <c r="I1149" s="0" t="str">
        <f aca="false">VLOOKUP(C1149,Магазин!$A$1:$C$17,2)</f>
        <v>Первомайский</v>
      </c>
      <c r="J1149" s="0" t="n">
        <f aca="false">F1149*G1149</f>
        <v>4860</v>
      </c>
      <c r="K1149" s="3" t="n">
        <f aca="false">AND(H1149="макаронная фабрика",I1149="первомайский")</f>
        <v>0</v>
      </c>
      <c r="L1149" s="3" t="n">
        <f aca="false">IF(K1149,J1149,0)</f>
        <v>0</v>
      </c>
    </row>
    <row r="1150" customFormat="false" ht="14.25" hidden="false" customHeight="false" outlineLevel="0" collapsed="false">
      <c r="A1150" s="0" t="n">
        <v>1149</v>
      </c>
      <c r="B1150" s="2" t="n">
        <v>44350</v>
      </c>
      <c r="C1150" s="0" t="s">
        <v>19</v>
      </c>
      <c r="D1150" s="0" t="n">
        <v>20</v>
      </c>
      <c r="E1150" s="0" t="s">
        <v>8</v>
      </c>
      <c r="F1150" s="0" t="n">
        <v>180</v>
      </c>
      <c r="G1150" s="0" t="n">
        <v>80</v>
      </c>
      <c r="H1150" s="0" t="str">
        <f aca="false">VLOOKUP(D1150,Товар!$A$1:$F$65,6)</f>
        <v>Продбаза</v>
      </c>
      <c r="I1150" s="0" t="str">
        <f aca="false">VLOOKUP(C1150,Магазин!$A$1:$C$17,2)</f>
        <v>Первомайский</v>
      </c>
      <c r="J1150" s="0" t="n">
        <f aca="false">F1150*G1150</f>
        <v>14400</v>
      </c>
      <c r="K1150" s="3" t="n">
        <f aca="false">AND(H1150="макаронная фабрика",I1150="первомайский")</f>
        <v>0</v>
      </c>
      <c r="L1150" s="3" t="n">
        <f aca="false">IF(K1150,J1150,0)</f>
        <v>0</v>
      </c>
    </row>
    <row r="1151" customFormat="false" ht="14.25" hidden="false" customHeight="false" outlineLevel="0" collapsed="false">
      <c r="A1151" s="0" t="n">
        <v>1150</v>
      </c>
      <c r="B1151" s="2" t="n">
        <v>44350</v>
      </c>
      <c r="C1151" s="0" t="s">
        <v>19</v>
      </c>
      <c r="D1151" s="0" t="n">
        <v>20</v>
      </c>
      <c r="E1151" s="0" t="s">
        <v>9</v>
      </c>
      <c r="F1151" s="0" t="n">
        <v>57</v>
      </c>
      <c r="G1151" s="0" t="n">
        <v>80</v>
      </c>
      <c r="H1151" s="0" t="str">
        <f aca="false">VLOOKUP(D1151,Товар!$A$1:$F$65,6)</f>
        <v>Продбаза</v>
      </c>
      <c r="I1151" s="0" t="str">
        <f aca="false">VLOOKUP(C1151,Магазин!$A$1:$C$17,2)</f>
        <v>Первомайский</v>
      </c>
      <c r="J1151" s="0" t="n">
        <f aca="false">F1151*G1151</f>
        <v>4560</v>
      </c>
      <c r="K1151" s="3" t="n">
        <f aca="false">AND(H1151="макаронная фабрика",I1151="первомайский")</f>
        <v>0</v>
      </c>
      <c r="L1151" s="3" t="n">
        <f aca="false">IF(K1151,J1151,0)</f>
        <v>0</v>
      </c>
    </row>
    <row r="1152" customFormat="false" ht="14.25" hidden="false" customHeight="false" outlineLevel="0" collapsed="false">
      <c r="A1152" s="0" t="n">
        <v>1151</v>
      </c>
      <c r="B1152" s="2" t="n">
        <v>44350</v>
      </c>
      <c r="C1152" s="0" t="s">
        <v>19</v>
      </c>
      <c r="D1152" s="0" t="n">
        <v>21</v>
      </c>
      <c r="E1152" s="0" t="s">
        <v>8</v>
      </c>
      <c r="F1152" s="0" t="n">
        <v>180</v>
      </c>
      <c r="G1152" s="0" t="n">
        <v>105</v>
      </c>
      <c r="H1152" s="0" t="str">
        <f aca="false">VLOOKUP(D1152,Товар!$A$1:$F$65,6)</f>
        <v>Продбаза</v>
      </c>
      <c r="I1152" s="0" t="str">
        <f aca="false">VLOOKUP(C1152,Магазин!$A$1:$C$17,2)</f>
        <v>Первомайский</v>
      </c>
      <c r="J1152" s="0" t="n">
        <f aca="false">F1152*G1152</f>
        <v>18900</v>
      </c>
      <c r="K1152" s="3" t="n">
        <f aca="false">AND(H1152="макаронная фабрика",I1152="первомайский")</f>
        <v>0</v>
      </c>
      <c r="L1152" s="3" t="n">
        <f aca="false">IF(K1152,J1152,0)</f>
        <v>0</v>
      </c>
    </row>
    <row r="1153" customFormat="false" ht="14.25" hidden="false" customHeight="false" outlineLevel="0" collapsed="false">
      <c r="A1153" s="0" t="n">
        <v>1152</v>
      </c>
      <c r="B1153" s="2" t="n">
        <v>44350</v>
      </c>
      <c r="C1153" s="0" t="s">
        <v>19</v>
      </c>
      <c r="D1153" s="0" t="n">
        <v>21</v>
      </c>
      <c r="E1153" s="0" t="s">
        <v>9</v>
      </c>
      <c r="F1153" s="0" t="n">
        <v>82</v>
      </c>
      <c r="G1153" s="0" t="n">
        <v>105</v>
      </c>
      <c r="H1153" s="0" t="str">
        <f aca="false">VLOOKUP(D1153,Товар!$A$1:$F$65,6)</f>
        <v>Продбаза</v>
      </c>
      <c r="I1153" s="0" t="str">
        <f aca="false">VLOOKUP(C1153,Магазин!$A$1:$C$17,2)</f>
        <v>Первомайский</v>
      </c>
      <c r="J1153" s="0" t="n">
        <f aca="false">F1153*G1153</f>
        <v>8610</v>
      </c>
      <c r="K1153" s="3" t="n">
        <f aca="false">AND(H1153="макаронная фабрика",I1153="первомайский")</f>
        <v>0</v>
      </c>
      <c r="L1153" s="3" t="n">
        <f aca="false">IF(K1153,J1153,0)</f>
        <v>0</v>
      </c>
    </row>
    <row r="1154" customFormat="false" ht="14.25" hidden="false" customHeight="false" outlineLevel="0" collapsed="false">
      <c r="A1154" s="0" t="n">
        <v>1153</v>
      </c>
      <c r="B1154" s="2" t="n">
        <v>44350</v>
      </c>
      <c r="C1154" s="0" t="s">
        <v>19</v>
      </c>
      <c r="D1154" s="0" t="n">
        <v>22</v>
      </c>
      <c r="E1154" s="0" t="s">
        <v>8</v>
      </c>
      <c r="F1154" s="0" t="n">
        <v>170</v>
      </c>
      <c r="G1154" s="0" t="n">
        <v>115</v>
      </c>
      <c r="H1154" s="0" t="str">
        <f aca="false">VLOOKUP(D1154,Товар!$A$1:$F$65,6)</f>
        <v>Продбаза</v>
      </c>
      <c r="I1154" s="0" t="str">
        <f aca="false">VLOOKUP(C1154,Магазин!$A$1:$C$17,2)</f>
        <v>Первомайский</v>
      </c>
      <c r="J1154" s="0" t="n">
        <f aca="false">F1154*G1154</f>
        <v>19550</v>
      </c>
      <c r="K1154" s="3" t="n">
        <f aca="false">AND(H1154="макаронная фабрика",I1154="первомайский")</f>
        <v>0</v>
      </c>
      <c r="L1154" s="3" t="n">
        <f aca="false">IF(K1154,J1154,0)</f>
        <v>0</v>
      </c>
    </row>
    <row r="1155" customFormat="false" ht="14.25" hidden="false" customHeight="false" outlineLevel="0" collapsed="false">
      <c r="A1155" s="0" t="n">
        <v>1154</v>
      </c>
      <c r="B1155" s="2" t="n">
        <v>44350</v>
      </c>
      <c r="C1155" s="0" t="s">
        <v>19</v>
      </c>
      <c r="D1155" s="0" t="n">
        <v>22</v>
      </c>
      <c r="E1155" s="0" t="s">
        <v>9</v>
      </c>
      <c r="F1155" s="0" t="n">
        <v>75</v>
      </c>
      <c r="G1155" s="0" t="n">
        <v>115</v>
      </c>
      <c r="H1155" s="0" t="str">
        <f aca="false">VLOOKUP(D1155,Товар!$A$1:$F$65,6)</f>
        <v>Продбаза</v>
      </c>
      <c r="I1155" s="0" t="str">
        <f aca="false">VLOOKUP(C1155,Магазин!$A$1:$C$17,2)</f>
        <v>Первомайский</v>
      </c>
      <c r="J1155" s="0" t="n">
        <f aca="false">F1155*G1155</f>
        <v>8625</v>
      </c>
      <c r="K1155" s="3" t="n">
        <f aca="false">AND(H1155="макаронная фабрика",I1155="первомайский")</f>
        <v>0</v>
      </c>
      <c r="L1155" s="3" t="n">
        <f aca="false">IF(K1155,J1155,0)</f>
        <v>0</v>
      </c>
    </row>
    <row r="1156" customFormat="false" ht="14.25" hidden="false" customHeight="false" outlineLevel="0" collapsed="false">
      <c r="A1156" s="0" t="n">
        <v>1155</v>
      </c>
      <c r="B1156" s="2" t="n">
        <v>44350</v>
      </c>
      <c r="C1156" s="0" t="s">
        <v>19</v>
      </c>
      <c r="D1156" s="0" t="n">
        <v>23</v>
      </c>
      <c r="E1156" s="0" t="s">
        <v>8</v>
      </c>
      <c r="F1156" s="0" t="n">
        <v>180</v>
      </c>
      <c r="G1156" s="0" t="n">
        <v>120</v>
      </c>
      <c r="H1156" s="0" t="str">
        <f aca="false">VLOOKUP(D1156,Товар!$A$1:$F$65,6)</f>
        <v>Продбаза</v>
      </c>
      <c r="I1156" s="0" t="str">
        <f aca="false">VLOOKUP(C1156,Магазин!$A$1:$C$17,2)</f>
        <v>Первомайский</v>
      </c>
      <c r="J1156" s="0" t="n">
        <f aca="false">F1156*G1156</f>
        <v>21600</v>
      </c>
      <c r="K1156" s="3" t="n">
        <f aca="false">AND(H1156="макаронная фабрика",I1156="первомайский")</f>
        <v>0</v>
      </c>
      <c r="L1156" s="3" t="n">
        <f aca="false">IF(K1156,J1156,0)</f>
        <v>0</v>
      </c>
    </row>
    <row r="1157" customFormat="false" ht="14.25" hidden="false" customHeight="false" outlineLevel="0" collapsed="false">
      <c r="A1157" s="0" t="n">
        <v>1156</v>
      </c>
      <c r="B1157" s="2" t="n">
        <v>44350</v>
      </c>
      <c r="C1157" s="0" t="s">
        <v>19</v>
      </c>
      <c r="D1157" s="0" t="n">
        <v>23</v>
      </c>
      <c r="E1157" s="0" t="s">
        <v>9</v>
      </c>
      <c r="F1157" s="0" t="n">
        <v>30</v>
      </c>
      <c r="G1157" s="0" t="n">
        <v>120</v>
      </c>
      <c r="H1157" s="0" t="str">
        <f aca="false">VLOOKUP(D1157,Товар!$A$1:$F$65,6)</f>
        <v>Продбаза</v>
      </c>
      <c r="I1157" s="0" t="str">
        <f aca="false">VLOOKUP(C1157,Магазин!$A$1:$C$17,2)</f>
        <v>Первомайский</v>
      </c>
      <c r="J1157" s="0" t="n">
        <f aca="false">F1157*G1157</f>
        <v>3600</v>
      </c>
      <c r="K1157" s="3" t="n">
        <f aca="false">AND(H1157="макаронная фабрика",I1157="первомайский")</f>
        <v>0</v>
      </c>
      <c r="L1157" s="3" t="n">
        <f aca="false">IF(K1157,J1157,0)</f>
        <v>0</v>
      </c>
    </row>
    <row r="1158" customFormat="false" ht="14.25" hidden="false" customHeight="false" outlineLevel="0" collapsed="false">
      <c r="A1158" s="0" t="n">
        <v>1157</v>
      </c>
      <c r="B1158" s="2" t="n">
        <v>44350</v>
      </c>
      <c r="C1158" s="0" t="s">
        <v>19</v>
      </c>
      <c r="D1158" s="0" t="n">
        <v>35</v>
      </c>
      <c r="E1158" s="0" t="s">
        <v>8</v>
      </c>
      <c r="F1158" s="0" t="n">
        <v>180</v>
      </c>
      <c r="G1158" s="0" t="n">
        <v>55</v>
      </c>
      <c r="H1158" s="0" t="str">
        <f aca="false">VLOOKUP(D1158,Товар!$A$1:$F$65,6)</f>
        <v>Продбаза</v>
      </c>
      <c r="I1158" s="0" t="str">
        <f aca="false">VLOOKUP(C1158,Магазин!$A$1:$C$17,2)</f>
        <v>Первомайский</v>
      </c>
      <c r="J1158" s="0" t="n">
        <f aca="false">F1158*G1158</f>
        <v>9900</v>
      </c>
      <c r="K1158" s="3" t="n">
        <f aca="false">AND(H1158="макаронная фабрика",I1158="первомайский")</f>
        <v>0</v>
      </c>
      <c r="L1158" s="3" t="n">
        <f aca="false">IF(K1158,J1158,0)</f>
        <v>0</v>
      </c>
    </row>
    <row r="1159" customFormat="false" ht="14.25" hidden="false" customHeight="false" outlineLevel="0" collapsed="false">
      <c r="A1159" s="0" t="n">
        <v>1158</v>
      </c>
      <c r="B1159" s="2" t="n">
        <v>44350</v>
      </c>
      <c r="C1159" s="0" t="s">
        <v>19</v>
      </c>
      <c r="D1159" s="0" t="n">
        <v>35</v>
      </c>
      <c r="E1159" s="0" t="s">
        <v>9</v>
      </c>
      <c r="F1159" s="0" t="n">
        <v>59</v>
      </c>
      <c r="G1159" s="0" t="n">
        <v>55</v>
      </c>
      <c r="H1159" s="0" t="str">
        <f aca="false">VLOOKUP(D1159,Товар!$A$1:$F$65,6)</f>
        <v>Продбаза</v>
      </c>
      <c r="I1159" s="0" t="str">
        <f aca="false">VLOOKUP(C1159,Магазин!$A$1:$C$17,2)</f>
        <v>Первомайский</v>
      </c>
      <c r="J1159" s="0" t="n">
        <f aca="false">F1159*G1159</f>
        <v>3245</v>
      </c>
      <c r="K1159" s="3" t="n">
        <f aca="false">AND(H1159="макаронная фабрика",I1159="первомайский")</f>
        <v>0</v>
      </c>
      <c r="L1159" s="3" t="n">
        <f aca="false">IF(K1159,J1159,0)</f>
        <v>0</v>
      </c>
    </row>
    <row r="1160" customFormat="false" ht="14.25" hidden="false" customHeight="false" outlineLevel="0" collapsed="false">
      <c r="A1160" s="0" t="n">
        <v>1159</v>
      </c>
      <c r="B1160" s="2" t="n">
        <v>44350</v>
      </c>
      <c r="C1160" s="0" t="s">
        <v>19</v>
      </c>
      <c r="D1160" s="0" t="n">
        <v>37</v>
      </c>
      <c r="E1160" s="0" t="s">
        <v>8</v>
      </c>
      <c r="F1160" s="0" t="n">
        <v>180</v>
      </c>
      <c r="G1160" s="0" t="n">
        <v>50</v>
      </c>
      <c r="H1160" s="0" t="str">
        <f aca="false">VLOOKUP(D1160,Товар!$A$1:$F$65,6)</f>
        <v>Продбаза</v>
      </c>
      <c r="I1160" s="0" t="str">
        <f aca="false">VLOOKUP(C1160,Магазин!$A$1:$C$17,2)</f>
        <v>Первомайский</v>
      </c>
      <c r="J1160" s="0" t="n">
        <f aca="false">F1160*G1160</f>
        <v>9000</v>
      </c>
      <c r="K1160" s="3" t="n">
        <f aca="false">AND(H1160="макаронная фабрика",I1160="первомайский")</f>
        <v>0</v>
      </c>
      <c r="L1160" s="3" t="n">
        <f aca="false">IF(K1160,J1160,0)</f>
        <v>0</v>
      </c>
    </row>
    <row r="1161" customFormat="false" ht="14.25" hidden="false" customHeight="false" outlineLevel="0" collapsed="false">
      <c r="A1161" s="0" t="n">
        <v>1160</v>
      </c>
      <c r="B1161" s="2" t="n">
        <v>44350</v>
      </c>
      <c r="C1161" s="0" t="s">
        <v>19</v>
      </c>
      <c r="D1161" s="0" t="n">
        <v>37</v>
      </c>
      <c r="E1161" s="0" t="s">
        <v>9</v>
      </c>
      <c r="F1161" s="0" t="n">
        <v>125</v>
      </c>
      <c r="G1161" s="0" t="n">
        <v>50</v>
      </c>
      <c r="H1161" s="0" t="str">
        <f aca="false">VLOOKUP(D1161,Товар!$A$1:$F$65,6)</f>
        <v>Продбаза</v>
      </c>
      <c r="I1161" s="0" t="str">
        <f aca="false">VLOOKUP(C1161,Магазин!$A$1:$C$17,2)</f>
        <v>Первомайский</v>
      </c>
      <c r="J1161" s="0" t="n">
        <f aca="false">F1161*G1161</f>
        <v>6250</v>
      </c>
      <c r="K1161" s="3" t="n">
        <f aca="false">AND(H1161="макаронная фабрика",I1161="первомайский")</f>
        <v>0</v>
      </c>
      <c r="L1161" s="3" t="n">
        <f aca="false">IF(K1161,J1161,0)</f>
        <v>0</v>
      </c>
    </row>
    <row r="1162" customFormat="false" ht="14.25" hidden="false" customHeight="false" outlineLevel="0" collapsed="false">
      <c r="A1162" s="0" t="n">
        <v>1161</v>
      </c>
      <c r="B1162" s="2" t="n">
        <v>44350</v>
      </c>
      <c r="C1162" s="0" t="s">
        <v>19</v>
      </c>
      <c r="D1162" s="0" t="n">
        <v>38</v>
      </c>
      <c r="E1162" s="0" t="s">
        <v>8</v>
      </c>
      <c r="F1162" s="0" t="n">
        <v>180</v>
      </c>
      <c r="G1162" s="0" t="n">
        <v>70</v>
      </c>
      <c r="H1162" s="0" t="str">
        <f aca="false">VLOOKUP(D1162,Товар!$A$1:$F$65,6)</f>
        <v>Продбаза</v>
      </c>
      <c r="I1162" s="0" t="str">
        <f aca="false">VLOOKUP(C1162,Магазин!$A$1:$C$17,2)</f>
        <v>Первомайский</v>
      </c>
      <c r="J1162" s="0" t="n">
        <f aca="false">F1162*G1162</f>
        <v>12600</v>
      </c>
      <c r="K1162" s="3" t="n">
        <f aca="false">AND(H1162="макаронная фабрика",I1162="первомайский")</f>
        <v>0</v>
      </c>
      <c r="L1162" s="3" t="n">
        <f aca="false">IF(K1162,J1162,0)</f>
        <v>0</v>
      </c>
    </row>
    <row r="1163" customFormat="false" ht="14.25" hidden="false" customHeight="false" outlineLevel="0" collapsed="false">
      <c r="A1163" s="0" t="n">
        <v>1162</v>
      </c>
      <c r="B1163" s="2" t="n">
        <v>44350</v>
      </c>
      <c r="C1163" s="0" t="s">
        <v>19</v>
      </c>
      <c r="D1163" s="0" t="n">
        <v>38</v>
      </c>
      <c r="E1163" s="0" t="s">
        <v>9</v>
      </c>
      <c r="F1163" s="0" t="n">
        <v>110</v>
      </c>
      <c r="G1163" s="0" t="n">
        <v>70</v>
      </c>
      <c r="H1163" s="0" t="str">
        <f aca="false">VLOOKUP(D1163,Товар!$A$1:$F$65,6)</f>
        <v>Продбаза</v>
      </c>
      <c r="I1163" s="0" t="str">
        <f aca="false">VLOOKUP(C1163,Магазин!$A$1:$C$17,2)</f>
        <v>Первомайский</v>
      </c>
      <c r="J1163" s="0" t="n">
        <f aca="false">F1163*G1163</f>
        <v>7700</v>
      </c>
      <c r="K1163" s="3" t="n">
        <f aca="false">AND(H1163="макаронная фабрика",I1163="первомайский")</f>
        <v>0</v>
      </c>
      <c r="L1163" s="3" t="n">
        <f aca="false">IF(K1163,J1163,0)</f>
        <v>0</v>
      </c>
    </row>
    <row r="1164" customFormat="false" ht="14.25" hidden="false" customHeight="false" outlineLevel="0" collapsed="false">
      <c r="A1164" s="0" t="n">
        <v>1163</v>
      </c>
      <c r="B1164" s="2" t="n">
        <v>44350</v>
      </c>
      <c r="C1164" s="0" t="s">
        <v>19</v>
      </c>
      <c r="D1164" s="0" t="n">
        <v>39</v>
      </c>
      <c r="E1164" s="0" t="s">
        <v>8</v>
      </c>
      <c r="F1164" s="0" t="n">
        <v>170</v>
      </c>
      <c r="G1164" s="0" t="n">
        <v>95</v>
      </c>
      <c r="H1164" s="0" t="str">
        <f aca="false">VLOOKUP(D1164,Товар!$A$1:$F$65,6)</f>
        <v>Продбаза</v>
      </c>
      <c r="I1164" s="0" t="str">
        <f aca="false">VLOOKUP(C1164,Магазин!$A$1:$C$17,2)</f>
        <v>Первомайский</v>
      </c>
      <c r="J1164" s="0" t="n">
        <f aca="false">F1164*G1164</f>
        <v>16150</v>
      </c>
      <c r="K1164" s="3" t="n">
        <f aca="false">AND(H1164="макаронная фабрика",I1164="первомайский")</f>
        <v>0</v>
      </c>
      <c r="L1164" s="3" t="n">
        <f aca="false">IF(K1164,J1164,0)</f>
        <v>0</v>
      </c>
    </row>
    <row r="1165" customFormat="false" ht="14.25" hidden="false" customHeight="false" outlineLevel="0" collapsed="false">
      <c r="A1165" s="0" t="n">
        <v>1164</v>
      </c>
      <c r="B1165" s="2" t="n">
        <v>44350</v>
      </c>
      <c r="C1165" s="0" t="s">
        <v>19</v>
      </c>
      <c r="D1165" s="0" t="n">
        <v>39</v>
      </c>
      <c r="E1165" s="0" t="s">
        <v>9</v>
      </c>
      <c r="F1165" s="0" t="n">
        <v>148</v>
      </c>
      <c r="G1165" s="0" t="n">
        <v>95</v>
      </c>
      <c r="H1165" s="0" t="str">
        <f aca="false">VLOOKUP(D1165,Товар!$A$1:$F$65,6)</f>
        <v>Продбаза</v>
      </c>
      <c r="I1165" s="0" t="str">
        <f aca="false">VLOOKUP(C1165,Магазин!$A$1:$C$17,2)</f>
        <v>Первомайский</v>
      </c>
      <c r="J1165" s="0" t="n">
        <f aca="false">F1165*G1165</f>
        <v>14060</v>
      </c>
      <c r="K1165" s="3" t="n">
        <f aca="false">AND(H1165="макаронная фабрика",I1165="первомайский")</f>
        <v>0</v>
      </c>
      <c r="L1165" s="3" t="n">
        <f aca="false">IF(K1165,J1165,0)</f>
        <v>0</v>
      </c>
    </row>
    <row r="1166" customFormat="false" ht="14.25" hidden="false" customHeight="false" outlineLevel="0" collapsed="false">
      <c r="A1166" s="0" t="n">
        <v>1165</v>
      </c>
      <c r="B1166" s="2" t="n">
        <v>44350</v>
      </c>
      <c r="C1166" s="0" t="s">
        <v>19</v>
      </c>
      <c r="D1166" s="0" t="n">
        <v>40</v>
      </c>
      <c r="E1166" s="0" t="s">
        <v>8</v>
      </c>
      <c r="F1166" s="0" t="n">
        <v>180</v>
      </c>
      <c r="G1166" s="0" t="n">
        <v>15</v>
      </c>
      <c r="H1166" s="0" t="str">
        <f aca="false">VLOOKUP(D1166,Товар!$A$1:$F$65,6)</f>
        <v>Продбаза</v>
      </c>
      <c r="I1166" s="0" t="str">
        <f aca="false">VLOOKUP(C1166,Магазин!$A$1:$C$17,2)</f>
        <v>Первомайский</v>
      </c>
      <c r="J1166" s="0" t="n">
        <f aca="false">F1166*G1166</f>
        <v>2700</v>
      </c>
      <c r="K1166" s="3" t="n">
        <f aca="false">AND(H1166="макаронная фабрика",I1166="первомайский")</f>
        <v>0</v>
      </c>
      <c r="L1166" s="3" t="n">
        <f aca="false">IF(K1166,J1166,0)</f>
        <v>0</v>
      </c>
    </row>
    <row r="1167" customFormat="false" ht="14.25" hidden="false" customHeight="false" outlineLevel="0" collapsed="false">
      <c r="A1167" s="0" t="n">
        <v>1166</v>
      </c>
      <c r="B1167" s="2" t="n">
        <v>44350</v>
      </c>
      <c r="C1167" s="0" t="s">
        <v>19</v>
      </c>
      <c r="D1167" s="0" t="n">
        <v>40</v>
      </c>
      <c r="E1167" s="0" t="s">
        <v>9</v>
      </c>
      <c r="F1167" s="0" t="n">
        <v>47</v>
      </c>
      <c r="G1167" s="0" t="n">
        <v>15</v>
      </c>
      <c r="H1167" s="0" t="str">
        <f aca="false">VLOOKUP(D1167,Товар!$A$1:$F$65,6)</f>
        <v>Продбаза</v>
      </c>
      <c r="I1167" s="0" t="str">
        <f aca="false">VLOOKUP(C1167,Магазин!$A$1:$C$17,2)</f>
        <v>Первомайский</v>
      </c>
      <c r="J1167" s="0" t="n">
        <f aca="false">F1167*G1167</f>
        <v>705</v>
      </c>
      <c r="K1167" s="3" t="n">
        <f aca="false">AND(H1167="макаронная фабрика",I1167="первомайский")</f>
        <v>0</v>
      </c>
      <c r="L1167" s="3" t="n">
        <f aca="false">IF(K1167,J1167,0)</f>
        <v>0</v>
      </c>
    </row>
    <row r="1168" customFormat="false" ht="14.25" hidden="false" customHeight="false" outlineLevel="0" collapsed="false">
      <c r="A1168" s="0" t="n">
        <v>1167</v>
      </c>
      <c r="B1168" s="2" t="n">
        <v>44350</v>
      </c>
      <c r="C1168" s="0" t="s">
        <v>19</v>
      </c>
      <c r="D1168" s="0" t="n">
        <v>41</v>
      </c>
      <c r="E1168" s="0" t="s">
        <v>8</v>
      </c>
      <c r="F1168" s="0" t="n">
        <v>180</v>
      </c>
      <c r="G1168" s="0" t="n">
        <v>35</v>
      </c>
      <c r="H1168" s="0" t="str">
        <f aca="false">VLOOKUP(D1168,Товар!$A$1:$F$65,6)</f>
        <v>Продбаза</v>
      </c>
      <c r="I1168" s="0" t="str">
        <f aca="false">VLOOKUP(C1168,Магазин!$A$1:$C$17,2)</f>
        <v>Первомайский</v>
      </c>
      <c r="J1168" s="0" t="n">
        <f aca="false">F1168*G1168</f>
        <v>6300</v>
      </c>
      <c r="K1168" s="3" t="n">
        <f aca="false">AND(H1168="макаронная фабрика",I1168="первомайский")</f>
        <v>0</v>
      </c>
      <c r="L1168" s="3" t="n">
        <f aca="false">IF(K1168,J1168,0)</f>
        <v>0</v>
      </c>
    </row>
    <row r="1169" customFormat="false" ht="14.25" hidden="false" customHeight="false" outlineLevel="0" collapsed="false">
      <c r="A1169" s="0" t="n">
        <v>1168</v>
      </c>
      <c r="B1169" s="2" t="n">
        <v>44350</v>
      </c>
      <c r="C1169" s="0" t="s">
        <v>19</v>
      </c>
      <c r="D1169" s="0" t="n">
        <v>41</v>
      </c>
      <c r="E1169" s="0" t="s">
        <v>9</v>
      </c>
      <c r="F1169" s="0" t="n">
        <v>12</v>
      </c>
      <c r="G1169" s="0" t="n">
        <v>35</v>
      </c>
      <c r="H1169" s="0" t="str">
        <f aca="false">VLOOKUP(D1169,Товар!$A$1:$F$65,6)</f>
        <v>Продбаза</v>
      </c>
      <c r="I1169" s="0" t="str">
        <f aca="false">VLOOKUP(C1169,Магазин!$A$1:$C$17,2)</f>
        <v>Первомайский</v>
      </c>
      <c r="J1169" s="0" t="n">
        <f aca="false">F1169*G1169</f>
        <v>420</v>
      </c>
      <c r="K1169" s="3" t="n">
        <f aca="false">AND(H1169="макаронная фабрика",I1169="первомайский")</f>
        <v>0</v>
      </c>
      <c r="L1169" s="3" t="n">
        <f aca="false">IF(K1169,J1169,0)</f>
        <v>0</v>
      </c>
    </row>
    <row r="1170" customFormat="false" ht="14.25" hidden="false" customHeight="false" outlineLevel="0" collapsed="false">
      <c r="A1170" s="0" t="n">
        <v>1169</v>
      </c>
      <c r="B1170" s="2" t="n">
        <v>44350</v>
      </c>
      <c r="C1170" s="0" t="s">
        <v>19</v>
      </c>
      <c r="D1170" s="0" t="n">
        <v>42</v>
      </c>
      <c r="E1170" s="0" t="s">
        <v>8</v>
      </c>
      <c r="F1170" s="0" t="n">
        <v>170</v>
      </c>
      <c r="G1170" s="0" t="n">
        <v>90</v>
      </c>
      <c r="H1170" s="0" t="str">
        <f aca="false">VLOOKUP(D1170,Товар!$A$1:$F$65,6)</f>
        <v>Продбаза</v>
      </c>
      <c r="I1170" s="0" t="str">
        <f aca="false">VLOOKUP(C1170,Магазин!$A$1:$C$17,2)</f>
        <v>Первомайский</v>
      </c>
      <c r="J1170" s="0" t="n">
        <f aca="false">F1170*G1170</f>
        <v>15300</v>
      </c>
      <c r="K1170" s="3" t="n">
        <f aca="false">AND(H1170="макаронная фабрика",I1170="первомайский")</f>
        <v>0</v>
      </c>
      <c r="L1170" s="3" t="n">
        <f aca="false">IF(K1170,J1170,0)</f>
        <v>0</v>
      </c>
    </row>
    <row r="1171" customFormat="false" ht="14.25" hidden="false" customHeight="false" outlineLevel="0" collapsed="false">
      <c r="A1171" s="0" t="n">
        <v>1170</v>
      </c>
      <c r="B1171" s="2" t="n">
        <v>44350</v>
      </c>
      <c r="C1171" s="0" t="s">
        <v>19</v>
      </c>
      <c r="D1171" s="0" t="n">
        <v>42</v>
      </c>
      <c r="E1171" s="0" t="s">
        <v>9</v>
      </c>
      <c r="F1171" s="0" t="n">
        <v>19</v>
      </c>
      <c r="G1171" s="0" t="n">
        <v>90</v>
      </c>
      <c r="H1171" s="0" t="str">
        <f aca="false">VLOOKUP(D1171,Товар!$A$1:$F$65,6)</f>
        <v>Продбаза</v>
      </c>
      <c r="I1171" s="0" t="str">
        <f aca="false">VLOOKUP(C1171,Магазин!$A$1:$C$17,2)</f>
        <v>Первомайский</v>
      </c>
      <c r="J1171" s="0" t="n">
        <f aca="false">F1171*G1171</f>
        <v>1710</v>
      </c>
      <c r="K1171" s="3" t="n">
        <f aca="false">AND(H1171="макаронная фабрика",I1171="первомайский")</f>
        <v>0</v>
      </c>
      <c r="L1171" s="3" t="n">
        <f aca="false">IF(K1171,J1171,0)</f>
        <v>0</v>
      </c>
    </row>
    <row r="1172" customFormat="false" ht="14.25" hidden="false" customHeight="false" outlineLevel="0" collapsed="false">
      <c r="A1172" s="0" t="n">
        <v>1171</v>
      </c>
      <c r="B1172" s="2" t="n">
        <v>44350</v>
      </c>
      <c r="C1172" s="0" t="s">
        <v>19</v>
      </c>
      <c r="D1172" s="0" t="n">
        <v>43</v>
      </c>
      <c r="E1172" s="0" t="s">
        <v>8</v>
      </c>
      <c r="F1172" s="0" t="n">
        <v>180</v>
      </c>
      <c r="G1172" s="0" t="n">
        <v>40</v>
      </c>
      <c r="H1172" s="0" t="str">
        <f aca="false">VLOOKUP(D1172,Товар!$A$1:$F$65,6)</f>
        <v>Продбаза</v>
      </c>
      <c r="I1172" s="0" t="str">
        <f aca="false">VLOOKUP(C1172,Магазин!$A$1:$C$17,2)</f>
        <v>Первомайский</v>
      </c>
      <c r="J1172" s="0" t="n">
        <f aca="false">F1172*G1172</f>
        <v>7200</v>
      </c>
      <c r="K1172" s="3" t="n">
        <f aca="false">AND(H1172="макаронная фабрика",I1172="первомайский")</f>
        <v>0</v>
      </c>
      <c r="L1172" s="3" t="n">
        <f aca="false">IF(K1172,J1172,0)</f>
        <v>0</v>
      </c>
    </row>
    <row r="1173" customFormat="false" ht="14.25" hidden="false" customHeight="false" outlineLevel="0" collapsed="false">
      <c r="A1173" s="0" t="n">
        <v>1172</v>
      </c>
      <c r="B1173" s="2" t="n">
        <v>44350</v>
      </c>
      <c r="C1173" s="0" t="s">
        <v>19</v>
      </c>
      <c r="D1173" s="0" t="n">
        <v>43</v>
      </c>
      <c r="E1173" s="0" t="s">
        <v>9</v>
      </c>
      <c r="F1173" s="0" t="n">
        <v>14</v>
      </c>
      <c r="G1173" s="0" t="n">
        <v>40</v>
      </c>
      <c r="H1173" s="0" t="str">
        <f aca="false">VLOOKUP(D1173,Товар!$A$1:$F$65,6)</f>
        <v>Продбаза</v>
      </c>
      <c r="I1173" s="0" t="str">
        <f aca="false">VLOOKUP(C1173,Магазин!$A$1:$C$17,2)</f>
        <v>Первомайский</v>
      </c>
      <c r="J1173" s="0" t="n">
        <f aca="false">F1173*G1173</f>
        <v>560</v>
      </c>
      <c r="K1173" s="3" t="n">
        <f aca="false">AND(H1173="макаронная фабрика",I1173="первомайский")</f>
        <v>0</v>
      </c>
      <c r="L1173" s="3" t="n">
        <f aca="false">IF(K1173,J1173,0)</f>
        <v>0</v>
      </c>
    </row>
    <row r="1174" customFormat="false" ht="14.25" hidden="false" customHeight="false" outlineLevel="0" collapsed="false">
      <c r="A1174" s="0" t="n">
        <v>1173</v>
      </c>
      <c r="B1174" s="2" t="n">
        <v>44350</v>
      </c>
      <c r="C1174" s="0" t="s">
        <v>20</v>
      </c>
      <c r="D1174" s="0" t="n">
        <v>17</v>
      </c>
      <c r="E1174" s="0" t="s">
        <v>8</v>
      </c>
      <c r="F1174" s="0" t="n">
        <v>180</v>
      </c>
      <c r="G1174" s="0" t="n">
        <v>95</v>
      </c>
      <c r="H1174" s="0" t="str">
        <f aca="false">VLOOKUP(D1174,Товар!$A$1:$F$65,6)</f>
        <v>Продбаза</v>
      </c>
      <c r="I1174" s="0" t="str">
        <f aca="false">VLOOKUP(C1174,Магазин!$A$1:$C$17,2)</f>
        <v>Октябрьский</v>
      </c>
      <c r="J1174" s="0" t="n">
        <f aca="false">F1174*G1174</f>
        <v>17100</v>
      </c>
      <c r="K1174" s="3" t="n">
        <f aca="false">AND(H1174="макаронная фабрика",I1174="первомайский")</f>
        <v>0</v>
      </c>
      <c r="L1174" s="3" t="n">
        <f aca="false">IF(K1174,J1174,0)</f>
        <v>0</v>
      </c>
    </row>
    <row r="1175" customFormat="false" ht="14.25" hidden="false" customHeight="false" outlineLevel="0" collapsed="false">
      <c r="A1175" s="0" t="n">
        <v>1174</v>
      </c>
      <c r="B1175" s="2" t="n">
        <v>44350</v>
      </c>
      <c r="C1175" s="0" t="s">
        <v>20</v>
      </c>
      <c r="D1175" s="0" t="n">
        <v>17</v>
      </c>
      <c r="E1175" s="0" t="s">
        <v>9</v>
      </c>
      <c r="F1175" s="0" t="n">
        <v>98</v>
      </c>
      <c r="G1175" s="0" t="n">
        <v>95</v>
      </c>
      <c r="H1175" s="0" t="str">
        <f aca="false">VLOOKUP(D1175,Товар!$A$1:$F$65,6)</f>
        <v>Продбаза</v>
      </c>
      <c r="I1175" s="0" t="str">
        <f aca="false">VLOOKUP(C1175,Магазин!$A$1:$C$17,2)</f>
        <v>Октябрьский</v>
      </c>
      <c r="J1175" s="0" t="n">
        <f aca="false">F1175*G1175</f>
        <v>9310</v>
      </c>
      <c r="K1175" s="3" t="n">
        <f aca="false">AND(H1175="макаронная фабрика",I1175="первомайский")</f>
        <v>0</v>
      </c>
      <c r="L1175" s="3" t="n">
        <f aca="false">IF(K1175,J1175,0)</f>
        <v>0</v>
      </c>
    </row>
    <row r="1176" customFormat="false" ht="14.25" hidden="false" customHeight="false" outlineLevel="0" collapsed="false">
      <c r="A1176" s="0" t="n">
        <v>1175</v>
      </c>
      <c r="B1176" s="2" t="n">
        <v>44350</v>
      </c>
      <c r="C1176" s="0" t="s">
        <v>20</v>
      </c>
      <c r="D1176" s="0" t="n">
        <v>19</v>
      </c>
      <c r="E1176" s="0" t="s">
        <v>8</v>
      </c>
      <c r="F1176" s="0" t="n">
        <v>180</v>
      </c>
      <c r="G1176" s="0" t="n">
        <v>90</v>
      </c>
      <c r="H1176" s="0" t="str">
        <f aca="false">VLOOKUP(D1176,Товар!$A$1:$F$65,6)</f>
        <v>Продбаза</v>
      </c>
      <c r="I1176" s="0" t="str">
        <f aca="false">VLOOKUP(C1176,Магазин!$A$1:$C$17,2)</f>
        <v>Октябрьский</v>
      </c>
      <c r="J1176" s="0" t="n">
        <f aca="false">F1176*G1176</f>
        <v>16200</v>
      </c>
      <c r="K1176" s="3" t="n">
        <f aca="false">AND(H1176="макаронная фабрика",I1176="первомайский")</f>
        <v>0</v>
      </c>
      <c r="L1176" s="3" t="n">
        <f aca="false">IF(K1176,J1176,0)</f>
        <v>0</v>
      </c>
    </row>
    <row r="1177" customFormat="false" ht="14.25" hidden="false" customHeight="false" outlineLevel="0" collapsed="false">
      <c r="A1177" s="0" t="n">
        <v>1176</v>
      </c>
      <c r="B1177" s="2" t="n">
        <v>44350</v>
      </c>
      <c r="C1177" s="0" t="s">
        <v>20</v>
      </c>
      <c r="D1177" s="0" t="n">
        <v>19</v>
      </c>
      <c r="E1177" s="0" t="s">
        <v>9</v>
      </c>
      <c r="F1177" s="0" t="n">
        <v>54</v>
      </c>
      <c r="G1177" s="0" t="n">
        <v>90</v>
      </c>
      <c r="H1177" s="0" t="str">
        <f aca="false">VLOOKUP(D1177,Товар!$A$1:$F$65,6)</f>
        <v>Продбаза</v>
      </c>
      <c r="I1177" s="0" t="str">
        <f aca="false">VLOOKUP(C1177,Магазин!$A$1:$C$17,2)</f>
        <v>Октябрьский</v>
      </c>
      <c r="J1177" s="0" t="n">
        <f aca="false">F1177*G1177</f>
        <v>4860</v>
      </c>
      <c r="K1177" s="3" t="n">
        <f aca="false">AND(H1177="макаронная фабрика",I1177="первомайский")</f>
        <v>0</v>
      </c>
      <c r="L1177" s="3" t="n">
        <f aca="false">IF(K1177,J1177,0)</f>
        <v>0</v>
      </c>
    </row>
    <row r="1178" customFormat="false" ht="14.25" hidden="false" customHeight="false" outlineLevel="0" collapsed="false">
      <c r="A1178" s="0" t="n">
        <v>1177</v>
      </c>
      <c r="B1178" s="2" t="n">
        <v>44350</v>
      </c>
      <c r="C1178" s="0" t="s">
        <v>20</v>
      </c>
      <c r="D1178" s="0" t="n">
        <v>20</v>
      </c>
      <c r="E1178" s="0" t="s">
        <v>8</v>
      </c>
      <c r="F1178" s="0" t="n">
        <v>180</v>
      </c>
      <c r="G1178" s="0" t="n">
        <v>80</v>
      </c>
      <c r="H1178" s="0" t="str">
        <f aca="false">VLOOKUP(D1178,Товар!$A$1:$F$65,6)</f>
        <v>Продбаза</v>
      </c>
      <c r="I1178" s="0" t="str">
        <f aca="false">VLOOKUP(C1178,Магазин!$A$1:$C$17,2)</f>
        <v>Октябрьский</v>
      </c>
      <c r="J1178" s="0" t="n">
        <f aca="false">F1178*G1178</f>
        <v>14400</v>
      </c>
      <c r="K1178" s="3" t="n">
        <f aca="false">AND(H1178="макаронная фабрика",I1178="первомайский")</f>
        <v>0</v>
      </c>
      <c r="L1178" s="3" t="n">
        <f aca="false">IF(K1178,J1178,0)</f>
        <v>0</v>
      </c>
    </row>
    <row r="1179" customFormat="false" ht="14.25" hidden="false" customHeight="false" outlineLevel="0" collapsed="false">
      <c r="A1179" s="0" t="n">
        <v>1178</v>
      </c>
      <c r="B1179" s="2" t="n">
        <v>44350</v>
      </c>
      <c r="C1179" s="0" t="s">
        <v>20</v>
      </c>
      <c r="D1179" s="0" t="n">
        <v>20</v>
      </c>
      <c r="E1179" s="0" t="s">
        <v>9</v>
      </c>
      <c r="F1179" s="0" t="n">
        <v>48</v>
      </c>
      <c r="G1179" s="0" t="n">
        <v>80</v>
      </c>
      <c r="H1179" s="0" t="str">
        <f aca="false">VLOOKUP(D1179,Товар!$A$1:$F$65,6)</f>
        <v>Продбаза</v>
      </c>
      <c r="I1179" s="0" t="str">
        <f aca="false">VLOOKUP(C1179,Магазин!$A$1:$C$17,2)</f>
        <v>Октябрьский</v>
      </c>
      <c r="J1179" s="0" t="n">
        <f aca="false">F1179*G1179</f>
        <v>3840</v>
      </c>
      <c r="K1179" s="3" t="n">
        <f aca="false">AND(H1179="макаронная фабрика",I1179="первомайский")</f>
        <v>0</v>
      </c>
      <c r="L1179" s="3" t="n">
        <f aca="false">IF(K1179,J1179,0)</f>
        <v>0</v>
      </c>
    </row>
    <row r="1180" customFormat="false" ht="14.25" hidden="false" customHeight="false" outlineLevel="0" collapsed="false">
      <c r="A1180" s="0" t="n">
        <v>1179</v>
      </c>
      <c r="B1180" s="2" t="n">
        <v>44350</v>
      </c>
      <c r="C1180" s="0" t="s">
        <v>20</v>
      </c>
      <c r="D1180" s="0" t="n">
        <v>21</v>
      </c>
      <c r="E1180" s="0" t="s">
        <v>8</v>
      </c>
      <c r="F1180" s="0" t="n">
        <v>170</v>
      </c>
      <c r="G1180" s="0" t="n">
        <v>105</v>
      </c>
      <c r="H1180" s="0" t="str">
        <f aca="false">VLOOKUP(D1180,Товар!$A$1:$F$65,6)</f>
        <v>Продбаза</v>
      </c>
      <c r="I1180" s="0" t="str">
        <f aca="false">VLOOKUP(C1180,Магазин!$A$1:$C$17,2)</f>
        <v>Октябрьский</v>
      </c>
      <c r="J1180" s="0" t="n">
        <f aca="false">F1180*G1180</f>
        <v>17850</v>
      </c>
      <c r="K1180" s="3" t="n">
        <f aca="false">AND(H1180="макаронная фабрика",I1180="первомайский")</f>
        <v>0</v>
      </c>
      <c r="L1180" s="3" t="n">
        <f aca="false">IF(K1180,J1180,0)</f>
        <v>0</v>
      </c>
    </row>
    <row r="1181" customFormat="false" ht="14.25" hidden="false" customHeight="false" outlineLevel="0" collapsed="false">
      <c r="A1181" s="0" t="n">
        <v>1180</v>
      </c>
      <c r="B1181" s="2" t="n">
        <v>44350</v>
      </c>
      <c r="C1181" s="0" t="s">
        <v>20</v>
      </c>
      <c r="D1181" s="0" t="n">
        <v>21</v>
      </c>
      <c r="E1181" s="0" t="s">
        <v>9</v>
      </c>
      <c r="F1181" s="0" t="n">
        <v>95</v>
      </c>
      <c r="G1181" s="0" t="n">
        <v>105</v>
      </c>
      <c r="H1181" s="0" t="str">
        <f aca="false">VLOOKUP(D1181,Товар!$A$1:$F$65,6)</f>
        <v>Продбаза</v>
      </c>
      <c r="I1181" s="0" t="str">
        <f aca="false">VLOOKUP(C1181,Магазин!$A$1:$C$17,2)</f>
        <v>Октябрьский</v>
      </c>
      <c r="J1181" s="0" t="n">
        <f aca="false">F1181*G1181</f>
        <v>9975</v>
      </c>
      <c r="K1181" s="3" t="n">
        <f aca="false">AND(H1181="макаронная фабрика",I1181="первомайский")</f>
        <v>0</v>
      </c>
      <c r="L1181" s="3" t="n">
        <f aca="false">IF(K1181,J1181,0)</f>
        <v>0</v>
      </c>
    </row>
    <row r="1182" customFormat="false" ht="14.25" hidden="false" customHeight="false" outlineLevel="0" collapsed="false">
      <c r="A1182" s="0" t="n">
        <v>1181</v>
      </c>
      <c r="B1182" s="2" t="n">
        <v>44350</v>
      </c>
      <c r="C1182" s="0" t="s">
        <v>20</v>
      </c>
      <c r="D1182" s="0" t="n">
        <v>22</v>
      </c>
      <c r="E1182" s="0" t="s">
        <v>8</v>
      </c>
      <c r="F1182" s="0" t="n">
        <v>180</v>
      </c>
      <c r="G1182" s="0" t="n">
        <v>115</v>
      </c>
      <c r="H1182" s="0" t="str">
        <f aca="false">VLOOKUP(D1182,Товар!$A$1:$F$65,6)</f>
        <v>Продбаза</v>
      </c>
      <c r="I1182" s="0" t="str">
        <f aca="false">VLOOKUP(C1182,Магазин!$A$1:$C$17,2)</f>
        <v>Октябрьский</v>
      </c>
      <c r="J1182" s="0" t="n">
        <f aca="false">F1182*G1182</f>
        <v>20700</v>
      </c>
      <c r="K1182" s="3" t="n">
        <f aca="false">AND(H1182="макаронная фабрика",I1182="первомайский")</f>
        <v>0</v>
      </c>
      <c r="L1182" s="3" t="n">
        <f aca="false">IF(K1182,J1182,0)</f>
        <v>0</v>
      </c>
    </row>
    <row r="1183" customFormat="false" ht="14.25" hidden="false" customHeight="false" outlineLevel="0" collapsed="false">
      <c r="A1183" s="0" t="n">
        <v>1182</v>
      </c>
      <c r="B1183" s="2" t="n">
        <v>44350</v>
      </c>
      <c r="C1183" s="0" t="s">
        <v>20</v>
      </c>
      <c r="D1183" s="0" t="n">
        <v>22</v>
      </c>
      <c r="E1183" s="0" t="s">
        <v>9</v>
      </c>
      <c r="F1183" s="0" t="n">
        <v>99</v>
      </c>
      <c r="G1183" s="0" t="n">
        <v>115</v>
      </c>
      <c r="H1183" s="0" t="str">
        <f aca="false">VLOOKUP(D1183,Товар!$A$1:$F$65,6)</f>
        <v>Продбаза</v>
      </c>
      <c r="I1183" s="0" t="str">
        <f aca="false">VLOOKUP(C1183,Магазин!$A$1:$C$17,2)</f>
        <v>Октябрьский</v>
      </c>
      <c r="J1183" s="0" t="n">
        <f aca="false">F1183*G1183</f>
        <v>11385</v>
      </c>
      <c r="K1183" s="3" t="n">
        <f aca="false">AND(H1183="макаронная фабрика",I1183="первомайский")</f>
        <v>0</v>
      </c>
      <c r="L1183" s="3" t="n">
        <f aca="false">IF(K1183,J1183,0)</f>
        <v>0</v>
      </c>
    </row>
    <row r="1184" customFormat="false" ht="14.25" hidden="false" customHeight="false" outlineLevel="0" collapsed="false">
      <c r="A1184" s="0" t="n">
        <v>1183</v>
      </c>
      <c r="B1184" s="2" t="n">
        <v>44350</v>
      </c>
      <c r="C1184" s="0" t="s">
        <v>20</v>
      </c>
      <c r="D1184" s="0" t="n">
        <v>23</v>
      </c>
      <c r="E1184" s="0" t="s">
        <v>8</v>
      </c>
      <c r="F1184" s="0" t="n">
        <v>180</v>
      </c>
      <c r="G1184" s="0" t="n">
        <v>120</v>
      </c>
      <c r="H1184" s="0" t="str">
        <f aca="false">VLOOKUP(D1184,Товар!$A$1:$F$65,6)</f>
        <v>Продбаза</v>
      </c>
      <c r="I1184" s="0" t="str">
        <f aca="false">VLOOKUP(C1184,Магазин!$A$1:$C$17,2)</f>
        <v>Октябрьский</v>
      </c>
      <c r="J1184" s="0" t="n">
        <f aca="false">F1184*G1184</f>
        <v>21600</v>
      </c>
      <c r="K1184" s="3" t="n">
        <f aca="false">AND(H1184="макаронная фабрика",I1184="первомайский")</f>
        <v>0</v>
      </c>
      <c r="L1184" s="3" t="n">
        <f aca="false">IF(K1184,J1184,0)</f>
        <v>0</v>
      </c>
    </row>
    <row r="1185" customFormat="false" ht="14.25" hidden="false" customHeight="false" outlineLevel="0" collapsed="false">
      <c r="A1185" s="0" t="n">
        <v>1184</v>
      </c>
      <c r="B1185" s="2" t="n">
        <v>44350</v>
      </c>
      <c r="C1185" s="0" t="s">
        <v>20</v>
      </c>
      <c r="D1185" s="0" t="n">
        <v>23</v>
      </c>
      <c r="E1185" s="0" t="s">
        <v>9</v>
      </c>
      <c r="F1185" s="0" t="n">
        <v>42</v>
      </c>
      <c r="G1185" s="0" t="n">
        <v>120</v>
      </c>
      <c r="H1185" s="0" t="str">
        <f aca="false">VLOOKUP(D1185,Товар!$A$1:$F$65,6)</f>
        <v>Продбаза</v>
      </c>
      <c r="I1185" s="0" t="str">
        <f aca="false">VLOOKUP(C1185,Магазин!$A$1:$C$17,2)</f>
        <v>Октябрьский</v>
      </c>
      <c r="J1185" s="0" t="n">
        <f aca="false">F1185*G1185</f>
        <v>5040</v>
      </c>
      <c r="K1185" s="3" t="n">
        <f aca="false">AND(H1185="макаронная фабрика",I1185="первомайский")</f>
        <v>0</v>
      </c>
      <c r="L1185" s="3" t="n">
        <f aca="false">IF(K1185,J1185,0)</f>
        <v>0</v>
      </c>
    </row>
    <row r="1186" customFormat="false" ht="14.25" hidden="false" customHeight="false" outlineLevel="0" collapsed="false">
      <c r="A1186" s="0" t="n">
        <v>1185</v>
      </c>
      <c r="B1186" s="2" t="n">
        <v>44350</v>
      </c>
      <c r="C1186" s="0" t="s">
        <v>20</v>
      </c>
      <c r="D1186" s="0" t="n">
        <v>35</v>
      </c>
      <c r="E1186" s="0" t="s">
        <v>8</v>
      </c>
      <c r="F1186" s="0" t="n">
        <v>170</v>
      </c>
      <c r="G1186" s="0" t="n">
        <v>55</v>
      </c>
      <c r="H1186" s="0" t="str">
        <f aca="false">VLOOKUP(D1186,Товар!$A$1:$F$65,6)</f>
        <v>Продбаза</v>
      </c>
      <c r="I1186" s="0" t="str">
        <f aca="false">VLOOKUP(C1186,Магазин!$A$1:$C$17,2)</f>
        <v>Октябрьский</v>
      </c>
      <c r="J1186" s="0" t="n">
        <f aca="false">F1186*G1186</f>
        <v>9350</v>
      </c>
      <c r="K1186" s="3" t="n">
        <f aca="false">AND(H1186="макаронная фабрика",I1186="первомайский")</f>
        <v>0</v>
      </c>
      <c r="L1186" s="3" t="n">
        <f aca="false">IF(K1186,J1186,0)</f>
        <v>0</v>
      </c>
    </row>
    <row r="1187" customFormat="false" ht="14.25" hidden="false" customHeight="false" outlineLevel="0" collapsed="false">
      <c r="A1187" s="0" t="n">
        <v>1186</v>
      </c>
      <c r="B1187" s="2" t="n">
        <v>44350</v>
      </c>
      <c r="C1187" s="0" t="s">
        <v>20</v>
      </c>
      <c r="D1187" s="0" t="n">
        <v>35</v>
      </c>
      <c r="E1187" s="0" t="s">
        <v>9</v>
      </c>
      <c r="F1187" s="0" t="n">
        <v>54</v>
      </c>
      <c r="G1187" s="0" t="n">
        <v>55</v>
      </c>
      <c r="H1187" s="0" t="str">
        <f aca="false">VLOOKUP(D1187,Товар!$A$1:$F$65,6)</f>
        <v>Продбаза</v>
      </c>
      <c r="I1187" s="0" t="str">
        <f aca="false">VLOOKUP(C1187,Магазин!$A$1:$C$17,2)</f>
        <v>Октябрьский</v>
      </c>
      <c r="J1187" s="0" t="n">
        <f aca="false">F1187*G1187</f>
        <v>2970</v>
      </c>
      <c r="K1187" s="3" t="n">
        <f aca="false">AND(H1187="макаронная фабрика",I1187="первомайский")</f>
        <v>0</v>
      </c>
      <c r="L1187" s="3" t="n">
        <f aca="false">IF(K1187,J1187,0)</f>
        <v>0</v>
      </c>
    </row>
    <row r="1188" customFormat="false" ht="14.25" hidden="false" customHeight="false" outlineLevel="0" collapsed="false">
      <c r="A1188" s="0" t="n">
        <v>1187</v>
      </c>
      <c r="B1188" s="2" t="n">
        <v>44350</v>
      </c>
      <c r="C1188" s="0" t="s">
        <v>20</v>
      </c>
      <c r="D1188" s="0" t="n">
        <v>37</v>
      </c>
      <c r="E1188" s="0" t="s">
        <v>8</v>
      </c>
      <c r="F1188" s="0" t="n">
        <v>180</v>
      </c>
      <c r="G1188" s="0" t="n">
        <v>50</v>
      </c>
      <c r="H1188" s="0" t="str">
        <f aca="false">VLOOKUP(D1188,Товар!$A$1:$F$65,6)</f>
        <v>Продбаза</v>
      </c>
      <c r="I1188" s="0" t="str">
        <f aca="false">VLOOKUP(C1188,Магазин!$A$1:$C$17,2)</f>
        <v>Октябрьский</v>
      </c>
      <c r="J1188" s="0" t="n">
        <f aca="false">F1188*G1188</f>
        <v>9000</v>
      </c>
      <c r="K1188" s="3" t="n">
        <f aca="false">AND(H1188="макаронная фабрика",I1188="первомайский")</f>
        <v>0</v>
      </c>
      <c r="L1188" s="3" t="n">
        <f aca="false">IF(K1188,J1188,0)</f>
        <v>0</v>
      </c>
    </row>
    <row r="1189" customFormat="false" ht="14.25" hidden="false" customHeight="false" outlineLevel="0" collapsed="false">
      <c r="A1189" s="0" t="n">
        <v>1188</v>
      </c>
      <c r="B1189" s="2" t="n">
        <v>44350</v>
      </c>
      <c r="C1189" s="0" t="s">
        <v>20</v>
      </c>
      <c r="D1189" s="0" t="n">
        <v>37</v>
      </c>
      <c r="E1189" s="0" t="s">
        <v>9</v>
      </c>
      <c r="F1189" s="0" t="n">
        <v>127</v>
      </c>
      <c r="G1189" s="0" t="n">
        <v>50</v>
      </c>
      <c r="H1189" s="0" t="str">
        <f aca="false">VLOOKUP(D1189,Товар!$A$1:$F$65,6)</f>
        <v>Продбаза</v>
      </c>
      <c r="I1189" s="0" t="str">
        <f aca="false">VLOOKUP(C1189,Магазин!$A$1:$C$17,2)</f>
        <v>Октябрьский</v>
      </c>
      <c r="J1189" s="0" t="n">
        <f aca="false">F1189*G1189</f>
        <v>6350</v>
      </c>
      <c r="K1189" s="3" t="n">
        <f aca="false">AND(H1189="макаронная фабрика",I1189="первомайский")</f>
        <v>0</v>
      </c>
      <c r="L1189" s="3" t="n">
        <f aca="false">IF(K1189,J1189,0)</f>
        <v>0</v>
      </c>
    </row>
    <row r="1190" customFormat="false" ht="14.25" hidden="false" customHeight="false" outlineLevel="0" collapsed="false">
      <c r="A1190" s="0" t="n">
        <v>1189</v>
      </c>
      <c r="B1190" s="2" t="n">
        <v>44350</v>
      </c>
      <c r="C1190" s="0" t="s">
        <v>20</v>
      </c>
      <c r="D1190" s="0" t="n">
        <v>38</v>
      </c>
      <c r="E1190" s="0" t="s">
        <v>8</v>
      </c>
      <c r="F1190" s="0" t="n">
        <v>180</v>
      </c>
      <c r="G1190" s="0" t="n">
        <v>70</v>
      </c>
      <c r="H1190" s="0" t="str">
        <f aca="false">VLOOKUP(D1190,Товар!$A$1:$F$65,6)</f>
        <v>Продбаза</v>
      </c>
      <c r="I1190" s="0" t="str">
        <f aca="false">VLOOKUP(C1190,Магазин!$A$1:$C$17,2)</f>
        <v>Октябрьский</v>
      </c>
      <c r="J1190" s="0" t="n">
        <f aca="false">F1190*G1190</f>
        <v>12600</v>
      </c>
      <c r="K1190" s="3" t="n">
        <f aca="false">AND(H1190="макаронная фабрика",I1190="первомайский")</f>
        <v>0</v>
      </c>
      <c r="L1190" s="3" t="n">
        <f aca="false">IF(K1190,J1190,0)</f>
        <v>0</v>
      </c>
    </row>
    <row r="1191" customFormat="false" ht="14.25" hidden="false" customHeight="false" outlineLevel="0" collapsed="false">
      <c r="A1191" s="0" t="n">
        <v>1190</v>
      </c>
      <c r="B1191" s="2" t="n">
        <v>44350</v>
      </c>
      <c r="C1191" s="0" t="s">
        <v>20</v>
      </c>
      <c r="D1191" s="0" t="n">
        <v>38</v>
      </c>
      <c r="E1191" s="0" t="s">
        <v>9</v>
      </c>
      <c r="F1191" s="0" t="n">
        <v>116</v>
      </c>
      <c r="G1191" s="0" t="n">
        <v>70</v>
      </c>
      <c r="H1191" s="0" t="str">
        <f aca="false">VLOOKUP(D1191,Товар!$A$1:$F$65,6)</f>
        <v>Продбаза</v>
      </c>
      <c r="I1191" s="0" t="str">
        <f aca="false">VLOOKUP(C1191,Магазин!$A$1:$C$17,2)</f>
        <v>Октябрьский</v>
      </c>
      <c r="J1191" s="0" t="n">
        <f aca="false">F1191*G1191</f>
        <v>8120</v>
      </c>
      <c r="K1191" s="3" t="n">
        <f aca="false">AND(H1191="макаронная фабрика",I1191="первомайский")</f>
        <v>0</v>
      </c>
      <c r="L1191" s="3" t="n">
        <f aca="false">IF(K1191,J1191,0)</f>
        <v>0</v>
      </c>
    </row>
    <row r="1192" customFormat="false" ht="14.25" hidden="false" customHeight="false" outlineLevel="0" collapsed="false">
      <c r="A1192" s="0" t="n">
        <v>1191</v>
      </c>
      <c r="B1192" s="2" t="n">
        <v>44350</v>
      </c>
      <c r="C1192" s="0" t="s">
        <v>20</v>
      </c>
      <c r="D1192" s="0" t="n">
        <v>39</v>
      </c>
      <c r="E1192" s="0" t="s">
        <v>8</v>
      </c>
      <c r="F1192" s="0" t="n">
        <v>180</v>
      </c>
      <c r="G1192" s="0" t="n">
        <v>95</v>
      </c>
      <c r="H1192" s="0" t="str">
        <f aca="false">VLOOKUP(D1192,Товар!$A$1:$F$65,6)</f>
        <v>Продбаза</v>
      </c>
      <c r="I1192" s="0" t="str">
        <f aca="false">VLOOKUP(C1192,Магазин!$A$1:$C$17,2)</f>
        <v>Октябрьский</v>
      </c>
      <c r="J1192" s="0" t="n">
        <f aca="false">F1192*G1192</f>
        <v>17100</v>
      </c>
      <c r="K1192" s="3" t="n">
        <f aca="false">AND(H1192="макаронная фабрика",I1192="первомайский")</f>
        <v>0</v>
      </c>
      <c r="L1192" s="3" t="n">
        <f aca="false">IF(K1192,J1192,0)</f>
        <v>0</v>
      </c>
    </row>
    <row r="1193" customFormat="false" ht="14.25" hidden="false" customHeight="false" outlineLevel="0" collapsed="false">
      <c r="A1193" s="0" t="n">
        <v>1192</v>
      </c>
      <c r="B1193" s="2" t="n">
        <v>44350</v>
      </c>
      <c r="C1193" s="0" t="s">
        <v>20</v>
      </c>
      <c r="D1193" s="0" t="n">
        <v>39</v>
      </c>
      <c r="E1193" s="0" t="s">
        <v>9</v>
      </c>
      <c r="F1193" s="0" t="n">
        <v>154</v>
      </c>
      <c r="G1193" s="0" t="n">
        <v>95</v>
      </c>
      <c r="H1193" s="0" t="str">
        <f aca="false">VLOOKUP(D1193,Товар!$A$1:$F$65,6)</f>
        <v>Продбаза</v>
      </c>
      <c r="I1193" s="0" t="str">
        <f aca="false">VLOOKUP(C1193,Магазин!$A$1:$C$17,2)</f>
        <v>Октябрьский</v>
      </c>
      <c r="J1193" s="0" t="n">
        <f aca="false">F1193*G1193</f>
        <v>14630</v>
      </c>
      <c r="K1193" s="3" t="n">
        <f aca="false">AND(H1193="макаронная фабрика",I1193="первомайский")</f>
        <v>0</v>
      </c>
      <c r="L1193" s="3" t="n">
        <f aca="false">IF(K1193,J1193,0)</f>
        <v>0</v>
      </c>
    </row>
    <row r="1194" customFormat="false" ht="14.25" hidden="false" customHeight="false" outlineLevel="0" collapsed="false">
      <c r="A1194" s="0" t="n">
        <v>1193</v>
      </c>
      <c r="B1194" s="2" t="n">
        <v>44350</v>
      </c>
      <c r="C1194" s="0" t="s">
        <v>20</v>
      </c>
      <c r="D1194" s="0" t="n">
        <v>40</v>
      </c>
      <c r="E1194" s="0" t="s">
        <v>8</v>
      </c>
      <c r="F1194" s="0" t="n">
        <v>180</v>
      </c>
      <c r="G1194" s="0" t="n">
        <v>15</v>
      </c>
      <c r="H1194" s="0" t="str">
        <f aca="false">VLOOKUP(D1194,Товар!$A$1:$F$65,6)</f>
        <v>Продбаза</v>
      </c>
      <c r="I1194" s="0" t="str">
        <f aca="false">VLOOKUP(C1194,Магазин!$A$1:$C$17,2)</f>
        <v>Октябрьский</v>
      </c>
      <c r="J1194" s="0" t="n">
        <f aca="false">F1194*G1194</f>
        <v>2700</v>
      </c>
      <c r="K1194" s="3" t="n">
        <f aca="false">AND(H1194="макаронная фабрика",I1194="первомайский")</f>
        <v>0</v>
      </c>
      <c r="L1194" s="3" t="n">
        <f aca="false">IF(K1194,J1194,0)</f>
        <v>0</v>
      </c>
    </row>
    <row r="1195" customFormat="false" ht="14.25" hidden="false" customHeight="false" outlineLevel="0" collapsed="false">
      <c r="A1195" s="0" t="n">
        <v>1194</v>
      </c>
      <c r="B1195" s="2" t="n">
        <v>44350</v>
      </c>
      <c r="C1195" s="0" t="s">
        <v>20</v>
      </c>
      <c r="D1195" s="0" t="n">
        <v>40</v>
      </c>
      <c r="E1195" s="0" t="s">
        <v>9</v>
      </c>
      <c r="F1195" s="0" t="n">
        <v>26</v>
      </c>
      <c r="G1195" s="0" t="n">
        <v>15</v>
      </c>
      <c r="H1195" s="0" t="str">
        <f aca="false">VLOOKUP(D1195,Товар!$A$1:$F$65,6)</f>
        <v>Продбаза</v>
      </c>
      <c r="I1195" s="0" t="str">
        <f aca="false">VLOOKUP(C1195,Магазин!$A$1:$C$17,2)</f>
        <v>Октябрьский</v>
      </c>
      <c r="J1195" s="0" t="n">
        <f aca="false">F1195*G1195</f>
        <v>390</v>
      </c>
      <c r="K1195" s="3" t="n">
        <f aca="false">AND(H1195="макаронная фабрика",I1195="первомайский")</f>
        <v>0</v>
      </c>
      <c r="L1195" s="3" t="n">
        <f aca="false">IF(K1195,J1195,0)</f>
        <v>0</v>
      </c>
    </row>
    <row r="1196" customFormat="false" ht="14.25" hidden="false" customHeight="false" outlineLevel="0" collapsed="false">
      <c r="A1196" s="0" t="n">
        <v>1195</v>
      </c>
      <c r="B1196" s="2" t="n">
        <v>44350</v>
      </c>
      <c r="C1196" s="0" t="s">
        <v>20</v>
      </c>
      <c r="D1196" s="0" t="n">
        <v>41</v>
      </c>
      <c r="E1196" s="0" t="s">
        <v>8</v>
      </c>
      <c r="F1196" s="0" t="n">
        <v>170</v>
      </c>
      <c r="G1196" s="0" t="n">
        <v>35</v>
      </c>
      <c r="H1196" s="0" t="str">
        <f aca="false">VLOOKUP(D1196,Товар!$A$1:$F$65,6)</f>
        <v>Продбаза</v>
      </c>
      <c r="I1196" s="0" t="str">
        <f aca="false">VLOOKUP(C1196,Магазин!$A$1:$C$17,2)</f>
        <v>Октябрьский</v>
      </c>
      <c r="J1196" s="0" t="n">
        <f aca="false">F1196*G1196</f>
        <v>5950</v>
      </c>
      <c r="K1196" s="3" t="n">
        <f aca="false">AND(H1196="макаронная фабрика",I1196="первомайский")</f>
        <v>0</v>
      </c>
      <c r="L1196" s="3" t="n">
        <f aca="false">IF(K1196,J1196,0)</f>
        <v>0</v>
      </c>
    </row>
    <row r="1197" customFormat="false" ht="14.25" hidden="false" customHeight="false" outlineLevel="0" collapsed="false">
      <c r="A1197" s="0" t="n">
        <v>1196</v>
      </c>
      <c r="B1197" s="2" t="n">
        <v>44350</v>
      </c>
      <c r="C1197" s="0" t="s">
        <v>20</v>
      </c>
      <c r="D1197" s="0" t="n">
        <v>41</v>
      </c>
      <c r="E1197" s="0" t="s">
        <v>9</v>
      </c>
      <c r="F1197" s="0" t="n">
        <v>44</v>
      </c>
      <c r="G1197" s="0" t="n">
        <v>35</v>
      </c>
      <c r="H1197" s="0" t="str">
        <f aca="false">VLOOKUP(D1197,Товар!$A$1:$F$65,6)</f>
        <v>Продбаза</v>
      </c>
      <c r="I1197" s="0" t="str">
        <f aca="false">VLOOKUP(C1197,Магазин!$A$1:$C$17,2)</f>
        <v>Октябрьский</v>
      </c>
      <c r="J1197" s="0" t="n">
        <f aca="false">F1197*G1197</f>
        <v>1540</v>
      </c>
      <c r="K1197" s="3" t="n">
        <f aca="false">AND(H1197="макаронная фабрика",I1197="первомайский")</f>
        <v>0</v>
      </c>
      <c r="L1197" s="3" t="n">
        <f aca="false">IF(K1197,J1197,0)</f>
        <v>0</v>
      </c>
    </row>
    <row r="1198" customFormat="false" ht="14.25" hidden="false" customHeight="false" outlineLevel="0" collapsed="false">
      <c r="A1198" s="0" t="n">
        <v>1197</v>
      </c>
      <c r="B1198" s="2" t="n">
        <v>44350</v>
      </c>
      <c r="C1198" s="0" t="s">
        <v>20</v>
      </c>
      <c r="D1198" s="0" t="n">
        <v>42</v>
      </c>
      <c r="E1198" s="0" t="s">
        <v>8</v>
      </c>
      <c r="F1198" s="0" t="n">
        <v>180</v>
      </c>
      <c r="G1198" s="0" t="n">
        <v>90</v>
      </c>
      <c r="H1198" s="0" t="str">
        <f aca="false">VLOOKUP(D1198,Товар!$A$1:$F$65,6)</f>
        <v>Продбаза</v>
      </c>
      <c r="I1198" s="0" t="str">
        <f aca="false">VLOOKUP(C1198,Магазин!$A$1:$C$17,2)</f>
        <v>Октябрьский</v>
      </c>
      <c r="J1198" s="0" t="n">
        <f aca="false">F1198*G1198</f>
        <v>16200</v>
      </c>
      <c r="K1198" s="3" t="n">
        <f aca="false">AND(H1198="макаронная фабрика",I1198="первомайский")</f>
        <v>0</v>
      </c>
      <c r="L1198" s="3" t="n">
        <f aca="false">IF(K1198,J1198,0)</f>
        <v>0</v>
      </c>
    </row>
    <row r="1199" customFormat="false" ht="14.25" hidden="false" customHeight="false" outlineLevel="0" collapsed="false">
      <c r="A1199" s="0" t="n">
        <v>1198</v>
      </c>
      <c r="B1199" s="2" t="n">
        <v>44350</v>
      </c>
      <c r="C1199" s="0" t="s">
        <v>20</v>
      </c>
      <c r="D1199" s="0" t="n">
        <v>42</v>
      </c>
      <c r="E1199" s="0" t="s">
        <v>9</v>
      </c>
      <c r="F1199" s="0" t="n">
        <v>25</v>
      </c>
      <c r="G1199" s="0" t="n">
        <v>90</v>
      </c>
      <c r="H1199" s="0" t="str">
        <f aca="false">VLOOKUP(D1199,Товар!$A$1:$F$65,6)</f>
        <v>Продбаза</v>
      </c>
      <c r="I1199" s="0" t="str">
        <f aca="false">VLOOKUP(C1199,Магазин!$A$1:$C$17,2)</f>
        <v>Октябрьский</v>
      </c>
      <c r="J1199" s="0" t="n">
        <f aca="false">F1199*G1199</f>
        <v>2250</v>
      </c>
      <c r="K1199" s="3" t="n">
        <f aca="false">AND(H1199="макаронная фабрика",I1199="первомайский")</f>
        <v>0</v>
      </c>
      <c r="L1199" s="3" t="n">
        <f aca="false">IF(K1199,J1199,0)</f>
        <v>0</v>
      </c>
    </row>
    <row r="1200" customFormat="false" ht="14.25" hidden="false" customHeight="false" outlineLevel="0" collapsed="false">
      <c r="A1200" s="0" t="n">
        <v>1199</v>
      </c>
      <c r="B1200" s="2" t="n">
        <v>44350</v>
      </c>
      <c r="C1200" s="0" t="s">
        <v>20</v>
      </c>
      <c r="D1200" s="0" t="n">
        <v>43</v>
      </c>
      <c r="E1200" s="0" t="s">
        <v>8</v>
      </c>
      <c r="F1200" s="0" t="n">
        <v>180</v>
      </c>
      <c r="G1200" s="0" t="n">
        <v>40</v>
      </c>
      <c r="H1200" s="0" t="str">
        <f aca="false">VLOOKUP(D1200,Товар!$A$1:$F$65,6)</f>
        <v>Продбаза</v>
      </c>
      <c r="I1200" s="0" t="str">
        <f aca="false">VLOOKUP(C1200,Магазин!$A$1:$C$17,2)</f>
        <v>Октябрьский</v>
      </c>
      <c r="J1200" s="0" t="n">
        <f aca="false">F1200*G1200</f>
        <v>7200</v>
      </c>
      <c r="K1200" s="3" t="n">
        <f aca="false">AND(H1200="макаронная фабрика",I1200="первомайский")</f>
        <v>0</v>
      </c>
      <c r="L1200" s="3" t="n">
        <f aca="false">IF(K1200,J1200,0)</f>
        <v>0</v>
      </c>
    </row>
    <row r="1201" customFormat="false" ht="14.25" hidden="false" customHeight="false" outlineLevel="0" collapsed="false">
      <c r="A1201" s="0" t="n">
        <v>1200</v>
      </c>
      <c r="B1201" s="2" t="n">
        <v>44350</v>
      </c>
      <c r="C1201" s="0" t="s">
        <v>20</v>
      </c>
      <c r="D1201" s="0" t="n">
        <v>43</v>
      </c>
      <c r="E1201" s="0" t="s">
        <v>9</v>
      </c>
      <c r="F1201" s="0" t="n">
        <v>19</v>
      </c>
      <c r="G1201" s="0" t="n">
        <v>40</v>
      </c>
      <c r="H1201" s="0" t="str">
        <f aca="false">VLOOKUP(D1201,Товар!$A$1:$F$65,6)</f>
        <v>Продбаза</v>
      </c>
      <c r="I1201" s="0" t="str">
        <f aca="false">VLOOKUP(C1201,Магазин!$A$1:$C$17,2)</f>
        <v>Октябрьский</v>
      </c>
      <c r="J1201" s="0" t="n">
        <f aca="false">F1201*G1201</f>
        <v>760</v>
      </c>
      <c r="K1201" s="3" t="n">
        <f aca="false">AND(H1201="макаронная фабрика",I1201="первомайский")</f>
        <v>0</v>
      </c>
      <c r="L1201" s="3" t="n">
        <f aca="false">IF(K1201,J1201,0)</f>
        <v>0</v>
      </c>
    </row>
    <row r="1202" customFormat="false" ht="14.25" hidden="false" customHeight="false" outlineLevel="0" collapsed="false">
      <c r="A1202" s="0" t="n">
        <v>1201</v>
      </c>
      <c r="B1202" s="2" t="n">
        <v>44350</v>
      </c>
      <c r="C1202" s="0" t="s">
        <v>21</v>
      </c>
      <c r="D1202" s="0" t="n">
        <v>17</v>
      </c>
      <c r="E1202" s="0" t="s">
        <v>8</v>
      </c>
      <c r="F1202" s="0" t="n">
        <v>170</v>
      </c>
      <c r="G1202" s="0" t="n">
        <v>95</v>
      </c>
      <c r="H1202" s="0" t="str">
        <f aca="false">VLOOKUP(D1202,Товар!$A$1:$F$65,6)</f>
        <v>Продбаза</v>
      </c>
      <c r="I1202" s="0" t="str">
        <f aca="false">VLOOKUP(C1202,Магазин!$A$1:$C$17,2)</f>
        <v>Октябрьский</v>
      </c>
      <c r="J1202" s="0" t="n">
        <f aca="false">F1202*G1202</f>
        <v>16150</v>
      </c>
      <c r="K1202" s="3" t="n">
        <f aca="false">AND(H1202="макаронная фабрика",I1202="первомайский")</f>
        <v>0</v>
      </c>
      <c r="L1202" s="3" t="n">
        <f aca="false">IF(K1202,J1202,0)</f>
        <v>0</v>
      </c>
    </row>
    <row r="1203" customFormat="false" ht="14.25" hidden="false" customHeight="false" outlineLevel="0" collapsed="false">
      <c r="A1203" s="0" t="n">
        <v>1202</v>
      </c>
      <c r="B1203" s="2" t="n">
        <v>44350</v>
      </c>
      <c r="C1203" s="0" t="s">
        <v>21</v>
      </c>
      <c r="D1203" s="0" t="n">
        <v>17</v>
      </c>
      <c r="E1203" s="0" t="s">
        <v>9</v>
      </c>
      <c r="F1203" s="0" t="n">
        <v>98</v>
      </c>
      <c r="G1203" s="0" t="n">
        <v>95</v>
      </c>
      <c r="H1203" s="0" t="str">
        <f aca="false">VLOOKUP(D1203,Товар!$A$1:$F$65,6)</f>
        <v>Продбаза</v>
      </c>
      <c r="I1203" s="0" t="str">
        <f aca="false">VLOOKUP(C1203,Магазин!$A$1:$C$17,2)</f>
        <v>Октябрьский</v>
      </c>
      <c r="J1203" s="0" t="n">
        <f aca="false">F1203*G1203</f>
        <v>9310</v>
      </c>
      <c r="K1203" s="3" t="n">
        <f aca="false">AND(H1203="макаронная фабрика",I1203="первомайский")</f>
        <v>0</v>
      </c>
      <c r="L1203" s="3" t="n">
        <f aca="false">IF(K1203,J1203,0)</f>
        <v>0</v>
      </c>
    </row>
    <row r="1204" customFormat="false" ht="14.25" hidden="false" customHeight="false" outlineLevel="0" collapsed="false">
      <c r="A1204" s="0" t="n">
        <v>1203</v>
      </c>
      <c r="B1204" s="2" t="n">
        <v>44350</v>
      </c>
      <c r="C1204" s="0" t="s">
        <v>21</v>
      </c>
      <c r="D1204" s="0" t="n">
        <v>19</v>
      </c>
      <c r="E1204" s="0" t="s">
        <v>8</v>
      </c>
      <c r="F1204" s="0" t="n">
        <v>180</v>
      </c>
      <c r="G1204" s="0" t="n">
        <v>90</v>
      </c>
      <c r="H1204" s="0" t="str">
        <f aca="false">VLOOKUP(D1204,Товар!$A$1:$F$65,6)</f>
        <v>Продбаза</v>
      </c>
      <c r="I1204" s="0" t="str">
        <f aca="false">VLOOKUP(C1204,Магазин!$A$1:$C$17,2)</f>
        <v>Октябрьский</v>
      </c>
      <c r="J1204" s="0" t="n">
        <f aca="false">F1204*G1204</f>
        <v>16200</v>
      </c>
      <c r="K1204" s="3" t="n">
        <f aca="false">AND(H1204="макаронная фабрика",I1204="первомайский")</f>
        <v>0</v>
      </c>
      <c r="L1204" s="3" t="n">
        <f aca="false">IF(K1204,J1204,0)</f>
        <v>0</v>
      </c>
    </row>
    <row r="1205" customFormat="false" ht="14.25" hidden="false" customHeight="false" outlineLevel="0" collapsed="false">
      <c r="A1205" s="0" t="n">
        <v>1204</v>
      </c>
      <c r="B1205" s="2" t="n">
        <v>44350</v>
      </c>
      <c r="C1205" s="0" t="s">
        <v>21</v>
      </c>
      <c r="D1205" s="0" t="n">
        <v>19</v>
      </c>
      <c r="E1205" s="0" t="s">
        <v>9</v>
      </c>
      <c r="F1205" s="0" t="n">
        <v>54</v>
      </c>
      <c r="G1205" s="0" t="n">
        <v>90</v>
      </c>
      <c r="H1205" s="0" t="str">
        <f aca="false">VLOOKUP(D1205,Товар!$A$1:$F$65,6)</f>
        <v>Продбаза</v>
      </c>
      <c r="I1205" s="0" t="str">
        <f aca="false">VLOOKUP(C1205,Магазин!$A$1:$C$17,2)</f>
        <v>Октябрьский</v>
      </c>
      <c r="J1205" s="0" t="n">
        <f aca="false">F1205*G1205</f>
        <v>4860</v>
      </c>
      <c r="K1205" s="3" t="n">
        <f aca="false">AND(H1205="макаронная фабрика",I1205="первомайский")</f>
        <v>0</v>
      </c>
      <c r="L1205" s="3" t="n">
        <f aca="false">IF(K1205,J1205,0)</f>
        <v>0</v>
      </c>
    </row>
    <row r="1206" customFormat="false" ht="14.25" hidden="false" customHeight="false" outlineLevel="0" collapsed="false">
      <c r="A1206" s="0" t="n">
        <v>1205</v>
      </c>
      <c r="B1206" s="2" t="n">
        <v>44350</v>
      </c>
      <c r="C1206" s="0" t="s">
        <v>21</v>
      </c>
      <c r="D1206" s="0" t="n">
        <v>20</v>
      </c>
      <c r="E1206" s="0" t="s">
        <v>8</v>
      </c>
      <c r="F1206" s="0" t="n">
        <v>180</v>
      </c>
      <c r="G1206" s="0" t="n">
        <v>80</v>
      </c>
      <c r="H1206" s="0" t="str">
        <f aca="false">VLOOKUP(D1206,Товар!$A$1:$F$65,6)</f>
        <v>Продбаза</v>
      </c>
      <c r="I1206" s="0" t="str">
        <f aca="false">VLOOKUP(C1206,Магазин!$A$1:$C$17,2)</f>
        <v>Октябрьский</v>
      </c>
      <c r="J1206" s="0" t="n">
        <f aca="false">F1206*G1206</f>
        <v>14400</v>
      </c>
      <c r="K1206" s="3" t="n">
        <f aca="false">AND(H1206="макаронная фабрика",I1206="первомайский")</f>
        <v>0</v>
      </c>
      <c r="L1206" s="3" t="n">
        <f aca="false">IF(K1206,J1206,0)</f>
        <v>0</v>
      </c>
    </row>
    <row r="1207" customFormat="false" ht="14.25" hidden="false" customHeight="false" outlineLevel="0" collapsed="false">
      <c r="A1207" s="0" t="n">
        <v>1206</v>
      </c>
      <c r="B1207" s="2" t="n">
        <v>44350</v>
      </c>
      <c r="C1207" s="0" t="s">
        <v>21</v>
      </c>
      <c r="D1207" s="0" t="n">
        <v>20</v>
      </c>
      <c r="E1207" s="0" t="s">
        <v>9</v>
      </c>
      <c r="F1207" s="0" t="n">
        <v>49</v>
      </c>
      <c r="G1207" s="0" t="n">
        <v>80</v>
      </c>
      <c r="H1207" s="0" t="str">
        <f aca="false">VLOOKUP(D1207,Товар!$A$1:$F$65,6)</f>
        <v>Продбаза</v>
      </c>
      <c r="I1207" s="0" t="str">
        <f aca="false">VLOOKUP(C1207,Магазин!$A$1:$C$17,2)</f>
        <v>Октябрьский</v>
      </c>
      <c r="J1207" s="0" t="n">
        <f aca="false">F1207*G1207</f>
        <v>3920</v>
      </c>
      <c r="K1207" s="3" t="n">
        <f aca="false">AND(H1207="макаронная фабрика",I1207="первомайский")</f>
        <v>0</v>
      </c>
      <c r="L1207" s="3" t="n">
        <f aca="false">IF(K1207,J1207,0)</f>
        <v>0</v>
      </c>
    </row>
    <row r="1208" customFormat="false" ht="14.25" hidden="false" customHeight="false" outlineLevel="0" collapsed="false">
      <c r="A1208" s="0" t="n">
        <v>1207</v>
      </c>
      <c r="B1208" s="2" t="n">
        <v>44350</v>
      </c>
      <c r="C1208" s="0" t="s">
        <v>21</v>
      </c>
      <c r="D1208" s="0" t="n">
        <v>21</v>
      </c>
      <c r="E1208" s="0" t="s">
        <v>8</v>
      </c>
      <c r="F1208" s="0" t="n">
        <v>180</v>
      </c>
      <c r="G1208" s="0" t="n">
        <v>105</v>
      </c>
      <c r="H1208" s="0" t="str">
        <f aca="false">VLOOKUP(D1208,Товар!$A$1:$F$65,6)</f>
        <v>Продбаза</v>
      </c>
      <c r="I1208" s="0" t="str">
        <f aca="false">VLOOKUP(C1208,Магазин!$A$1:$C$17,2)</f>
        <v>Октябрьский</v>
      </c>
      <c r="J1208" s="0" t="n">
        <f aca="false">F1208*G1208</f>
        <v>18900</v>
      </c>
      <c r="K1208" s="3" t="n">
        <f aca="false">AND(H1208="макаронная фабрика",I1208="первомайский")</f>
        <v>0</v>
      </c>
      <c r="L1208" s="3" t="n">
        <f aca="false">IF(K1208,J1208,0)</f>
        <v>0</v>
      </c>
    </row>
    <row r="1209" customFormat="false" ht="14.25" hidden="false" customHeight="false" outlineLevel="0" collapsed="false">
      <c r="A1209" s="0" t="n">
        <v>1208</v>
      </c>
      <c r="B1209" s="2" t="n">
        <v>44350</v>
      </c>
      <c r="C1209" s="0" t="s">
        <v>21</v>
      </c>
      <c r="D1209" s="0" t="n">
        <v>21</v>
      </c>
      <c r="E1209" s="0" t="s">
        <v>9</v>
      </c>
      <c r="F1209" s="0" t="n">
        <v>84</v>
      </c>
      <c r="G1209" s="0" t="n">
        <v>105</v>
      </c>
      <c r="H1209" s="0" t="str">
        <f aca="false">VLOOKUP(D1209,Товар!$A$1:$F$65,6)</f>
        <v>Продбаза</v>
      </c>
      <c r="I1209" s="0" t="str">
        <f aca="false">VLOOKUP(C1209,Магазин!$A$1:$C$17,2)</f>
        <v>Октябрьский</v>
      </c>
      <c r="J1209" s="0" t="n">
        <f aca="false">F1209*G1209</f>
        <v>8820</v>
      </c>
      <c r="K1209" s="3" t="n">
        <f aca="false">AND(H1209="макаронная фабрика",I1209="первомайский")</f>
        <v>0</v>
      </c>
      <c r="L1209" s="3" t="n">
        <f aca="false">IF(K1209,J1209,0)</f>
        <v>0</v>
      </c>
    </row>
    <row r="1210" customFormat="false" ht="14.25" hidden="false" customHeight="false" outlineLevel="0" collapsed="false">
      <c r="A1210" s="0" t="n">
        <v>1209</v>
      </c>
      <c r="B1210" s="2" t="n">
        <v>44350</v>
      </c>
      <c r="C1210" s="0" t="s">
        <v>21</v>
      </c>
      <c r="D1210" s="0" t="n">
        <v>22</v>
      </c>
      <c r="E1210" s="0" t="s">
        <v>8</v>
      </c>
      <c r="F1210" s="0" t="n">
        <v>180</v>
      </c>
      <c r="G1210" s="0" t="n">
        <v>115</v>
      </c>
      <c r="H1210" s="0" t="str">
        <f aca="false">VLOOKUP(D1210,Товар!$A$1:$F$65,6)</f>
        <v>Продбаза</v>
      </c>
      <c r="I1210" s="0" t="str">
        <f aca="false">VLOOKUP(C1210,Магазин!$A$1:$C$17,2)</f>
        <v>Октябрьский</v>
      </c>
      <c r="J1210" s="0" t="n">
        <f aca="false">F1210*G1210</f>
        <v>20700</v>
      </c>
      <c r="K1210" s="3" t="n">
        <f aca="false">AND(H1210="макаронная фабрика",I1210="первомайский")</f>
        <v>0</v>
      </c>
      <c r="L1210" s="3" t="n">
        <f aca="false">IF(K1210,J1210,0)</f>
        <v>0</v>
      </c>
    </row>
    <row r="1211" customFormat="false" ht="14.25" hidden="false" customHeight="false" outlineLevel="0" collapsed="false">
      <c r="A1211" s="0" t="n">
        <v>1210</v>
      </c>
      <c r="B1211" s="2" t="n">
        <v>44350</v>
      </c>
      <c r="C1211" s="0" t="s">
        <v>21</v>
      </c>
      <c r="D1211" s="0" t="n">
        <v>22</v>
      </c>
      <c r="E1211" s="0" t="s">
        <v>9</v>
      </c>
      <c r="F1211" s="0" t="n">
        <v>97</v>
      </c>
      <c r="G1211" s="0" t="n">
        <v>115</v>
      </c>
      <c r="H1211" s="0" t="str">
        <f aca="false">VLOOKUP(D1211,Товар!$A$1:$F$65,6)</f>
        <v>Продбаза</v>
      </c>
      <c r="I1211" s="0" t="str">
        <f aca="false">VLOOKUP(C1211,Магазин!$A$1:$C$17,2)</f>
        <v>Октябрьский</v>
      </c>
      <c r="J1211" s="0" t="n">
        <f aca="false">F1211*G1211</f>
        <v>11155</v>
      </c>
      <c r="K1211" s="3" t="n">
        <f aca="false">AND(H1211="макаронная фабрика",I1211="первомайский")</f>
        <v>0</v>
      </c>
      <c r="L1211" s="3" t="n">
        <f aca="false">IF(K1211,J1211,0)</f>
        <v>0</v>
      </c>
    </row>
    <row r="1212" customFormat="false" ht="14.25" hidden="false" customHeight="false" outlineLevel="0" collapsed="false">
      <c r="A1212" s="0" t="n">
        <v>1211</v>
      </c>
      <c r="B1212" s="2" t="n">
        <v>44350</v>
      </c>
      <c r="C1212" s="0" t="s">
        <v>21</v>
      </c>
      <c r="D1212" s="0" t="n">
        <v>23</v>
      </c>
      <c r="E1212" s="0" t="s">
        <v>8</v>
      </c>
      <c r="F1212" s="0" t="n">
        <v>170</v>
      </c>
      <c r="G1212" s="0" t="n">
        <v>120</v>
      </c>
      <c r="H1212" s="0" t="str">
        <f aca="false">VLOOKUP(D1212,Товар!$A$1:$F$65,6)</f>
        <v>Продбаза</v>
      </c>
      <c r="I1212" s="0" t="str">
        <f aca="false">VLOOKUP(C1212,Магазин!$A$1:$C$17,2)</f>
        <v>Октябрьский</v>
      </c>
      <c r="J1212" s="0" t="n">
        <f aca="false">F1212*G1212</f>
        <v>20400</v>
      </c>
      <c r="K1212" s="3" t="n">
        <f aca="false">AND(H1212="макаронная фабрика",I1212="первомайский")</f>
        <v>0</v>
      </c>
      <c r="L1212" s="3" t="n">
        <f aca="false">IF(K1212,J1212,0)</f>
        <v>0</v>
      </c>
    </row>
    <row r="1213" customFormat="false" ht="14.25" hidden="false" customHeight="false" outlineLevel="0" collapsed="false">
      <c r="A1213" s="0" t="n">
        <v>1212</v>
      </c>
      <c r="B1213" s="2" t="n">
        <v>44350</v>
      </c>
      <c r="C1213" s="0" t="s">
        <v>21</v>
      </c>
      <c r="D1213" s="0" t="n">
        <v>23</v>
      </c>
      <c r="E1213" s="0" t="s">
        <v>9</v>
      </c>
      <c r="F1213" s="0" t="n">
        <v>40</v>
      </c>
      <c r="G1213" s="0" t="n">
        <v>120</v>
      </c>
      <c r="H1213" s="0" t="str">
        <f aca="false">VLOOKUP(D1213,Товар!$A$1:$F$65,6)</f>
        <v>Продбаза</v>
      </c>
      <c r="I1213" s="0" t="str">
        <f aca="false">VLOOKUP(C1213,Магазин!$A$1:$C$17,2)</f>
        <v>Октябрьский</v>
      </c>
      <c r="J1213" s="0" t="n">
        <f aca="false">F1213*G1213</f>
        <v>4800</v>
      </c>
      <c r="K1213" s="3" t="n">
        <f aca="false">AND(H1213="макаронная фабрика",I1213="первомайский")</f>
        <v>0</v>
      </c>
      <c r="L1213" s="3" t="n">
        <f aca="false">IF(K1213,J1213,0)</f>
        <v>0</v>
      </c>
    </row>
    <row r="1214" customFormat="false" ht="14.25" hidden="false" customHeight="false" outlineLevel="0" collapsed="false">
      <c r="A1214" s="0" t="n">
        <v>1213</v>
      </c>
      <c r="B1214" s="2" t="n">
        <v>44350</v>
      </c>
      <c r="C1214" s="0" t="s">
        <v>21</v>
      </c>
      <c r="D1214" s="0" t="n">
        <v>35</v>
      </c>
      <c r="E1214" s="0" t="s">
        <v>8</v>
      </c>
      <c r="F1214" s="0" t="n">
        <v>180</v>
      </c>
      <c r="G1214" s="0" t="n">
        <v>55</v>
      </c>
      <c r="H1214" s="0" t="str">
        <f aca="false">VLOOKUP(D1214,Товар!$A$1:$F$65,6)</f>
        <v>Продбаза</v>
      </c>
      <c r="I1214" s="0" t="str">
        <f aca="false">VLOOKUP(C1214,Магазин!$A$1:$C$17,2)</f>
        <v>Октябрьский</v>
      </c>
      <c r="J1214" s="0" t="n">
        <f aca="false">F1214*G1214</f>
        <v>9900</v>
      </c>
      <c r="K1214" s="3" t="n">
        <f aca="false">AND(H1214="макаронная фабрика",I1214="первомайский")</f>
        <v>0</v>
      </c>
      <c r="L1214" s="3" t="n">
        <f aca="false">IF(K1214,J1214,0)</f>
        <v>0</v>
      </c>
    </row>
    <row r="1215" customFormat="false" ht="14.25" hidden="false" customHeight="false" outlineLevel="0" collapsed="false">
      <c r="A1215" s="0" t="n">
        <v>1214</v>
      </c>
      <c r="B1215" s="2" t="n">
        <v>44350</v>
      </c>
      <c r="C1215" s="0" t="s">
        <v>21</v>
      </c>
      <c r="D1215" s="0" t="n">
        <v>35</v>
      </c>
      <c r="E1215" s="0" t="s">
        <v>9</v>
      </c>
      <c r="F1215" s="0" t="n">
        <v>27</v>
      </c>
      <c r="G1215" s="0" t="n">
        <v>55</v>
      </c>
      <c r="H1215" s="0" t="str">
        <f aca="false">VLOOKUP(D1215,Товар!$A$1:$F$65,6)</f>
        <v>Продбаза</v>
      </c>
      <c r="I1215" s="0" t="str">
        <f aca="false">VLOOKUP(C1215,Магазин!$A$1:$C$17,2)</f>
        <v>Октябрьский</v>
      </c>
      <c r="J1215" s="0" t="n">
        <f aca="false">F1215*G1215</f>
        <v>1485</v>
      </c>
      <c r="K1215" s="3" t="n">
        <f aca="false">AND(H1215="макаронная фабрика",I1215="первомайский")</f>
        <v>0</v>
      </c>
      <c r="L1215" s="3" t="n">
        <f aca="false">IF(K1215,J1215,0)</f>
        <v>0</v>
      </c>
    </row>
    <row r="1216" customFormat="false" ht="14.25" hidden="false" customHeight="false" outlineLevel="0" collapsed="false">
      <c r="A1216" s="0" t="n">
        <v>1215</v>
      </c>
      <c r="B1216" s="2" t="n">
        <v>44350</v>
      </c>
      <c r="C1216" s="0" t="s">
        <v>21</v>
      </c>
      <c r="D1216" s="0" t="n">
        <v>37</v>
      </c>
      <c r="E1216" s="0" t="s">
        <v>8</v>
      </c>
      <c r="F1216" s="0" t="n">
        <v>180</v>
      </c>
      <c r="G1216" s="0" t="n">
        <v>50</v>
      </c>
      <c r="H1216" s="0" t="str">
        <f aca="false">VLOOKUP(D1216,Товар!$A$1:$F$65,6)</f>
        <v>Продбаза</v>
      </c>
      <c r="I1216" s="0" t="str">
        <f aca="false">VLOOKUP(C1216,Магазин!$A$1:$C$17,2)</f>
        <v>Октябрьский</v>
      </c>
      <c r="J1216" s="0" t="n">
        <f aca="false">F1216*G1216</f>
        <v>9000</v>
      </c>
      <c r="K1216" s="3" t="n">
        <f aca="false">AND(H1216="макаронная фабрика",I1216="первомайский")</f>
        <v>0</v>
      </c>
      <c r="L1216" s="3" t="n">
        <f aca="false">IF(K1216,J1216,0)</f>
        <v>0</v>
      </c>
    </row>
    <row r="1217" customFormat="false" ht="14.25" hidden="false" customHeight="false" outlineLevel="0" collapsed="false">
      <c r="A1217" s="0" t="n">
        <v>1216</v>
      </c>
      <c r="B1217" s="2" t="n">
        <v>44350</v>
      </c>
      <c r="C1217" s="0" t="s">
        <v>21</v>
      </c>
      <c r="D1217" s="0" t="n">
        <v>37</v>
      </c>
      <c r="E1217" s="0" t="s">
        <v>9</v>
      </c>
      <c r="F1217" s="0" t="n">
        <v>89</v>
      </c>
      <c r="G1217" s="0" t="n">
        <v>50</v>
      </c>
      <c r="H1217" s="0" t="str">
        <f aca="false">VLOOKUP(D1217,Товар!$A$1:$F$65,6)</f>
        <v>Продбаза</v>
      </c>
      <c r="I1217" s="0" t="str">
        <f aca="false">VLOOKUP(C1217,Магазин!$A$1:$C$17,2)</f>
        <v>Октябрьский</v>
      </c>
      <c r="J1217" s="0" t="n">
        <f aca="false">F1217*G1217</f>
        <v>4450</v>
      </c>
      <c r="K1217" s="3" t="n">
        <f aca="false">AND(H1217="макаронная фабрика",I1217="первомайский")</f>
        <v>0</v>
      </c>
      <c r="L1217" s="3" t="n">
        <f aca="false">IF(K1217,J1217,0)</f>
        <v>0</v>
      </c>
    </row>
    <row r="1218" customFormat="false" ht="14.25" hidden="false" customHeight="false" outlineLevel="0" collapsed="false">
      <c r="A1218" s="0" t="n">
        <v>1217</v>
      </c>
      <c r="B1218" s="2" t="n">
        <v>44350</v>
      </c>
      <c r="C1218" s="0" t="s">
        <v>21</v>
      </c>
      <c r="D1218" s="0" t="n">
        <v>38</v>
      </c>
      <c r="E1218" s="0" t="s">
        <v>8</v>
      </c>
      <c r="F1218" s="0" t="n">
        <v>170</v>
      </c>
      <c r="G1218" s="0" t="n">
        <v>70</v>
      </c>
      <c r="H1218" s="0" t="str">
        <f aca="false">VLOOKUP(D1218,Товар!$A$1:$F$65,6)</f>
        <v>Продбаза</v>
      </c>
      <c r="I1218" s="0" t="str">
        <f aca="false">VLOOKUP(C1218,Магазин!$A$1:$C$17,2)</f>
        <v>Октябрьский</v>
      </c>
      <c r="J1218" s="0" t="n">
        <f aca="false">F1218*G1218</f>
        <v>11900</v>
      </c>
      <c r="K1218" s="3" t="n">
        <f aca="false">AND(H1218="макаронная фабрика",I1218="первомайский")</f>
        <v>0</v>
      </c>
      <c r="L1218" s="3" t="n">
        <f aca="false">IF(K1218,J1218,0)</f>
        <v>0</v>
      </c>
    </row>
    <row r="1219" customFormat="false" ht="14.25" hidden="false" customHeight="false" outlineLevel="0" collapsed="false">
      <c r="A1219" s="0" t="n">
        <v>1218</v>
      </c>
      <c r="B1219" s="2" t="n">
        <v>44350</v>
      </c>
      <c r="C1219" s="0" t="s">
        <v>21</v>
      </c>
      <c r="D1219" s="0" t="n">
        <v>38</v>
      </c>
      <c r="E1219" s="0" t="s">
        <v>9</v>
      </c>
      <c r="F1219" s="0" t="n">
        <v>104</v>
      </c>
      <c r="G1219" s="0" t="n">
        <v>70</v>
      </c>
      <c r="H1219" s="0" t="str">
        <f aca="false">VLOOKUP(D1219,Товар!$A$1:$F$65,6)</f>
        <v>Продбаза</v>
      </c>
      <c r="I1219" s="0" t="str">
        <f aca="false">VLOOKUP(C1219,Магазин!$A$1:$C$17,2)</f>
        <v>Октябрьский</v>
      </c>
      <c r="J1219" s="0" t="n">
        <f aca="false">F1219*G1219</f>
        <v>7280</v>
      </c>
      <c r="K1219" s="3" t="n">
        <f aca="false">AND(H1219="макаронная фабрика",I1219="первомайский")</f>
        <v>0</v>
      </c>
      <c r="L1219" s="3" t="n">
        <f aca="false">IF(K1219,J1219,0)</f>
        <v>0</v>
      </c>
    </row>
    <row r="1220" customFormat="false" ht="14.25" hidden="false" customHeight="false" outlineLevel="0" collapsed="false">
      <c r="A1220" s="0" t="n">
        <v>1219</v>
      </c>
      <c r="B1220" s="2" t="n">
        <v>44350</v>
      </c>
      <c r="C1220" s="0" t="s">
        <v>21</v>
      </c>
      <c r="D1220" s="0" t="n">
        <v>39</v>
      </c>
      <c r="E1220" s="0" t="s">
        <v>8</v>
      </c>
      <c r="F1220" s="0" t="n">
        <v>180</v>
      </c>
      <c r="G1220" s="0" t="n">
        <v>95</v>
      </c>
      <c r="H1220" s="0" t="str">
        <f aca="false">VLOOKUP(D1220,Товар!$A$1:$F$65,6)</f>
        <v>Продбаза</v>
      </c>
      <c r="I1220" s="0" t="str">
        <f aca="false">VLOOKUP(C1220,Магазин!$A$1:$C$17,2)</f>
        <v>Октябрьский</v>
      </c>
      <c r="J1220" s="0" t="n">
        <f aca="false">F1220*G1220</f>
        <v>17100</v>
      </c>
      <c r="K1220" s="3" t="n">
        <f aca="false">AND(H1220="макаронная фабрика",I1220="первомайский")</f>
        <v>0</v>
      </c>
      <c r="L1220" s="3" t="n">
        <f aca="false">IF(K1220,J1220,0)</f>
        <v>0</v>
      </c>
    </row>
    <row r="1221" customFormat="false" ht="14.25" hidden="false" customHeight="false" outlineLevel="0" collapsed="false">
      <c r="A1221" s="0" t="n">
        <v>1220</v>
      </c>
      <c r="B1221" s="2" t="n">
        <v>44350</v>
      </c>
      <c r="C1221" s="0" t="s">
        <v>21</v>
      </c>
      <c r="D1221" s="0" t="n">
        <v>39</v>
      </c>
      <c r="E1221" s="0" t="s">
        <v>9</v>
      </c>
      <c r="F1221" s="0" t="n">
        <v>136</v>
      </c>
      <c r="G1221" s="0" t="n">
        <v>95</v>
      </c>
      <c r="H1221" s="0" t="str">
        <f aca="false">VLOOKUP(D1221,Товар!$A$1:$F$65,6)</f>
        <v>Продбаза</v>
      </c>
      <c r="I1221" s="0" t="str">
        <f aca="false">VLOOKUP(C1221,Магазин!$A$1:$C$17,2)</f>
        <v>Октябрьский</v>
      </c>
      <c r="J1221" s="0" t="n">
        <f aca="false">F1221*G1221</f>
        <v>12920</v>
      </c>
      <c r="K1221" s="3" t="n">
        <f aca="false">AND(H1221="макаронная фабрика",I1221="первомайский")</f>
        <v>0</v>
      </c>
      <c r="L1221" s="3" t="n">
        <f aca="false">IF(K1221,J1221,0)</f>
        <v>0</v>
      </c>
    </row>
    <row r="1222" customFormat="false" ht="14.25" hidden="false" customHeight="false" outlineLevel="0" collapsed="false">
      <c r="A1222" s="0" t="n">
        <v>1221</v>
      </c>
      <c r="B1222" s="2" t="n">
        <v>44350</v>
      </c>
      <c r="C1222" s="0" t="s">
        <v>21</v>
      </c>
      <c r="D1222" s="0" t="n">
        <v>40</v>
      </c>
      <c r="E1222" s="0" t="s">
        <v>8</v>
      </c>
      <c r="F1222" s="0" t="n">
        <v>180</v>
      </c>
      <c r="G1222" s="0" t="n">
        <v>15</v>
      </c>
      <c r="H1222" s="0" t="str">
        <f aca="false">VLOOKUP(D1222,Товар!$A$1:$F$65,6)</f>
        <v>Продбаза</v>
      </c>
      <c r="I1222" s="0" t="str">
        <f aca="false">VLOOKUP(C1222,Магазин!$A$1:$C$17,2)</f>
        <v>Октябрьский</v>
      </c>
      <c r="J1222" s="0" t="n">
        <f aca="false">F1222*G1222</f>
        <v>2700</v>
      </c>
      <c r="K1222" s="3" t="n">
        <f aca="false">AND(H1222="макаронная фабрика",I1222="первомайский")</f>
        <v>0</v>
      </c>
      <c r="L1222" s="3" t="n">
        <f aca="false">IF(K1222,J1222,0)</f>
        <v>0</v>
      </c>
    </row>
    <row r="1223" customFormat="false" ht="14.25" hidden="false" customHeight="false" outlineLevel="0" collapsed="false">
      <c r="A1223" s="0" t="n">
        <v>1222</v>
      </c>
      <c r="B1223" s="2" t="n">
        <v>44350</v>
      </c>
      <c r="C1223" s="0" t="s">
        <v>21</v>
      </c>
      <c r="D1223" s="0" t="n">
        <v>40</v>
      </c>
      <c r="E1223" s="0" t="s">
        <v>9</v>
      </c>
      <c r="F1223" s="0" t="n">
        <v>21</v>
      </c>
      <c r="G1223" s="0" t="n">
        <v>15</v>
      </c>
      <c r="H1223" s="0" t="str">
        <f aca="false">VLOOKUP(D1223,Товар!$A$1:$F$65,6)</f>
        <v>Продбаза</v>
      </c>
      <c r="I1223" s="0" t="str">
        <f aca="false">VLOOKUP(C1223,Магазин!$A$1:$C$17,2)</f>
        <v>Октябрьский</v>
      </c>
      <c r="J1223" s="0" t="n">
        <f aca="false">F1223*G1223</f>
        <v>315</v>
      </c>
      <c r="K1223" s="3" t="n">
        <f aca="false">AND(H1223="макаронная фабрика",I1223="первомайский")</f>
        <v>0</v>
      </c>
      <c r="L1223" s="3" t="n">
        <f aca="false">IF(K1223,J1223,0)</f>
        <v>0</v>
      </c>
    </row>
    <row r="1224" customFormat="false" ht="14.25" hidden="false" customHeight="false" outlineLevel="0" collapsed="false">
      <c r="A1224" s="0" t="n">
        <v>1223</v>
      </c>
      <c r="B1224" s="2" t="n">
        <v>44350</v>
      </c>
      <c r="C1224" s="0" t="s">
        <v>21</v>
      </c>
      <c r="D1224" s="0" t="n">
        <v>41</v>
      </c>
      <c r="E1224" s="0" t="s">
        <v>8</v>
      </c>
      <c r="F1224" s="0" t="n">
        <v>180</v>
      </c>
      <c r="G1224" s="0" t="n">
        <v>35</v>
      </c>
      <c r="H1224" s="0" t="str">
        <f aca="false">VLOOKUP(D1224,Товар!$A$1:$F$65,6)</f>
        <v>Продбаза</v>
      </c>
      <c r="I1224" s="0" t="str">
        <f aca="false">VLOOKUP(C1224,Магазин!$A$1:$C$17,2)</f>
        <v>Октябрьский</v>
      </c>
      <c r="J1224" s="0" t="n">
        <f aca="false">F1224*G1224</f>
        <v>6300</v>
      </c>
      <c r="K1224" s="3" t="n">
        <f aca="false">AND(H1224="макаронная фабрика",I1224="первомайский")</f>
        <v>0</v>
      </c>
      <c r="L1224" s="3" t="n">
        <f aca="false">IF(K1224,J1224,0)</f>
        <v>0</v>
      </c>
    </row>
    <row r="1225" customFormat="false" ht="14.25" hidden="false" customHeight="false" outlineLevel="0" collapsed="false">
      <c r="A1225" s="0" t="n">
        <v>1224</v>
      </c>
      <c r="B1225" s="2" t="n">
        <v>44350</v>
      </c>
      <c r="C1225" s="0" t="s">
        <v>21</v>
      </c>
      <c r="D1225" s="0" t="n">
        <v>41</v>
      </c>
      <c r="E1225" s="0" t="s">
        <v>9</v>
      </c>
      <c r="F1225" s="0" t="n">
        <v>35</v>
      </c>
      <c r="G1225" s="0" t="n">
        <v>35</v>
      </c>
      <c r="H1225" s="0" t="str">
        <f aca="false">VLOOKUP(D1225,Товар!$A$1:$F$65,6)</f>
        <v>Продбаза</v>
      </c>
      <c r="I1225" s="0" t="str">
        <f aca="false">VLOOKUP(C1225,Магазин!$A$1:$C$17,2)</f>
        <v>Октябрьский</v>
      </c>
      <c r="J1225" s="0" t="n">
        <f aca="false">F1225*G1225</f>
        <v>1225</v>
      </c>
      <c r="K1225" s="3" t="n">
        <f aca="false">AND(H1225="макаронная фабрика",I1225="первомайский")</f>
        <v>0</v>
      </c>
      <c r="L1225" s="3" t="n">
        <f aca="false">IF(K1225,J1225,0)</f>
        <v>0</v>
      </c>
    </row>
    <row r="1226" customFormat="false" ht="14.25" hidden="false" customHeight="false" outlineLevel="0" collapsed="false">
      <c r="A1226" s="0" t="n">
        <v>1225</v>
      </c>
      <c r="B1226" s="2" t="n">
        <v>44350</v>
      </c>
      <c r="C1226" s="0" t="s">
        <v>21</v>
      </c>
      <c r="D1226" s="0" t="n">
        <v>42</v>
      </c>
      <c r="E1226" s="0" t="s">
        <v>8</v>
      </c>
      <c r="F1226" s="0" t="n">
        <v>180</v>
      </c>
      <c r="G1226" s="0" t="n">
        <v>90</v>
      </c>
      <c r="H1226" s="0" t="str">
        <f aca="false">VLOOKUP(D1226,Товар!$A$1:$F$65,6)</f>
        <v>Продбаза</v>
      </c>
      <c r="I1226" s="0" t="str">
        <f aca="false">VLOOKUP(C1226,Магазин!$A$1:$C$17,2)</f>
        <v>Октябрьский</v>
      </c>
      <c r="J1226" s="0" t="n">
        <f aca="false">F1226*G1226</f>
        <v>16200</v>
      </c>
      <c r="K1226" s="3" t="n">
        <f aca="false">AND(H1226="макаронная фабрика",I1226="первомайский")</f>
        <v>0</v>
      </c>
      <c r="L1226" s="3" t="n">
        <f aca="false">IF(K1226,J1226,0)</f>
        <v>0</v>
      </c>
    </row>
    <row r="1227" customFormat="false" ht="14.25" hidden="false" customHeight="false" outlineLevel="0" collapsed="false">
      <c r="A1227" s="0" t="n">
        <v>1226</v>
      </c>
      <c r="B1227" s="2" t="n">
        <v>44350</v>
      </c>
      <c r="C1227" s="0" t="s">
        <v>21</v>
      </c>
      <c r="D1227" s="0" t="n">
        <v>42</v>
      </c>
      <c r="E1227" s="0" t="s">
        <v>9</v>
      </c>
      <c r="F1227" s="0" t="n">
        <v>14</v>
      </c>
      <c r="G1227" s="0" t="n">
        <v>90</v>
      </c>
      <c r="H1227" s="0" t="str">
        <f aca="false">VLOOKUP(D1227,Товар!$A$1:$F$65,6)</f>
        <v>Продбаза</v>
      </c>
      <c r="I1227" s="0" t="str">
        <f aca="false">VLOOKUP(C1227,Магазин!$A$1:$C$17,2)</f>
        <v>Октябрьский</v>
      </c>
      <c r="J1227" s="0" t="n">
        <f aca="false">F1227*G1227</f>
        <v>1260</v>
      </c>
      <c r="K1227" s="3" t="n">
        <f aca="false">AND(H1227="макаронная фабрика",I1227="первомайский")</f>
        <v>0</v>
      </c>
      <c r="L1227" s="3" t="n">
        <f aca="false">IF(K1227,J1227,0)</f>
        <v>0</v>
      </c>
    </row>
    <row r="1228" customFormat="false" ht="14.25" hidden="false" customHeight="false" outlineLevel="0" collapsed="false">
      <c r="A1228" s="0" t="n">
        <v>1227</v>
      </c>
      <c r="B1228" s="2" t="n">
        <v>44350</v>
      </c>
      <c r="C1228" s="0" t="s">
        <v>21</v>
      </c>
      <c r="D1228" s="0" t="n">
        <v>43</v>
      </c>
      <c r="E1228" s="0" t="s">
        <v>8</v>
      </c>
      <c r="F1228" s="0" t="n">
        <v>170</v>
      </c>
      <c r="G1228" s="0" t="n">
        <v>40</v>
      </c>
      <c r="H1228" s="0" t="str">
        <f aca="false">VLOOKUP(D1228,Товар!$A$1:$F$65,6)</f>
        <v>Продбаза</v>
      </c>
      <c r="I1228" s="0" t="str">
        <f aca="false">VLOOKUP(C1228,Магазин!$A$1:$C$17,2)</f>
        <v>Октябрьский</v>
      </c>
      <c r="J1228" s="0" t="n">
        <f aca="false">F1228*G1228</f>
        <v>6800</v>
      </c>
      <c r="K1228" s="3" t="n">
        <f aca="false">AND(H1228="макаронная фабрика",I1228="первомайский")</f>
        <v>0</v>
      </c>
      <c r="L1228" s="3" t="n">
        <f aca="false">IF(K1228,J1228,0)</f>
        <v>0</v>
      </c>
    </row>
    <row r="1229" customFormat="false" ht="14.25" hidden="false" customHeight="false" outlineLevel="0" collapsed="false">
      <c r="A1229" s="0" t="n">
        <v>1228</v>
      </c>
      <c r="B1229" s="2" t="n">
        <v>44350</v>
      </c>
      <c r="C1229" s="0" t="s">
        <v>21</v>
      </c>
      <c r="D1229" s="0" t="n">
        <v>43</v>
      </c>
      <c r="E1229" s="0" t="s">
        <v>9</v>
      </c>
      <c r="F1229" s="0" t="n">
        <v>8</v>
      </c>
      <c r="G1229" s="0" t="n">
        <v>40</v>
      </c>
      <c r="H1229" s="0" t="str">
        <f aca="false">VLOOKUP(D1229,Товар!$A$1:$F$65,6)</f>
        <v>Продбаза</v>
      </c>
      <c r="I1229" s="0" t="str">
        <f aca="false">VLOOKUP(C1229,Магазин!$A$1:$C$17,2)</f>
        <v>Октябрьский</v>
      </c>
      <c r="J1229" s="0" t="n">
        <f aca="false">F1229*G1229</f>
        <v>320</v>
      </c>
      <c r="K1229" s="3" t="n">
        <f aca="false">AND(H1229="макаронная фабрика",I1229="первомайский")</f>
        <v>0</v>
      </c>
      <c r="L1229" s="3" t="n">
        <f aca="false">IF(K1229,J1229,0)</f>
        <v>0</v>
      </c>
    </row>
    <row r="1230" customFormat="false" ht="14.25" hidden="false" customHeight="false" outlineLevel="0" collapsed="false">
      <c r="A1230" s="0" t="n">
        <v>1229</v>
      </c>
      <c r="B1230" s="2" t="n">
        <v>44350</v>
      </c>
      <c r="C1230" s="0" t="s">
        <v>22</v>
      </c>
      <c r="D1230" s="0" t="n">
        <v>17</v>
      </c>
      <c r="E1230" s="0" t="s">
        <v>8</v>
      </c>
      <c r="F1230" s="0" t="n">
        <v>180</v>
      </c>
      <c r="G1230" s="0" t="n">
        <v>95</v>
      </c>
      <c r="H1230" s="0" t="str">
        <f aca="false">VLOOKUP(D1230,Товар!$A$1:$F$65,6)</f>
        <v>Продбаза</v>
      </c>
      <c r="I1230" s="0" t="str">
        <f aca="false">VLOOKUP(C1230,Магазин!$A$1:$C$17,2)</f>
        <v>Первомайский</v>
      </c>
      <c r="J1230" s="0" t="n">
        <f aca="false">F1230*G1230</f>
        <v>17100</v>
      </c>
      <c r="K1230" s="3" t="n">
        <f aca="false">AND(H1230="макаронная фабрика",I1230="первомайский")</f>
        <v>0</v>
      </c>
      <c r="L1230" s="3" t="n">
        <f aca="false">IF(K1230,J1230,0)</f>
        <v>0</v>
      </c>
    </row>
    <row r="1231" customFormat="false" ht="14.25" hidden="false" customHeight="false" outlineLevel="0" collapsed="false">
      <c r="A1231" s="0" t="n">
        <v>1230</v>
      </c>
      <c r="B1231" s="2" t="n">
        <v>44350</v>
      </c>
      <c r="C1231" s="0" t="s">
        <v>22</v>
      </c>
      <c r="D1231" s="0" t="n">
        <v>17</v>
      </c>
      <c r="E1231" s="0" t="s">
        <v>9</v>
      </c>
      <c r="F1231" s="0" t="n">
        <v>90</v>
      </c>
      <c r="G1231" s="0" t="n">
        <v>95</v>
      </c>
      <c r="H1231" s="0" t="str">
        <f aca="false">VLOOKUP(D1231,Товар!$A$1:$F$65,6)</f>
        <v>Продбаза</v>
      </c>
      <c r="I1231" s="0" t="str">
        <f aca="false">VLOOKUP(C1231,Магазин!$A$1:$C$17,2)</f>
        <v>Первомайский</v>
      </c>
      <c r="J1231" s="0" t="n">
        <f aca="false">F1231*G1231</f>
        <v>8550</v>
      </c>
      <c r="K1231" s="3" t="n">
        <f aca="false">AND(H1231="макаронная фабрика",I1231="первомайский")</f>
        <v>0</v>
      </c>
      <c r="L1231" s="3" t="n">
        <f aca="false">IF(K1231,J1231,0)</f>
        <v>0</v>
      </c>
    </row>
    <row r="1232" customFormat="false" ht="14.25" hidden="false" customHeight="false" outlineLevel="0" collapsed="false">
      <c r="A1232" s="0" t="n">
        <v>1231</v>
      </c>
      <c r="B1232" s="2" t="n">
        <v>44350</v>
      </c>
      <c r="C1232" s="0" t="s">
        <v>22</v>
      </c>
      <c r="D1232" s="0" t="n">
        <v>19</v>
      </c>
      <c r="E1232" s="0" t="s">
        <v>8</v>
      </c>
      <c r="F1232" s="0" t="n">
        <v>180</v>
      </c>
      <c r="G1232" s="0" t="n">
        <v>90</v>
      </c>
      <c r="H1232" s="0" t="str">
        <f aca="false">VLOOKUP(D1232,Товар!$A$1:$F$65,6)</f>
        <v>Продбаза</v>
      </c>
      <c r="I1232" s="0" t="str">
        <f aca="false">VLOOKUP(C1232,Магазин!$A$1:$C$17,2)</f>
        <v>Первомайский</v>
      </c>
      <c r="J1232" s="0" t="n">
        <f aca="false">F1232*G1232</f>
        <v>16200</v>
      </c>
      <c r="K1232" s="3" t="n">
        <f aca="false">AND(H1232="макаронная фабрика",I1232="первомайский")</f>
        <v>0</v>
      </c>
      <c r="L1232" s="3" t="n">
        <f aca="false">IF(K1232,J1232,0)</f>
        <v>0</v>
      </c>
    </row>
    <row r="1233" customFormat="false" ht="14.25" hidden="false" customHeight="false" outlineLevel="0" collapsed="false">
      <c r="A1233" s="0" t="n">
        <v>1232</v>
      </c>
      <c r="B1233" s="2" t="n">
        <v>44350</v>
      </c>
      <c r="C1233" s="0" t="s">
        <v>22</v>
      </c>
      <c r="D1233" s="0" t="n">
        <v>19</v>
      </c>
      <c r="E1233" s="0" t="s">
        <v>9</v>
      </c>
      <c r="F1233" s="0" t="n">
        <v>58</v>
      </c>
      <c r="G1233" s="0" t="n">
        <v>90</v>
      </c>
      <c r="H1233" s="0" t="str">
        <f aca="false">VLOOKUP(D1233,Товар!$A$1:$F$65,6)</f>
        <v>Продбаза</v>
      </c>
      <c r="I1233" s="0" t="str">
        <f aca="false">VLOOKUP(C1233,Магазин!$A$1:$C$17,2)</f>
        <v>Первомайский</v>
      </c>
      <c r="J1233" s="0" t="n">
        <f aca="false">F1233*G1233</f>
        <v>5220</v>
      </c>
      <c r="K1233" s="3" t="n">
        <f aca="false">AND(H1233="макаронная фабрика",I1233="первомайский")</f>
        <v>0</v>
      </c>
      <c r="L1233" s="3" t="n">
        <f aca="false">IF(K1233,J1233,0)</f>
        <v>0</v>
      </c>
    </row>
    <row r="1234" customFormat="false" ht="14.25" hidden="false" customHeight="false" outlineLevel="0" collapsed="false">
      <c r="A1234" s="0" t="n">
        <v>1233</v>
      </c>
      <c r="B1234" s="2" t="n">
        <v>44350</v>
      </c>
      <c r="C1234" s="0" t="s">
        <v>22</v>
      </c>
      <c r="D1234" s="0" t="n">
        <v>20</v>
      </c>
      <c r="E1234" s="0" t="s">
        <v>8</v>
      </c>
      <c r="F1234" s="0" t="n">
        <v>170</v>
      </c>
      <c r="G1234" s="0" t="n">
        <v>80</v>
      </c>
      <c r="H1234" s="0" t="str">
        <f aca="false">VLOOKUP(D1234,Товар!$A$1:$F$65,6)</f>
        <v>Продбаза</v>
      </c>
      <c r="I1234" s="0" t="str">
        <f aca="false">VLOOKUP(C1234,Магазин!$A$1:$C$17,2)</f>
        <v>Первомайский</v>
      </c>
      <c r="J1234" s="0" t="n">
        <f aca="false">F1234*G1234</f>
        <v>13600</v>
      </c>
      <c r="K1234" s="3" t="n">
        <f aca="false">AND(H1234="макаронная фабрика",I1234="первомайский")</f>
        <v>0</v>
      </c>
      <c r="L1234" s="3" t="n">
        <f aca="false">IF(K1234,J1234,0)</f>
        <v>0</v>
      </c>
    </row>
    <row r="1235" customFormat="false" ht="14.25" hidden="false" customHeight="false" outlineLevel="0" collapsed="false">
      <c r="A1235" s="0" t="n">
        <v>1234</v>
      </c>
      <c r="B1235" s="2" t="n">
        <v>44350</v>
      </c>
      <c r="C1235" s="0" t="s">
        <v>22</v>
      </c>
      <c r="D1235" s="0" t="n">
        <v>20</v>
      </c>
      <c r="E1235" s="0" t="s">
        <v>9</v>
      </c>
      <c r="F1235" s="0" t="n">
        <v>60</v>
      </c>
      <c r="G1235" s="0" t="n">
        <v>80</v>
      </c>
      <c r="H1235" s="0" t="str">
        <f aca="false">VLOOKUP(D1235,Товар!$A$1:$F$65,6)</f>
        <v>Продбаза</v>
      </c>
      <c r="I1235" s="0" t="str">
        <f aca="false">VLOOKUP(C1235,Магазин!$A$1:$C$17,2)</f>
        <v>Первомайский</v>
      </c>
      <c r="J1235" s="0" t="n">
        <f aca="false">F1235*G1235</f>
        <v>4800</v>
      </c>
      <c r="K1235" s="3" t="n">
        <f aca="false">AND(H1235="макаронная фабрика",I1235="первомайский")</f>
        <v>0</v>
      </c>
      <c r="L1235" s="3" t="n">
        <f aca="false">IF(K1235,J1235,0)</f>
        <v>0</v>
      </c>
    </row>
    <row r="1236" customFormat="false" ht="14.25" hidden="false" customHeight="false" outlineLevel="0" collapsed="false">
      <c r="A1236" s="0" t="n">
        <v>1235</v>
      </c>
      <c r="B1236" s="2" t="n">
        <v>44350</v>
      </c>
      <c r="C1236" s="0" t="s">
        <v>22</v>
      </c>
      <c r="D1236" s="0" t="n">
        <v>21</v>
      </c>
      <c r="E1236" s="0" t="s">
        <v>8</v>
      </c>
      <c r="F1236" s="0" t="n">
        <v>180</v>
      </c>
      <c r="G1236" s="0" t="n">
        <v>105</v>
      </c>
      <c r="H1236" s="0" t="str">
        <f aca="false">VLOOKUP(D1236,Товар!$A$1:$F$65,6)</f>
        <v>Продбаза</v>
      </c>
      <c r="I1236" s="0" t="str">
        <f aca="false">VLOOKUP(C1236,Магазин!$A$1:$C$17,2)</f>
        <v>Первомайский</v>
      </c>
      <c r="J1236" s="0" t="n">
        <f aca="false">F1236*G1236</f>
        <v>18900</v>
      </c>
      <c r="K1236" s="3" t="n">
        <f aca="false">AND(H1236="макаронная фабрика",I1236="первомайский")</f>
        <v>0</v>
      </c>
      <c r="L1236" s="3" t="n">
        <f aca="false">IF(K1236,J1236,0)</f>
        <v>0</v>
      </c>
    </row>
    <row r="1237" customFormat="false" ht="14.25" hidden="false" customHeight="false" outlineLevel="0" collapsed="false">
      <c r="A1237" s="0" t="n">
        <v>1236</v>
      </c>
      <c r="B1237" s="2" t="n">
        <v>44350</v>
      </c>
      <c r="C1237" s="0" t="s">
        <v>22</v>
      </c>
      <c r="D1237" s="0" t="n">
        <v>21</v>
      </c>
      <c r="E1237" s="0" t="s">
        <v>9</v>
      </c>
      <c r="F1237" s="0" t="n">
        <v>95</v>
      </c>
      <c r="G1237" s="0" t="n">
        <v>105</v>
      </c>
      <c r="H1237" s="0" t="str">
        <f aca="false">VLOOKUP(D1237,Товар!$A$1:$F$65,6)</f>
        <v>Продбаза</v>
      </c>
      <c r="I1237" s="0" t="str">
        <f aca="false">VLOOKUP(C1237,Магазин!$A$1:$C$17,2)</f>
        <v>Первомайский</v>
      </c>
      <c r="J1237" s="0" t="n">
        <f aca="false">F1237*G1237</f>
        <v>9975</v>
      </c>
      <c r="K1237" s="3" t="n">
        <f aca="false">AND(H1237="макаронная фабрика",I1237="первомайский")</f>
        <v>0</v>
      </c>
      <c r="L1237" s="3" t="n">
        <f aca="false">IF(K1237,J1237,0)</f>
        <v>0</v>
      </c>
    </row>
    <row r="1238" customFormat="false" ht="14.25" hidden="false" customHeight="false" outlineLevel="0" collapsed="false">
      <c r="A1238" s="0" t="n">
        <v>1237</v>
      </c>
      <c r="B1238" s="2" t="n">
        <v>44350</v>
      </c>
      <c r="C1238" s="0" t="s">
        <v>22</v>
      </c>
      <c r="D1238" s="0" t="n">
        <v>22</v>
      </c>
      <c r="E1238" s="0" t="s">
        <v>8</v>
      </c>
      <c r="F1238" s="0" t="n">
        <v>180</v>
      </c>
      <c r="G1238" s="0" t="n">
        <v>115</v>
      </c>
      <c r="H1238" s="0" t="str">
        <f aca="false">VLOOKUP(D1238,Товар!$A$1:$F$65,6)</f>
        <v>Продбаза</v>
      </c>
      <c r="I1238" s="0" t="str">
        <f aca="false">VLOOKUP(C1238,Магазин!$A$1:$C$17,2)</f>
        <v>Первомайский</v>
      </c>
      <c r="J1238" s="0" t="n">
        <f aca="false">F1238*G1238</f>
        <v>20700</v>
      </c>
      <c r="K1238" s="3" t="n">
        <f aca="false">AND(H1238="макаронная фабрика",I1238="первомайский")</f>
        <v>0</v>
      </c>
      <c r="L1238" s="3" t="n">
        <f aca="false">IF(K1238,J1238,0)</f>
        <v>0</v>
      </c>
    </row>
    <row r="1239" customFormat="false" ht="14.25" hidden="false" customHeight="false" outlineLevel="0" collapsed="false">
      <c r="A1239" s="0" t="n">
        <v>1238</v>
      </c>
      <c r="B1239" s="2" t="n">
        <v>44350</v>
      </c>
      <c r="C1239" s="0" t="s">
        <v>22</v>
      </c>
      <c r="D1239" s="0" t="n">
        <v>22</v>
      </c>
      <c r="E1239" s="0" t="s">
        <v>9</v>
      </c>
      <c r="F1239" s="0" t="n">
        <v>81</v>
      </c>
      <c r="G1239" s="0" t="n">
        <v>115</v>
      </c>
      <c r="H1239" s="0" t="str">
        <f aca="false">VLOOKUP(D1239,Товар!$A$1:$F$65,6)</f>
        <v>Продбаза</v>
      </c>
      <c r="I1239" s="0" t="str">
        <f aca="false">VLOOKUP(C1239,Магазин!$A$1:$C$17,2)</f>
        <v>Первомайский</v>
      </c>
      <c r="J1239" s="0" t="n">
        <f aca="false">F1239*G1239</f>
        <v>9315</v>
      </c>
      <c r="K1239" s="3" t="n">
        <f aca="false">AND(H1239="макаронная фабрика",I1239="первомайский")</f>
        <v>0</v>
      </c>
      <c r="L1239" s="3" t="n">
        <f aca="false">IF(K1239,J1239,0)</f>
        <v>0</v>
      </c>
    </row>
    <row r="1240" customFormat="false" ht="14.25" hidden="false" customHeight="false" outlineLevel="0" collapsed="false">
      <c r="A1240" s="0" t="n">
        <v>1239</v>
      </c>
      <c r="B1240" s="2" t="n">
        <v>44350</v>
      </c>
      <c r="C1240" s="0" t="s">
        <v>22</v>
      </c>
      <c r="D1240" s="0" t="n">
        <v>23</v>
      </c>
      <c r="E1240" s="0" t="s">
        <v>8</v>
      </c>
      <c r="F1240" s="0" t="n">
        <v>180</v>
      </c>
      <c r="G1240" s="0" t="n">
        <v>120</v>
      </c>
      <c r="H1240" s="0" t="str">
        <f aca="false">VLOOKUP(D1240,Товар!$A$1:$F$65,6)</f>
        <v>Продбаза</v>
      </c>
      <c r="I1240" s="0" t="str">
        <f aca="false">VLOOKUP(C1240,Магазин!$A$1:$C$17,2)</f>
        <v>Первомайский</v>
      </c>
      <c r="J1240" s="0" t="n">
        <f aca="false">F1240*G1240</f>
        <v>21600</v>
      </c>
      <c r="K1240" s="3" t="n">
        <f aca="false">AND(H1240="макаронная фабрика",I1240="первомайский")</f>
        <v>0</v>
      </c>
      <c r="L1240" s="3" t="n">
        <f aca="false">IF(K1240,J1240,0)</f>
        <v>0</v>
      </c>
    </row>
    <row r="1241" customFormat="false" ht="14.25" hidden="false" customHeight="false" outlineLevel="0" collapsed="false">
      <c r="A1241" s="0" t="n">
        <v>1240</v>
      </c>
      <c r="B1241" s="2" t="n">
        <v>44350</v>
      </c>
      <c r="C1241" s="0" t="s">
        <v>22</v>
      </c>
      <c r="D1241" s="0" t="n">
        <v>23</v>
      </c>
      <c r="E1241" s="0" t="s">
        <v>9</v>
      </c>
      <c r="F1241" s="0" t="n">
        <v>35</v>
      </c>
      <c r="G1241" s="0" t="n">
        <v>120</v>
      </c>
      <c r="H1241" s="0" t="str">
        <f aca="false">VLOOKUP(D1241,Товар!$A$1:$F$65,6)</f>
        <v>Продбаза</v>
      </c>
      <c r="I1241" s="0" t="str">
        <f aca="false">VLOOKUP(C1241,Магазин!$A$1:$C$17,2)</f>
        <v>Первомайский</v>
      </c>
      <c r="J1241" s="0" t="n">
        <f aca="false">F1241*G1241</f>
        <v>4200</v>
      </c>
      <c r="K1241" s="3" t="n">
        <f aca="false">AND(H1241="макаронная фабрика",I1241="первомайский")</f>
        <v>0</v>
      </c>
      <c r="L1241" s="3" t="n">
        <f aca="false">IF(K1241,J1241,0)</f>
        <v>0</v>
      </c>
    </row>
    <row r="1242" customFormat="false" ht="14.25" hidden="false" customHeight="false" outlineLevel="0" collapsed="false">
      <c r="A1242" s="0" t="n">
        <v>1241</v>
      </c>
      <c r="B1242" s="2" t="n">
        <v>44350</v>
      </c>
      <c r="C1242" s="0" t="s">
        <v>22</v>
      </c>
      <c r="D1242" s="0" t="n">
        <v>35</v>
      </c>
      <c r="E1242" s="0" t="s">
        <v>8</v>
      </c>
      <c r="F1242" s="0" t="n">
        <v>180</v>
      </c>
      <c r="G1242" s="0" t="n">
        <v>55</v>
      </c>
      <c r="H1242" s="0" t="str">
        <f aca="false">VLOOKUP(D1242,Товар!$A$1:$F$65,6)</f>
        <v>Продбаза</v>
      </c>
      <c r="I1242" s="0" t="str">
        <f aca="false">VLOOKUP(C1242,Магазин!$A$1:$C$17,2)</f>
        <v>Первомайский</v>
      </c>
      <c r="J1242" s="0" t="n">
        <f aca="false">F1242*G1242</f>
        <v>9900</v>
      </c>
      <c r="K1242" s="3" t="n">
        <f aca="false">AND(H1242="макаронная фабрика",I1242="первомайский")</f>
        <v>0</v>
      </c>
      <c r="L1242" s="3" t="n">
        <f aca="false">IF(K1242,J1242,0)</f>
        <v>0</v>
      </c>
    </row>
    <row r="1243" customFormat="false" ht="14.25" hidden="false" customHeight="false" outlineLevel="0" collapsed="false">
      <c r="A1243" s="0" t="n">
        <v>1242</v>
      </c>
      <c r="B1243" s="2" t="n">
        <v>44350</v>
      </c>
      <c r="C1243" s="0" t="s">
        <v>22</v>
      </c>
      <c r="D1243" s="0" t="n">
        <v>35</v>
      </c>
      <c r="E1243" s="0" t="s">
        <v>9</v>
      </c>
      <c r="F1243" s="0" t="n">
        <v>57</v>
      </c>
      <c r="G1243" s="0" t="n">
        <v>55</v>
      </c>
      <c r="H1243" s="0" t="str">
        <f aca="false">VLOOKUP(D1243,Товар!$A$1:$F$65,6)</f>
        <v>Продбаза</v>
      </c>
      <c r="I1243" s="0" t="str">
        <f aca="false">VLOOKUP(C1243,Магазин!$A$1:$C$17,2)</f>
        <v>Первомайский</v>
      </c>
      <c r="J1243" s="0" t="n">
        <f aca="false">F1243*G1243</f>
        <v>3135</v>
      </c>
      <c r="K1243" s="3" t="n">
        <f aca="false">AND(H1243="макаронная фабрика",I1243="первомайский")</f>
        <v>0</v>
      </c>
      <c r="L1243" s="3" t="n">
        <f aca="false">IF(K1243,J1243,0)</f>
        <v>0</v>
      </c>
    </row>
    <row r="1244" customFormat="false" ht="14.25" hidden="false" customHeight="false" outlineLevel="0" collapsed="false">
      <c r="A1244" s="0" t="n">
        <v>1243</v>
      </c>
      <c r="B1244" s="2" t="n">
        <v>44350</v>
      </c>
      <c r="C1244" s="0" t="s">
        <v>22</v>
      </c>
      <c r="D1244" s="0" t="n">
        <v>37</v>
      </c>
      <c r="E1244" s="0" t="s">
        <v>8</v>
      </c>
      <c r="F1244" s="0" t="n">
        <v>170</v>
      </c>
      <c r="G1244" s="0" t="n">
        <v>50</v>
      </c>
      <c r="H1244" s="0" t="str">
        <f aca="false">VLOOKUP(D1244,Товар!$A$1:$F$65,6)</f>
        <v>Продбаза</v>
      </c>
      <c r="I1244" s="0" t="str">
        <f aca="false">VLOOKUP(C1244,Магазин!$A$1:$C$17,2)</f>
        <v>Первомайский</v>
      </c>
      <c r="J1244" s="0" t="n">
        <f aca="false">F1244*G1244</f>
        <v>8500</v>
      </c>
      <c r="K1244" s="3" t="n">
        <f aca="false">AND(H1244="макаронная фабрика",I1244="первомайский")</f>
        <v>0</v>
      </c>
      <c r="L1244" s="3" t="n">
        <f aca="false">IF(K1244,J1244,0)</f>
        <v>0</v>
      </c>
    </row>
    <row r="1245" customFormat="false" ht="14.25" hidden="false" customHeight="false" outlineLevel="0" collapsed="false">
      <c r="A1245" s="0" t="n">
        <v>1244</v>
      </c>
      <c r="B1245" s="2" t="n">
        <v>44350</v>
      </c>
      <c r="C1245" s="0" t="s">
        <v>22</v>
      </c>
      <c r="D1245" s="0" t="n">
        <v>37</v>
      </c>
      <c r="E1245" s="0" t="s">
        <v>9</v>
      </c>
      <c r="F1245" s="0" t="n">
        <v>135</v>
      </c>
      <c r="G1245" s="0" t="n">
        <v>50</v>
      </c>
      <c r="H1245" s="0" t="str">
        <f aca="false">VLOOKUP(D1245,Товар!$A$1:$F$65,6)</f>
        <v>Продбаза</v>
      </c>
      <c r="I1245" s="0" t="str">
        <f aca="false">VLOOKUP(C1245,Магазин!$A$1:$C$17,2)</f>
        <v>Первомайский</v>
      </c>
      <c r="J1245" s="0" t="n">
        <f aca="false">F1245*G1245</f>
        <v>6750</v>
      </c>
      <c r="K1245" s="3" t="n">
        <f aca="false">AND(H1245="макаронная фабрика",I1245="первомайский")</f>
        <v>0</v>
      </c>
      <c r="L1245" s="3" t="n">
        <f aca="false">IF(K1245,J1245,0)</f>
        <v>0</v>
      </c>
    </row>
    <row r="1246" customFormat="false" ht="14.25" hidden="false" customHeight="false" outlineLevel="0" collapsed="false">
      <c r="A1246" s="0" t="n">
        <v>1245</v>
      </c>
      <c r="B1246" s="2" t="n">
        <v>44350</v>
      </c>
      <c r="C1246" s="0" t="s">
        <v>22</v>
      </c>
      <c r="D1246" s="0" t="n">
        <v>38</v>
      </c>
      <c r="E1246" s="0" t="s">
        <v>8</v>
      </c>
      <c r="F1246" s="0" t="n">
        <v>180</v>
      </c>
      <c r="G1246" s="0" t="n">
        <v>70</v>
      </c>
      <c r="H1246" s="0" t="str">
        <f aca="false">VLOOKUP(D1246,Товар!$A$1:$F$65,6)</f>
        <v>Продбаза</v>
      </c>
      <c r="I1246" s="0" t="str">
        <f aca="false">VLOOKUP(C1246,Магазин!$A$1:$C$17,2)</f>
        <v>Первомайский</v>
      </c>
      <c r="J1246" s="0" t="n">
        <f aca="false">F1246*G1246</f>
        <v>12600</v>
      </c>
      <c r="K1246" s="3" t="n">
        <f aca="false">AND(H1246="макаронная фабрика",I1246="первомайский")</f>
        <v>0</v>
      </c>
      <c r="L1246" s="3" t="n">
        <f aca="false">IF(K1246,J1246,0)</f>
        <v>0</v>
      </c>
    </row>
    <row r="1247" customFormat="false" ht="14.25" hidden="false" customHeight="false" outlineLevel="0" collapsed="false">
      <c r="A1247" s="0" t="n">
        <v>1246</v>
      </c>
      <c r="B1247" s="2" t="n">
        <v>44350</v>
      </c>
      <c r="C1247" s="0" t="s">
        <v>22</v>
      </c>
      <c r="D1247" s="0" t="n">
        <v>38</v>
      </c>
      <c r="E1247" s="0" t="s">
        <v>9</v>
      </c>
      <c r="F1247" s="0" t="n">
        <v>114</v>
      </c>
      <c r="G1247" s="0" t="n">
        <v>70</v>
      </c>
      <c r="H1247" s="0" t="str">
        <f aca="false">VLOOKUP(D1247,Товар!$A$1:$F$65,6)</f>
        <v>Продбаза</v>
      </c>
      <c r="I1247" s="0" t="str">
        <f aca="false">VLOOKUP(C1247,Магазин!$A$1:$C$17,2)</f>
        <v>Первомайский</v>
      </c>
      <c r="J1247" s="0" t="n">
        <f aca="false">F1247*G1247</f>
        <v>7980</v>
      </c>
      <c r="K1247" s="3" t="n">
        <f aca="false">AND(H1247="макаронная фабрика",I1247="первомайский")</f>
        <v>0</v>
      </c>
      <c r="L1247" s="3" t="n">
        <f aca="false">IF(K1247,J1247,0)</f>
        <v>0</v>
      </c>
    </row>
    <row r="1248" customFormat="false" ht="14.25" hidden="false" customHeight="false" outlineLevel="0" collapsed="false">
      <c r="A1248" s="0" t="n">
        <v>1247</v>
      </c>
      <c r="B1248" s="2" t="n">
        <v>44350</v>
      </c>
      <c r="C1248" s="0" t="s">
        <v>22</v>
      </c>
      <c r="D1248" s="0" t="n">
        <v>39</v>
      </c>
      <c r="E1248" s="0" t="s">
        <v>8</v>
      </c>
      <c r="F1248" s="0" t="n">
        <v>180</v>
      </c>
      <c r="G1248" s="0" t="n">
        <v>95</v>
      </c>
      <c r="H1248" s="0" t="str">
        <f aca="false">VLOOKUP(D1248,Товар!$A$1:$F$65,6)</f>
        <v>Продбаза</v>
      </c>
      <c r="I1248" s="0" t="str">
        <f aca="false">VLOOKUP(C1248,Магазин!$A$1:$C$17,2)</f>
        <v>Первомайский</v>
      </c>
      <c r="J1248" s="0" t="n">
        <f aca="false">F1248*G1248</f>
        <v>17100</v>
      </c>
      <c r="K1248" s="3" t="n">
        <f aca="false">AND(H1248="макаронная фабрика",I1248="первомайский")</f>
        <v>0</v>
      </c>
      <c r="L1248" s="3" t="n">
        <f aca="false">IF(K1248,J1248,0)</f>
        <v>0</v>
      </c>
    </row>
    <row r="1249" customFormat="false" ht="14.25" hidden="false" customHeight="false" outlineLevel="0" collapsed="false">
      <c r="A1249" s="0" t="n">
        <v>1248</v>
      </c>
      <c r="B1249" s="2" t="n">
        <v>44350</v>
      </c>
      <c r="C1249" s="0" t="s">
        <v>22</v>
      </c>
      <c r="D1249" s="0" t="n">
        <v>39</v>
      </c>
      <c r="E1249" s="0" t="s">
        <v>9</v>
      </c>
      <c r="F1249" s="0" t="n">
        <v>153</v>
      </c>
      <c r="G1249" s="0" t="n">
        <v>95</v>
      </c>
      <c r="H1249" s="0" t="str">
        <f aca="false">VLOOKUP(D1249,Товар!$A$1:$F$65,6)</f>
        <v>Продбаза</v>
      </c>
      <c r="I1249" s="0" t="str">
        <f aca="false">VLOOKUP(C1249,Магазин!$A$1:$C$17,2)</f>
        <v>Первомайский</v>
      </c>
      <c r="J1249" s="0" t="n">
        <f aca="false">F1249*G1249</f>
        <v>14535</v>
      </c>
      <c r="K1249" s="3" t="n">
        <f aca="false">AND(H1249="макаронная фабрика",I1249="первомайский")</f>
        <v>0</v>
      </c>
      <c r="L1249" s="3" t="n">
        <f aca="false">IF(K1249,J1249,0)</f>
        <v>0</v>
      </c>
    </row>
    <row r="1250" customFormat="false" ht="14.25" hidden="false" customHeight="false" outlineLevel="0" collapsed="false">
      <c r="A1250" s="0" t="n">
        <v>1249</v>
      </c>
      <c r="B1250" s="2" t="n">
        <v>44350</v>
      </c>
      <c r="C1250" s="0" t="s">
        <v>22</v>
      </c>
      <c r="D1250" s="0" t="n">
        <v>40</v>
      </c>
      <c r="E1250" s="0" t="s">
        <v>8</v>
      </c>
      <c r="F1250" s="0" t="n">
        <v>170</v>
      </c>
      <c r="G1250" s="0" t="n">
        <v>15</v>
      </c>
      <c r="H1250" s="0" t="str">
        <f aca="false">VLOOKUP(D1250,Товар!$A$1:$F$65,6)</f>
        <v>Продбаза</v>
      </c>
      <c r="I1250" s="0" t="str">
        <f aca="false">VLOOKUP(C1250,Магазин!$A$1:$C$17,2)</f>
        <v>Первомайский</v>
      </c>
      <c r="J1250" s="0" t="n">
        <f aca="false">F1250*G1250</f>
        <v>2550</v>
      </c>
      <c r="K1250" s="3" t="n">
        <f aca="false">AND(H1250="макаронная фабрика",I1250="первомайский")</f>
        <v>0</v>
      </c>
      <c r="L1250" s="3" t="n">
        <f aca="false">IF(K1250,J1250,0)</f>
        <v>0</v>
      </c>
    </row>
    <row r="1251" customFormat="false" ht="14.25" hidden="false" customHeight="false" outlineLevel="0" collapsed="false">
      <c r="A1251" s="0" t="n">
        <v>1250</v>
      </c>
      <c r="B1251" s="2" t="n">
        <v>44350</v>
      </c>
      <c r="C1251" s="0" t="s">
        <v>22</v>
      </c>
      <c r="D1251" s="0" t="n">
        <v>40</v>
      </c>
      <c r="E1251" s="0" t="s">
        <v>9</v>
      </c>
      <c r="F1251" s="0" t="n">
        <v>37</v>
      </c>
      <c r="G1251" s="0" t="n">
        <v>15</v>
      </c>
      <c r="H1251" s="0" t="str">
        <f aca="false">VLOOKUP(D1251,Товар!$A$1:$F$65,6)</f>
        <v>Продбаза</v>
      </c>
      <c r="I1251" s="0" t="str">
        <f aca="false">VLOOKUP(C1251,Магазин!$A$1:$C$17,2)</f>
        <v>Первомайский</v>
      </c>
      <c r="J1251" s="0" t="n">
        <f aca="false">F1251*G1251</f>
        <v>555</v>
      </c>
      <c r="K1251" s="3" t="n">
        <f aca="false">AND(H1251="макаронная фабрика",I1251="первомайский")</f>
        <v>0</v>
      </c>
      <c r="L1251" s="3" t="n">
        <f aca="false">IF(K1251,J1251,0)</f>
        <v>0</v>
      </c>
    </row>
    <row r="1252" customFormat="false" ht="14.25" hidden="false" customHeight="false" outlineLevel="0" collapsed="false">
      <c r="A1252" s="0" t="n">
        <v>1251</v>
      </c>
      <c r="B1252" s="2" t="n">
        <v>44350</v>
      </c>
      <c r="C1252" s="0" t="s">
        <v>22</v>
      </c>
      <c r="D1252" s="0" t="n">
        <v>41</v>
      </c>
      <c r="E1252" s="0" t="s">
        <v>8</v>
      </c>
      <c r="F1252" s="0" t="n">
        <v>180</v>
      </c>
      <c r="G1252" s="0" t="n">
        <v>35</v>
      </c>
      <c r="H1252" s="0" t="str">
        <f aca="false">VLOOKUP(D1252,Товар!$A$1:$F$65,6)</f>
        <v>Продбаза</v>
      </c>
      <c r="I1252" s="0" t="str">
        <f aca="false">VLOOKUP(C1252,Магазин!$A$1:$C$17,2)</f>
        <v>Первомайский</v>
      </c>
      <c r="J1252" s="0" t="n">
        <f aca="false">F1252*G1252</f>
        <v>6300</v>
      </c>
      <c r="K1252" s="3" t="n">
        <f aca="false">AND(H1252="макаронная фабрика",I1252="первомайский")</f>
        <v>0</v>
      </c>
      <c r="L1252" s="3" t="n">
        <f aca="false">IF(K1252,J1252,0)</f>
        <v>0</v>
      </c>
    </row>
    <row r="1253" customFormat="false" ht="14.25" hidden="false" customHeight="false" outlineLevel="0" collapsed="false">
      <c r="A1253" s="0" t="n">
        <v>1252</v>
      </c>
      <c r="B1253" s="2" t="n">
        <v>44350</v>
      </c>
      <c r="C1253" s="0" t="s">
        <v>22</v>
      </c>
      <c r="D1253" s="0" t="n">
        <v>41</v>
      </c>
      <c r="E1253" s="0" t="s">
        <v>9</v>
      </c>
      <c r="F1253" s="0" t="n">
        <v>14</v>
      </c>
      <c r="G1253" s="0" t="n">
        <v>35</v>
      </c>
      <c r="H1253" s="0" t="str">
        <f aca="false">VLOOKUP(D1253,Товар!$A$1:$F$65,6)</f>
        <v>Продбаза</v>
      </c>
      <c r="I1253" s="0" t="str">
        <f aca="false">VLOOKUP(C1253,Магазин!$A$1:$C$17,2)</f>
        <v>Первомайский</v>
      </c>
      <c r="J1253" s="0" t="n">
        <f aca="false">F1253*G1253</f>
        <v>490</v>
      </c>
      <c r="K1253" s="3" t="n">
        <f aca="false">AND(H1253="макаронная фабрика",I1253="первомайский")</f>
        <v>0</v>
      </c>
      <c r="L1253" s="3" t="n">
        <f aca="false">IF(K1253,J1253,0)</f>
        <v>0</v>
      </c>
    </row>
    <row r="1254" customFormat="false" ht="14.25" hidden="false" customHeight="false" outlineLevel="0" collapsed="false">
      <c r="A1254" s="0" t="n">
        <v>1253</v>
      </c>
      <c r="B1254" s="2" t="n">
        <v>44350</v>
      </c>
      <c r="C1254" s="0" t="s">
        <v>22</v>
      </c>
      <c r="D1254" s="0" t="n">
        <v>42</v>
      </c>
      <c r="E1254" s="0" t="s">
        <v>8</v>
      </c>
      <c r="F1254" s="0" t="n">
        <v>180</v>
      </c>
      <c r="G1254" s="0" t="n">
        <v>90</v>
      </c>
      <c r="H1254" s="0" t="str">
        <f aca="false">VLOOKUP(D1254,Товар!$A$1:$F$65,6)</f>
        <v>Продбаза</v>
      </c>
      <c r="I1254" s="0" t="str">
        <f aca="false">VLOOKUP(C1254,Магазин!$A$1:$C$17,2)</f>
        <v>Первомайский</v>
      </c>
      <c r="J1254" s="0" t="n">
        <f aca="false">F1254*G1254</f>
        <v>16200</v>
      </c>
      <c r="K1254" s="3" t="n">
        <f aca="false">AND(H1254="макаронная фабрика",I1254="первомайский")</f>
        <v>0</v>
      </c>
      <c r="L1254" s="3" t="n">
        <f aca="false">IF(K1254,J1254,0)</f>
        <v>0</v>
      </c>
    </row>
    <row r="1255" customFormat="false" ht="14.25" hidden="false" customHeight="false" outlineLevel="0" collapsed="false">
      <c r="A1255" s="0" t="n">
        <v>1254</v>
      </c>
      <c r="B1255" s="2" t="n">
        <v>44350</v>
      </c>
      <c r="C1255" s="0" t="s">
        <v>22</v>
      </c>
      <c r="D1255" s="0" t="n">
        <v>42</v>
      </c>
      <c r="E1255" s="0" t="s">
        <v>9</v>
      </c>
      <c r="F1255" s="0" t="n">
        <v>17</v>
      </c>
      <c r="G1255" s="0" t="n">
        <v>90</v>
      </c>
      <c r="H1255" s="0" t="str">
        <f aca="false">VLOOKUP(D1255,Товар!$A$1:$F$65,6)</f>
        <v>Продбаза</v>
      </c>
      <c r="I1255" s="0" t="str">
        <f aca="false">VLOOKUP(C1255,Магазин!$A$1:$C$17,2)</f>
        <v>Первомайский</v>
      </c>
      <c r="J1255" s="0" t="n">
        <f aca="false">F1255*G1255</f>
        <v>1530</v>
      </c>
      <c r="K1255" s="3" t="n">
        <f aca="false">AND(H1255="макаронная фабрика",I1255="первомайский")</f>
        <v>0</v>
      </c>
      <c r="L1255" s="3" t="n">
        <f aca="false">IF(K1255,J1255,0)</f>
        <v>0</v>
      </c>
    </row>
    <row r="1256" customFormat="false" ht="14.25" hidden="false" customHeight="false" outlineLevel="0" collapsed="false">
      <c r="A1256" s="0" t="n">
        <v>1255</v>
      </c>
      <c r="B1256" s="2" t="n">
        <v>44350</v>
      </c>
      <c r="C1256" s="0" t="s">
        <v>22</v>
      </c>
      <c r="D1256" s="0" t="n">
        <v>43</v>
      </c>
      <c r="E1256" s="0" t="s">
        <v>8</v>
      </c>
      <c r="F1256" s="0" t="n">
        <v>180</v>
      </c>
      <c r="G1256" s="0" t="n">
        <v>40</v>
      </c>
      <c r="H1256" s="0" t="str">
        <f aca="false">VLOOKUP(D1256,Товар!$A$1:$F$65,6)</f>
        <v>Продбаза</v>
      </c>
      <c r="I1256" s="0" t="str">
        <f aca="false">VLOOKUP(C1256,Магазин!$A$1:$C$17,2)</f>
        <v>Первомайский</v>
      </c>
      <c r="J1256" s="0" t="n">
        <f aca="false">F1256*G1256</f>
        <v>7200</v>
      </c>
      <c r="K1256" s="3" t="n">
        <f aca="false">AND(H1256="макаронная фабрика",I1256="первомайский")</f>
        <v>0</v>
      </c>
      <c r="L1256" s="3" t="n">
        <f aca="false">IF(K1256,J1256,0)</f>
        <v>0</v>
      </c>
    </row>
    <row r="1257" customFormat="false" ht="14.25" hidden="false" customHeight="false" outlineLevel="0" collapsed="false">
      <c r="A1257" s="0" t="n">
        <v>1256</v>
      </c>
      <c r="B1257" s="2" t="n">
        <v>44350</v>
      </c>
      <c r="C1257" s="0" t="s">
        <v>22</v>
      </c>
      <c r="D1257" s="0" t="n">
        <v>43</v>
      </c>
      <c r="E1257" s="0" t="s">
        <v>9</v>
      </c>
      <c r="F1257" s="0" t="n">
        <v>21</v>
      </c>
      <c r="G1257" s="0" t="n">
        <v>40</v>
      </c>
      <c r="H1257" s="0" t="str">
        <f aca="false">VLOOKUP(D1257,Товар!$A$1:$F$65,6)</f>
        <v>Продбаза</v>
      </c>
      <c r="I1257" s="0" t="str">
        <f aca="false">VLOOKUP(C1257,Магазин!$A$1:$C$17,2)</f>
        <v>Первомайский</v>
      </c>
      <c r="J1257" s="0" t="n">
        <f aca="false">F1257*G1257</f>
        <v>840</v>
      </c>
      <c r="K1257" s="3" t="n">
        <f aca="false">AND(H1257="макаронная фабрика",I1257="первомайский")</f>
        <v>0</v>
      </c>
      <c r="L1257" s="3" t="n">
        <f aca="false">IF(K1257,J1257,0)</f>
        <v>0</v>
      </c>
    </row>
    <row r="1258" customFormat="false" ht="14.25" hidden="false" customHeight="false" outlineLevel="0" collapsed="false">
      <c r="A1258" s="0" t="n">
        <v>1257</v>
      </c>
      <c r="B1258" s="2" t="n">
        <v>44350</v>
      </c>
      <c r="C1258" s="0" t="s">
        <v>23</v>
      </c>
      <c r="D1258" s="0" t="n">
        <v>17</v>
      </c>
      <c r="E1258" s="0" t="s">
        <v>8</v>
      </c>
      <c r="F1258" s="0" t="n">
        <v>180</v>
      </c>
      <c r="G1258" s="0" t="n">
        <v>95</v>
      </c>
      <c r="H1258" s="0" t="str">
        <f aca="false">VLOOKUP(D1258,Товар!$A$1:$F$65,6)</f>
        <v>Продбаза</v>
      </c>
      <c r="I1258" s="0" t="str">
        <f aca="false">VLOOKUP(C1258,Магазин!$A$1:$C$17,2)</f>
        <v>Первомайский</v>
      </c>
      <c r="J1258" s="0" t="n">
        <f aca="false">F1258*G1258</f>
        <v>17100</v>
      </c>
      <c r="K1258" s="3" t="n">
        <f aca="false">AND(H1258="макаронная фабрика",I1258="первомайский")</f>
        <v>0</v>
      </c>
      <c r="L1258" s="3" t="n">
        <f aca="false">IF(K1258,J1258,0)</f>
        <v>0</v>
      </c>
    </row>
    <row r="1259" customFormat="false" ht="14.25" hidden="false" customHeight="false" outlineLevel="0" collapsed="false">
      <c r="A1259" s="0" t="n">
        <v>1258</v>
      </c>
      <c r="B1259" s="2" t="n">
        <v>44350</v>
      </c>
      <c r="C1259" s="0" t="s">
        <v>23</v>
      </c>
      <c r="D1259" s="0" t="n">
        <v>17</v>
      </c>
      <c r="E1259" s="0" t="s">
        <v>9</v>
      </c>
      <c r="F1259" s="0" t="n">
        <v>87</v>
      </c>
      <c r="G1259" s="0" t="n">
        <v>95</v>
      </c>
      <c r="H1259" s="0" t="str">
        <f aca="false">VLOOKUP(D1259,Товар!$A$1:$F$65,6)</f>
        <v>Продбаза</v>
      </c>
      <c r="I1259" s="0" t="str">
        <f aca="false">VLOOKUP(C1259,Магазин!$A$1:$C$17,2)</f>
        <v>Первомайский</v>
      </c>
      <c r="J1259" s="0" t="n">
        <f aca="false">F1259*G1259</f>
        <v>8265</v>
      </c>
      <c r="K1259" s="3" t="n">
        <f aca="false">AND(H1259="макаронная фабрика",I1259="первомайский")</f>
        <v>0</v>
      </c>
      <c r="L1259" s="3" t="n">
        <f aca="false">IF(K1259,J1259,0)</f>
        <v>0</v>
      </c>
    </row>
    <row r="1260" customFormat="false" ht="14.25" hidden="false" customHeight="false" outlineLevel="0" collapsed="false">
      <c r="A1260" s="0" t="n">
        <v>1259</v>
      </c>
      <c r="B1260" s="2" t="n">
        <v>44350</v>
      </c>
      <c r="C1260" s="0" t="s">
        <v>23</v>
      </c>
      <c r="D1260" s="0" t="n">
        <v>19</v>
      </c>
      <c r="E1260" s="0" t="s">
        <v>8</v>
      </c>
      <c r="F1260" s="0" t="n">
        <v>170</v>
      </c>
      <c r="G1260" s="0" t="n">
        <v>90</v>
      </c>
      <c r="H1260" s="0" t="str">
        <f aca="false">VLOOKUP(D1260,Товар!$A$1:$F$65,6)</f>
        <v>Продбаза</v>
      </c>
      <c r="I1260" s="0" t="str">
        <f aca="false">VLOOKUP(C1260,Магазин!$A$1:$C$17,2)</f>
        <v>Первомайский</v>
      </c>
      <c r="J1260" s="0" t="n">
        <f aca="false">F1260*G1260</f>
        <v>15300</v>
      </c>
      <c r="K1260" s="3" t="n">
        <f aca="false">AND(H1260="макаронная фабрика",I1260="первомайский")</f>
        <v>0</v>
      </c>
      <c r="L1260" s="3" t="n">
        <f aca="false">IF(K1260,J1260,0)</f>
        <v>0</v>
      </c>
    </row>
    <row r="1261" customFormat="false" ht="14.25" hidden="false" customHeight="false" outlineLevel="0" collapsed="false">
      <c r="A1261" s="0" t="n">
        <v>1260</v>
      </c>
      <c r="B1261" s="2" t="n">
        <v>44350</v>
      </c>
      <c r="C1261" s="0" t="s">
        <v>23</v>
      </c>
      <c r="D1261" s="0" t="n">
        <v>19</v>
      </c>
      <c r="E1261" s="0" t="s">
        <v>9</v>
      </c>
      <c r="F1261" s="0" t="n">
        <v>47</v>
      </c>
      <c r="G1261" s="0" t="n">
        <v>90</v>
      </c>
      <c r="H1261" s="0" t="str">
        <f aca="false">VLOOKUP(D1261,Товар!$A$1:$F$65,6)</f>
        <v>Продбаза</v>
      </c>
      <c r="I1261" s="0" t="str">
        <f aca="false">VLOOKUP(C1261,Магазин!$A$1:$C$17,2)</f>
        <v>Первомайский</v>
      </c>
      <c r="J1261" s="0" t="n">
        <f aca="false">F1261*G1261</f>
        <v>4230</v>
      </c>
      <c r="K1261" s="3" t="n">
        <f aca="false">AND(H1261="макаронная фабрика",I1261="первомайский")</f>
        <v>0</v>
      </c>
      <c r="L1261" s="3" t="n">
        <f aca="false">IF(K1261,J1261,0)</f>
        <v>0</v>
      </c>
    </row>
    <row r="1262" customFormat="false" ht="14.25" hidden="false" customHeight="false" outlineLevel="0" collapsed="false">
      <c r="A1262" s="0" t="n">
        <v>1261</v>
      </c>
      <c r="B1262" s="2" t="n">
        <v>44350</v>
      </c>
      <c r="C1262" s="0" t="s">
        <v>23</v>
      </c>
      <c r="D1262" s="0" t="n">
        <v>20</v>
      </c>
      <c r="E1262" s="0" t="s">
        <v>8</v>
      </c>
      <c r="F1262" s="0" t="n">
        <v>180</v>
      </c>
      <c r="G1262" s="0" t="n">
        <v>80</v>
      </c>
      <c r="H1262" s="0" t="str">
        <f aca="false">VLOOKUP(D1262,Товар!$A$1:$F$65,6)</f>
        <v>Продбаза</v>
      </c>
      <c r="I1262" s="0" t="str">
        <f aca="false">VLOOKUP(C1262,Магазин!$A$1:$C$17,2)</f>
        <v>Первомайский</v>
      </c>
      <c r="J1262" s="0" t="n">
        <f aca="false">F1262*G1262</f>
        <v>14400</v>
      </c>
      <c r="K1262" s="3" t="n">
        <f aca="false">AND(H1262="макаронная фабрика",I1262="первомайский")</f>
        <v>0</v>
      </c>
      <c r="L1262" s="3" t="n">
        <f aca="false">IF(K1262,J1262,0)</f>
        <v>0</v>
      </c>
    </row>
    <row r="1263" customFormat="false" ht="14.25" hidden="false" customHeight="false" outlineLevel="0" collapsed="false">
      <c r="A1263" s="0" t="n">
        <v>1262</v>
      </c>
      <c r="B1263" s="2" t="n">
        <v>44350</v>
      </c>
      <c r="C1263" s="0" t="s">
        <v>23</v>
      </c>
      <c r="D1263" s="0" t="n">
        <v>20</v>
      </c>
      <c r="E1263" s="0" t="s">
        <v>9</v>
      </c>
      <c r="F1263" s="0" t="n">
        <v>54</v>
      </c>
      <c r="G1263" s="0" t="n">
        <v>80</v>
      </c>
      <c r="H1263" s="0" t="str">
        <f aca="false">VLOOKUP(D1263,Товар!$A$1:$F$65,6)</f>
        <v>Продбаза</v>
      </c>
      <c r="I1263" s="0" t="str">
        <f aca="false">VLOOKUP(C1263,Магазин!$A$1:$C$17,2)</f>
        <v>Первомайский</v>
      </c>
      <c r="J1263" s="0" t="n">
        <f aca="false">F1263*G1263</f>
        <v>4320</v>
      </c>
      <c r="K1263" s="3" t="n">
        <f aca="false">AND(H1263="макаронная фабрика",I1263="первомайский")</f>
        <v>0</v>
      </c>
      <c r="L1263" s="3" t="n">
        <f aca="false">IF(K1263,J1263,0)</f>
        <v>0</v>
      </c>
    </row>
    <row r="1264" customFormat="false" ht="14.25" hidden="false" customHeight="false" outlineLevel="0" collapsed="false">
      <c r="A1264" s="0" t="n">
        <v>1263</v>
      </c>
      <c r="B1264" s="2" t="n">
        <v>44350</v>
      </c>
      <c r="C1264" s="0" t="s">
        <v>23</v>
      </c>
      <c r="D1264" s="0" t="n">
        <v>21</v>
      </c>
      <c r="E1264" s="0" t="s">
        <v>8</v>
      </c>
      <c r="F1264" s="0" t="n">
        <v>180</v>
      </c>
      <c r="G1264" s="0" t="n">
        <v>105</v>
      </c>
      <c r="H1264" s="0" t="str">
        <f aca="false">VLOOKUP(D1264,Товар!$A$1:$F$65,6)</f>
        <v>Продбаза</v>
      </c>
      <c r="I1264" s="0" t="str">
        <f aca="false">VLOOKUP(C1264,Магазин!$A$1:$C$17,2)</f>
        <v>Первомайский</v>
      </c>
      <c r="J1264" s="0" t="n">
        <f aca="false">F1264*G1264</f>
        <v>18900</v>
      </c>
      <c r="K1264" s="3" t="n">
        <f aca="false">AND(H1264="макаронная фабрика",I1264="первомайский")</f>
        <v>0</v>
      </c>
      <c r="L1264" s="3" t="n">
        <f aca="false">IF(K1264,J1264,0)</f>
        <v>0</v>
      </c>
    </row>
    <row r="1265" customFormat="false" ht="14.25" hidden="false" customHeight="false" outlineLevel="0" collapsed="false">
      <c r="A1265" s="0" t="n">
        <v>1264</v>
      </c>
      <c r="B1265" s="2" t="n">
        <v>44350</v>
      </c>
      <c r="C1265" s="0" t="s">
        <v>23</v>
      </c>
      <c r="D1265" s="0" t="n">
        <v>21</v>
      </c>
      <c r="E1265" s="0" t="s">
        <v>9</v>
      </c>
      <c r="F1265" s="0" t="n">
        <v>82</v>
      </c>
      <c r="G1265" s="0" t="n">
        <v>105</v>
      </c>
      <c r="H1265" s="0" t="str">
        <f aca="false">VLOOKUP(D1265,Товар!$A$1:$F$65,6)</f>
        <v>Продбаза</v>
      </c>
      <c r="I1265" s="0" t="str">
        <f aca="false">VLOOKUP(C1265,Магазин!$A$1:$C$17,2)</f>
        <v>Первомайский</v>
      </c>
      <c r="J1265" s="0" t="n">
        <f aca="false">F1265*G1265</f>
        <v>8610</v>
      </c>
      <c r="K1265" s="3" t="n">
        <f aca="false">AND(H1265="макаронная фабрика",I1265="первомайский")</f>
        <v>0</v>
      </c>
      <c r="L1265" s="3" t="n">
        <f aca="false">IF(K1265,J1265,0)</f>
        <v>0</v>
      </c>
    </row>
    <row r="1266" customFormat="false" ht="14.25" hidden="false" customHeight="false" outlineLevel="0" collapsed="false">
      <c r="A1266" s="0" t="n">
        <v>1265</v>
      </c>
      <c r="B1266" s="2" t="n">
        <v>44350</v>
      </c>
      <c r="C1266" s="0" t="s">
        <v>23</v>
      </c>
      <c r="D1266" s="0" t="n">
        <v>22</v>
      </c>
      <c r="E1266" s="0" t="s">
        <v>8</v>
      </c>
      <c r="F1266" s="0" t="n">
        <v>170</v>
      </c>
      <c r="G1266" s="0" t="n">
        <v>115</v>
      </c>
      <c r="H1266" s="0" t="str">
        <f aca="false">VLOOKUP(D1266,Товар!$A$1:$F$65,6)</f>
        <v>Продбаза</v>
      </c>
      <c r="I1266" s="0" t="str">
        <f aca="false">VLOOKUP(C1266,Магазин!$A$1:$C$17,2)</f>
        <v>Первомайский</v>
      </c>
      <c r="J1266" s="0" t="n">
        <f aca="false">F1266*G1266</f>
        <v>19550</v>
      </c>
      <c r="K1266" s="3" t="n">
        <f aca="false">AND(H1266="макаронная фабрика",I1266="первомайский")</f>
        <v>0</v>
      </c>
      <c r="L1266" s="3" t="n">
        <f aca="false">IF(K1266,J1266,0)</f>
        <v>0</v>
      </c>
    </row>
    <row r="1267" customFormat="false" ht="14.25" hidden="false" customHeight="false" outlineLevel="0" collapsed="false">
      <c r="A1267" s="0" t="n">
        <v>1266</v>
      </c>
      <c r="B1267" s="2" t="n">
        <v>44350</v>
      </c>
      <c r="C1267" s="0" t="s">
        <v>23</v>
      </c>
      <c r="D1267" s="0" t="n">
        <v>22</v>
      </c>
      <c r="E1267" s="0" t="s">
        <v>9</v>
      </c>
      <c r="F1267" s="0" t="n">
        <v>75</v>
      </c>
      <c r="G1267" s="0" t="n">
        <v>115</v>
      </c>
      <c r="H1267" s="0" t="str">
        <f aca="false">VLOOKUP(D1267,Товар!$A$1:$F$65,6)</f>
        <v>Продбаза</v>
      </c>
      <c r="I1267" s="0" t="str">
        <f aca="false">VLOOKUP(C1267,Магазин!$A$1:$C$17,2)</f>
        <v>Первомайский</v>
      </c>
      <c r="J1267" s="0" t="n">
        <f aca="false">F1267*G1267</f>
        <v>8625</v>
      </c>
      <c r="K1267" s="3" t="n">
        <f aca="false">AND(H1267="макаронная фабрика",I1267="первомайский")</f>
        <v>0</v>
      </c>
      <c r="L1267" s="3" t="n">
        <f aca="false">IF(K1267,J1267,0)</f>
        <v>0</v>
      </c>
    </row>
    <row r="1268" customFormat="false" ht="14.25" hidden="false" customHeight="false" outlineLevel="0" collapsed="false">
      <c r="A1268" s="0" t="n">
        <v>1267</v>
      </c>
      <c r="B1268" s="2" t="n">
        <v>44350</v>
      </c>
      <c r="C1268" s="0" t="s">
        <v>23</v>
      </c>
      <c r="D1268" s="0" t="n">
        <v>23</v>
      </c>
      <c r="E1268" s="0" t="s">
        <v>8</v>
      </c>
      <c r="F1268" s="0" t="n">
        <v>180</v>
      </c>
      <c r="G1268" s="0" t="n">
        <v>120</v>
      </c>
      <c r="H1268" s="0" t="str">
        <f aca="false">VLOOKUP(D1268,Товар!$A$1:$F$65,6)</f>
        <v>Продбаза</v>
      </c>
      <c r="I1268" s="0" t="str">
        <f aca="false">VLOOKUP(C1268,Магазин!$A$1:$C$17,2)</f>
        <v>Первомайский</v>
      </c>
      <c r="J1268" s="0" t="n">
        <f aca="false">F1268*G1268</f>
        <v>21600</v>
      </c>
      <c r="K1268" s="3" t="n">
        <f aca="false">AND(H1268="макаронная фабрика",I1268="первомайский")</f>
        <v>0</v>
      </c>
      <c r="L1268" s="3" t="n">
        <f aca="false">IF(K1268,J1268,0)</f>
        <v>0</v>
      </c>
    </row>
    <row r="1269" customFormat="false" ht="14.25" hidden="false" customHeight="false" outlineLevel="0" collapsed="false">
      <c r="A1269" s="0" t="n">
        <v>1268</v>
      </c>
      <c r="B1269" s="2" t="n">
        <v>44350</v>
      </c>
      <c r="C1269" s="0" t="s">
        <v>23</v>
      </c>
      <c r="D1269" s="0" t="n">
        <v>23</v>
      </c>
      <c r="E1269" s="0" t="s">
        <v>9</v>
      </c>
      <c r="F1269" s="0" t="n">
        <v>23</v>
      </c>
      <c r="G1269" s="0" t="n">
        <v>120</v>
      </c>
      <c r="H1269" s="0" t="str">
        <f aca="false">VLOOKUP(D1269,Товар!$A$1:$F$65,6)</f>
        <v>Продбаза</v>
      </c>
      <c r="I1269" s="0" t="str">
        <f aca="false">VLOOKUP(C1269,Магазин!$A$1:$C$17,2)</f>
        <v>Первомайский</v>
      </c>
      <c r="J1269" s="0" t="n">
        <f aca="false">F1269*G1269</f>
        <v>2760</v>
      </c>
      <c r="K1269" s="3" t="n">
        <f aca="false">AND(H1269="макаронная фабрика",I1269="первомайский")</f>
        <v>0</v>
      </c>
      <c r="L1269" s="3" t="n">
        <f aca="false">IF(K1269,J1269,0)</f>
        <v>0</v>
      </c>
    </row>
    <row r="1270" customFormat="false" ht="14.25" hidden="false" customHeight="false" outlineLevel="0" collapsed="false">
      <c r="A1270" s="0" t="n">
        <v>1269</v>
      </c>
      <c r="B1270" s="2" t="n">
        <v>44350</v>
      </c>
      <c r="C1270" s="0" t="s">
        <v>23</v>
      </c>
      <c r="D1270" s="0" t="n">
        <v>35</v>
      </c>
      <c r="E1270" s="0" t="s">
        <v>8</v>
      </c>
      <c r="F1270" s="0" t="n">
        <v>180</v>
      </c>
      <c r="G1270" s="0" t="n">
        <v>55</v>
      </c>
      <c r="H1270" s="0" t="str">
        <f aca="false">VLOOKUP(D1270,Товар!$A$1:$F$65,6)</f>
        <v>Продбаза</v>
      </c>
      <c r="I1270" s="0" t="str">
        <f aca="false">VLOOKUP(C1270,Магазин!$A$1:$C$17,2)</f>
        <v>Первомайский</v>
      </c>
      <c r="J1270" s="0" t="n">
        <f aca="false">F1270*G1270</f>
        <v>9900</v>
      </c>
      <c r="K1270" s="3" t="n">
        <f aca="false">AND(H1270="макаронная фабрика",I1270="первомайский")</f>
        <v>0</v>
      </c>
      <c r="L1270" s="3" t="n">
        <f aca="false">IF(K1270,J1270,0)</f>
        <v>0</v>
      </c>
    </row>
    <row r="1271" customFormat="false" ht="14.25" hidden="false" customHeight="false" outlineLevel="0" collapsed="false">
      <c r="A1271" s="0" t="n">
        <v>1270</v>
      </c>
      <c r="B1271" s="2" t="n">
        <v>44350</v>
      </c>
      <c r="C1271" s="0" t="s">
        <v>23</v>
      </c>
      <c r="D1271" s="0" t="n">
        <v>35</v>
      </c>
      <c r="E1271" s="0" t="s">
        <v>9</v>
      </c>
      <c r="F1271" s="0" t="n">
        <v>58</v>
      </c>
      <c r="G1271" s="0" t="n">
        <v>55</v>
      </c>
      <c r="H1271" s="0" t="str">
        <f aca="false">VLOOKUP(D1271,Товар!$A$1:$F$65,6)</f>
        <v>Продбаза</v>
      </c>
      <c r="I1271" s="0" t="str">
        <f aca="false">VLOOKUP(C1271,Магазин!$A$1:$C$17,2)</f>
        <v>Первомайский</v>
      </c>
      <c r="J1271" s="0" t="n">
        <f aca="false">F1271*G1271</f>
        <v>3190</v>
      </c>
      <c r="K1271" s="3" t="n">
        <f aca="false">AND(H1271="макаронная фабрика",I1271="первомайский")</f>
        <v>0</v>
      </c>
      <c r="L1271" s="3" t="n">
        <f aca="false">IF(K1271,J1271,0)</f>
        <v>0</v>
      </c>
    </row>
    <row r="1272" customFormat="false" ht="14.25" hidden="false" customHeight="false" outlineLevel="0" collapsed="false">
      <c r="A1272" s="0" t="n">
        <v>1271</v>
      </c>
      <c r="B1272" s="2" t="n">
        <v>44350</v>
      </c>
      <c r="C1272" s="0" t="s">
        <v>23</v>
      </c>
      <c r="D1272" s="0" t="n">
        <v>37</v>
      </c>
      <c r="E1272" s="0" t="s">
        <v>8</v>
      </c>
      <c r="F1272" s="0" t="n">
        <v>180</v>
      </c>
      <c r="G1272" s="0" t="n">
        <v>50</v>
      </c>
      <c r="H1272" s="0" t="str">
        <f aca="false">VLOOKUP(D1272,Товар!$A$1:$F$65,6)</f>
        <v>Продбаза</v>
      </c>
      <c r="I1272" s="0" t="str">
        <f aca="false">VLOOKUP(C1272,Магазин!$A$1:$C$17,2)</f>
        <v>Первомайский</v>
      </c>
      <c r="J1272" s="0" t="n">
        <f aca="false">F1272*G1272</f>
        <v>9000</v>
      </c>
      <c r="K1272" s="3" t="n">
        <f aca="false">AND(H1272="макаронная фабрика",I1272="первомайский")</f>
        <v>0</v>
      </c>
      <c r="L1272" s="3" t="n">
        <f aca="false">IF(K1272,J1272,0)</f>
        <v>0</v>
      </c>
    </row>
    <row r="1273" customFormat="false" ht="14.25" hidden="false" customHeight="false" outlineLevel="0" collapsed="false">
      <c r="A1273" s="0" t="n">
        <v>1272</v>
      </c>
      <c r="B1273" s="2" t="n">
        <v>44350</v>
      </c>
      <c r="C1273" s="0" t="s">
        <v>23</v>
      </c>
      <c r="D1273" s="0" t="n">
        <v>37</v>
      </c>
      <c r="E1273" s="0" t="s">
        <v>9</v>
      </c>
      <c r="F1273" s="0" t="n">
        <v>135</v>
      </c>
      <c r="G1273" s="0" t="n">
        <v>50</v>
      </c>
      <c r="H1273" s="0" t="str">
        <f aca="false">VLOOKUP(D1273,Товар!$A$1:$F$65,6)</f>
        <v>Продбаза</v>
      </c>
      <c r="I1273" s="0" t="str">
        <f aca="false">VLOOKUP(C1273,Магазин!$A$1:$C$17,2)</f>
        <v>Первомайский</v>
      </c>
      <c r="J1273" s="0" t="n">
        <f aca="false">F1273*G1273</f>
        <v>6750</v>
      </c>
      <c r="K1273" s="3" t="n">
        <f aca="false">AND(H1273="макаронная фабрика",I1273="первомайский")</f>
        <v>0</v>
      </c>
      <c r="L1273" s="3" t="n">
        <f aca="false">IF(K1273,J1273,0)</f>
        <v>0</v>
      </c>
    </row>
    <row r="1274" customFormat="false" ht="14.25" hidden="false" customHeight="false" outlineLevel="0" collapsed="false">
      <c r="A1274" s="0" t="n">
        <v>1273</v>
      </c>
      <c r="B1274" s="2" t="n">
        <v>44350</v>
      </c>
      <c r="C1274" s="0" t="s">
        <v>23</v>
      </c>
      <c r="D1274" s="0" t="n">
        <v>38</v>
      </c>
      <c r="E1274" s="0" t="s">
        <v>8</v>
      </c>
      <c r="F1274" s="0" t="n">
        <v>180</v>
      </c>
      <c r="G1274" s="0" t="n">
        <v>70</v>
      </c>
      <c r="H1274" s="0" t="str">
        <f aca="false">VLOOKUP(D1274,Товар!$A$1:$F$65,6)</f>
        <v>Продбаза</v>
      </c>
      <c r="I1274" s="0" t="str">
        <f aca="false">VLOOKUP(C1274,Магазин!$A$1:$C$17,2)</f>
        <v>Первомайский</v>
      </c>
      <c r="J1274" s="0" t="n">
        <f aca="false">F1274*G1274</f>
        <v>12600</v>
      </c>
      <c r="K1274" s="3" t="n">
        <f aca="false">AND(H1274="макаронная фабрика",I1274="первомайский")</f>
        <v>0</v>
      </c>
      <c r="L1274" s="3" t="n">
        <f aca="false">IF(K1274,J1274,0)</f>
        <v>0</v>
      </c>
    </row>
    <row r="1275" customFormat="false" ht="14.25" hidden="false" customHeight="false" outlineLevel="0" collapsed="false">
      <c r="A1275" s="0" t="n">
        <v>1274</v>
      </c>
      <c r="B1275" s="2" t="n">
        <v>44350</v>
      </c>
      <c r="C1275" s="0" t="s">
        <v>23</v>
      </c>
      <c r="D1275" s="0" t="n">
        <v>38</v>
      </c>
      <c r="E1275" s="0" t="s">
        <v>9</v>
      </c>
      <c r="F1275" s="0" t="n">
        <v>112</v>
      </c>
      <c r="G1275" s="0" t="n">
        <v>70</v>
      </c>
      <c r="H1275" s="0" t="str">
        <f aca="false">VLOOKUP(D1275,Товар!$A$1:$F$65,6)</f>
        <v>Продбаза</v>
      </c>
      <c r="I1275" s="0" t="str">
        <f aca="false">VLOOKUP(C1275,Магазин!$A$1:$C$17,2)</f>
        <v>Первомайский</v>
      </c>
      <c r="J1275" s="0" t="n">
        <f aca="false">F1275*G1275</f>
        <v>7840</v>
      </c>
      <c r="K1275" s="3" t="n">
        <f aca="false">AND(H1275="макаронная фабрика",I1275="первомайский")</f>
        <v>0</v>
      </c>
      <c r="L1275" s="3" t="n">
        <f aca="false">IF(K1275,J1275,0)</f>
        <v>0</v>
      </c>
    </row>
    <row r="1276" customFormat="false" ht="14.25" hidden="false" customHeight="false" outlineLevel="0" collapsed="false">
      <c r="A1276" s="0" t="n">
        <v>1275</v>
      </c>
      <c r="B1276" s="2" t="n">
        <v>44350</v>
      </c>
      <c r="C1276" s="0" t="s">
        <v>23</v>
      </c>
      <c r="D1276" s="0" t="n">
        <v>39</v>
      </c>
      <c r="E1276" s="0" t="s">
        <v>8</v>
      </c>
      <c r="F1276" s="0" t="n">
        <v>170</v>
      </c>
      <c r="G1276" s="0" t="n">
        <v>95</v>
      </c>
      <c r="H1276" s="0" t="str">
        <f aca="false">VLOOKUP(D1276,Товар!$A$1:$F$65,6)</f>
        <v>Продбаза</v>
      </c>
      <c r="I1276" s="0" t="str">
        <f aca="false">VLOOKUP(C1276,Магазин!$A$1:$C$17,2)</f>
        <v>Первомайский</v>
      </c>
      <c r="J1276" s="0" t="n">
        <f aca="false">F1276*G1276</f>
        <v>16150</v>
      </c>
      <c r="K1276" s="3" t="n">
        <f aca="false">AND(H1276="макаронная фабрика",I1276="первомайский")</f>
        <v>0</v>
      </c>
      <c r="L1276" s="3" t="n">
        <f aca="false">IF(K1276,J1276,0)</f>
        <v>0</v>
      </c>
    </row>
    <row r="1277" customFormat="false" ht="14.25" hidden="false" customHeight="false" outlineLevel="0" collapsed="false">
      <c r="A1277" s="0" t="n">
        <v>1276</v>
      </c>
      <c r="B1277" s="2" t="n">
        <v>44350</v>
      </c>
      <c r="C1277" s="0" t="s">
        <v>23</v>
      </c>
      <c r="D1277" s="0" t="n">
        <v>39</v>
      </c>
      <c r="E1277" s="0" t="s">
        <v>9</v>
      </c>
      <c r="F1277" s="0" t="n">
        <v>146</v>
      </c>
      <c r="G1277" s="0" t="n">
        <v>95</v>
      </c>
      <c r="H1277" s="0" t="str">
        <f aca="false">VLOOKUP(D1277,Товар!$A$1:$F$65,6)</f>
        <v>Продбаза</v>
      </c>
      <c r="I1277" s="0" t="str">
        <f aca="false">VLOOKUP(C1277,Магазин!$A$1:$C$17,2)</f>
        <v>Первомайский</v>
      </c>
      <c r="J1277" s="0" t="n">
        <f aca="false">F1277*G1277</f>
        <v>13870</v>
      </c>
      <c r="K1277" s="3" t="n">
        <f aca="false">AND(H1277="макаронная фабрика",I1277="первомайский")</f>
        <v>0</v>
      </c>
      <c r="L1277" s="3" t="n">
        <f aca="false">IF(K1277,J1277,0)</f>
        <v>0</v>
      </c>
    </row>
    <row r="1278" customFormat="false" ht="14.25" hidden="false" customHeight="false" outlineLevel="0" collapsed="false">
      <c r="A1278" s="0" t="n">
        <v>1277</v>
      </c>
      <c r="B1278" s="2" t="n">
        <v>44350</v>
      </c>
      <c r="C1278" s="0" t="s">
        <v>23</v>
      </c>
      <c r="D1278" s="0" t="n">
        <v>40</v>
      </c>
      <c r="E1278" s="0" t="s">
        <v>8</v>
      </c>
      <c r="F1278" s="0" t="n">
        <v>180</v>
      </c>
      <c r="G1278" s="0" t="n">
        <v>15</v>
      </c>
      <c r="H1278" s="0" t="str">
        <f aca="false">VLOOKUP(D1278,Товар!$A$1:$F$65,6)</f>
        <v>Продбаза</v>
      </c>
      <c r="I1278" s="0" t="str">
        <f aca="false">VLOOKUP(C1278,Магазин!$A$1:$C$17,2)</f>
        <v>Первомайский</v>
      </c>
      <c r="J1278" s="0" t="n">
        <f aca="false">F1278*G1278</f>
        <v>2700</v>
      </c>
      <c r="K1278" s="3" t="n">
        <f aca="false">AND(H1278="макаронная фабрика",I1278="первомайский")</f>
        <v>0</v>
      </c>
      <c r="L1278" s="3" t="n">
        <f aca="false">IF(K1278,J1278,0)</f>
        <v>0</v>
      </c>
    </row>
    <row r="1279" customFormat="false" ht="14.25" hidden="false" customHeight="false" outlineLevel="0" collapsed="false">
      <c r="A1279" s="0" t="n">
        <v>1278</v>
      </c>
      <c r="B1279" s="2" t="n">
        <v>44350</v>
      </c>
      <c r="C1279" s="0" t="s">
        <v>23</v>
      </c>
      <c r="D1279" s="0" t="n">
        <v>40</v>
      </c>
      <c r="E1279" s="0" t="s">
        <v>9</v>
      </c>
      <c r="F1279" s="0" t="n">
        <v>45</v>
      </c>
      <c r="G1279" s="0" t="n">
        <v>15</v>
      </c>
      <c r="H1279" s="0" t="str">
        <f aca="false">VLOOKUP(D1279,Товар!$A$1:$F$65,6)</f>
        <v>Продбаза</v>
      </c>
      <c r="I1279" s="0" t="str">
        <f aca="false">VLOOKUP(C1279,Магазин!$A$1:$C$17,2)</f>
        <v>Первомайский</v>
      </c>
      <c r="J1279" s="0" t="n">
        <f aca="false">F1279*G1279</f>
        <v>675</v>
      </c>
      <c r="K1279" s="3" t="n">
        <f aca="false">AND(H1279="макаронная фабрика",I1279="первомайский")</f>
        <v>0</v>
      </c>
      <c r="L1279" s="3" t="n">
        <f aca="false">IF(K1279,J1279,0)</f>
        <v>0</v>
      </c>
    </row>
    <row r="1280" customFormat="false" ht="14.25" hidden="false" customHeight="false" outlineLevel="0" collapsed="false">
      <c r="A1280" s="0" t="n">
        <v>1279</v>
      </c>
      <c r="B1280" s="2" t="n">
        <v>44350</v>
      </c>
      <c r="C1280" s="0" t="s">
        <v>23</v>
      </c>
      <c r="D1280" s="0" t="n">
        <v>41</v>
      </c>
      <c r="E1280" s="0" t="s">
        <v>8</v>
      </c>
      <c r="F1280" s="0" t="n">
        <v>180</v>
      </c>
      <c r="G1280" s="0" t="n">
        <v>35</v>
      </c>
      <c r="H1280" s="0" t="str">
        <f aca="false">VLOOKUP(D1280,Товар!$A$1:$F$65,6)</f>
        <v>Продбаза</v>
      </c>
      <c r="I1280" s="0" t="str">
        <f aca="false">VLOOKUP(C1280,Магазин!$A$1:$C$17,2)</f>
        <v>Первомайский</v>
      </c>
      <c r="J1280" s="0" t="n">
        <f aca="false">F1280*G1280</f>
        <v>6300</v>
      </c>
      <c r="K1280" s="3" t="n">
        <f aca="false">AND(H1280="макаронная фабрика",I1280="первомайский")</f>
        <v>0</v>
      </c>
      <c r="L1280" s="3" t="n">
        <f aca="false">IF(K1280,J1280,0)</f>
        <v>0</v>
      </c>
    </row>
    <row r="1281" customFormat="false" ht="14.25" hidden="false" customHeight="false" outlineLevel="0" collapsed="false">
      <c r="A1281" s="0" t="n">
        <v>1280</v>
      </c>
      <c r="B1281" s="2" t="n">
        <v>44350</v>
      </c>
      <c r="C1281" s="0" t="s">
        <v>23</v>
      </c>
      <c r="D1281" s="0" t="n">
        <v>41</v>
      </c>
      <c r="E1281" s="0" t="s">
        <v>9</v>
      </c>
      <c r="F1281" s="0" t="n">
        <v>21</v>
      </c>
      <c r="G1281" s="0" t="n">
        <v>35</v>
      </c>
      <c r="H1281" s="0" t="str">
        <f aca="false">VLOOKUP(D1281,Товар!$A$1:$F$65,6)</f>
        <v>Продбаза</v>
      </c>
      <c r="I1281" s="0" t="str">
        <f aca="false">VLOOKUP(C1281,Магазин!$A$1:$C$17,2)</f>
        <v>Первомайский</v>
      </c>
      <c r="J1281" s="0" t="n">
        <f aca="false">F1281*G1281</f>
        <v>735</v>
      </c>
      <c r="K1281" s="3" t="n">
        <f aca="false">AND(H1281="макаронная фабрика",I1281="первомайский")</f>
        <v>0</v>
      </c>
      <c r="L1281" s="3" t="n">
        <f aca="false">IF(K1281,J1281,0)</f>
        <v>0</v>
      </c>
    </row>
    <row r="1282" customFormat="false" ht="14.25" hidden="false" customHeight="false" outlineLevel="0" collapsed="false">
      <c r="A1282" s="0" t="n">
        <v>1281</v>
      </c>
      <c r="B1282" s="2" t="n">
        <v>44350</v>
      </c>
      <c r="C1282" s="0" t="s">
        <v>23</v>
      </c>
      <c r="D1282" s="0" t="n">
        <v>42</v>
      </c>
      <c r="E1282" s="0" t="s">
        <v>8</v>
      </c>
      <c r="F1282" s="0" t="n">
        <v>170</v>
      </c>
      <c r="G1282" s="0" t="n">
        <v>90</v>
      </c>
      <c r="H1282" s="0" t="str">
        <f aca="false">VLOOKUP(D1282,Товар!$A$1:$F$65,6)</f>
        <v>Продбаза</v>
      </c>
      <c r="I1282" s="0" t="str">
        <f aca="false">VLOOKUP(C1282,Магазин!$A$1:$C$17,2)</f>
        <v>Первомайский</v>
      </c>
      <c r="J1282" s="0" t="n">
        <f aca="false">F1282*G1282</f>
        <v>15300</v>
      </c>
      <c r="K1282" s="3" t="n">
        <f aca="false">AND(H1282="макаронная фабрика",I1282="первомайский")</f>
        <v>0</v>
      </c>
      <c r="L1282" s="3" t="n">
        <f aca="false">IF(K1282,J1282,0)</f>
        <v>0</v>
      </c>
    </row>
    <row r="1283" customFormat="false" ht="15" hidden="false" customHeight="true" outlineLevel="0" collapsed="false">
      <c r="A1283" s="0" t="n">
        <v>1282</v>
      </c>
      <c r="B1283" s="2" t="n">
        <v>44350</v>
      </c>
      <c r="C1283" s="0" t="s">
        <v>23</v>
      </c>
      <c r="D1283" s="0" t="n">
        <v>42</v>
      </c>
      <c r="E1283" s="0" t="s">
        <v>9</v>
      </c>
      <c r="F1283" s="0" t="n">
        <v>18</v>
      </c>
      <c r="G1283" s="0" t="n">
        <v>90</v>
      </c>
      <c r="H1283" s="0" t="str">
        <f aca="false">VLOOKUP(D1283,Товар!$A$1:$F$65,6)</f>
        <v>Продбаза</v>
      </c>
      <c r="I1283" s="0" t="str">
        <f aca="false">VLOOKUP(C1283,Магазин!$A$1:$C$17,2)</f>
        <v>Первомайский</v>
      </c>
      <c r="J1283" s="0" t="n">
        <f aca="false">F1283*G1283</f>
        <v>1620</v>
      </c>
      <c r="K1283" s="3" t="n">
        <f aca="false">AND(H1283="макаронная фабрика",I1283="первомайский")</f>
        <v>0</v>
      </c>
      <c r="L1283" s="3" t="n">
        <f aca="false">IF(K1283,J1283,0)</f>
        <v>0</v>
      </c>
    </row>
    <row r="1284" customFormat="false" ht="15" hidden="false" customHeight="true" outlineLevel="0" collapsed="false">
      <c r="A1284" s="0" t="n">
        <v>1283</v>
      </c>
      <c r="B1284" s="2" t="n">
        <v>44350</v>
      </c>
      <c r="C1284" s="0" t="s">
        <v>23</v>
      </c>
      <c r="D1284" s="0" t="n">
        <v>43</v>
      </c>
      <c r="E1284" s="0" t="s">
        <v>8</v>
      </c>
      <c r="F1284" s="0" t="n">
        <v>180</v>
      </c>
      <c r="G1284" s="0" t="n">
        <v>40</v>
      </c>
      <c r="H1284" s="0" t="str">
        <f aca="false">VLOOKUP(D1284,Товар!$A$1:$F$65,6)</f>
        <v>Продбаза</v>
      </c>
      <c r="I1284" s="0" t="str">
        <f aca="false">VLOOKUP(C1284,Магазин!$A$1:$C$17,2)</f>
        <v>Первомайский</v>
      </c>
      <c r="J1284" s="0" t="n">
        <f aca="false">F1284*G1284</f>
        <v>7200</v>
      </c>
      <c r="K1284" s="3" t="n">
        <f aca="false">AND(H1284="макаронная фабрика",I1284="первомайский")</f>
        <v>0</v>
      </c>
      <c r="L1284" s="3" t="n">
        <f aca="false">IF(K1284,J1284,0)</f>
        <v>0</v>
      </c>
    </row>
    <row r="1285" customFormat="false" ht="14.25" hidden="false" customHeight="false" outlineLevel="0" collapsed="false">
      <c r="A1285" s="0" t="n">
        <v>1284</v>
      </c>
      <c r="B1285" s="2" t="n">
        <v>44350</v>
      </c>
      <c r="C1285" s="0" t="s">
        <v>23</v>
      </c>
      <c r="D1285" s="0" t="n">
        <v>43</v>
      </c>
      <c r="E1285" s="0" t="s">
        <v>9</v>
      </c>
      <c r="F1285" s="0" t="n">
        <v>14</v>
      </c>
      <c r="G1285" s="0" t="n">
        <v>40</v>
      </c>
      <c r="H1285" s="0" t="str">
        <f aca="false">VLOOKUP(D1285,Товар!$A$1:$F$65,6)</f>
        <v>Продбаза</v>
      </c>
      <c r="I1285" s="0" t="str">
        <f aca="false">VLOOKUP(C1285,Магазин!$A$1:$C$17,2)</f>
        <v>Первомайский</v>
      </c>
      <c r="J1285" s="0" t="n">
        <f aca="false">F1285*G1285</f>
        <v>560</v>
      </c>
      <c r="K1285" s="3" t="n">
        <f aca="false">AND(H1285="макаронная фабрика",I1285="первомайский")</f>
        <v>0</v>
      </c>
      <c r="L1285" s="3" t="n">
        <f aca="false">IF(K1285,J1285,0)</f>
        <v>0</v>
      </c>
    </row>
    <row r="1286" customFormat="false" ht="14.25" hidden="false" customHeight="false" outlineLevel="0" collapsed="false">
      <c r="A1286" s="0" t="n">
        <v>1285</v>
      </c>
      <c r="B1286" s="2" t="n">
        <v>44350</v>
      </c>
      <c r="C1286" s="0" t="s">
        <v>24</v>
      </c>
      <c r="D1286" s="0" t="n">
        <v>17</v>
      </c>
      <c r="E1286" s="0" t="s">
        <v>8</v>
      </c>
      <c r="F1286" s="0" t="n">
        <v>180</v>
      </c>
      <c r="G1286" s="0" t="n">
        <v>95</v>
      </c>
      <c r="H1286" s="0" t="str">
        <f aca="false">VLOOKUP(D1286,Товар!$A$1:$F$65,6)</f>
        <v>Продбаза</v>
      </c>
      <c r="I1286" s="0" t="str">
        <f aca="false">VLOOKUP(C1286,Магазин!$A$1:$C$17,2)</f>
        <v>Заречный</v>
      </c>
      <c r="J1286" s="0" t="n">
        <f aca="false">F1286*G1286</f>
        <v>17100</v>
      </c>
      <c r="K1286" s="3" t="n">
        <f aca="false">AND(H1286="макаронная фабрика",I1286="первомайский")</f>
        <v>0</v>
      </c>
      <c r="L1286" s="3" t="n">
        <f aca="false">IF(K1286,J1286,0)</f>
        <v>0</v>
      </c>
    </row>
    <row r="1287" customFormat="false" ht="14.25" hidden="false" customHeight="false" outlineLevel="0" collapsed="false">
      <c r="A1287" s="0" t="n">
        <v>1286</v>
      </c>
      <c r="B1287" s="2" t="n">
        <v>44350</v>
      </c>
      <c r="C1287" s="0" t="s">
        <v>24</v>
      </c>
      <c r="D1287" s="0" t="n">
        <v>17</v>
      </c>
      <c r="E1287" s="0" t="s">
        <v>9</v>
      </c>
      <c r="F1287" s="0" t="n">
        <v>78</v>
      </c>
      <c r="G1287" s="0" t="n">
        <v>95</v>
      </c>
      <c r="H1287" s="0" t="str">
        <f aca="false">VLOOKUP(D1287,Товар!$A$1:$F$65,6)</f>
        <v>Продбаза</v>
      </c>
      <c r="I1287" s="0" t="str">
        <f aca="false">VLOOKUP(C1287,Магазин!$A$1:$C$17,2)</f>
        <v>Заречный</v>
      </c>
      <c r="J1287" s="0" t="n">
        <f aca="false">F1287*G1287</f>
        <v>7410</v>
      </c>
      <c r="K1287" s="3" t="n">
        <f aca="false">AND(H1287="макаронная фабрика",I1287="первомайский")</f>
        <v>0</v>
      </c>
      <c r="L1287" s="3" t="n">
        <f aca="false">IF(K1287,J1287,0)</f>
        <v>0</v>
      </c>
    </row>
    <row r="1288" customFormat="false" ht="14.25" hidden="false" customHeight="false" outlineLevel="0" collapsed="false">
      <c r="A1288" s="0" t="n">
        <v>1287</v>
      </c>
      <c r="B1288" s="2" t="n">
        <v>44350</v>
      </c>
      <c r="C1288" s="0" t="s">
        <v>24</v>
      </c>
      <c r="D1288" s="0" t="n">
        <v>19</v>
      </c>
      <c r="E1288" s="0" t="s">
        <v>8</v>
      </c>
      <c r="F1288" s="0" t="n">
        <v>180</v>
      </c>
      <c r="G1288" s="0" t="n">
        <v>90</v>
      </c>
      <c r="H1288" s="0" t="str">
        <f aca="false">VLOOKUP(D1288,Товар!$A$1:$F$65,6)</f>
        <v>Продбаза</v>
      </c>
      <c r="I1288" s="0" t="str">
        <f aca="false">VLOOKUP(C1288,Магазин!$A$1:$C$17,2)</f>
        <v>Заречный</v>
      </c>
      <c r="J1288" s="0" t="n">
        <f aca="false">F1288*G1288</f>
        <v>16200</v>
      </c>
      <c r="K1288" s="3" t="n">
        <f aca="false">AND(H1288="макаронная фабрика",I1288="первомайский")</f>
        <v>0</v>
      </c>
      <c r="L1288" s="3" t="n">
        <f aca="false">IF(K1288,J1288,0)</f>
        <v>0</v>
      </c>
    </row>
    <row r="1289" customFormat="false" ht="14.25" hidden="false" customHeight="false" outlineLevel="0" collapsed="false">
      <c r="A1289" s="0" t="n">
        <v>1288</v>
      </c>
      <c r="B1289" s="2" t="n">
        <v>44350</v>
      </c>
      <c r="C1289" s="0" t="s">
        <v>24</v>
      </c>
      <c r="D1289" s="0" t="n">
        <v>19</v>
      </c>
      <c r="E1289" s="0" t="s">
        <v>9</v>
      </c>
      <c r="F1289" s="0" t="n">
        <v>58</v>
      </c>
      <c r="G1289" s="0" t="n">
        <v>90</v>
      </c>
      <c r="H1289" s="0" t="str">
        <f aca="false">VLOOKUP(D1289,Товар!$A$1:$F$65,6)</f>
        <v>Продбаза</v>
      </c>
      <c r="I1289" s="0" t="str">
        <f aca="false">VLOOKUP(C1289,Магазин!$A$1:$C$17,2)</f>
        <v>Заречный</v>
      </c>
      <c r="J1289" s="0" t="n">
        <f aca="false">F1289*G1289</f>
        <v>5220</v>
      </c>
      <c r="K1289" s="3" t="n">
        <f aca="false">AND(H1289="макаронная фабрика",I1289="первомайский")</f>
        <v>0</v>
      </c>
      <c r="L1289" s="3" t="n">
        <f aca="false">IF(K1289,J1289,0)</f>
        <v>0</v>
      </c>
    </row>
    <row r="1290" customFormat="false" ht="14.25" hidden="false" customHeight="false" outlineLevel="0" collapsed="false">
      <c r="A1290" s="0" t="n">
        <v>1289</v>
      </c>
      <c r="B1290" s="2" t="n">
        <v>44350</v>
      </c>
      <c r="C1290" s="0" t="s">
        <v>24</v>
      </c>
      <c r="D1290" s="0" t="n">
        <v>20</v>
      </c>
      <c r="E1290" s="0" t="s">
        <v>8</v>
      </c>
      <c r="F1290" s="0" t="n">
        <v>180</v>
      </c>
      <c r="G1290" s="0" t="n">
        <v>80</v>
      </c>
      <c r="H1290" s="0" t="str">
        <f aca="false">VLOOKUP(D1290,Товар!$A$1:$F$65,6)</f>
        <v>Продбаза</v>
      </c>
      <c r="I1290" s="0" t="str">
        <f aca="false">VLOOKUP(C1290,Магазин!$A$1:$C$17,2)</f>
        <v>Заречный</v>
      </c>
      <c r="J1290" s="0" t="n">
        <f aca="false">F1290*G1290</f>
        <v>14400</v>
      </c>
      <c r="K1290" s="3" t="n">
        <f aca="false">AND(H1290="макаронная фабрика",I1290="первомайский")</f>
        <v>0</v>
      </c>
      <c r="L1290" s="3" t="n">
        <f aca="false">IF(K1290,J1290,0)</f>
        <v>0</v>
      </c>
    </row>
    <row r="1291" customFormat="false" ht="14.25" hidden="false" customHeight="false" outlineLevel="0" collapsed="false">
      <c r="A1291" s="0" t="n">
        <v>1290</v>
      </c>
      <c r="B1291" s="2" t="n">
        <v>44350</v>
      </c>
      <c r="C1291" s="0" t="s">
        <v>24</v>
      </c>
      <c r="D1291" s="0" t="n">
        <v>20</v>
      </c>
      <c r="E1291" s="0" t="s">
        <v>9</v>
      </c>
      <c r="F1291" s="0" t="n">
        <v>57</v>
      </c>
      <c r="G1291" s="0" t="n">
        <v>80</v>
      </c>
      <c r="H1291" s="0" t="str">
        <f aca="false">VLOOKUP(D1291,Товар!$A$1:$F$65,6)</f>
        <v>Продбаза</v>
      </c>
      <c r="I1291" s="0" t="str">
        <f aca="false">VLOOKUP(C1291,Магазин!$A$1:$C$17,2)</f>
        <v>Заречный</v>
      </c>
      <c r="J1291" s="0" t="n">
        <f aca="false">F1291*G1291</f>
        <v>4560</v>
      </c>
      <c r="K1291" s="3" t="n">
        <f aca="false">AND(H1291="макаронная фабрика",I1291="первомайский")</f>
        <v>0</v>
      </c>
      <c r="L1291" s="3" t="n">
        <f aca="false">IF(K1291,J1291,0)</f>
        <v>0</v>
      </c>
    </row>
    <row r="1292" customFormat="false" ht="14.25" hidden="false" customHeight="false" outlineLevel="0" collapsed="false">
      <c r="A1292" s="0" t="n">
        <v>1291</v>
      </c>
      <c r="B1292" s="2" t="n">
        <v>44350</v>
      </c>
      <c r="C1292" s="0" t="s">
        <v>24</v>
      </c>
      <c r="D1292" s="0" t="n">
        <v>21</v>
      </c>
      <c r="E1292" s="0" t="s">
        <v>8</v>
      </c>
      <c r="F1292" s="0" t="n">
        <v>170</v>
      </c>
      <c r="G1292" s="0" t="n">
        <v>105</v>
      </c>
      <c r="H1292" s="0" t="str">
        <f aca="false">VLOOKUP(D1292,Товар!$A$1:$F$65,6)</f>
        <v>Продбаза</v>
      </c>
      <c r="I1292" s="0" t="str">
        <f aca="false">VLOOKUP(C1292,Магазин!$A$1:$C$17,2)</f>
        <v>Заречный</v>
      </c>
      <c r="J1292" s="0" t="n">
        <f aca="false">F1292*G1292</f>
        <v>17850</v>
      </c>
      <c r="K1292" s="3" t="n">
        <f aca="false">AND(H1292="макаронная фабрика",I1292="первомайский")</f>
        <v>0</v>
      </c>
      <c r="L1292" s="3" t="n">
        <f aca="false">IF(K1292,J1292,0)</f>
        <v>0</v>
      </c>
    </row>
    <row r="1293" customFormat="false" ht="14.25" hidden="false" customHeight="false" outlineLevel="0" collapsed="false">
      <c r="A1293" s="0" t="n">
        <v>1292</v>
      </c>
      <c r="B1293" s="2" t="n">
        <v>44350</v>
      </c>
      <c r="C1293" s="0" t="s">
        <v>24</v>
      </c>
      <c r="D1293" s="0" t="n">
        <v>21</v>
      </c>
      <c r="E1293" s="0" t="s">
        <v>9</v>
      </c>
      <c r="F1293" s="0" t="n">
        <v>72</v>
      </c>
      <c r="G1293" s="0" t="n">
        <v>105</v>
      </c>
      <c r="H1293" s="0" t="str">
        <f aca="false">VLOOKUP(D1293,Товар!$A$1:$F$65,6)</f>
        <v>Продбаза</v>
      </c>
      <c r="I1293" s="0" t="str">
        <f aca="false">VLOOKUP(C1293,Магазин!$A$1:$C$17,2)</f>
        <v>Заречный</v>
      </c>
      <c r="J1293" s="0" t="n">
        <f aca="false">F1293*G1293</f>
        <v>7560</v>
      </c>
      <c r="K1293" s="3" t="n">
        <f aca="false">AND(H1293="макаронная фабрика",I1293="первомайский")</f>
        <v>0</v>
      </c>
      <c r="L1293" s="3" t="n">
        <f aca="false">IF(K1293,J1293,0)</f>
        <v>0</v>
      </c>
    </row>
    <row r="1294" customFormat="false" ht="14.25" hidden="false" customHeight="false" outlineLevel="0" collapsed="false">
      <c r="A1294" s="0" t="n">
        <v>1293</v>
      </c>
      <c r="B1294" s="2" t="n">
        <v>44350</v>
      </c>
      <c r="C1294" s="0" t="s">
        <v>24</v>
      </c>
      <c r="D1294" s="0" t="n">
        <v>22</v>
      </c>
      <c r="E1294" s="0" t="s">
        <v>8</v>
      </c>
      <c r="F1294" s="0" t="n">
        <v>180</v>
      </c>
      <c r="G1294" s="0" t="n">
        <v>115</v>
      </c>
      <c r="H1294" s="0" t="str">
        <f aca="false">VLOOKUP(D1294,Товар!$A$1:$F$65,6)</f>
        <v>Продбаза</v>
      </c>
      <c r="I1294" s="0" t="str">
        <f aca="false">VLOOKUP(C1294,Магазин!$A$1:$C$17,2)</f>
        <v>Заречный</v>
      </c>
      <c r="J1294" s="0" t="n">
        <f aca="false">F1294*G1294</f>
        <v>20700</v>
      </c>
      <c r="K1294" s="3" t="n">
        <f aca="false">AND(H1294="макаронная фабрика",I1294="первомайский")</f>
        <v>0</v>
      </c>
      <c r="L1294" s="3" t="n">
        <f aca="false">IF(K1294,J1294,0)</f>
        <v>0</v>
      </c>
    </row>
    <row r="1295" customFormat="false" ht="14.25" hidden="false" customHeight="false" outlineLevel="0" collapsed="false">
      <c r="A1295" s="0" t="n">
        <v>1294</v>
      </c>
      <c r="B1295" s="2" t="n">
        <v>44350</v>
      </c>
      <c r="C1295" s="0" t="s">
        <v>24</v>
      </c>
      <c r="D1295" s="0" t="n">
        <v>22</v>
      </c>
      <c r="E1295" s="0" t="s">
        <v>9</v>
      </c>
      <c r="F1295" s="0" t="n">
        <v>68</v>
      </c>
      <c r="G1295" s="0" t="n">
        <v>115</v>
      </c>
      <c r="H1295" s="0" t="str">
        <f aca="false">VLOOKUP(D1295,Товар!$A$1:$F$65,6)</f>
        <v>Продбаза</v>
      </c>
      <c r="I1295" s="0" t="str">
        <f aca="false">VLOOKUP(C1295,Магазин!$A$1:$C$17,2)</f>
        <v>Заречный</v>
      </c>
      <c r="J1295" s="0" t="n">
        <f aca="false">F1295*G1295</f>
        <v>7820</v>
      </c>
      <c r="K1295" s="3" t="n">
        <f aca="false">AND(H1295="макаронная фабрика",I1295="первомайский")</f>
        <v>0</v>
      </c>
      <c r="L1295" s="3" t="n">
        <f aca="false">IF(K1295,J1295,0)</f>
        <v>0</v>
      </c>
    </row>
    <row r="1296" customFormat="false" ht="14.25" hidden="false" customHeight="false" outlineLevel="0" collapsed="false">
      <c r="A1296" s="0" t="n">
        <v>1295</v>
      </c>
      <c r="B1296" s="2" t="n">
        <v>44350</v>
      </c>
      <c r="C1296" s="0" t="s">
        <v>24</v>
      </c>
      <c r="D1296" s="0" t="n">
        <v>23</v>
      </c>
      <c r="E1296" s="0" t="s">
        <v>8</v>
      </c>
      <c r="F1296" s="0" t="n">
        <v>180</v>
      </c>
      <c r="G1296" s="0" t="n">
        <v>120</v>
      </c>
      <c r="H1296" s="0" t="str">
        <f aca="false">VLOOKUP(D1296,Товар!$A$1:$F$65,6)</f>
        <v>Продбаза</v>
      </c>
      <c r="I1296" s="0" t="str">
        <f aca="false">VLOOKUP(C1296,Магазин!$A$1:$C$17,2)</f>
        <v>Заречный</v>
      </c>
      <c r="J1296" s="0" t="n">
        <f aca="false">F1296*G1296</f>
        <v>21600</v>
      </c>
      <c r="K1296" s="3" t="n">
        <f aca="false">AND(H1296="макаронная фабрика",I1296="первомайский")</f>
        <v>0</v>
      </c>
      <c r="L1296" s="3" t="n">
        <f aca="false">IF(K1296,J1296,0)</f>
        <v>0</v>
      </c>
    </row>
    <row r="1297" customFormat="false" ht="14.25" hidden="false" customHeight="false" outlineLevel="0" collapsed="false">
      <c r="A1297" s="0" t="n">
        <v>1296</v>
      </c>
      <c r="B1297" s="2" t="n">
        <v>44350</v>
      </c>
      <c r="C1297" s="0" t="s">
        <v>24</v>
      </c>
      <c r="D1297" s="0" t="n">
        <v>23</v>
      </c>
      <c r="E1297" s="0" t="s">
        <v>9</v>
      </c>
      <c r="F1297" s="0" t="n">
        <v>14</v>
      </c>
      <c r="G1297" s="0" t="n">
        <v>120</v>
      </c>
      <c r="H1297" s="0" t="str">
        <f aca="false">VLOOKUP(D1297,Товар!$A$1:$F$65,6)</f>
        <v>Продбаза</v>
      </c>
      <c r="I1297" s="0" t="str">
        <f aca="false">VLOOKUP(C1297,Магазин!$A$1:$C$17,2)</f>
        <v>Заречный</v>
      </c>
      <c r="J1297" s="0" t="n">
        <f aca="false">F1297*G1297</f>
        <v>1680</v>
      </c>
      <c r="K1297" s="3" t="n">
        <f aca="false">AND(H1297="макаронная фабрика",I1297="первомайский")</f>
        <v>0</v>
      </c>
      <c r="L1297" s="3" t="n">
        <f aca="false">IF(K1297,J1297,0)</f>
        <v>0</v>
      </c>
    </row>
    <row r="1298" customFormat="false" ht="14.25" hidden="false" customHeight="false" outlineLevel="0" collapsed="false">
      <c r="A1298" s="0" t="n">
        <v>1297</v>
      </c>
      <c r="B1298" s="2" t="n">
        <v>44350</v>
      </c>
      <c r="C1298" s="0" t="s">
        <v>24</v>
      </c>
      <c r="D1298" s="0" t="n">
        <v>35</v>
      </c>
      <c r="E1298" s="0" t="s">
        <v>8</v>
      </c>
      <c r="F1298" s="0" t="n">
        <v>170</v>
      </c>
      <c r="G1298" s="0" t="n">
        <v>55</v>
      </c>
      <c r="H1298" s="0" t="str">
        <f aca="false">VLOOKUP(D1298,Товар!$A$1:$F$65,6)</f>
        <v>Продбаза</v>
      </c>
      <c r="I1298" s="0" t="str">
        <f aca="false">VLOOKUP(C1298,Магазин!$A$1:$C$17,2)</f>
        <v>Заречный</v>
      </c>
      <c r="J1298" s="0" t="n">
        <f aca="false">F1298*G1298</f>
        <v>9350</v>
      </c>
      <c r="K1298" s="3" t="n">
        <f aca="false">AND(H1298="макаронная фабрика",I1298="первомайский")</f>
        <v>0</v>
      </c>
      <c r="L1298" s="3" t="n">
        <f aca="false">IF(K1298,J1298,0)</f>
        <v>0</v>
      </c>
    </row>
    <row r="1299" customFormat="false" ht="14.25" hidden="false" customHeight="false" outlineLevel="0" collapsed="false">
      <c r="A1299" s="0" t="n">
        <v>1298</v>
      </c>
      <c r="B1299" s="2" t="n">
        <v>44350</v>
      </c>
      <c r="C1299" s="0" t="s">
        <v>24</v>
      </c>
      <c r="D1299" s="0" t="n">
        <v>35</v>
      </c>
      <c r="E1299" s="0" t="s">
        <v>9</v>
      </c>
      <c r="F1299" s="0" t="n">
        <v>54</v>
      </c>
      <c r="G1299" s="0" t="n">
        <v>55</v>
      </c>
      <c r="H1299" s="0" t="str">
        <f aca="false">VLOOKUP(D1299,Товар!$A$1:$F$65,6)</f>
        <v>Продбаза</v>
      </c>
      <c r="I1299" s="0" t="str">
        <f aca="false">VLOOKUP(C1299,Магазин!$A$1:$C$17,2)</f>
        <v>Заречный</v>
      </c>
      <c r="J1299" s="0" t="n">
        <f aca="false">F1299*G1299</f>
        <v>2970</v>
      </c>
      <c r="K1299" s="3" t="n">
        <f aca="false">AND(H1299="макаронная фабрика",I1299="первомайский")</f>
        <v>0</v>
      </c>
      <c r="L1299" s="3" t="n">
        <f aca="false">IF(K1299,J1299,0)</f>
        <v>0</v>
      </c>
    </row>
    <row r="1300" customFormat="false" ht="14.25" hidden="false" customHeight="false" outlineLevel="0" collapsed="false">
      <c r="A1300" s="0" t="n">
        <v>1299</v>
      </c>
      <c r="B1300" s="2" t="n">
        <v>44350</v>
      </c>
      <c r="C1300" s="0" t="s">
        <v>24</v>
      </c>
      <c r="D1300" s="0" t="n">
        <v>37</v>
      </c>
      <c r="E1300" s="0" t="s">
        <v>8</v>
      </c>
      <c r="F1300" s="0" t="n">
        <v>180</v>
      </c>
      <c r="G1300" s="0" t="n">
        <v>50</v>
      </c>
      <c r="H1300" s="0" t="str">
        <f aca="false">VLOOKUP(D1300,Товар!$A$1:$F$65,6)</f>
        <v>Продбаза</v>
      </c>
      <c r="I1300" s="0" t="str">
        <f aca="false">VLOOKUP(C1300,Магазин!$A$1:$C$17,2)</f>
        <v>Заречный</v>
      </c>
      <c r="J1300" s="0" t="n">
        <f aca="false">F1300*G1300</f>
        <v>9000</v>
      </c>
      <c r="K1300" s="3" t="n">
        <f aca="false">AND(H1300="макаронная фабрика",I1300="первомайский")</f>
        <v>0</v>
      </c>
      <c r="L1300" s="3" t="n">
        <f aca="false">IF(K1300,J1300,0)</f>
        <v>0</v>
      </c>
    </row>
    <row r="1301" customFormat="false" ht="14.25" hidden="false" customHeight="false" outlineLevel="0" collapsed="false">
      <c r="A1301" s="0" t="n">
        <v>1300</v>
      </c>
      <c r="B1301" s="2" t="n">
        <v>44350</v>
      </c>
      <c r="C1301" s="0" t="s">
        <v>24</v>
      </c>
      <c r="D1301" s="0" t="n">
        <v>37</v>
      </c>
      <c r="E1301" s="0" t="s">
        <v>9</v>
      </c>
      <c r="F1301" s="0" t="n">
        <v>130</v>
      </c>
      <c r="G1301" s="0" t="n">
        <v>50</v>
      </c>
      <c r="H1301" s="0" t="str">
        <f aca="false">VLOOKUP(D1301,Товар!$A$1:$F$65,6)</f>
        <v>Продбаза</v>
      </c>
      <c r="I1301" s="0" t="str">
        <f aca="false">VLOOKUP(C1301,Магазин!$A$1:$C$17,2)</f>
        <v>Заречный</v>
      </c>
      <c r="J1301" s="0" t="n">
        <f aca="false">F1301*G1301</f>
        <v>6500</v>
      </c>
      <c r="K1301" s="3" t="n">
        <f aca="false">AND(H1301="макаронная фабрика",I1301="первомайский")</f>
        <v>0</v>
      </c>
      <c r="L1301" s="3" t="n">
        <f aca="false">IF(K1301,J1301,0)</f>
        <v>0</v>
      </c>
    </row>
    <row r="1302" customFormat="false" ht="14.25" hidden="false" customHeight="false" outlineLevel="0" collapsed="false">
      <c r="A1302" s="0" t="n">
        <v>1301</v>
      </c>
      <c r="B1302" s="2" t="n">
        <v>44350</v>
      </c>
      <c r="C1302" s="0" t="s">
        <v>24</v>
      </c>
      <c r="D1302" s="0" t="n">
        <v>38</v>
      </c>
      <c r="E1302" s="0" t="s">
        <v>8</v>
      </c>
      <c r="F1302" s="0" t="n">
        <v>180</v>
      </c>
      <c r="G1302" s="0" t="n">
        <v>70</v>
      </c>
      <c r="H1302" s="0" t="str">
        <f aca="false">VLOOKUP(D1302,Товар!$A$1:$F$65,6)</f>
        <v>Продбаза</v>
      </c>
      <c r="I1302" s="0" t="str">
        <f aca="false">VLOOKUP(C1302,Магазин!$A$1:$C$17,2)</f>
        <v>Заречный</v>
      </c>
      <c r="J1302" s="0" t="n">
        <f aca="false">F1302*G1302</f>
        <v>12600</v>
      </c>
      <c r="K1302" s="3" t="n">
        <f aca="false">AND(H1302="макаронная фабрика",I1302="первомайский")</f>
        <v>0</v>
      </c>
      <c r="L1302" s="3" t="n">
        <f aca="false">IF(K1302,J1302,0)</f>
        <v>0</v>
      </c>
    </row>
    <row r="1303" customFormat="false" ht="14.25" hidden="false" customHeight="false" outlineLevel="0" collapsed="false">
      <c r="A1303" s="0" t="n">
        <v>1302</v>
      </c>
      <c r="B1303" s="2" t="n">
        <v>44350</v>
      </c>
      <c r="C1303" s="0" t="s">
        <v>24</v>
      </c>
      <c r="D1303" s="0" t="n">
        <v>38</v>
      </c>
      <c r="E1303" s="0" t="s">
        <v>9</v>
      </c>
      <c r="F1303" s="0" t="n">
        <v>85</v>
      </c>
      <c r="G1303" s="0" t="n">
        <v>70</v>
      </c>
      <c r="H1303" s="0" t="str">
        <f aca="false">VLOOKUP(D1303,Товар!$A$1:$F$65,6)</f>
        <v>Продбаза</v>
      </c>
      <c r="I1303" s="0" t="str">
        <f aca="false">VLOOKUP(C1303,Магазин!$A$1:$C$17,2)</f>
        <v>Заречный</v>
      </c>
      <c r="J1303" s="0" t="n">
        <f aca="false">F1303*G1303</f>
        <v>5950</v>
      </c>
      <c r="K1303" s="3" t="n">
        <f aca="false">AND(H1303="макаронная фабрика",I1303="первомайский")</f>
        <v>0</v>
      </c>
      <c r="L1303" s="3" t="n">
        <f aca="false">IF(K1303,J1303,0)</f>
        <v>0</v>
      </c>
    </row>
    <row r="1304" customFormat="false" ht="14.25" hidden="false" customHeight="false" outlineLevel="0" collapsed="false">
      <c r="A1304" s="0" t="n">
        <v>1303</v>
      </c>
      <c r="B1304" s="2" t="n">
        <v>44350</v>
      </c>
      <c r="C1304" s="0" t="s">
        <v>24</v>
      </c>
      <c r="D1304" s="0" t="n">
        <v>39</v>
      </c>
      <c r="E1304" s="0" t="s">
        <v>8</v>
      </c>
      <c r="F1304" s="0" t="n">
        <v>180</v>
      </c>
      <c r="G1304" s="0" t="n">
        <v>95</v>
      </c>
      <c r="H1304" s="0" t="str">
        <f aca="false">VLOOKUP(D1304,Товар!$A$1:$F$65,6)</f>
        <v>Продбаза</v>
      </c>
      <c r="I1304" s="0" t="str">
        <f aca="false">VLOOKUP(C1304,Магазин!$A$1:$C$17,2)</f>
        <v>Заречный</v>
      </c>
      <c r="J1304" s="0" t="n">
        <f aca="false">F1304*G1304</f>
        <v>17100</v>
      </c>
      <c r="K1304" s="3" t="n">
        <f aca="false">AND(H1304="макаронная фабрика",I1304="первомайский")</f>
        <v>0</v>
      </c>
      <c r="L1304" s="3" t="n">
        <f aca="false">IF(K1304,J1304,0)</f>
        <v>0</v>
      </c>
    </row>
    <row r="1305" customFormat="false" ht="14.25" hidden="false" customHeight="false" outlineLevel="0" collapsed="false">
      <c r="A1305" s="0" t="n">
        <v>1304</v>
      </c>
      <c r="B1305" s="2" t="n">
        <v>44350</v>
      </c>
      <c r="C1305" s="0" t="s">
        <v>24</v>
      </c>
      <c r="D1305" s="0" t="n">
        <v>39</v>
      </c>
      <c r="E1305" s="0" t="s">
        <v>9</v>
      </c>
      <c r="F1305" s="0" t="n">
        <v>147</v>
      </c>
      <c r="G1305" s="0" t="n">
        <v>95</v>
      </c>
      <c r="H1305" s="0" t="str">
        <f aca="false">VLOOKUP(D1305,Товар!$A$1:$F$65,6)</f>
        <v>Продбаза</v>
      </c>
      <c r="I1305" s="0" t="str">
        <f aca="false">VLOOKUP(C1305,Магазин!$A$1:$C$17,2)</f>
        <v>Заречный</v>
      </c>
      <c r="J1305" s="0" t="n">
        <f aca="false">F1305*G1305</f>
        <v>13965</v>
      </c>
      <c r="K1305" s="3" t="n">
        <f aca="false">AND(H1305="макаронная фабрика",I1305="первомайский")</f>
        <v>0</v>
      </c>
      <c r="L1305" s="3" t="n">
        <f aca="false">IF(K1305,J1305,0)</f>
        <v>0</v>
      </c>
    </row>
    <row r="1306" customFormat="false" ht="14.25" hidden="false" customHeight="false" outlineLevel="0" collapsed="false">
      <c r="A1306" s="0" t="n">
        <v>1305</v>
      </c>
      <c r="B1306" s="2" t="n">
        <v>44350</v>
      </c>
      <c r="C1306" s="0" t="s">
        <v>24</v>
      </c>
      <c r="D1306" s="0" t="n">
        <v>40</v>
      </c>
      <c r="E1306" s="0" t="s">
        <v>8</v>
      </c>
      <c r="F1306" s="0" t="n">
        <v>180</v>
      </c>
      <c r="G1306" s="0" t="n">
        <v>15</v>
      </c>
      <c r="H1306" s="0" t="str">
        <f aca="false">VLOOKUP(D1306,Товар!$A$1:$F$65,6)</f>
        <v>Продбаза</v>
      </c>
      <c r="I1306" s="0" t="str">
        <f aca="false">VLOOKUP(C1306,Магазин!$A$1:$C$17,2)</f>
        <v>Заречный</v>
      </c>
      <c r="J1306" s="0" t="n">
        <f aca="false">F1306*G1306</f>
        <v>2700</v>
      </c>
      <c r="K1306" s="3" t="n">
        <f aca="false">AND(H1306="макаронная фабрика",I1306="первомайский")</f>
        <v>0</v>
      </c>
      <c r="L1306" s="3" t="n">
        <f aca="false">IF(K1306,J1306,0)</f>
        <v>0</v>
      </c>
    </row>
    <row r="1307" customFormat="false" ht="14.25" hidden="false" customHeight="false" outlineLevel="0" collapsed="false">
      <c r="A1307" s="0" t="n">
        <v>1306</v>
      </c>
      <c r="B1307" s="2" t="n">
        <v>44350</v>
      </c>
      <c r="C1307" s="0" t="s">
        <v>24</v>
      </c>
      <c r="D1307" s="0" t="n">
        <v>40</v>
      </c>
      <c r="E1307" s="0" t="s">
        <v>9</v>
      </c>
      <c r="F1307" s="0" t="n">
        <v>47</v>
      </c>
      <c r="G1307" s="0" t="n">
        <v>15</v>
      </c>
      <c r="H1307" s="0" t="str">
        <f aca="false">VLOOKUP(D1307,Товар!$A$1:$F$65,6)</f>
        <v>Продбаза</v>
      </c>
      <c r="I1307" s="0" t="str">
        <f aca="false">VLOOKUP(C1307,Магазин!$A$1:$C$17,2)</f>
        <v>Заречный</v>
      </c>
      <c r="J1307" s="0" t="n">
        <f aca="false">F1307*G1307</f>
        <v>705</v>
      </c>
      <c r="K1307" s="3" t="n">
        <f aca="false">AND(H1307="макаронная фабрика",I1307="первомайский")</f>
        <v>0</v>
      </c>
      <c r="L1307" s="3" t="n">
        <f aca="false">IF(K1307,J1307,0)</f>
        <v>0</v>
      </c>
    </row>
    <row r="1308" customFormat="false" ht="14.25" hidden="false" customHeight="false" outlineLevel="0" collapsed="false">
      <c r="A1308" s="0" t="n">
        <v>1307</v>
      </c>
      <c r="B1308" s="2" t="n">
        <v>44350</v>
      </c>
      <c r="C1308" s="0" t="s">
        <v>24</v>
      </c>
      <c r="D1308" s="0" t="n">
        <v>41</v>
      </c>
      <c r="E1308" s="0" t="s">
        <v>8</v>
      </c>
      <c r="F1308" s="0" t="n">
        <v>170</v>
      </c>
      <c r="G1308" s="0" t="n">
        <v>35</v>
      </c>
      <c r="H1308" s="0" t="str">
        <f aca="false">VLOOKUP(D1308,Товар!$A$1:$F$65,6)</f>
        <v>Продбаза</v>
      </c>
      <c r="I1308" s="0" t="str">
        <f aca="false">VLOOKUP(C1308,Магазин!$A$1:$C$17,2)</f>
        <v>Заречный</v>
      </c>
      <c r="J1308" s="0" t="n">
        <f aca="false">F1308*G1308</f>
        <v>5950</v>
      </c>
      <c r="K1308" s="3" t="n">
        <f aca="false">AND(H1308="макаронная фабрика",I1308="первомайский")</f>
        <v>0</v>
      </c>
      <c r="L1308" s="3" t="n">
        <f aca="false">IF(K1308,J1308,0)</f>
        <v>0</v>
      </c>
    </row>
    <row r="1309" customFormat="false" ht="14.25" hidden="false" customHeight="false" outlineLevel="0" collapsed="false">
      <c r="A1309" s="0" t="n">
        <v>1308</v>
      </c>
      <c r="B1309" s="2" t="n">
        <v>44350</v>
      </c>
      <c r="C1309" s="0" t="s">
        <v>24</v>
      </c>
      <c r="D1309" s="0" t="n">
        <v>41</v>
      </c>
      <c r="E1309" s="0" t="s">
        <v>9</v>
      </c>
      <c r="F1309" s="0" t="n">
        <v>22</v>
      </c>
      <c r="G1309" s="0" t="n">
        <v>35</v>
      </c>
      <c r="H1309" s="0" t="str">
        <f aca="false">VLOOKUP(D1309,Товар!$A$1:$F$65,6)</f>
        <v>Продбаза</v>
      </c>
      <c r="I1309" s="0" t="str">
        <f aca="false">VLOOKUP(C1309,Магазин!$A$1:$C$17,2)</f>
        <v>Заречный</v>
      </c>
      <c r="J1309" s="0" t="n">
        <f aca="false">F1309*G1309</f>
        <v>770</v>
      </c>
      <c r="K1309" s="3" t="n">
        <f aca="false">AND(H1309="макаронная фабрика",I1309="первомайский")</f>
        <v>0</v>
      </c>
      <c r="L1309" s="3" t="n">
        <f aca="false">IF(K1309,J1309,0)</f>
        <v>0</v>
      </c>
    </row>
    <row r="1310" customFormat="false" ht="14.25" hidden="false" customHeight="false" outlineLevel="0" collapsed="false">
      <c r="A1310" s="0" t="n">
        <v>1309</v>
      </c>
      <c r="B1310" s="2" t="n">
        <v>44350</v>
      </c>
      <c r="C1310" s="0" t="s">
        <v>24</v>
      </c>
      <c r="D1310" s="0" t="n">
        <v>42</v>
      </c>
      <c r="E1310" s="0" t="s">
        <v>8</v>
      </c>
      <c r="F1310" s="0" t="n">
        <v>180</v>
      </c>
      <c r="G1310" s="0" t="n">
        <v>90</v>
      </c>
      <c r="H1310" s="0" t="str">
        <f aca="false">VLOOKUP(D1310,Товар!$A$1:$F$65,6)</f>
        <v>Продбаза</v>
      </c>
      <c r="I1310" s="0" t="str">
        <f aca="false">VLOOKUP(C1310,Магазин!$A$1:$C$17,2)</f>
        <v>Заречный</v>
      </c>
      <c r="J1310" s="0" t="n">
        <f aca="false">F1310*G1310</f>
        <v>16200</v>
      </c>
      <c r="K1310" s="3" t="n">
        <f aca="false">AND(H1310="макаронная фабрика",I1310="первомайский")</f>
        <v>0</v>
      </c>
      <c r="L1310" s="3" t="n">
        <f aca="false">IF(K1310,J1310,0)</f>
        <v>0</v>
      </c>
    </row>
    <row r="1311" customFormat="false" ht="14.25" hidden="false" customHeight="false" outlineLevel="0" collapsed="false">
      <c r="A1311" s="0" t="n">
        <v>1310</v>
      </c>
      <c r="B1311" s="2" t="n">
        <v>44350</v>
      </c>
      <c r="C1311" s="0" t="s">
        <v>24</v>
      </c>
      <c r="D1311" s="0" t="n">
        <v>42</v>
      </c>
      <c r="E1311" s="0" t="s">
        <v>9</v>
      </c>
      <c r="F1311" s="0" t="n">
        <v>14</v>
      </c>
      <c r="G1311" s="0" t="n">
        <v>90</v>
      </c>
      <c r="H1311" s="0" t="str">
        <f aca="false">VLOOKUP(D1311,Товар!$A$1:$F$65,6)</f>
        <v>Продбаза</v>
      </c>
      <c r="I1311" s="0" t="str">
        <f aca="false">VLOOKUP(C1311,Магазин!$A$1:$C$17,2)</f>
        <v>Заречный</v>
      </c>
      <c r="J1311" s="0" t="n">
        <f aca="false">F1311*G1311</f>
        <v>1260</v>
      </c>
      <c r="K1311" s="3" t="n">
        <f aca="false">AND(H1311="макаронная фабрика",I1311="первомайский")</f>
        <v>0</v>
      </c>
      <c r="L1311" s="3" t="n">
        <f aca="false">IF(K1311,J1311,0)</f>
        <v>0</v>
      </c>
    </row>
    <row r="1312" customFormat="false" ht="14.25" hidden="false" customHeight="false" outlineLevel="0" collapsed="false">
      <c r="A1312" s="0" t="n">
        <v>1311</v>
      </c>
      <c r="B1312" s="2" t="n">
        <v>44350</v>
      </c>
      <c r="C1312" s="0" t="s">
        <v>24</v>
      </c>
      <c r="D1312" s="0" t="n">
        <v>43</v>
      </c>
      <c r="E1312" s="0" t="s">
        <v>8</v>
      </c>
      <c r="F1312" s="0" t="n">
        <v>180</v>
      </c>
      <c r="G1312" s="0" t="n">
        <v>40</v>
      </c>
      <c r="H1312" s="0" t="str">
        <f aca="false">VLOOKUP(D1312,Товар!$A$1:$F$65,6)</f>
        <v>Продбаза</v>
      </c>
      <c r="I1312" s="0" t="str">
        <f aca="false">VLOOKUP(C1312,Магазин!$A$1:$C$17,2)</f>
        <v>Заречный</v>
      </c>
      <c r="J1312" s="0" t="n">
        <f aca="false">F1312*G1312</f>
        <v>7200</v>
      </c>
      <c r="K1312" s="3" t="n">
        <f aca="false">AND(H1312="макаронная фабрика",I1312="первомайский")</f>
        <v>0</v>
      </c>
      <c r="L1312" s="3" t="n">
        <f aca="false">IF(K1312,J1312,0)</f>
        <v>0</v>
      </c>
    </row>
    <row r="1313" customFormat="false" ht="14.25" hidden="false" customHeight="false" outlineLevel="0" collapsed="false">
      <c r="A1313" s="0" t="n">
        <v>1312</v>
      </c>
      <c r="B1313" s="2" t="n">
        <v>44350</v>
      </c>
      <c r="C1313" s="0" t="s">
        <v>24</v>
      </c>
      <c r="D1313" s="0" t="n">
        <v>43</v>
      </c>
      <c r="E1313" s="0" t="s">
        <v>9</v>
      </c>
      <c r="F1313" s="0" t="n">
        <v>12</v>
      </c>
      <c r="G1313" s="0" t="n">
        <v>40</v>
      </c>
      <c r="H1313" s="0" t="str">
        <f aca="false">VLOOKUP(D1313,Товар!$A$1:$F$65,6)</f>
        <v>Продбаза</v>
      </c>
      <c r="I1313" s="0" t="str">
        <f aca="false">VLOOKUP(C1313,Магазин!$A$1:$C$17,2)</f>
        <v>Заречный</v>
      </c>
      <c r="J1313" s="0" t="n">
        <f aca="false">F1313*G1313</f>
        <v>480</v>
      </c>
      <c r="K1313" s="3" t="n">
        <f aca="false">AND(H1313="макаронная фабрика",I1313="первомайский")</f>
        <v>0</v>
      </c>
      <c r="L1313" s="3" t="n">
        <f aca="false">IF(K1313,J1313,0)</f>
        <v>0</v>
      </c>
    </row>
    <row r="1314" customFormat="false" ht="14.25" hidden="false" customHeight="false" outlineLevel="0" collapsed="false">
      <c r="A1314" s="0" t="n">
        <v>1313</v>
      </c>
      <c r="B1314" s="2" t="n">
        <v>44351</v>
      </c>
      <c r="C1314" s="0" t="s">
        <v>7</v>
      </c>
      <c r="D1314" s="0" t="n">
        <v>15</v>
      </c>
      <c r="E1314" s="0" t="s">
        <v>8</v>
      </c>
      <c r="F1314" s="0" t="n">
        <v>170</v>
      </c>
      <c r="G1314" s="0" t="n">
        <v>70</v>
      </c>
      <c r="H1314" s="0" t="str">
        <f aca="false">VLOOKUP(D1314,Товар!$A$1:$F$65,6)</f>
        <v>Птицеферма</v>
      </c>
      <c r="I1314" s="0" t="str">
        <f aca="false">VLOOKUP(C1314,Магазин!$A$1:$C$17,2)</f>
        <v>Октябрьский</v>
      </c>
      <c r="J1314" s="0" t="n">
        <f aca="false">F1314*G1314</f>
        <v>11900</v>
      </c>
      <c r="K1314" s="3" t="n">
        <f aca="false">AND(H1314="макаронная фабрика",I1314="первомайский")</f>
        <v>0</v>
      </c>
      <c r="L1314" s="3" t="n">
        <f aca="false">IF(K1314,J1314,0)</f>
        <v>0</v>
      </c>
    </row>
    <row r="1315" customFormat="false" ht="14.25" hidden="false" customHeight="false" outlineLevel="0" collapsed="false">
      <c r="A1315" s="0" t="n">
        <v>1314</v>
      </c>
      <c r="B1315" s="2" t="n">
        <v>44351</v>
      </c>
      <c r="C1315" s="0" t="s">
        <v>7</v>
      </c>
      <c r="D1315" s="0" t="n">
        <v>15</v>
      </c>
      <c r="E1315" s="0" t="s">
        <v>9</v>
      </c>
      <c r="F1315" s="0" t="n">
        <v>180</v>
      </c>
      <c r="G1315" s="0" t="n">
        <v>70</v>
      </c>
      <c r="H1315" s="0" t="str">
        <f aca="false">VLOOKUP(D1315,Товар!$A$1:$F$65,6)</f>
        <v>Птицеферма</v>
      </c>
      <c r="I1315" s="0" t="str">
        <f aca="false">VLOOKUP(C1315,Магазин!$A$1:$C$17,2)</f>
        <v>Октябрьский</v>
      </c>
      <c r="J1315" s="0" t="n">
        <f aca="false">F1315*G1315</f>
        <v>12600</v>
      </c>
      <c r="K1315" s="3" t="n">
        <f aca="false">AND(H1315="макаронная фабрика",I1315="первомайский")</f>
        <v>0</v>
      </c>
      <c r="L1315" s="3" t="n">
        <f aca="false">IF(K1315,J1315,0)</f>
        <v>0</v>
      </c>
    </row>
    <row r="1316" customFormat="false" ht="14.25" hidden="false" customHeight="false" outlineLevel="0" collapsed="false">
      <c r="A1316" s="0" t="n">
        <v>1315</v>
      </c>
      <c r="B1316" s="2" t="n">
        <v>44351</v>
      </c>
      <c r="C1316" s="0" t="s">
        <v>10</v>
      </c>
      <c r="D1316" s="0" t="n">
        <v>15</v>
      </c>
      <c r="E1316" s="0" t="s">
        <v>8</v>
      </c>
      <c r="F1316" s="0" t="n">
        <v>180</v>
      </c>
      <c r="G1316" s="0" t="n">
        <v>70</v>
      </c>
      <c r="H1316" s="0" t="str">
        <f aca="false">VLOOKUP(D1316,Товар!$A$1:$F$65,6)</f>
        <v>Птицеферма</v>
      </c>
      <c r="I1316" s="0" t="str">
        <f aca="false">VLOOKUP(C1316,Магазин!$A$1:$C$17,2)</f>
        <v>Октябрьский</v>
      </c>
      <c r="J1316" s="0" t="n">
        <f aca="false">F1316*G1316</f>
        <v>12600</v>
      </c>
      <c r="K1316" s="3" t="n">
        <f aca="false">AND(H1316="макаронная фабрика",I1316="первомайский")</f>
        <v>0</v>
      </c>
      <c r="L1316" s="3" t="n">
        <f aca="false">IF(K1316,J1316,0)</f>
        <v>0</v>
      </c>
    </row>
    <row r="1317" customFormat="false" ht="14.25" hidden="false" customHeight="false" outlineLevel="0" collapsed="false">
      <c r="A1317" s="0" t="n">
        <v>1316</v>
      </c>
      <c r="B1317" s="2" t="n">
        <v>44351</v>
      </c>
      <c r="C1317" s="0" t="s">
        <v>10</v>
      </c>
      <c r="D1317" s="0" t="n">
        <v>15</v>
      </c>
      <c r="E1317" s="0" t="s">
        <v>9</v>
      </c>
      <c r="F1317" s="0" t="n">
        <v>180</v>
      </c>
      <c r="G1317" s="0" t="n">
        <v>70</v>
      </c>
      <c r="H1317" s="0" t="str">
        <f aca="false">VLOOKUP(D1317,Товар!$A$1:$F$65,6)</f>
        <v>Птицеферма</v>
      </c>
      <c r="I1317" s="0" t="str">
        <f aca="false">VLOOKUP(C1317,Магазин!$A$1:$C$17,2)</f>
        <v>Октябрьский</v>
      </c>
      <c r="J1317" s="0" t="n">
        <f aca="false">F1317*G1317</f>
        <v>12600</v>
      </c>
      <c r="K1317" s="3" t="n">
        <f aca="false">AND(H1317="макаронная фабрика",I1317="первомайский")</f>
        <v>0</v>
      </c>
      <c r="L1317" s="3" t="n">
        <f aca="false">IF(K1317,J1317,0)</f>
        <v>0</v>
      </c>
    </row>
    <row r="1318" customFormat="false" ht="14.25" hidden="false" customHeight="false" outlineLevel="0" collapsed="false">
      <c r="A1318" s="0" t="n">
        <v>1317</v>
      </c>
      <c r="B1318" s="2" t="n">
        <v>44351</v>
      </c>
      <c r="C1318" s="0" t="s">
        <v>11</v>
      </c>
      <c r="D1318" s="0" t="n">
        <v>15</v>
      </c>
      <c r="E1318" s="0" t="s">
        <v>8</v>
      </c>
      <c r="F1318" s="0" t="n">
        <v>180</v>
      </c>
      <c r="G1318" s="0" t="n">
        <v>70</v>
      </c>
      <c r="H1318" s="0" t="str">
        <f aca="false">VLOOKUP(D1318,Товар!$A$1:$F$65,6)</f>
        <v>Птицеферма</v>
      </c>
      <c r="I1318" s="0" t="str">
        <f aca="false">VLOOKUP(C1318,Магазин!$A$1:$C$17,2)</f>
        <v>Октябрьский</v>
      </c>
      <c r="J1318" s="0" t="n">
        <f aca="false">F1318*G1318</f>
        <v>12600</v>
      </c>
      <c r="K1318" s="3" t="n">
        <f aca="false">AND(H1318="макаронная фабрика",I1318="первомайский")</f>
        <v>0</v>
      </c>
      <c r="L1318" s="3" t="n">
        <f aca="false">IF(K1318,J1318,0)</f>
        <v>0</v>
      </c>
    </row>
    <row r="1319" customFormat="false" ht="14.25" hidden="false" customHeight="false" outlineLevel="0" collapsed="false">
      <c r="A1319" s="0" t="n">
        <v>1318</v>
      </c>
      <c r="B1319" s="2" t="n">
        <v>44351</v>
      </c>
      <c r="C1319" s="0" t="s">
        <v>11</v>
      </c>
      <c r="D1319" s="0" t="n">
        <v>15</v>
      </c>
      <c r="E1319" s="0" t="s">
        <v>9</v>
      </c>
      <c r="F1319" s="0" t="n">
        <v>108</v>
      </c>
      <c r="G1319" s="0" t="n">
        <v>70</v>
      </c>
      <c r="H1319" s="0" t="str">
        <f aca="false">VLOOKUP(D1319,Товар!$A$1:$F$65,6)</f>
        <v>Птицеферма</v>
      </c>
      <c r="I1319" s="0" t="str">
        <f aca="false">VLOOKUP(C1319,Магазин!$A$1:$C$17,2)</f>
        <v>Октябрьский</v>
      </c>
      <c r="J1319" s="0" t="n">
        <f aca="false">F1319*G1319</f>
        <v>7560</v>
      </c>
      <c r="K1319" s="3" t="n">
        <f aca="false">AND(H1319="макаронная фабрика",I1319="первомайский")</f>
        <v>0</v>
      </c>
      <c r="L1319" s="3" t="n">
        <f aca="false">IF(K1319,J1319,0)</f>
        <v>0</v>
      </c>
    </row>
    <row r="1320" customFormat="false" ht="14.25" hidden="false" customHeight="false" outlineLevel="0" collapsed="false">
      <c r="A1320" s="0" t="n">
        <v>1319</v>
      </c>
      <c r="B1320" s="2" t="n">
        <v>44351</v>
      </c>
      <c r="C1320" s="0" t="s">
        <v>12</v>
      </c>
      <c r="D1320" s="0" t="n">
        <v>15</v>
      </c>
      <c r="E1320" s="0" t="s">
        <v>8</v>
      </c>
      <c r="F1320" s="0" t="n">
        <v>180</v>
      </c>
      <c r="G1320" s="0" t="n">
        <v>70</v>
      </c>
      <c r="H1320" s="0" t="str">
        <f aca="false">VLOOKUP(D1320,Товар!$A$1:$F$65,6)</f>
        <v>Птицеферма</v>
      </c>
      <c r="I1320" s="0" t="str">
        <f aca="false">VLOOKUP(C1320,Магазин!$A$1:$C$17,2)</f>
        <v>Октябрьский</v>
      </c>
      <c r="J1320" s="0" t="n">
        <f aca="false">F1320*G1320</f>
        <v>12600</v>
      </c>
      <c r="K1320" s="3" t="n">
        <f aca="false">AND(H1320="макаронная фабрика",I1320="первомайский")</f>
        <v>0</v>
      </c>
      <c r="L1320" s="3" t="n">
        <f aca="false">IF(K1320,J1320,0)</f>
        <v>0</v>
      </c>
    </row>
    <row r="1321" customFormat="false" ht="14.25" hidden="false" customHeight="false" outlineLevel="0" collapsed="false">
      <c r="A1321" s="0" t="n">
        <v>1320</v>
      </c>
      <c r="B1321" s="2" t="n">
        <v>44351</v>
      </c>
      <c r="C1321" s="0" t="s">
        <v>12</v>
      </c>
      <c r="D1321" s="0" t="n">
        <v>15</v>
      </c>
      <c r="E1321" s="0" t="s">
        <v>9</v>
      </c>
      <c r="F1321" s="0" t="n">
        <v>144</v>
      </c>
      <c r="G1321" s="0" t="n">
        <v>70</v>
      </c>
      <c r="H1321" s="0" t="str">
        <f aca="false">VLOOKUP(D1321,Товар!$A$1:$F$65,6)</f>
        <v>Птицеферма</v>
      </c>
      <c r="I1321" s="0" t="str">
        <f aca="false">VLOOKUP(C1321,Магазин!$A$1:$C$17,2)</f>
        <v>Октябрьский</v>
      </c>
      <c r="J1321" s="0" t="n">
        <f aca="false">F1321*G1321</f>
        <v>10080</v>
      </c>
      <c r="K1321" s="3" t="n">
        <f aca="false">AND(H1321="макаронная фабрика",I1321="первомайский")</f>
        <v>0</v>
      </c>
      <c r="L1321" s="3" t="n">
        <f aca="false">IF(K1321,J1321,0)</f>
        <v>0</v>
      </c>
    </row>
    <row r="1322" customFormat="false" ht="14.25" hidden="false" customHeight="false" outlineLevel="0" collapsed="false">
      <c r="A1322" s="0" t="n">
        <v>1321</v>
      </c>
      <c r="B1322" s="2" t="n">
        <v>44351</v>
      </c>
      <c r="C1322" s="0" t="s">
        <v>13</v>
      </c>
      <c r="D1322" s="0" t="n">
        <v>15</v>
      </c>
      <c r="E1322" s="0" t="s">
        <v>8</v>
      </c>
      <c r="F1322" s="0" t="n">
        <v>180</v>
      </c>
      <c r="G1322" s="0" t="n">
        <v>70</v>
      </c>
      <c r="H1322" s="0" t="str">
        <f aca="false">VLOOKUP(D1322,Товар!$A$1:$F$65,6)</f>
        <v>Птицеферма</v>
      </c>
      <c r="I1322" s="0" t="str">
        <f aca="false">VLOOKUP(C1322,Магазин!$A$1:$C$17,2)</f>
        <v>Октябрьский</v>
      </c>
      <c r="J1322" s="0" t="n">
        <f aca="false">F1322*G1322</f>
        <v>12600</v>
      </c>
      <c r="K1322" s="3" t="n">
        <f aca="false">AND(H1322="макаронная фабрика",I1322="первомайский")</f>
        <v>0</v>
      </c>
      <c r="L1322" s="3" t="n">
        <f aca="false">IF(K1322,J1322,0)</f>
        <v>0</v>
      </c>
    </row>
    <row r="1323" customFormat="false" ht="14.25" hidden="false" customHeight="false" outlineLevel="0" collapsed="false">
      <c r="A1323" s="0" t="n">
        <v>1322</v>
      </c>
      <c r="B1323" s="2" t="n">
        <v>44351</v>
      </c>
      <c r="C1323" s="0" t="s">
        <v>13</v>
      </c>
      <c r="D1323" s="0" t="n">
        <v>15</v>
      </c>
      <c r="E1323" s="0" t="s">
        <v>9</v>
      </c>
      <c r="F1323" s="0" t="n">
        <v>144</v>
      </c>
      <c r="G1323" s="0" t="n">
        <v>70</v>
      </c>
      <c r="H1323" s="0" t="str">
        <f aca="false">VLOOKUP(D1323,Товар!$A$1:$F$65,6)</f>
        <v>Птицеферма</v>
      </c>
      <c r="I1323" s="0" t="str">
        <f aca="false">VLOOKUP(C1323,Магазин!$A$1:$C$17,2)</f>
        <v>Октябрьский</v>
      </c>
      <c r="J1323" s="0" t="n">
        <f aca="false">F1323*G1323</f>
        <v>10080</v>
      </c>
      <c r="K1323" s="3" t="n">
        <f aca="false">AND(H1323="макаронная фабрика",I1323="первомайский")</f>
        <v>0</v>
      </c>
      <c r="L1323" s="3" t="n">
        <f aca="false">IF(K1323,J1323,0)</f>
        <v>0</v>
      </c>
    </row>
    <row r="1324" customFormat="false" ht="14.25" hidden="false" customHeight="false" outlineLevel="0" collapsed="false">
      <c r="A1324" s="0" t="n">
        <v>1323</v>
      </c>
      <c r="B1324" s="2" t="n">
        <v>44351</v>
      </c>
      <c r="C1324" s="0" t="s">
        <v>14</v>
      </c>
      <c r="D1324" s="0" t="n">
        <v>15</v>
      </c>
      <c r="E1324" s="0" t="s">
        <v>8</v>
      </c>
      <c r="F1324" s="0" t="n">
        <v>170</v>
      </c>
      <c r="G1324" s="0" t="n">
        <v>70</v>
      </c>
      <c r="H1324" s="0" t="str">
        <f aca="false">VLOOKUP(D1324,Товар!$A$1:$F$65,6)</f>
        <v>Птицеферма</v>
      </c>
      <c r="I1324" s="0" t="str">
        <f aca="false">VLOOKUP(C1324,Магазин!$A$1:$C$17,2)</f>
        <v>Октябрьский</v>
      </c>
      <c r="J1324" s="0" t="n">
        <f aca="false">F1324*G1324</f>
        <v>11900</v>
      </c>
      <c r="K1324" s="3" t="n">
        <f aca="false">AND(H1324="макаронная фабрика",I1324="первомайский")</f>
        <v>0</v>
      </c>
      <c r="L1324" s="3" t="n">
        <f aca="false">IF(K1324,J1324,0)</f>
        <v>0</v>
      </c>
    </row>
    <row r="1325" customFormat="false" ht="14.25" hidden="false" customHeight="false" outlineLevel="0" collapsed="false">
      <c r="A1325" s="0" t="n">
        <v>1324</v>
      </c>
      <c r="B1325" s="2" t="n">
        <v>44351</v>
      </c>
      <c r="C1325" s="0" t="s">
        <v>14</v>
      </c>
      <c r="D1325" s="0" t="n">
        <v>15</v>
      </c>
      <c r="E1325" s="0" t="s">
        <v>9</v>
      </c>
      <c r="F1325" s="0" t="n">
        <v>76</v>
      </c>
      <c r="G1325" s="0" t="n">
        <v>70</v>
      </c>
      <c r="H1325" s="0" t="str">
        <f aca="false">VLOOKUP(D1325,Товар!$A$1:$F$65,6)</f>
        <v>Птицеферма</v>
      </c>
      <c r="I1325" s="0" t="str">
        <f aca="false">VLOOKUP(C1325,Магазин!$A$1:$C$17,2)</f>
        <v>Октябрьский</v>
      </c>
      <c r="J1325" s="0" t="n">
        <f aca="false">F1325*G1325</f>
        <v>5320</v>
      </c>
      <c r="K1325" s="3" t="n">
        <f aca="false">AND(H1325="макаронная фабрика",I1325="первомайский")</f>
        <v>0</v>
      </c>
      <c r="L1325" s="3" t="n">
        <f aca="false">IF(K1325,J1325,0)</f>
        <v>0</v>
      </c>
    </row>
    <row r="1326" customFormat="false" ht="14.25" hidden="false" customHeight="false" outlineLevel="0" collapsed="false">
      <c r="A1326" s="0" t="n">
        <v>1325</v>
      </c>
      <c r="B1326" s="2" t="n">
        <v>44351</v>
      </c>
      <c r="C1326" s="0" t="s">
        <v>15</v>
      </c>
      <c r="D1326" s="0" t="n">
        <v>15</v>
      </c>
      <c r="E1326" s="0" t="s">
        <v>8</v>
      </c>
      <c r="F1326" s="0" t="n">
        <v>180</v>
      </c>
      <c r="G1326" s="0" t="n">
        <v>70</v>
      </c>
      <c r="H1326" s="0" t="str">
        <f aca="false">VLOOKUP(D1326,Товар!$A$1:$F$65,6)</f>
        <v>Птицеферма</v>
      </c>
      <c r="I1326" s="0" t="str">
        <f aca="false">VLOOKUP(C1326,Магазин!$A$1:$C$17,2)</f>
        <v>Октябрьский</v>
      </c>
      <c r="J1326" s="0" t="n">
        <f aca="false">F1326*G1326</f>
        <v>12600</v>
      </c>
      <c r="K1326" s="3" t="n">
        <f aca="false">AND(H1326="макаронная фабрика",I1326="первомайский")</f>
        <v>0</v>
      </c>
      <c r="L1326" s="3" t="n">
        <f aca="false">IF(K1326,J1326,0)</f>
        <v>0</v>
      </c>
    </row>
    <row r="1327" customFormat="false" ht="14.25" hidden="false" customHeight="false" outlineLevel="0" collapsed="false">
      <c r="A1327" s="0" t="n">
        <v>1326</v>
      </c>
      <c r="B1327" s="2" t="n">
        <v>44351</v>
      </c>
      <c r="C1327" s="0" t="s">
        <v>15</v>
      </c>
      <c r="D1327" s="0" t="n">
        <v>15</v>
      </c>
      <c r="E1327" s="0" t="s">
        <v>9</v>
      </c>
      <c r="F1327" s="0" t="n">
        <v>180</v>
      </c>
      <c r="G1327" s="0" t="n">
        <v>70</v>
      </c>
      <c r="H1327" s="0" t="str">
        <f aca="false">VLOOKUP(D1327,Товар!$A$1:$F$65,6)</f>
        <v>Птицеферма</v>
      </c>
      <c r="I1327" s="0" t="str">
        <f aca="false">VLOOKUP(C1327,Магазин!$A$1:$C$17,2)</f>
        <v>Октябрьский</v>
      </c>
      <c r="J1327" s="0" t="n">
        <f aca="false">F1327*G1327</f>
        <v>12600</v>
      </c>
      <c r="K1327" s="3" t="n">
        <f aca="false">AND(H1327="макаронная фабрика",I1327="первомайский")</f>
        <v>0</v>
      </c>
      <c r="L1327" s="3" t="n">
        <f aca="false">IF(K1327,J1327,0)</f>
        <v>0</v>
      </c>
    </row>
    <row r="1328" customFormat="false" ht="14.25" hidden="false" customHeight="false" outlineLevel="0" collapsed="false">
      <c r="A1328" s="0" t="n">
        <v>1327</v>
      </c>
      <c r="B1328" s="2" t="n">
        <v>44351</v>
      </c>
      <c r="C1328" s="0" t="s">
        <v>16</v>
      </c>
      <c r="D1328" s="0" t="n">
        <v>15</v>
      </c>
      <c r="E1328" s="0" t="s">
        <v>8</v>
      </c>
      <c r="F1328" s="0" t="n">
        <v>180</v>
      </c>
      <c r="G1328" s="0" t="n">
        <v>70</v>
      </c>
      <c r="H1328" s="0" t="str">
        <f aca="false">VLOOKUP(D1328,Товар!$A$1:$F$65,6)</f>
        <v>Птицеферма</v>
      </c>
      <c r="I1328" s="0" t="str">
        <f aca="false">VLOOKUP(C1328,Магазин!$A$1:$C$17,2)</f>
        <v>Октябрьский</v>
      </c>
      <c r="J1328" s="0" t="n">
        <f aca="false">F1328*G1328</f>
        <v>12600</v>
      </c>
      <c r="K1328" s="3" t="n">
        <f aca="false">AND(H1328="макаронная фабрика",I1328="первомайский")</f>
        <v>0</v>
      </c>
      <c r="L1328" s="3" t="n">
        <f aca="false">IF(K1328,J1328,0)</f>
        <v>0</v>
      </c>
    </row>
    <row r="1329" customFormat="false" ht="14.25" hidden="false" customHeight="false" outlineLevel="0" collapsed="false">
      <c r="A1329" s="0" t="n">
        <v>1328</v>
      </c>
      <c r="B1329" s="2" t="n">
        <v>44351</v>
      </c>
      <c r="C1329" s="0" t="s">
        <v>16</v>
      </c>
      <c r="D1329" s="0" t="n">
        <v>15</v>
      </c>
      <c r="E1329" s="0" t="s">
        <v>9</v>
      </c>
      <c r="F1329" s="0" t="n">
        <v>144</v>
      </c>
      <c r="G1329" s="0" t="n">
        <v>70</v>
      </c>
      <c r="H1329" s="0" t="str">
        <f aca="false">VLOOKUP(D1329,Товар!$A$1:$F$65,6)</f>
        <v>Птицеферма</v>
      </c>
      <c r="I1329" s="0" t="str">
        <f aca="false">VLOOKUP(C1329,Магазин!$A$1:$C$17,2)</f>
        <v>Октябрьский</v>
      </c>
      <c r="J1329" s="0" t="n">
        <f aca="false">F1329*G1329</f>
        <v>10080</v>
      </c>
      <c r="K1329" s="3" t="n">
        <f aca="false">AND(H1329="макаронная фабрика",I1329="первомайский")</f>
        <v>0</v>
      </c>
      <c r="L1329" s="3" t="n">
        <f aca="false">IF(K1329,J1329,0)</f>
        <v>0</v>
      </c>
    </row>
    <row r="1330" customFormat="false" ht="14.25" hidden="false" customHeight="false" outlineLevel="0" collapsed="false">
      <c r="A1330" s="0" t="n">
        <v>1329</v>
      </c>
      <c r="B1330" s="2" t="n">
        <v>44351</v>
      </c>
      <c r="C1330" s="0" t="s">
        <v>17</v>
      </c>
      <c r="D1330" s="0" t="n">
        <v>15</v>
      </c>
      <c r="E1330" s="0" t="s">
        <v>8</v>
      </c>
      <c r="F1330" s="0" t="n">
        <v>170</v>
      </c>
      <c r="G1330" s="0" t="n">
        <v>70</v>
      </c>
      <c r="H1330" s="0" t="str">
        <f aca="false">VLOOKUP(D1330,Товар!$A$1:$F$65,6)</f>
        <v>Птицеферма</v>
      </c>
      <c r="I1330" s="0" t="str">
        <f aca="false">VLOOKUP(C1330,Магазин!$A$1:$C$17,2)</f>
        <v>Первомайский</v>
      </c>
      <c r="J1330" s="0" t="n">
        <f aca="false">F1330*G1330</f>
        <v>11900</v>
      </c>
      <c r="K1330" s="3" t="n">
        <f aca="false">AND(H1330="макаронная фабрика",I1330="первомайский")</f>
        <v>0</v>
      </c>
      <c r="L1330" s="3" t="n">
        <f aca="false">IF(K1330,J1330,0)</f>
        <v>0</v>
      </c>
    </row>
    <row r="1331" customFormat="false" ht="14.25" hidden="false" customHeight="false" outlineLevel="0" collapsed="false">
      <c r="A1331" s="0" t="n">
        <v>1330</v>
      </c>
      <c r="B1331" s="2" t="n">
        <v>44351</v>
      </c>
      <c r="C1331" s="0" t="s">
        <v>17</v>
      </c>
      <c r="D1331" s="0" t="n">
        <v>15</v>
      </c>
      <c r="E1331" s="0" t="s">
        <v>9</v>
      </c>
      <c r="F1331" s="0" t="n">
        <v>132</v>
      </c>
      <c r="G1331" s="0" t="n">
        <v>70</v>
      </c>
      <c r="H1331" s="0" t="str">
        <f aca="false">VLOOKUP(D1331,Товар!$A$1:$F$65,6)</f>
        <v>Птицеферма</v>
      </c>
      <c r="I1331" s="0" t="str">
        <f aca="false">VLOOKUP(C1331,Магазин!$A$1:$C$17,2)</f>
        <v>Первомайский</v>
      </c>
      <c r="J1331" s="0" t="n">
        <f aca="false">F1331*G1331</f>
        <v>9240</v>
      </c>
      <c r="K1331" s="3" t="n">
        <f aca="false">AND(H1331="макаронная фабрика",I1331="первомайский")</f>
        <v>0</v>
      </c>
      <c r="L1331" s="3" t="n">
        <f aca="false">IF(K1331,J1331,0)</f>
        <v>0</v>
      </c>
    </row>
    <row r="1332" customFormat="false" ht="14.25" hidden="false" customHeight="false" outlineLevel="0" collapsed="false">
      <c r="A1332" s="0" t="n">
        <v>1331</v>
      </c>
      <c r="B1332" s="2" t="n">
        <v>44351</v>
      </c>
      <c r="C1332" s="0" t="s">
        <v>18</v>
      </c>
      <c r="D1332" s="0" t="n">
        <v>15</v>
      </c>
      <c r="E1332" s="0" t="s">
        <v>8</v>
      </c>
      <c r="F1332" s="0" t="n">
        <v>180</v>
      </c>
      <c r="G1332" s="0" t="n">
        <v>70</v>
      </c>
      <c r="H1332" s="0" t="str">
        <f aca="false">VLOOKUP(D1332,Товар!$A$1:$F$65,6)</f>
        <v>Птицеферма</v>
      </c>
      <c r="I1332" s="0" t="str">
        <f aca="false">VLOOKUP(C1332,Магазин!$A$1:$C$17,2)</f>
        <v>Заречный</v>
      </c>
      <c r="J1332" s="0" t="n">
        <f aca="false">F1332*G1332</f>
        <v>12600</v>
      </c>
      <c r="K1332" s="3" t="n">
        <f aca="false">AND(H1332="макаронная фабрика",I1332="первомайский")</f>
        <v>0</v>
      </c>
      <c r="L1332" s="3" t="n">
        <f aca="false">IF(K1332,J1332,0)</f>
        <v>0</v>
      </c>
    </row>
    <row r="1333" customFormat="false" ht="14.25" hidden="false" customHeight="false" outlineLevel="0" collapsed="false">
      <c r="A1333" s="0" t="n">
        <v>1332</v>
      </c>
      <c r="B1333" s="2" t="n">
        <v>44351</v>
      </c>
      <c r="C1333" s="0" t="s">
        <v>18</v>
      </c>
      <c r="D1333" s="0" t="n">
        <v>15</v>
      </c>
      <c r="E1333" s="0" t="s">
        <v>9</v>
      </c>
      <c r="F1333" s="0" t="n">
        <v>108</v>
      </c>
      <c r="G1333" s="0" t="n">
        <v>70</v>
      </c>
      <c r="H1333" s="0" t="str">
        <f aca="false">VLOOKUP(D1333,Товар!$A$1:$F$65,6)</f>
        <v>Птицеферма</v>
      </c>
      <c r="I1333" s="0" t="str">
        <f aca="false">VLOOKUP(C1333,Магазин!$A$1:$C$17,2)</f>
        <v>Заречный</v>
      </c>
      <c r="J1333" s="0" t="n">
        <f aca="false">F1333*G1333</f>
        <v>7560</v>
      </c>
      <c r="K1333" s="3" t="n">
        <f aca="false">AND(H1333="макаронная фабрика",I1333="первомайский")</f>
        <v>0</v>
      </c>
      <c r="L1333" s="3" t="n">
        <f aca="false">IF(K1333,J1333,0)</f>
        <v>0</v>
      </c>
    </row>
    <row r="1334" customFormat="false" ht="14.25" hidden="false" customHeight="false" outlineLevel="0" collapsed="false">
      <c r="A1334" s="0" t="n">
        <v>1333</v>
      </c>
      <c r="B1334" s="2" t="n">
        <v>44351</v>
      </c>
      <c r="C1334" s="0" t="s">
        <v>19</v>
      </c>
      <c r="D1334" s="0" t="n">
        <v>15</v>
      </c>
      <c r="E1334" s="0" t="s">
        <v>8</v>
      </c>
      <c r="F1334" s="0" t="n">
        <v>180</v>
      </c>
      <c r="G1334" s="0" t="n">
        <v>70</v>
      </c>
      <c r="H1334" s="0" t="str">
        <f aca="false">VLOOKUP(D1334,Товар!$A$1:$F$65,6)</f>
        <v>Птицеферма</v>
      </c>
      <c r="I1334" s="0" t="str">
        <f aca="false">VLOOKUP(C1334,Магазин!$A$1:$C$17,2)</f>
        <v>Первомайский</v>
      </c>
      <c r="J1334" s="0" t="n">
        <f aca="false">F1334*G1334</f>
        <v>12600</v>
      </c>
      <c r="K1334" s="3" t="n">
        <f aca="false">AND(H1334="макаронная фабрика",I1334="первомайский")</f>
        <v>0</v>
      </c>
      <c r="L1334" s="3" t="n">
        <f aca="false">IF(K1334,J1334,0)</f>
        <v>0</v>
      </c>
    </row>
    <row r="1335" customFormat="false" ht="14.25" hidden="false" customHeight="false" outlineLevel="0" collapsed="false">
      <c r="A1335" s="0" t="n">
        <v>1334</v>
      </c>
      <c r="B1335" s="2" t="n">
        <v>44351</v>
      </c>
      <c r="C1335" s="0" t="s">
        <v>19</v>
      </c>
      <c r="D1335" s="0" t="n">
        <v>15</v>
      </c>
      <c r="E1335" s="0" t="s">
        <v>9</v>
      </c>
      <c r="F1335" s="0" t="n">
        <v>144</v>
      </c>
      <c r="G1335" s="0" t="n">
        <v>70</v>
      </c>
      <c r="H1335" s="0" t="str">
        <f aca="false">VLOOKUP(D1335,Товар!$A$1:$F$65,6)</f>
        <v>Птицеферма</v>
      </c>
      <c r="I1335" s="0" t="str">
        <f aca="false">VLOOKUP(C1335,Магазин!$A$1:$C$17,2)</f>
        <v>Первомайский</v>
      </c>
      <c r="J1335" s="0" t="n">
        <f aca="false">F1335*G1335</f>
        <v>10080</v>
      </c>
      <c r="K1335" s="3" t="n">
        <f aca="false">AND(H1335="макаронная фабрика",I1335="первомайский")</f>
        <v>0</v>
      </c>
      <c r="L1335" s="3" t="n">
        <f aca="false">IF(K1335,J1335,0)</f>
        <v>0</v>
      </c>
    </row>
    <row r="1336" customFormat="false" ht="14.25" hidden="false" customHeight="false" outlineLevel="0" collapsed="false">
      <c r="A1336" s="0" t="n">
        <v>1335</v>
      </c>
      <c r="B1336" s="2" t="n">
        <v>44351</v>
      </c>
      <c r="C1336" s="0" t="s">
        <v>20</v>
      </c>
      <c r="D1336" s="0" t="n">
        <v>15</v>
      </c>
      <c r="E1336" s="0" t="s">
        <v>8</v>
      </c>
      <c r="F1336" s="0" t="n">
        <v>180</v>
      </c>
      <c r="G1336" s="0" t="n">
        <v>70</v>
      </c>
      <c r="H1336" s="0" t="str">
        <f aca="false">VLOOKUP(D1336,Товар!$A$1:$F$65,6)</f>
        <v>Птицеферма</v>
      </c>
      <c r="I1336" s="0" t="str">
        <f aca="false">VLOOKUP(C1336,Магазин!$A$1:$C$17,2)</f>
        <v>Октябрьский</v>
      </c>
      <c r="J1336" s="0" t="n">
        <f aca="false">F1336*G1336</f>
        <v>12600</v>
      </c>
      <c r="K1336" s="3" t="n">
        <f aca="false">AND(H1336="макаронная фабрика",I1336="первомайский")</f>
        <v>0</v>
      </c>
      <c r="L1336" s="3" t="n">
        <f aca="false">IF(K1336,J1336,0)</f>
        <v>0</v>
      </c>
    </row>
    <row r="1337" customFormat="false" ht="14.25" hidden="false" customHeight="false" outlineLevel="0" collapsed="false">
      <c r="A1337" s="0" t="n">
        <v>1336</v>
      </c>
      <c r="B1337" s="2" t="n">
        <v>44351</v>
      </c>
      <c r="C1337" s="0" t="s">
        <v>20</v>
      </c>
      <c r="D1337" s="0" t="n">
        <v>15</v>
      </c>
      <c r="E1337" s="0" t="s">
        <v>9</v>
      </c>
      <c r="F1337" s="0" t="n">
        <v>180</v>
      </c>
      <c r="G1337" s="0" t="n">
        <v>70</v>
      </c>
      <c r="H1337" s="0" t="str">
        <f aca="false">VLOOKUP(D1337,Товар!$A$1:$F$65,6)</f>
        <v>Птицеферма</v>
      </c>
      <c r="I1337" s="0" t="str">
        <f aca="false">VLOOKUP(C1337,Магазин!$A$1:$C$17,2)</f>
        <v>Октябрьский</v>
      </c>
      <c r="J1337" s="0" t="n">
        <f aca="false">F1337*G1337</f>
        <v>12600</v>
      </c>
      <c r="K1337" s="3" t="n">
        <f aca="false">AND(H1337="макаронная фабрика",I1337="первомайский")</f>
        <v>0</v>
      </c>
      <c r="L1337" s="3" t="n">
        <f aca="false">IF(K1337,J1337,0)</f>
        <v>0</v>
      </c>
    </row>
    <row r="1338" customFormat="false" ht="14.25" hidden="false" customHeight="false" outlineLevel="0" collapsed="false">
      <c r="A1338" s="0" t="n">
        <v>1337</v>
      </c>
      <c r="B1338" s="2" t="n">
        <v>44351</v>
      </c>
      <c r="C1338" s="0" t="s">
        <v>21</v>
      </c>
      <c r="D1338" s="0" t="n">
        <v>15</v>
      </c>
      <c r="E1338" s="0" t="s">
        <v>8</v>
      </c>
      <c r="F1338" s="0" t="n">
        <v>180</v>
      </c>
      <c r="G1338" s="0" t="n">
        <v>70</v>
      </c>
      <c r="H1338" s="0" t="str">
        <f aca="false">VLOOKUP(D1338,Товар!$A$1:$F$65,6)</f>
        <v>Птицеферма</v>
      </c>
      <c r="I1338" s="0" t="str">
        <f aca="false">VLOOKUP(C1338,Магазин!$A$1:$C$17,2)</f>
        <v>Октябрьский</v>
      </c>
      <c r="J1338" s="0" t="n">
        <f aca="false">F1338*G1338</f>
        <v>12600</v>
      </c>
      <c r="K1338" s="3" t="n">
        <f aca="false">AND(H1338="макаронная фабрика",I1338="первомайский")</f>
        <v>0</v>
      </c>
      <c r="L1338" s="3" t="n">
        <f aca="false">IF(K1338,J1338,0)</f>
        <v>0</v>
      </c>
    </row>
    <row r="1339" customFormat="false" ht="14.25" hidden="false" customHeight="false" outlineLevel="0" collapsed="false">
      <c r="A1339" s="0" t="n">
        <v>1338</v>
      </c>
      <c r="B1339" s="2" t="n">
        <v>44351</v>
      </c>
      <c r="C1339" s="0" t="s">
        <v>21</v>
      </c>
      <c r="D1339" s="0" t="n">
        <v>15</v>
      </c>
      <c r="E1339" s="0" t="s">
        <v>9</v>
      </c>
      <c r="F1339" s="0" t="n">
        <v>160</v>
      </c>
      <c r="G1339" s="0" t="n">
        <v>70</v>
      </c>
      <c r="H1339" s="0" t="str">
        <f aca="false">VLOOKUP(D1339,Товар!$A$1:$F$65,6)</f>
        <v>Птицеферма</v>
      </c>
      <c r="I1339" s="0" t="str">
        <f aca="false">VLOOKUP(C1339,Магазин!$A$1:$C$17,2)</f>
        <v>Октябрьский</v>
      </c>
      <c r="J1339" s="0" t="n">
        <f aca="false">F1339*G1339</f>
        <v>11200</v>
      </c>
      <c r="K1339" s="3" t="n">
        <f aca="false">AND(H1339="макаронная фабрика",I1339="первомайский")</f>
        <v>0</v>
      </c>
      <c r="L1339" s="3" t="n">
        <f aca="false">IF(K1339,J1339,0)</f>
        <v>0</v>
      </c>
    </row>
    <row r="1340" customFormat="false" ht="14.25" hidden="false" customHeight="false" outlineLevel="0" collapsed="false">
      <c r="A1340" s="0" t="n">
        <v>1339</v>
      </c>
      <c r="B1340" s="2" t="n">
        <v>44351</v>
      </c>
      <c r="C1340" s="0" t="s">
        <v>22</v>
      </c>
      <c r="D1340" s="0" t="n">
        <v>15</v>
      </c>
      <c r="E1340" s="0" t="s">
        <v>8</v>
      </c>
      <c r="F1340" s="0" t="n">
        <v>170</v>
      </c>
      <c r="G1340" s="0" t="n">
        <v>70</v>
      </c>
      <c r="H1340" s="0" t="str">
        <f aca="false">VLOOKUP(D1340,Товар!$A$1:$F$65,6)</f>
        <v>Птицеферма</v>
      </c>
      <c r="I1340" s="0" t="str">
        <f aca="false">VLOOKUP(C1340,Магазин!$A$1:$C$17,2)</f>
        <v>Первомайский</v>
      </c>
      <c r="J1340" s="0" t="n">
        <f aca="false">F1340*G1340</f>
        <v>11900</v>
      </c>
      <c r="K1340" s="3" t="n">
        <f aca="false">AND(H1340="макаронная фабрика",I1340="первомайский")</f>
        <v>0</v>
      </c>
      <c r="L1340" s="3" t="n">
        <f aca="false">IF(K1340,J1340,0)</f>
        <v>0</v>
      </c>
    </row>
    <row r="1341" customFormat="false" ht="14.25" hidden="false" customHeight="false" outlineLevel="0" collapsed="false">
      <c r="A1341" s="0" t="n">
        <v>1340</v>
      </c>
      <c r="B1341" s="2" t="n">
        <v>44351</v>
      </c>
      <c r="C1341" s="0" t="s">
        <v>22</v>
      </c>
      <c r="D1341" s="0" t="n">
        <v>15</v>
      </c>
      <c r="E1341" s="0" t="s">
        <v>9</v>
      </c>
      <c r="F1341" s="0" t="n">
        <v>144</v>
      </c>
      <c r="G1341" s="0" t="n">
        <v>70</v>
      </c>
      <c r="H1341" s="0" t="str">
        <f aca="false">VLOOKUP(D1341,Товар!$A$1:$F$65,6)</f>
        <v>Птицеферма</v>
      </c>
      <c r="I1341" s="0" t="str">
        <f aca="false">VLOOKUP(C1341,Магазин!$A$1:$C$17,2)</f>
        <v>Первомайский</v>
      </c>
      <c r="J1341" s="0" t="n">
        <f aca="false">F1341*G1341</f>
        <v>10080</v>
      </c>
      <c r="K1341" s="3" t="n">
        <f aca="false">AND(H1341="макаронная фабрика",I1341="первомайский")</f>
        <v>0</v>
      </c>
      <c r="L1341" s="3" t="n">
        <f aca="false">IF(K1341,J1341,0)</f>
        <v>0</v>
      </c>
    </row>
    <row r="1342" customFormat="false" ht="14.25" hidden="false" customHeight="false" outlineLevel="0" collapsed="false">
      <c r="A1342" s="0" t="n">
        <v>1341</v>
      </c>
      <c r="B1342" s="2" t="n">
        <v>44351</v>
      </c>
      <c r="C1342" s="0" t="s">
        <v>23</v>
      </c>
      <c r="D1342" s="0" t="n">
        <v>15</v>
      </c>
      <c r="E1342" s="0" t="s">
        <v>8</v>
      </c>
      <c r="F1342" s="0" t="n">
        <v>180</v>
      </c>
      <c r="G1342" s="0" t="n">
        <v>70</v>
      </c>
      <c r="H1342" s="0" t="str">
        <f aca="false">VLOOKUP(D1342,Товар!$A$1:$F$65,6)</f>
        <v>Птицеферма</v>
      </c>
      <c r="I1342" s="0" t="str">
        <f aca="false">VLOOKUP(C1342,Магазин!$A$1:$C$17,2)</f>
        <v>Первомайский</v>
      </c>
      <c r="J1342" s="0" t="n">
        <f aca="false">F1342*G1342</f>
        <v>12600</v>
      </c>
      <c r="K1342" s="3" t="n">
        <f aca="false">AND(H1342="макаронная фабрика",I1342="первомайский")</f>
        <v>0</v>
      </c>
      <c r="L1342" s="3" t="n">
        <f aca="false">IF(K1342,J1342,0)</f>
        <v>0</v>
      </c>
    </row>
    <row r="1343" customFormat="false" ht="14.25" hidden="false" customHeight="false" outlineLevel="0" collapsed="false">
      <c r="A1343" s="0" t="n">
        <v>1342</v>
      </c>
      <c r="B1343" s="2" t="n">
        <v>44351</v>
      </c>
      <c r="C1343" s="0" t="s">
        <v>23</v>
      </c>
      <c r="D1343" s="0" t="n">
        <v>15</v>
      </c>
      <c r="E1343" s="0" t="s">
        <v>9</v>
      </c>
      <c r="F1343" s="0" t="n">
        <v>120</v>
      </c>
      <c r="G1343" s="0" t="n">
        <v>70</v>
      </c>
      <c r="H1343" s="0" t="str">
        <f aca="false">VLOOKUP(D1343,Товар!$A$1:$F$65,6)</f>
        <v>Птицеферма</v>
      </c>
      <c r="I1343" s="0" t="str">
        <f aca="false">VLOOKUP(C1343,Магазин!$A$1:$C$17,2)</f>
        <v>Первомайский</v>
      </c>
      <c r="J1343" s="0" t="n">
        <f aca="false">F1343*G1343</f>
        <v>8400</v>
      </c>
      <c r="K1343" s="3" t="n">
        <f aca="false">AND(H1343="макаронная фабрика",I1343="первомайский")</f>
        <v>0</v>
      </c>
      <c r="L1343" s="3" t="n">
        <f aca="false">IF(K1343,J1343,0)</f>
        <v>0</v>
      </c>
    </row>
    <row r="1344" customFormat="false" ht="14.25" hidden="false" customHeight="false" outlineLevel="0" collapsed="false">
      <c r="A1344" s="0" t="n">
        <v>1343</v>
      </c>
      <c r="B1344" s="2" t="n">
        <v>44351</v>
      </c>
      <c r="C1344" s="0" t="s">
        <v>24</v>
      </c>
      <c r="D1344" s="0" t="n">
        <v>15</v>
      </c>
      <c r="E1344" s="0" t="s">
        <v>8</v>
      </c>
      <c r="F1344" s="0" t="n">
        <v>180</v>
      </c>
      <c r="G1344" s="0" t="n">
        <v>70</v>
      </c>
      <c r="H1344" s="0" t="str">
        <f aca="false">VLOOKUP(D1344,Товар!$A$1:$F$65,6)</f>
        <v>Птицеферма</v>
      </c>
      <c r="I1344" s="0" t="str">
        <f aca="false">VLOOKUP(C1344,Магазин!$A$1:$C$17,2)</f>
        <v>Заречный</v>
      </c>
      <c r="J1344" s="0" t="n">
        <f aca="false">F1344*G1344</f>
        <v>12600</v>
      </c>
      <c r="K1344" s="3" t="n">
        <f aca="false">AND(H1344="макаронная фабрика",I1344="первомайский")</f>
        <v>0</v>
      </c>
      <c r="L1344" s="3" t="n">
        <f aca="false">IF(K1344,J1344,0)</f>
        <v>0</v>
      </c>
    </row>
    <row r="1345" customFormat="false" ht="14.25" hidden="false" customHeight="false" outlineLevel="0" collapsed="false">
      <c r="A1345" s="0" t="n">
        <v>1344</v>
      </c>
      <c r="B1345" s="2" t="n">
        <v>44351</v>
      </c>
      <c r="C1345" s="0" t="s">
        <v>24</v>
      </c>
      <c r="D1345" s="0" t="n">
        <v>15</v>
      </c>
      <c r="E1345" s="0" t="s">
        <v>9</v>
      </c>
      <c r="F1345" s="0" t="n">
        <v>90</v>
      </c>
      <c r="G1345" s="0" t="n">
        <v>70</v>
      </c>
      <c r="H1345" s="0" t="str">
        <f aca="false">VLOOKUP(D1345,Товар!$A$1:$F$65,6)</f>
        <v>Птицеферма</v>
      </c>
      <c r="I1345" s="0" t="str">
        <f aca="false">VLOOKUP(C1345,Магазин!$A$1:$C$17,2)</f>
        <v>Заречный</v>
      </c>
      <c r="J1345" s="0" t="n">
        <f aca="false">F1345*G1345</f>
        <v>6300</v>
      </c>
      <c r="K1345" s="3" t="n">
        <f aca="false">AND(H1345="макаронная фабрика",I1345="первомайский")</f>
        <v>0</v>
      </c>
      <c r="L1345" s="3" t="n">
        <f aca="false">IF(K1345,J1345,0)</f>
        <v>0</v>
      </c>
    </row>
    <row r="1346" customFormat="false" ht="14.25" hidden="false" customHeight="false" outlineLevel="0" collapsed="false">
      <c r="A1346" s="0" t="n">
        <v>1345</v>
      </c>
      <c r="B1346" s="2" t="n">
        <v>44354</v>
      </c>
      <c r="C1346" s="0" t="s">
        <v>7</v>
      </c>
      <c r="D1346" s="0" t="n">
        <v>2</v>
      </c>
      <c r="E1346" s="0" t="s">
        <v>8</v>
      </c>
      <c r="F1346" s="0" t="n">
        <v>170</v>
      </c>
      <c r="G1346" s="0" t="n">
        <v>75</v>
      </c>
      <c r="H1346" s="0" t="str">
        <f aca="false">VLOOKUP(D1346,Товар!$A$1:$F$65,6)</f>
        <v>Экопродукты</v>
      </c>
      <c r="I1346" s="0" t="str">
        <f aca="false">VLOOKUP(C1346,Магазин!$A$1:$C$17,2)</f>
        <v>Октябрьский</v>
      </c>
      <c r="J1346" s="0" t="n">
        <f aca="false">F1346*G1346</f>
        <v>12750</v>
      </c>
      <c r="K1346" s="3" t="n">
        <f aca="false">AND(H1346="макаронная фабрика",I1346="первомайский")</f>
        <v>0</v>
      </c>
      <c r="L1346" s="3" t="n">
        <f aca="false">IF(K1346,J1346,0)</f>
        <v>0</v>
      </c>
    </row>
    <row r="1347" customFormat="false" ht="14.25" hidden="false" customHeight="false" outlineLevel="0" collapsed="false">
      <c r="A1347" s="0" t="n">
        <v>1346</v>
      </c>
      <c r="B1347" s="2" t="n">
        <v>44354</v>
      </c>
      <c r="C1347" s="0" t="s">
        <v>7</v>
      </c>
      <c r="D1347" s="0" t="n">
        <v>2</v>
      </c>
      <c r="E1347" s="0" t="s">
        <v>9</v>
      </c>
      <c r="F1347" s="0" t="n">
        <v>95</v>
      </c>
      <c r="G1347" s="0" t="n">
        <v>75</v>
      </c>
      <c r="H1347" s="0" t="str">
        <f aca="false">VLOOKUP(D1347,Товар!$A$1:$F$65,6)</f>
        <v>Экопродукты</v>
      </c>
      <c r="I1347" s="0" t="str">
        <f aca="false">VLOOKUP(C1347,Магазин!$A$1:$C$17,2)</f>
        <v>Октябрьский</v>
      </c>
      <c r="J1347" s="0" t="n">
        <f aca="false">F1347*G1347</f>
        <v>7125</v>
      </c>
      <c r="K1347" s="3" t="n">
        <f aca="false">AND(H1347="макаронная фабрика",I1347="первомайский")</f>
        <v>0</v>
      </c>
      <c r="L1347" s="3" t="n">
        <f aca="false">IF(K1347,J1347,0)</f>
        <v>0</v>
      </c>
    </row>
    <row r="1348" customFormat="false" ht="14.25" hidden="false" customHeight="false" outlineLevel="0" collapsed="false">
      <c r="A1348" s="0" t="n">
        <v>1347</v>
      </c>
      <c r="B1348" s="2" t="n">
        <v>44354</v>
      </c>
      <c r="C1348" s="0" t="s">
        <v>7</v>
      </c>
      <c r="D1348" s="0" t="n">
        <v>11</v>
      </c>
      <c r="E1348" s="0" t="s">
        <v>8</v>
      </c>
      <c r="F1348" s="0" t="n">
        <v>180</v>
      </c>
      <c r="G1348" s="0" t="n">
        <v>190</v>
      </c>
      <c r="H1348" s="0" t="str">
        <f aca="false">VLOOKUP(D1348,Товар!$A$1:$F$65,6)</f>
        <v>Экопродукты</v>
      </c>
      <c r="I1348" s="0" t="str">
        <f aca="false">VLOOKUP(C1348,Магазин!$A$1:$C$17,2)</f>
        <v>Октябрьский</v>
      </c>
      <c r="J1348" s="0" t="n">
        <f aca="false">F1348*G1348</f>
        <v>34200</v>
      </c>
      <c r="K1348" s="3" t="n">
        <f aca="false">AND(H1348="макаронная фабрика",I1348="первомайский")</f>
        <v>0</v>
      </c>
      <c r="L1348" s="3" t="n">
        <f aca="false">IF(K1348,J1348,0)</f>
        <v>0</v>
      </c>
    </row>
    <row r="1349" customFormat="false" ht="14.25" hidden="false" customHeight="false" outlineLevel="0" collapsed="false">
      <c r="A1349" s="0" t="n">
        <v>1348</v>
      </c>
      <c r="B1349" s="2" t="n">
        <v>44354</v>
      </c>
      <c r="C1349" s="0" t="s">
        <v>7</v>
      </c>
      <c r="D1349" s="0" t="n">
        <v>11</v>
      </c>
      <c r="E1349" s="0" t="s">
        <v>9</v>
      </c>
      <c r="F1349" s="0" t="n">
        <v>89</v>
      </c>
      <c r="G1349" s="0" t="n">
        <v>190</v>
      </c>
      <c r="H1349" s="0" t="str">
        <f aca="false">VLOOKUP(D1349,Товар!$A$1:$F$65,6)</f>
        <v>Экопродукты</v>
      </c>
      <c r="I1349" s="0" t="str">
        <f aca="false">VLOOKUP(C1349,Магазин!$A$1:$C$17,2)</f>
        <v>Октябрьский</v>
      </c>
      <c r="J1349" s="0" t="n">
        <f aca="false">F1349*G1349</f>
        <v>16910</v>
      </c>
      <c r="K1349" s="3" t="n">
        <f aca="false">AND(H1349="макаронная фабрика",I1349="первомайский")</f>
        <v>0</v>
      </c>
      <c r="L1349" s="3" t="n">
        <f aca="false">IF(K1349,J1349,0)</f>
        <v>0</v>
      </c>
    </row>
    <row r="1350" customFormat="false" ht="14.25" hidden="false" customHeight="false" outlineLevel="0" collapsed="false">
      <c r="A1350" s="0" t="n">
        <v>1349</v>
      </c>
      <c r="B1350" s="2" t="n">
        <v>44354</v>
      </c>
      <c r="C1350" s="0" t="s">
        <v>7</v>
      </c>
      <c r="D1350" s="0" t="n">
        <v>12</v>
      </c>
      <c r="E1350" s="0" t="s">
        <v>8</v>
      </c>
      <c r="F1350" s="0" t="n">
        <v>180</v>
      </c>
      <c r="G1350" s="0" t="n">
        <v>85</v>
      </c>
      <c r="H1350" s="0" t="str">
        <f aca="false">VLOOKUP(D1350,Товар!$A$1:$F$65,6)</f>
        <v>Экопродукты</v>
      </c>
      <c r="I1350" s="0" t="str">
        <f aca="false">VLOOKUP(C1350,Магазин!$A$1:$C$17,2)</f>
        <v>Октябрьский</v>
      </c>
      <c r="J1350" s="0" t="n">
        <f aca="false">F1350*G1350</f>
        <v>15300</v>
      </c>
      <c r="K1350" s="3" t="n">
        <f aca="false">AND(H1350="макаронная фабрика",I1350="первомайский")</f>
        <v>0</v>
      </c>
      <c r="L1350" s="3" t="n">
        <f aca="false">IF(K1350,J1350,0)</f>
        <v>0</v>
      </c>
    </row>
    <row r="1351" customFormat="false" ht="14.25" hidden="false" customHeight="false" outlineLevel="0" collapsed="false">
      <c r="A1351" s="0" t="n">
        <v>1350</v>
      </c>
      <c r="B1351" s="2" t="n">
        <v>44354</v>
      </c>
      <c r="C1351" s="0" t="s">
        <v>7</v>
      </c>
      <c r="D1351" s="0" t="n">
        <v>12</v>
      </c>
      <c r="E1351" s="0" t="s">
        <v>9</v>
      </c>
      <c r="F1351" s="0" t="n">
        <v>104</v>
      </c>
      <c r="G1351" s="0" t="n">
        <v>85</v>
      </c>
      <c r="H1351" s="0" t="str">
        <f aca="false">VLOOKUP(D1351,Товар!$A$1:$F$65,6)</f>
        <v>Экопродукты</v>
      </c>
      <c r="I1351" s="0" t="str">
        <f aca="false">VLOOKUP(C1351,Магазин!$A$1:$C$17,2)</f>
        <v>Октябрьский</v>
      </c>
      <c r="J1351" s="0" t="n">
        <f aca="false">F1351*G1351</f>
        <v>8840</v>
      </c>
      <c r="K1351" s="3" t="n">
        <f aca="false">AND(H1351="макаронная фабрика",I1351="первомайский")</f>
        <v>0</v>
      </c>
      <c r="L1351" s="3" t="n">
        <f aca="false">IF(K1351,J1351,0)</f>
        <v>0</v>
      </c>
    </row>
    <row r="1352" customFormat="false" ht="14.25" hidden="false" customHeight="false" outlineLevel="0" collapsed="false">
      <c r="A1352" s="0" t="n">
        <v>1351</v>
      </c>
      <c r="B1352" s="2" t="n">
        <v>44354</v>
      </c>
      <c r="C1352" s="0" t="s">
        <v>7</v>
      </c>
      <c r="D1352" s="0" t="n">
        <v>31</v>
      </c>
      <c r="E1352" s="0" t="s">
        <v>8</v>
      </c>
      <c r="F1352" s="0" t="n">
        <v>180</v>
      </c>
      <c r="G1352" s="0" t="n">
        <v>240</v>
      </c>
      <c r="H1352" s="0" t="str">
        <f aca="false">VLOOKUP(D1352,Товар!$A$1:$F$65,6)</f>
        <v>Экопродукты</v>
      </c>
      <c r="I1352" s="0" t="str">
        <f aca="false">VLOOKUP(C1352,Магазин!$A$1:$C$17,2)</f>
        <v>Октябрьский</v>
      </c>
      <c r="J1352" s="0" t="n">
        <f aca="false">F1352*G1352</f>
        <v>43200</v>
      </c>
      <c r="K1352" s="3" t="n">
        <f aca="false">AND(H1352="макаронная фабрика",I1352="первомайский")</f>
        <v>0</v>
      </c>
      <c r="L1352" s="3" t="n">
        <f aca="false">IF(K1352,J1352,0)</f>
        <v>0</v>
      </c>
    </row>
    <row r="1353" customFormat="false" ht="14.25" hidden="false" customHeight="false" outlineLevel="0" collapsed="false">
      <c r="A1353" s="0" t="n">
        <v>1352</v>
      </c>
      <c r="B1353" s="2" t="n">
        <v>44354</v>
      </c>
      <c r="C1353" s="0" t="s">
        <v>7</v>
      </c>
      <c r="D1353" s="0" t="n">
        <v>31</v>
      </c>
      <c r="E1353" s="0" t="s">
        <v>9</v>
      </c>
      <c r="F1353" s="0" t="n">
        <v>20</v>
      </c>
      <c r="G1353" s="0" t="n">
        <v>240</v>
      </c>
      <c r="H1353" s="0" t="str">
        <f aca="false">VLOOKUP(D1353,Товар!$A$1:$F$65,6)</f>
        <v>Экопродукты</v>
      </c>
      <c r="I1353" s="0" t="str">
        <f aca="false">VLOOKUP(C1353,Магазин!$A$1:$C$17,2)</f>
        <v>Октябрьский</v>
      </c>
      <c r="J1353" s="0" t="n">
        <f aca="false">F1353*G1353</f>
        <v>4800</v>
      </c>
      <c r="K1353" s="3" t="n">
        <f aca="false">AND(H1353="макаронная фабрика",I1353="первомайский")</f>
        <v>0</v>
      </c>
      <c r="L1353" s="3" t="n">
        <f aca="false">IF(K1353,J1353,0)</f>
        <v>0</v>
      </c>
    </row>
    <row r="1354" customFormat="false" ht="14.25" hidden="false" customHeight="false" outlineLevel="0" collapsed="false">
      <c r="A1354" s="0" t="n">
        <v>1353</v>
      </c>
      <c r="B1354" s="2" t="n">
        <v>44354</v>
      </c>
      <c r="C1354" s="0" t="s">
        <v>7</v>
      </c>
      <c r="D1354" s="0" t="n">
        <v>32</v>
      </c>
      <c r="E1354" s="0" t="s">
        <v>8</v>
      </c>
      <c r="F1354" s="0" t="n">
        <v>180</v>
      </c>
      <c r="G1354" s="0" t="n">
        <v>350</v>
      </c>
      <c r="H1354" s="0" t="str">
        <f aca="false">VLOOKUP(D1354,Товар!$A$1:$F$65,6)</f>
        <v>Экопродукты</v>
      </c>
      <c r="I1354" s="0" t="str">
        <f aca="false">VLOOKUP(C1354,Магазин!$A$1:$C$17,2)</f>
        <v>Октябрьский</v>
      </c>
      <c r="J1354" s="0" t="n">
        <f aca="false">F1354*G1354</f>
        <v>63000</v>
      </c>
      <c r="K1354" s="3" t="n">
        <f aca="false">AND(H1354="макаронная фабрика",I1354="первомайский")</f>
        <v>0</v>
      </c>
      <c r="L1354" s="3" t="n">
        <f aca="false">IF(K1354,J1354,0)</f>
        <v>0</v>
      </c>
    </row>
    <row r="1355" customFormat="false" ht="14.25" hidden="false" customHeight="false" outlineLevel="0" collapsed="false">
      <c r="A1355" s="0" t="n">
        <v>1354</v>
      </c>
      <c r="B1355" s="2" t="n">
        <v>44354</v>
      </c>
      <c r="C1355" s="0" t="s">
        <v>7</v>
      </c>
      <c r="D1355" s="0" t="n">
        <v>32</v>
      </c>
      <c r="E1355" s="0" t="s">
        <v>9</v>
      </c>
      <c r="F1355" s="0" t="n">
        <v>24</v>
      </c>
      <c r="G1355" s="0" t="n">
        <v>350</v>
      </c>
      <c r="H1355" s="0" t="str">
        <f aca="false">VLOOKUP(D1355,Товар!$A$1:$F$65,6)</f>
        <v>Экопродукты</v>
      </c>
      <c r="I1355" s="0" t="str">
        <f aca="false">VLOOKUP(C1355,Магазин!$A$1:$C$17,2)</f>
        <v>Октябрьский</v>
      </c>
      <c r="J1355" s="0" t="n">
        <f aca="false">F1355*G1355</f>
        <v>8400</v>
      </c>
      <c r="K1355" s="3" t="n">
        <f aca="false">AND(H1355="макаронная фабрика",I1355="первомайский")</f>
        <v>0</v>
      </c>
      <c r="L1355" s="3" t="n">
        <f aca="false">IF(K1355,J1355,0)</f>
        <v>0</v>
      </c>
    </row>
    <row r="1356" customFormat="false" ht="14.25" hidden="false" customHeight="false" outlineLevel="0" collapsed="false">
      <c r="A1356" s="0" t="n">
        <v>1355</v>
      </c>
      <c r="B1356" s="2" t="n">
        <v>44354</v>
      </c>
      <c r="C1356" s="0" t="s">
        <v>7</v>
      </c>
      <c r="D1356" s="0" t="n">
        <v>36</v>
      </c>
      <c r="E1356" s="0" t="s">
        <v>8</v>
      </c>
      <c r="F1356" s="0" t="n">
        <v>170</v>
      </c>
      <c r="G1356" s="0" t="n">
        <v>120</v>
      </c>
      <c r="H1356" s="0" t="str">
        <f aca="false">VLOOKUP(D1356,Товар!$A$1:$F$65,6)</f>
        <v>Экопродукты</v>
      </c>
      <c r="I1356" s="0" t="str">
        <f aca="false">VLOOKUP(C1356,Магазин!$A$1:$C$17,2)</f>
        <v>Октябрьский</v>
      </c>
      <c r="J1356" s="0" t="n">
        <f aca="false">F1356*G1356</f>
        <v>20400</v>
      </c>
      <c r="K1356" s="3" t="n">
        <f aca="false">AND(H1356="макаронная фабрика",I1356="первомайский")</f>
        <v>0</v>
      </c>
      <c r="L1356" s="3" t="n">
        <f aca="false">IF(K1356,J1356,0)</f>
        <v>0</v>
      </c>
    </row>
    <row r="1357" customFormat="false" ht="14.25" hidden="false" customHeight="false" outlineLevel="0" collapsed="false">
      <c r="A1357" s="0" t="n">
        <v>1356</v>
      </c>
      <c r="B1357" s="2" t="n">
        <v>44354</v>
      </c>
      <c r="C1357" s="0" t="s">
        <v>7</v>
      </c>
      <c r="D1357" s="0" t="n">
        <v>36</v>
      </c>
      <c r="E1357" s="0" t="s">
        <v>9</v>
      </c>
      <c r="F1357" s="0" t="n">
        <v>31</v>
      </c>
      <c r="G1357" s="0" t="n">
        <v>120</v>
      </c>
      <c r="H1357" s="0" t="str">
        <f aca="false">VLOOKUP(D1357,Товар!$A$1:$F$65,6)</f>
        <v>Экопродукты</v>
      </c>
      <c r="I1357" s="0" t="str">
        <f aca="false">VLOOKUP(C1357,Магазин!$A$1:$C$17,2)</f>
        <v>Октябрьский</v>
      </c>
      <c r="J1357" s="0" t="n">
        <f aca="false">F1357*G1357</f>
        <v>3720</v>
      </c>
      <c r="K1357" s="3" t="n">
        <f aca="false">AND(H1357="макаронная фабрика",I1357="первомайский")</f>
        <v>0</v>
      </c>
      <c r="L1357" s="3" t="n">
        <f aca="false">IF(K1357,J1357,0)</f>
        <v>0</v>
      </c>
    </row>
    <row r="1358" customFormat="false" ht="14.25" hidden="false" customHeight="false" outlineLevel="0" collapsed="false">
      <c r="A1358" s="0" t="n">
        <v>1357</v>
      </c>
      <c r="B1358" s="2" t="n">
        <v>44354</v>
      </c>
      <c r="C1358" s="0" t="s">
        <v>7</v>
      </c>
      <c r="D1358" s="0" t="n">
        <v>49</v>
      </c>
      <c r="E1358" s="0" t="s">
        <v>8</v>
      </c>
      <c r="F1358" s="0" t="n">
        <v>180</v>
      </c>
      <c r="G1358" s="0" t="n">
        <v>200</v>
      </c>
      <c r="H1358" s="0" t="str">
        <f aca="false">VLOOKUP(D1358,Товар!$A$1:$F$65,6)</f>
        <v>Мясокомбинат</v>
      </c>
      <c r="I1358" s="0" t="str">
        <f aca="false">VLOOKUP(C1358,Магазин!$A$1:$C$17,2)</f>
        <v>Октябрьский</v>
      </c>
      <c r="J1358" s="0" t="n">
        <f aca="false">F1358*G1358</f>
        <v>36000</v>
      </c>
      <c r="K1358" s="3" t="n">
        <f aca="false">AND(H1358="макаронная фабрика",I1358="первомайский")</f>
        <v>0</v>
      </c>
      <c r="L1358" s="3" t="n">
        <f aca="false">IF(K1358,J1358,0)</f>
        <v>0</v>
      </c>
    </row>
    <row r="1359" customFormat="false" ht="14.25" hidden="false" customHeight="false" outlineLevel="0" collapsed="false">
      <c r="A1359" s="0" t="n">
        <v>1358</v>
      </c>
      <c r="B1359" s="2" t="n">
        <v>44354</v>
      </c>
      <c r="C1359" s="0" t="s">
        <v>7</v>
      </c>
      <c r="D1359" s="0" t="n">
        <v>49</v>
      </c>
      <c r="E1359" s="0" t="s">
        <v>9</v>
      </c>
      <c r="F1359" s="0" t="n">
        <v>49</v>
      </c>
      <c r="G1359" s="0" t="n">
        <v>200</v>
      </c>
      <c r="H1359" s="0" t="str">
        <f aca="false">VLOOKUP(D1359,Товар!$A$1:$F$65,6)</f>
        <v>Мясокомбинат</v>
      </c>
      <c r="I1359" s="0" t="str">
        <f aca="false">VLOOKUP(C1359,Магазин!$A$1:$C$17,2)</f>
        <v>Октябрьский</v>
      </c>
      <c r="J1359" s="0" t="n">
        <f aca="false">F1359*G1359</f>
        <v>9800</v>
      </c>
      <c r="K1359" s="3" t="n">
        <f aca="false">AND(H1359="макаронная фабрика",I1359="первомайский")</f>
        <v>0</v>
      </c>
      <c r="L1359" s="3" t="n">
        <f aca="false">IF(K1359,J1359,0)</f>
        <v>0</v>
      </c>
    </row>
    <row r="1360" customFormat="false" ht="14.25" hidden="false" customHeight="false" outlineLevel="0" collapsed="false">
      <c r="A1360" s="0" t="n">
        <v>1359</v>
      </c>
      <c r="B1360" s="2" t="n">
        <v>44354</v>
      </c>
      <c r="C1360" s="0" t="s">
        <v>7</v>
      </c>
      <c r="D1360" s="0" t="n">
        <v>50</v>
      </c>
      <c r="E1360" s="0" t="s">
        <v>8</v>
      </c>
      <c r="F1360" s="0" t="n">
        <v>180</v>
      </c>
      <c r="G1360" s="0" t="n">
        <v>195</v>
      </c>
      <c r="H1360" s="0" t="str">
        <f aca="false">VLOOKUP(D1360,Товар!$A$1:$F$65,6)</f>
        <v>Мясокомбинат</v>
      </c>
      <c r="I1360" s="0" t="str">
        <f aca="false">VLOOKUP(C1360,Магазин!$A$1:$C$17,2)</f>
        <v>Октябрьский</v>
      </c>
      <c r="J1360" s="0" t="n">
        <f aca="false">F1360*G1360</f>
        <v>35100</v>
      </c>
      <c r="K1360" s="3" t="n">
        <f aca="false">AND(H1360="макаронная фабрика",I1360="первомайский")</f>
        <v>0</v>
      </c>
      <c r="L1360" s="3" t="n">
        <f aca="false">IF(K1360,J1360,0)</f>
        <v>0</v>
      </c>
    </row>
    <row r="1361" customFormat="false" ht="14.25" hidden="false" customHeight="false" outlineLevel="0" collapsed="false">
      <c r="A1361" s="0" t="n">
        <v>1360</v>
      </c>
      <c r="B1361" s="2" t="n">
        <v>44354</v>
      </c>
      <c r="C1361" s="0" t="s">
        <v>7</v>
      </c>
      <c r="D1361" s="0" t="n">
        <v>50</v>
      </c>
      <c r="E1361" s="0" t="s">
        <v>9</v>
      </c>
      <c r="F1361" s="0" t="n">
        <v>47</v>
      </c>
      <c r="G1361" s="0" t="n">
        <v>195</v>
      </c>
      <c r="H1361" s="0" t="str">
        <f aca="false">VLOOKUP(D1361,Товар!$A$1:$F$65,6)</f>
        <v>Мясокомбинат</v>
      </c>
      <c r="I1361" s="0" t="str">
        <f aca="false">VLOOKUP(C1361,Магазин!$A$1:$C$17,2)</f>
        <v>Октябрьский</v>
      </c>
      <c r="J1361" s="0" t="n">
        <f aca="false">F1361*G1361</f>
        <v>9165</v>
      </c>
      <c r="K1361" s="3" t="n">
        <f aca="false">AND(H1361="макаронная фабрика",I1361="первомайский")</f>
        <v>0</v>
      </c>
      <c r="L1361" s="3" t="n">
        <f aca="false">IF(K1361,J1361,0)</f>
        <v>0</v>
      </c>
    </row>
    <row r="1362" customFormat="false" ht="14.25" hidden="false" customHeight="false" outlineLevel="0" collapsed="false">
      <c r="A1362" s="0" t="n">
        <v>1361</v>
      </c>
      <c r="B1362" s="2" t="n">
        <v>44354</v>
      </c>
      <c r="C1362" s="0" t="s">
        <v>7</v>
      </c>
      <c r="D1362" s="0" t="n">
        <v>51</v>
      </c>
      <c r="E1362" s="0" t="s">
        <v>8</v>
      </c>
      <c r="F1362" s="0" t="n">
        <v>170</v>
      </c>
      <c r="G1362" s="0" t="n">
        <v>350</v>
      </c>
      <c r="H1362" s="0" t="str">
        <f aca="false">VLOOKUP(D1362,Товар!$A$1:$F$65,6)</f>
        <v>Мясокомбинат</v>
      </c>
      <c r="I1362" s="0" t="str">
        <f aca="false">VLOOKUP(C1362,Магазин!$A$1:$C$17,2)</f>
        <v>Октябрьский</v>
      </c>
      <c r="J1362" s="0" t="n">
        <f aca="false">F1362*G1362</f>
        <v>59500</v>
      </c>
      <c r="K1362" s="3" t="n">
        <f aca="false">AND(H1362="макаронная фабрика",I1362="первомайский")</f>
        <v>0</v>
      </c>
      <c r="L1362" s="3" t="n">
        <f aca="false">IF(K1362,J1362,0)</f>
        <v>0</v>
      </c>
    </row>
    <row r="1363" customFormat="false" ht="14.25" hidden="false" customHeight="false" outlineLevel="0" collapsed="false">
      <c r="A1363" s="0" t="n">
        <v>1362</v>
      </c>
      <c r="B1363" s="2" t="n">
        <v>44354</v>
      </c>
      <c r="C1363" s="0" t="s">
        <v>7</v>
      </c>
      <c r="D1363" s="0" t="n">
        <v>51</v>
      </c>
      <c r="E1363" s="0" t="s">
        <v>9</v>
      </c>
      <c r="F1363" s="0" t="n">
        <v>48</v>
      </c>
      <c r="G1363" s="0" t="n">
        <v>350</v>
      </c>
      <c r="H1363" s="0" t="str">
        <f aca="false">VLOOKUP(D1363,Товар!$A$1:$F$65,6)</f>
        <v>Мясокомбинат</v>
      </c>
      <c r="I1363" s="0" t="str">
        <f aca="false">VLOOKUP(C1363,Магазин!$A$1:$C$17,2)</f>
        <v>Октябрьский</v>
      </c>
      <c r="J1363" s="0" t="n">
        <f aca="false">F1363*G1363</f>
        <v>16800</v>
      </c>
      <c r="K1363" s="3" t="n">
        <f aca="false">AND(H1363="макаронная фабрика",I1363="первомайский")</f>
        <v>0</v>
      </c>
      <c r="L1363" s="3" t="n">
        <f aca="false">IF(K1363,J1363,0)</f>
        <v>0</v>
      </c>
    </row>
    <row r="1364" customFormat="false" ht="14.25" hidden="false" customHeight="false" outlineLevel="0" collapsed="false">
      <c r="A1364" s="0" t="n">
        <v>1363</v>
      </c>
      <c r="B1364" s="2" t="n">
        <v>44354</v>
      </c>
      <c r="C1364" s="0" t="s">
        <v>7</v>
      </c>
      <c r="D1364" s="0" t="n">
        <v>52</v>
      </c>
      <c r="E1364" s="0" t="s">
        <v>8</v>
      </c>
      <c r="F1364" s="0" t="n">
        <v>180</v>
      </c>
      <c r="G1364" s="0" t="n">
        <v>180</v>
      </c>
      <c r="H1364" s="0" t="str">
        <f aca="false">VLOOKUP(D1364,Товар!$A$1:$F$65,6)</f>
        <v>Мясокомбинат</v>
      </c>
      <c r="I1364" s="0" t="str">
        <f aca="false">VLOOKUP(C1364,Магазин!$A$1:$C$17,2)</f>
        <v>Октябрьский</v>
      </c>
      <c r="J1364" s="0" t="n">
        <f aca="false">F1364*G1364</f>
        <v>32400</v>
      </c>
      <c r="K1364" s="3" t="n">
        <f aca="false">AND(H1364="макаронная фабрика",I1364="первомайский")</f>
        <v>0</v>
      </c>
      <c r="L1364" s="3" t="n">
        <f aca="false">IF(K1364,J1364,0)</f>
        <v>0</v>
      </c>
    </row>
    <row r="1365" customFormat="false" ht="14.25" hidden="false" customHeight="false" outlineLevel="0" collapsed="false">
      <c r="A1365" s="0" t="n">
        <v>1364</v>
      </c>
      <c r="B1365" s="2" t="n">
        <v>44354</v>
      </c>
      <c r="C1365" s="0" t="s">
        <v>7</v>
      </c>
      <c r="D1365" s="0" t="n">
        <v>52</v>
      </c>
      <c r="E1365" s="0" t="s">
        <v>9</v>
      </c>
      <c r="F1365" s="0" t="n">
        <v>58</v>
      </c>
      <c r="G1365" s="0" t="n">
        <v>180</v>
      </c>
      <c r="H1365" s="0" t="str">
        <f aca="false">VLOOKUP(D1365,Товар!$A$1:$F$65,6)</f>
        <v>Мясокомбинат</v>
      </c>
      <c r="I1365" s="0" t="str">
        <f aca="false">VLOOKUP(C1365,Магазин!$A$1:$C$17,2)</f>
        <v>Октябрьский</v>
      </c>
      <c r="J1365" s="0" t="n">
        <f aca="false">F1365*G1365</f>
        <v>10440</v>
      </c>
      <c r="K1365" s="3" t="n">
        <f aca="false">AND(H1365="макаронная фабрика",I1365="первомайский")</f>
        <v>0</v>
      </c>
      <c r="L1365" s="3" t="n">
        <f aca="false">IF(K1365,J1365,0)</f>
        <v>0</v>
      </c>
    </row>
    <row r="1366" customFormat="false" ht="14.25" hidden="false" customHeight="false" outlineLevel="0" collapsed="false">
      <c r="A1366" s="0" t="n">
        <v>1365</v>
      </c>
      <c r="B1366" s="2" t="n">
        <v>44354</v>
      </c>
      <c r="C1366" s="0" t="s">
        <v>7</v>
      </c>
      <c r="D1366" s="0" t="n">
        <v>53</v>
      </c>
      <c r="E1366" s="0" t="s">
        <v>8</v>
      </c>
      <c r="F1366" s="0" t="n">
        <v>180</v>
      </c>
      <c r="G1366" s="0" t="n">
        <v>190</v>
      </c>
      <c r="H1366" s="0" t="str">
        <f aca="false">VLOOKUP(D1366,Товар!$A$1:$F$65,6)</f>
        <v>Мясокомбинат</v>
      </c>
      <c r="I1366" s="0" t="str">
        <f aca="false">VLOOKUP(C1366,Магазин!$A$1:$C$17,2)</f>
        <v>Октябрьский</v>
      </c>
      <c r="J1366" s="0" t="n">
        <f aca="false">F1366*G1366</f>
        <v>34200</v>
      </c>
      <c r="K1366" s="3" t="n">
        <f aca="false">AND(H1366="макаронная фабрика",I1366="первомайский")</f>
        <v>0</v>
      </c>
      <c r="L1366" s="3" t="n">
        <f aca="false">IF(K1366,J1366,0)</f>
        <v>0</v>
      </c>
    </row>
    <row r="1367" customFormat="false" ht="14.25" hidden="false" customHeight="false" outlineLevel="0" collapsed="false">
      <c r="A1367" s="0" t="n">
        <v>1366</v>
      </c>
      <c r="B1367" s="2" t="n">
        <v>44354</v>
      </c>
      <c r="C1367" s="0" t="s">
        <v>7</v>
      </c>
      <c r="D1367" s="0" t="n">
        <v>53</v>
      </c>
      <c r="E1367" s="0" t="s">
        <v>9</v>
      </c>
      <c r="F1367" s="0" t="n">
        <v>57</v>
      </c>
      <c r="G1367" s="0" t="n">
        <v>190</v>
      </c>
      <c r="H1367" s="0" t="str">
        <f aca="false">VLOOKUP(D1367,Товар!$A$1:$F$65,6)</f>
        <v>Мясокомбинат</v>
      </c>
      <c r="I1367" s="0" t="str">
        <f aca="false">VLOOKUP(C1367,Магазин!$A$1:$C$17,2)</f>
        <v>Октябрьский</v>
      </c>
      <c r="J1367" s="0" t="n">
        <f aca="false">F1367*G1367</f>
        <v>10830</v>
      </c>
      <c r="K1367" s="3" t="n">
        <f aca="false">AND(H1367="макаронная фабрика",I1367="первомайский")</f>
        <v>0</v>
      </c>
      <c r="L1367" s="3" t="n">
        <f aca="false">IF(K1367,J1367,0)</f>
        <v>0</v>
      </c>
    </row>
    <row r="1368" customFormat="false" ht="14.25" hidden="false" customHeight="false" outlineLevel="0" collapsed="false">
      <c r="A1368" s="0" t="n">
        <v>1367</v>
      </c>
      <c r="B1368" s="2" t="n">
        <v>44354</v>
      </c>
      <c r="C1368" s="0" t="s">
        <v>7</v>
      </c>
      <c r="D1368" s="0" t="n">
        <v>54</v>
      </c>
      <c r="E1368" s="0" t="s">
        <v>8</v>
      </c>
      <c r="F1368" s="0" t="n">
        <v>180</v>
      </c>
      <c r="G1368" s="0" t="n">
        <v>230</v>
      </c>
      <c r="H1368" s="0" t="str">
        <f aca="false">VLOOKUP(D1368,Товар!$A$1:$F$65,6)</f>
        <v>Мясокомбинат</v>
      </c>
      <c r="I1368" s="0" t="str">
        <f aca="false">VLOOKUP(C1368,Магазин!$A$1:$C$17,2)</f>
        <v>Октябрьский</v>
      </c>
      <c r="J1368" s="0" t="n">
        <f aca="false">F1368*G1368</f>
        <v>41400</v>
      </c>
      <c r="K1368" s="3" t="n">
        <f aca="false">AND(H1368="макаронная фабрика",I1368="первомайский")</f>
        <v>0</v>
      </c>
      <c r="L1368" s="3" t="n">
        <f aca="false">IF(K1368,J1368,0)</f>
        <v>0</v>
      </c>
    </row>
    <row r="1369" customFormat="false" ht="14.25" hidden="false" customHeight="false" outlineLevel="0" collapsed="false">
      <c r="A1369" s="0" t="n">
        <v>1368</v>
      </c>
      <c r="B1369" s="2" t="n">
        <v>44354</v>
      </c>
      <c r="C1369" s="0" t="s">
        <v>7</v>
      </c>
      <c r="D1369" s="0" t="n">
        <v>54</v>
      </c>
      <c r="E1369" s="0" t="s">
        <v>9</v>
      </c>
      <c r="F1369" s="0" t="n">
        <v>29</v>
      </c>
      <c r="G1369" s="0" t="n">
        <v>230</v>
      </c>
      <c r="H1369" s="0" t="str">
        <f aca="false">VLOOKUP(D1369,Товар!$A$1:$F$65,6)</f>
        <v>Мясокомбинат</v>
      </c>
      <c r="I1369" s="0" t="str">
        <f aca="false">VLOOKUP(C1369,Магазин!$A$1:$C$17,2)</f>
        <v>Октябрьский</v>
      </c>
      <c r="J1369" s="0" t="n">
        <f aca="false">F1369*G1369</f>
        <v>6670</v>
      </c>
      <c r="K1369" s="3" t="n">
        <f aca="false">AND(H1369="макаронная фабрика",I1369="первомайский")</f>
        <v>0</v>
      </c>
      <c r="L1369" s="3" t="n">
        <f aca="false">IF(K1369,J1369,0)</f>
        <v>0</v>
      </c>
    </row>
    <row r="1370" customFormat="false" ht="14.25" hidden="false" customHeight="false" outlineLevel="0" collapsed="false">
      <c r="A1370" s="0" t="n">
        <v>1369</v>
      </c>
      <c r="B1370" s="2" t="n">
        <v>44354</v>
      </c>
      <c r="C1370" s="0" t="s">
        <v>7</v>
      </c>
      <c r="D1370" s="0" t="n">
        <v>55</v>
      </c>
      <c r="E1370" s="0" t="s">
        <v>8</v>
      </c>
      <c r="F1370" s="0" t="n">
        <v>180</v>
      </c>
      <c r="G1370" s="0" t="n">
        <v>160</v>
      </c>
      <c r="H1370" s="0" t="str">
        <f aca="false">VLOOKUP(D1370,Товар!$A$1:$F$65,6)</f>
        <v>Мясокомбинат</v>
      </c>
      <c r="I1370" s="0" t="str">
        <f aca="false">VLOOKUP(C1370,Магазин!$A$1:$C$17,2)</f>
        <v>Октябрьский</v>
      </c>
      <c r="J1370" s="0" t="n">
        <f aca="false">F1370*G1370</f>
        <v>28800</v>
      </c>
      <c r="K1370" s="3" t="n">
        <f aca="false">AND(H1370="макаронная фабрика",I1370="первомайский")</f>
        <v>0</v>
      </c>
      <c r="L1370" s="3" t="n">
        <f aca="false">IF(K1370,J1370,0)</f>
        <v>0</v>
      </c>
    </row>
    <row r="1371" customFormat="false" ht="14.25" hidden="false" customHeight="false" outlineLevel="0" collapsed="false">
      <c r="A1371" s="0" t="n">
        <v>1370</v>
      </c>
      <c r="B1371" s="2" t="n">
        <v>44354</v>
      </c>
      <c r="C1371" s="0" t="s">
        <v>7</v>
      </c>
      <c r="D1371" s="0" t="n">
        <v>55</v>
      </c>
      <c r="E1371" s="0" t="s">
        <v>9</v>
      </c>
      <c r="F1371" s="0" t="n">
        <v>66</v>
      </c>
      <c r="G1371" s="0" t="n">
        <v>160</v>
      </c>
      <c r="H1371" s="0" t="str">
        <f aca="false">VLOOKUP(D1371,Товар!$A$1:$F$65,6)</f>
        <v>Мясокомбинат</v>
      </c>
      <c r="I1371" s="0" t="str">
        <f aca="false">VLOOKUP(C1371,Магазин!$A$1:$C$17,2)</f>
        <v>Октябрьский</v>
      </c>
      <c r="J1371" s="0" t="n">
        <f aca="false">F1371*G1371</f>
        <v>10560</v>
      </c>
      <c r="K1371" s="3" t="n">
        <f aca="false">AND(H1371="макаронная фабрика",I1371="первомайский")</f>
        <v>0</v>
      </c>
      <c r="L1371" s="3" t="n">
        <f aca="false">IF(K1371,J1371,0)</f>
        <v>0</v>
      </c>
    </row>
    <row r="1372" customFormat="false" ht="14.25" hidden="false" customHeight="false" outlineLevel="0" collapsed="false">
      <c r="A1372" s="0" t="n">
        <v>1371</v>
      </c>
      <c r="B1372" s="2" t="n">
        <v>44354</v>
      </c>
      <c r="C1372" s="0" t="s">
        <v>7</v>
      </c>
      <c r="D1372" s="0" t="n">
        <v>56</v>
      </c>
      <c r="E1372" s="0" t="s">
        <v>8</v>
      </c>
      <c r="F1372" s="0" t="n">
        <v>170</v>
      </c>
      <c r="G1372" s="0" t="n">
        <v>180</v>
      </c>
      <c r="H1372" s="0" t="str">
        <f aca="false">VLOOKUP(D1372,Товар!$A$1:$F$65,6)</f>
        <v>Мясокомбинат</v>
      </c>
      <c r="I1372" s="0" t="str">
        <f aca="false">VLOOKUP(C1372,Магазин!$A$1:$C$17,2)</f>
        <v>Октябрьский</v>
      </c>
      <c r="J1372" s="0" t="n">
        <f aca="false">F1372*G1372</f>
        <v>30600</v>
      </c>
      <c r="K1372" s="3" t="n">
        <f aca="false">AND(H1372="макаронная фабрика",I1372="первомайский")</f>
        <v>0</v>
      </c>
      <c r="L1372" s="3" t="n">
        <f aca="false">IF(K1372,J1372,0)</f>
        <v>0</v>
      </c>
    </row>
    <row r="1373" customFormat="false" ht="14.25" hidden="false" customHeight="false" outlineLevel="0" collapsed="false">
      <c r="A1373" s="0" t="n">
        <v>1372</v>
      </c>
      <c r="B1373" s="2" t="n">
        <v>44354</v>
      </c>
      <c r="C1373" s="0" t="s">
        <v>7</v>
      </c>
      <c r="D1373" s="0" t="n">
        <v>56</v>
      </c>
      <c r="E1373" s="0" t="s">
        <v>9</v>
      </c>
      <c r="F1373" s="0" t="n">
        <v>35</v>
      </c>
      <c r="G1373" s="0" t="n">
        <v>180</v>
      </c>
      <c r="H1373" s="0" t="str">
        <f aca="false">VLOOKUP(D1373,Товар!$A$1:$F$65,6)</f>
        <v>Мясокомбинат</v>
      </c>
      <c r="I1373" s="0" t="str">
        <f aca="false">VLOOKUP(C1373,Магазин!$A$1:$C$17,2)</f>
        <v>Октябрьский</v>
      </c>
      <c r="J1373" s="0" t="n">
        <f aca="false">F1373*G1373</f>
        <v>6300</v>
      </c>
      <c r="K1373" s="3" t="n">
        <f aca="false">AND(H1373="макаронная фабрика",I1373="первомайский")</f>
        <v>0</v>
      </c>
      <c r="L1373" s="3" t="n">
        <f aca="false">IF(K1373,J1373,0)</f>
        <v>0</v>
      </c>
    </row>
    <row r="1374" customFormat="false" ht="14.25" hidden="false" customHeight="false" outlineLevel="0" collapsed="false">
      <c r="A1374" s="0" t="n">
        <v>1373</v>
      </c>
      <c r="B1374" s="2" t="n">
        <v>44354</v>
      </c>
      <c r="C1374" s="0" t="s">
        <v>7</v>
      </c>
      <c r="D1374" s="0" t="n">
        <v>57</v>
      </c>
      <c r="E1374" s="0" t="s">
        <v>8</v>
      </c>
      <c r="F1374" s="0" t="n">
        <v>180</v>
      </c>
      <c r="G1374" s="0" t="n">
        <v>400</v>
      </c>
      <c r="H1374" s="0" t="str">
        <f aca="false">VLOOKUP(D1374,Товар!$A$1:$F$65,6)</f>
        <v>Мясокомбинат</v>
      </c>
      <c r="I1374" s="0" t="str">
        <f aca="false">VLOOKUP(C1374,Магазин!$A$1:$C$17,2)</f>
        <v>Октябрьский</v>
      </c>
      <c r="J1374" s="0" t="n">
        <f aca="false">F1374*G1374</f>
        <v>72000</v>
      </c>
      <c r="K1374" s="3" t="n">
        <f aca="false">AND(H1374="макаронная фабрика",I1374="первомайский")</f>
        <v>0</v>
      </c>
      <c r="L1374" s="3" t="n">
        <f aca="false">IF(K1374,J1374,0)</f>
        <v>0</v>
      </c>
    </row>
    <row r="1375" customFormat="false" ht="14.25" hidden="false" customHeight="false" outlineLevel="0" collapsed="false">
      <c r="A1375" s="0" t="n">
        <v>1374</v>
      </c>
      <c r="B1375" s="2" t="n">
        <v>44354</v>
      </c>
      <c r="C1375" s="0" t="s">
        <v>7</v>
      </c>
      <c r="D1375" s="0" t="n">
        <v>57</v>
      </c>
      <c r="E1375" s="0" t="s">
        <v>9</v>
      </c>
      <c r="F1375" s="0" t="n">
        <v>26</v>
      </c>
      <c r="G1375" s="0" t="n">
        <v>400</v>
      </c>
      <c r="H1375" s="0" t="str">
        <f aca="false">VLOOKUP(D1375,Товар!$A$1:$F$65,6)</f>
        <v>Мясокомбинат</v>
      </c>
      <c r="I1375" s="0" t="str">
        <f aca="false">VLOOKUP(C1375,Магазин!$A$1:$C$17,2)</f>
        <v>Октябрьский</v>
      </c>
      <c r="J1375" s="0" t="n">
        <f aca="false">F1375*G1375</f>
        <v>10400</v>
      </c>
      <c r="K1375" s="3" t="n">
        <f aca="false">AND(H1375="макаронная фабрика",I1375="первомайский")</f>
        <v>0</v>
      </c>
      <c r="L1375" s="3" t="n">
        <f aca="false">IF(K1375,J1375,0)</f>
        <v>0</v>
      </c>
    </row>
    <row r="1376" customFormat="false" ht="14.25" hidden="false" customHeight="false" outlineLevel="0" collapsed="false">
      <c r="A1376" s="0" t="n">
        <v>1375</v>
      </c>
      <c r="B1376" s="2" t="n">
        <v>44354</v>
      </c>
      <c r="C1376" s="0" t="s">
        <v>7</v>
      </c>
      <c r="D1376" s="0" t="n">
        <v>58</v>
      </c>
      <c r="E1376" s="0" t="s">
        <v>8</v>
      </c>
      <c r="F1376" s="0" t="n">
        <v>180</v>
      </c>
      <c r="G1376" s="0" t="n">
        <v>470</v>
      </c>
      <c r="H1376" s="0" t="str">
        <f aca="false">VLOOKUP(D1376,Товар!$A$1:$F$65,6)</f>
        <v>Мясокомбинат</v>
      </c>
      <c r="I1376" s="0" t="str">
        <f aca="false">VLOOKUP(C1376,Магазин!$A$1:$C$17,2)</f>
        <v>Октябрьский</v>
      </c>
      <c r="J1376" s="0" t="n">
        <f aca="false">F1376*G1376</f>
        <v>84600</v>
      </c>
      <c r="K1376" s="3" t="n">
        <f aca="false">AND(H1376="макаронная фабрика",I1376="первомайский")</f>
        <v>0</v>
      </c>
      <c r="L1376" s="3" t="n">
        <f aca="false">IF(K1376,J1376,0)</f>
        <v>0</v>
      </c>
    </row>
    <row r="1377" customFormat="false" ht="14.25" hidden="false" customHeight="false" outlineLevel="0" collapsed="false">
      <c r="A1377" s="0" t="n">
        <v>1376</v>
      </c>
      <c r="B1377" s="2" t="n">
        <v>44354</v>
      </c>
      <c r="C1377" s="0" t="s">
        <v>7</v>
      </c>
      <c r="D1377" s="0" t="n">
        <v>58</v>
      </c>
      <c r="E1377" s="0" t="s">
        <v>9</v>
      </c>
      <c r="F1377" s="0" t="n">
        <v>37</v>
      </c>
      <c r="G1377" s="0" t="n">
        <v>470</v>
      </c>
      <c r="H1377" s="0" t="str">
        <f aca="false">VLOOKUP(D1377,Товар!$A$1:$F$65,6)</f>
        <v>Мясокомбинат</v>
      </c>
      <c r="I1377" s="0" t="str">
        <f aca="false">VLOOKUP(C1377,Магазин!$A$1:$C$17,2)</f>
        <v>Октябрьский</v>
      </c>
      <c r="J1377" s="0" t="n">
        <f aca="false">F1377*G1377</f>
        <v>17390</v>
      </c>
      <c r="K1377" s="3" t="n">
        <f aca="false">AND(H1377="макаронная фабрика",I1377="первомайский")</f>
        <v>0</v>
      </c>
      <c r="L1377" s="3" t="n">
        <f aca="false">IF(K1377,J1377,0)</f>
        <v>0</v>
      </c>
    </row>
    <row r="1378" customFormat="false" ht="14.25" hidden="false" customHeight="false" outlineLevel="0" collapsed="false">
      <c r="A1378" s="0" t="n">
        <v>1377</v>
      </c>
      <c r="B1378" s="2" t="n">
        <v>44354</v>
      </c>
      <c r="C1378" s="0" t="s">
        <v>7</v>
      </c>
      <c r="D1378" s="0" t="n">
        <v>59</v>
      </c>
      <c r="E1378" s="0" t="s">
        <v>8</v>
      </c>
      <c r="F1378" s="0" t="n">
        <v>170</v>
      </c>
      <c r="G1378" s="0" t="n">
        <v>500</v>
      </c>
      <c r="H1378" s="0" t="str">
        <f aca="false">VLOOKUP(D1378,Товар!$A$1:$F$65,6)</f>
        <v>Мясокомбинат</v>
      </c>
      <c r="I1378" s="0" t="str">
        <f aca="false">VLOOKUP(C1378,Магазин!$A$1:$C$17,2)</f>
        <v>Октябрьский</v>
      </c>
      <c r="J1378" s="0" t="n">
        <f aca="false">F1378*G1378</f>
        <v>85000</v>
      </c>
      <c r="K1378" s="3" t="n">
        <f aca="false">AND(H1378="макаронная фабрика",I1378="первомайский")</f>
        <v>0</v>
      </c>
      <c r="L1378" s="3" t="n">
        <f aca="false">IF(K1378,J1378,0)</f>
        <v>0</v>
      </c>
    </row>
    <row r="1379" customFormat="false" ht="14.25" hidden="false" customHeight="false" outlineLevel="0" collapsed="false">
      <c r="A1379" s="0" t="n">
        <v>1378</v>
      </c>
      <c r="B1379" s="2" t="n">
        <v>44354</v>
      </c>
      <c r="C1379" s="0" t="s">
        <v>7</v>
      </c>
      <c r="D1379" s="0" t="n">
        <v>59</v>
      </c>
      <c r="E1379" s="0" t="s">
        <v>9</v>
      </c>
      <c r="F1379" s="0" t="n">
        <v>39</v>
      </c>
      <c r="G1379" s="0" t="n">
        <v>500</v>
      </c>
      <c r="H1379" s="0" t="str">
        <f aca="false">VLOOKUP(D1379,Товар!$A$1:$F$65,6)</f>
        <v>Мясокомбинат</v>
      </c>
      <c r="I1379" s="0" t="str">
        <f aca="false">VLOOKUP(C1379,Магазин!$A$1:$C$17,2)</f>
        <v>Октябрьский</v>
      </c>
      <c r="J1379" s="0" t="n">
        <f aca="false">F1379*G1379</f>
        <v>19500</v>
      </c>
      <c r="K1379" s="3" t="n">
        <f aca="false">AND(H1379="макаронная фабрика",I1379="первомайский")</f>
        <v>0</v>
      </c>
      <c r="L1379" s="3" t="n">
        <f aca="false">IF(K1379,J1379,0)</f>
        <v>0</v>
      </c>
    </row>
    <row r="1380" customFormat="false" ht="14.25" hidden="false" customHeight="false" outlineLevel="0" collapsed="false">
      <c r="A1380" s="0" t="n">
        <v>1379</v>
      </c>
      <c r="B1380" s="2" t="n">
        <v>44354</v>
      </c>
      <c r="C1380" s="0" t="s">
        <v>7</v>
      </c>
      <c r="D1380" s="0" t="n">
        <v>60</v>
      </c>
      <c r="E1380" s="0" t="s">
        <v>8</v>
      </c>
      <c r="F1380" s="0" t="n">
        <v>180</v>
      </c>
      <c r="G1380" s="0" t="n">
        <v>400</v>
      </c>
      <c r="H1380" s="0" t="str">
        <f aca="false">VLOOKUP(D1380,Товар!$A$1:$F$65,6)</f>
        <v>Мясокомбинат</v>
      </c>
      <c r="I1380" s="0" t="str">
        <f aca="false">VLOOKUP(C1380,Магазин!$A$1:$C$17,2)</f>
        <v>Октябрьский</v>
      </c>
      <c r="J1380" s="0" t="n">
        <f aca="false">F1380*G1380</f>
        <v>72000</v>
      </c>
      <c r="K1380" s="3" t="n">
        <f aca="false">AND(H1380="макаронная фабрика",I1380="первомайский")</f>
        <v>0</v>
      </c>
      <c r="L1380" s="3" t="n">
        <f aca="false">IF(K1380,J1380,0)</f>
        <v>0</v>
      </c>
    </row>
    <row r="1381" customFormat="false" ht="14.25" hidden="false" customHeight="false" outlineLevel="0" collapsed="false">
      <c r="A1381" s="0" t="n">
        <v>1380</v>
      </c>
      <c r="B1381" s="2" t="n">
        <v>44354</v>
      </c>
      <c r="C1381" s="0" t="s">
        <v>7</v>
      </c>
      <c r="D1381" s="0" t="n">
        <v>60</v>
      </c>
      <c r="E1381" s="0" t="s">
        <v>9</v>
      </c>
      <c r="F1381" s="0" t="n">
        <v>38</v>
      </c>
      <c r="G1381" s="0" t="n">
        <v>400</v>
      </c>
      <c r="H1381" s="0" t="str">
        <f aca="false">VLOOKUP(D1381,Товар!$A$1:$F$65,6)</f>
        <v>Мясокомбинат</v>
      </c>
      <c r="I1381" s="0" t="str">
        <f aca="false">VLOOKUP(C1381,Магазин!$A$1:$C$17,2)</f>
        <v>Октябрьский</v>
      </c>
      <c r="J1381" s="0" t="n">
        <f aca="false">F1381*G1381</f>
        <v>15200</v>
      </c>
      <c r="K1381" s="3" t="n">
        <f aca="false">AND(H1381="макаронная фабрика",I1381="первомайский")</f>
        <v>0</v>
      </c>
      <c r="L1381" s="3" t="n">
        <f aca="false">IF(K1381,J1381,0)</f>
        <v>0</v>
      </c>
    </row>
    <row r="1382" customFormat="false" ht="14.25" hidden="false" customHeight="false" outlineLevel="0" collapsed="false">
      <c r="A1382" s="0" t="n">
        <v>1381</v>
      </c>
      <c r="B1382" s="2" t="n">
        <v>44354</v>
      </c>
      <c r="C1382" s="0" t="s">
        <v>7</v>
      </c>
      <c r="D1382" s="0" t="n">
        <v>61</v>
      </c>
      <c r="E1382" s="0" t="s">
        <v>8</v>
      </c>
      <c r="F1382" s="0" t="n">
        <v>180</v>
      </c>
      <c r="G1382" s="0" t="n">
        <v>220</v>
      </c>
      <c r="H1382" s="0" t="str">
        <f aca="false">VLOOKUP(D1382,Товар!$A$1:$F$65,6)</f>
        <v>Мясокомбинат</v>
      </c>
      <c r="I1382" s="0" t="str">
        <f aca="false">VLOOKUP(C1382,Магазин!$A$1:$C$17,2)</f>
        <v>Октябрьский</v>
      </c>
      <c r="J1382" s="0" t="n">
        <f aca="false">F1382*G1382</f>
        <v>39600</v>
      </c>
      <c r="K1382" s="3" t="n">
        <f aca="false">AND(H1382="макаронная фабрика",I1382="первомайский")</f>
        <v>0</v>
      </c>
      <c r="L1382" s="3" t="n">
        <f aca="false">IF(K1382,J1382,0)</f>
        <v>0</v>
      </c>
    </row>
    <row r="1383" customFormat="false" ht="14.25" hidden="false" customHeight="false" outlineLevel="0" collapsed="false">
      <c r="A1383" s="0" t="n">
        <v>1382</v>
      </c>
      <c r="B1383" s="2" t="n">
        <v>44354</v>
      </c>
      <c r="C1383" s="0" t="s">
        <v>7</v>
      </c>
      <c r="D1383" s="0" t="n">
        <v>61</v>
      </c>
      <c r="E1383" s="0" t="s">
        <v>9</v>
      </c>
      <c r="F1383" s="0" t="n">
        <v>27</v>
      </c>
      <c r="G1383" s="0" t="n">
        <v>220</v>
      </c>
      <c r="H1383" s="0" t="str">
        <f aca="false">VLOOKUP(D1383,Товар!$A$1:$F$65,6)</f>
        <v>Мясокомбинат</v>
      </c>
      <c r="I1383" s="0" t="str">
        <f aca="false">VLOOKUP(C1383,Магазин!$A$1:$C$17,2)</f>
        <v>Октябрьский</v>
      </c>
      <c r="J1383" s="0" t="n">
        <f aca="false">F1383*G1383</f>
        <v>5940</v>
      </c>
      <c r="K1383" s="3" t="n">
        <f aca="false">AND(H1383="макаронная фабрика",I1383="первомайский")</f>
        <v>0</v>
      </c>
      <c r="L1383" s="3" t="n">
        <f aca="false">IF(K1383,J1383,0)</f>
        <v>0</v>
      </c>
    </row>
    <row r="1384" customFormat="false" ht="14.25" hidden="false" customHeight="false" outlineLevel="0" collapsed="false">
      <c r="A1384" s="0" t="n">
        <v>1383</v>
      </c>
      <c r="B1384" s="2" t="n">
        <v>44354</v>
      </c>
      <c r="C1384" s="0" t="s">
        <v>7</v>
      </c>
      <c r="D1384" s="0" t="n">
        <v>62</v>
      </c>
      <c r="E1384" s="0" t="s">
        <v>8</v>
      </c>
      <c r="F1384" s="0" t="n">
        <v>180</v>
      </c>
      <c r="G1384" s="0" t="n">
        <v>170</v>
      </c>
      <c r="H1384" s="0" t="str">
        <f aca="false">VLOOKUP(D1384,Товар!$A$1:$F$65,6)</f>
        <v>Мясокомбинат</v>
      </c>
      <c r="I1384" s="0" t="str">
        <f aca="false">VLOOKUP(C1384,Магазин!$A$1:$C$17,2)</f>
        <v>Октябрьский</v>
      </c>
      <c r="J1384" s="0" t="n">
        <f aca="false">F1384*G1384</f>
        <v>30600</v>
      </c>
      <c r="K1384" s="3" t="n">
        <f aca="false">AND(H1384="макаронная фабрика",I1384="первомайский")</f>
        <v>0</v>
      </c>
      <c r="L1384" s="3" t="n">
        <f aca="false">IF(K1384,J1384,0)</f>
        <v>0</v>
      </c>
    </row>
    <row r="1385" customFormat="false" ht="14.25" hidden="false" customHeight="false" outlineLevel="0" collapsed="false">
      <c r="A1385" s="0" t="n">
        <v>1384</v>
      </c>
      <c r="B1385" s="2" t="n">
        <v>44354</v>
      </c>
      <c r="C1385" s="0" t="s">
        <v>7</v>
      </c>
      <c r="D1385" s="0" t="n">
        <v>62</v>
      </c>
      <c r="E1385" s="0" t="s">
        <v>9</v>
      </c>
      <c r="F1385" s="0" t="n">
        <v>19</v>
      </c>
      <c r="G1385" s="0" t="n">
        <v>170</v>
      </c>
      <c r="H1385" s="0" t="str">
        <f aca="false">VLOOKUP(D1385,Товар!$A$1:$F$65,6)</f>
        <v>Мясокомбинат</v>
      </c>
      <c r="I1385" s="0" t="str">
        <f aca="false">VLOOKUP(C1385,Магазин!$A$1:$C$17,2)</f>
        <v>Октябрьский</v>
      </c>
      <c r="J1385" s="0" t="n">
        <f aca="false">F1385*G1385</f>
        <v>3230</v>
      </c>
      <c r="K1385" s="3" t="n">
        <f aca="false">AND(H1385="макаронная фабрика",I1385="первомайский")</f>
        <v>0</v>
      </c>
      <c r="L1385" s="3" t="n">
        <f aca="false">IF(K1385,J1385,0)</f>
        <v>0</v>
      </c>
    </row>
    <row r="1386" customFormat="false" ht="14.25" hidden="false" customHeight="false" outlineLevel="0" collapsed="false">
      <c r="A1386" s="0" t="n">
        <v>1385</v>
      </c>
      <c r="B1386" s="2" t="n">
        <v>44354</v>
      </c>
      <c r="C1386" s="0" t="s">
        <v>7</v>
      </c>
      <c r="D1386" s="0" t="n">
        <v>63</v>
      </c>
      <c r="E1386" s="0" t="s">
        <v>8</v>
      </c>
      <c r="F1386" s="0" t="n">
        <v>180</v>
      </c>
      <c r="G1386" s="0" t="n">
        <v>150</v>
      </c>
      <c r="H1386" s="0" t="str">
        <f aca="false">VLOOKUP(D1386,Товар!$A$1:$F$65,6)</f>
        <v>Мясокомбинат</v>
      </c>
      <c r="I1386" s="0" t="str">
        <f aca="false">VLOOKUP(C1386,Магазин!$A$1:$C$17,2)</f>
        <v>Октябрьский</v>
      </c>
      <c r="J1386" s="0" t="n">
        <f aca="false">F1386*G1386</f>
        <v>27000</v>
      </c>
      <c r="K1386" s="3" t="n">
        <f aca="false">AND(H1386="макаронная фабрика",I1386="первомайский")</f>
        <v>0</v>
      </c>
      <c r="L1386" s="3" t="n">
        <f aca="false">IF(K1386,J1386,0)</f>
        <v>0</v>
      </c>
    </row>
    <row r="1387" customFormat="false" ht="14.25" hidden="false" customHeight="false" outlineLevel="0" collapsed="false">
      <c r="A1387" s="0" t="n">
        <v>1386</v>
      </c>
      <c r="B1387" s="2" t="n">
        <v>44354</v>
      </c>
      <c r="C1387" s="0" t="s">
        <v>7</v>
      </c>
      <c r="D1387" s="0" t="n">
        <v>63</v>
      </c>
      <c r="E1387" s="0" t="s">
        <v>9</v>
      </c>
      <c r="F1387" s="0" t="n">
        <v>26</v>
      </c>
      <c r="G1387" s="0" t="n">
        <v>150</v>
      </c>
      <c r="H1387" s="0" t="str">
        <f aca="false">VLOOKUP(D1387,Товар!$A$1:$F$65,6)</f>
        <v>Мясокомбинат</v>
      </c>
      <c r="I1387" s="0" t="str">
        <f aca="false">VLOOKUP(C1387,Магазин!$A$1:$C$17,2)</f>
        <v>Октябрьский</v>
      </c>
      <c r="J1387" s="0" t="n">
        <f aca="false">F1387*G1387</f>
        <v>3900</v>
      </c>
      <c r="K1387" s="3" t="n">
        <f aca="false">AND(H1387="макаронная фабрика",I1387="первомайский")</f>
        <v>0</v>
      </c>
      <c r="L1387" s="3" t="n">
        <f aca="false">IF(K1387,J1387,0)</f>
        <v>0</v>
      </c>
    </row>
    <row r="1388" customFormat="false" ht="14.25" hidden="false" customHeight="false" outlineLevel="0" collapsed="false">
      <c r="A1388" s="0" t="n">
        <v>1387</v>
      </c>
      <c r="B1388" s="2" t="n">
        <v>44354</v>
      </c>
      <c r="C1388" s="0" t="s">
        <v>7</v>
      </c>
      <c r="D1388" s="0" t="n">
        <v>64</v>
      </c>
      <c r="E1388" s="0" t="s">
        <v>8</v>
      </c>
      <c r="F1388" s="0" t="n">
        <v>170</v>
      </c>
      <c r="G1388" s="0" t="n">
        <v>350</v>
      </c>
      <c r="H1388" s="0" t="str">
        <f aca="false">VLOOKUP(D1388,Товар!$A$1:$F$65,6)</f>
        <v>Мясокомбинат</v>
      </c>
      <c r="I1388" s="0" t="str">
        <f aca="false">VLOOKUP(C1388,Магазин!$A$1:$C$17,2)</f>
        <v>Октябрьский</v>
      </c>
      <c r="J1388" s="0" t="n">
        <f aca="false">F1388*G1388</f>
        <v>59500</v>
      </c>
      <c r="K1388" s="3" t="n">
        <f aca="false">AND(H1388="макаронная фабрика",I1388="первомайский")</f>
        <v>0</v>
      </c>
      <c r="L1388" s="3" t="n">
        <f aca="false">IF(K1388,J1388,0)</f>
        <v>0</v>
      </c>
    </row>
    <row r="1389" customFormat="false" ht="14.25" hidden="false" customHeight="false" outlineLevel="0" collapsed="false">
      <c r="A1389" s="0" t="n">
        <v>1388</v>
      </c>
      <c r="B1389" s="2" t="n">
        <v>44354</v>
      </c>
      <c r="C1389" s="0" t="s">
        <v>7</v>
      </c>
      <c r="D1389" s="0" t="n">
        <v>64</v>
      </c>
      <c r="E1389" s="0" t="s">
        <v>9</v>
      </c>
      <c r="F1389" s="0" t="n">
        <v>18</v>
      </c>
      <c r="G1389" s="0" t="n">
        <v>350</v>
      </c>
      <c r="H1389" s="0" t="str">
        <f aca="false">VLOOKUP(D1389,Товар!$A$1:$F$65,6)</f>
        <v>Мясокомбинат</v>
      </c>
      <c r="I1389" s="0" t="str">
        <f aca="false">VLOOKUP(C1389,Магазин!$A$1:$C$17,2)</f>
        <v>Октябрьский</v>
      </c>
      <c r="J1389" s="0" t="n">
        <f aca="false">F1389*G1389</f>
        <v>6300</v>
      </c>
      <c r="K1389" s="3" t="n">
        <f aca="false">AND(H1389="макаронная фабрика",I1389="первомайский")</f>
        <v>0</v>
      </c>
      <c r="L1389" s="3" t="n">
        <f aca="false">IF(K1389,J1389,0)</f>
        <v>0</v>
      </c>
    </row>
    <row r="1390" customFormat="false" ht="14.25" hidden="false" customHeight="false" outlineLevel="0" collapsed="false">
      <c r="A1390" s="0" t="n">
        <v>1389</v>
      </c>
      <c r="B1390" s="2" t="n">
        <v>44354</v>
      </c>
      <c r="C1390" s="0" t="s">
        <v>10</v>
      </c>
      <c r="D1390" s="0" t="n">
        <v>2</v>
      </c>
      <c r="E1390" s="0" t="s">
        <v>8</v>
      </c>
      <c r="F1390" s="0" t="n">
        <v>180</v>
      </c>
      <c r="G1390" s="0" t="n">
        <v>75</v>
      </c>
      <c r="H1390" s="0" t="str">
        <f aca="false">VLOOKUP(D1390,Товар!$A$1:$F$65,6)</f>
        <v>Экопродукты</v>
      </c>
      <c r="I1390" s="0" t="str">
        <f aca="false">VLOOKUP(C1390,Магазин!$A$1:$C$17,2)</f>
        <v>Октябрьский</v>
      </c>
      <c r="J1390" s="0" t="n">
        <f aca="false">F1390*G1390</f>
        <v>13500</v>
      </c>
      <c r="K1390" s="3" t="n">
        <f aca="false">AND(H1390="макаронная фабрика",I1390="первомайский")</f>
        <v>0</v>
      </c>
      <c r="L1390" s="3" t="n">
        <f aca="false">IF(K1390,J1390,0)</f>
        <v>0</v>
      </c>
    </row>
    <row r="1391" customFormat="false" ht="14.25" hidden="false" customHeight="false" outlineLevel="0" collapsed="false">
      <c r="A1391" s="0" t="n">
        <v>1390</v>
      </c>
      <c r="B1391" s="2" t="n">
        <v>44354</v>
      </c>
      <c r="C1391" s="0" t="s">
        <v>10</v>
      </c>
      <c r="D1391" s="0" t="n">
        <v>2</v>
      </c>
      <c r="E1391" s="0" t="s">
        <v>9</v>
      </c>
      <c r="F1391" s="0" t="n">
        <v>102</v>
      </c>
      <c r="G1391" s="0" t="n">
        <v>75</v>
      </c>
      <c r="H1391" s="0" t="str">
        <f aca="false">VLOOKUP(D1391,Товар!$A$1:$F$65,6)</f>
        <v>Экопродукты</v>
      </c>
      <c r="I1391" s="0" t="str">
        <f aca="false">VLOOKUP(C1391,Магазин!$A$1:$C$17,2)</f>
        <v>Октябрьский</v>
      </c>
      <c r="J1391" s="0" t="n">
        <f aca="false">F1391*G1391</f>
        <v>7650</v>
      </c>
      <c r="K1391" s="3" t="n">
        <f aca="false">AND(H1391="макаронная фабрика",I1391="первомайский")</f>
        <v>0</v>
      </c>
      <c r="L1391" s="3" t="n">
        <f aca="false">IF(K1391,J1391,0)</f>
        <v>0</v>
      </c>
    </row>
    <row r="1392" customFormat="false" ht="14.25" hidden="false" customHeight="false" outlineLevel="0" collapsed="false">
      <c r="A1392" s="0" t="n">
        <v>1391</v>
      </c>
      <c r="B1392" s="2" t="n">
        <v>44354</v>
      </c>
      <c r="C1392" s="0" t="s">
        <v>10</v>
      </c>
      <c r="D1392" s="0" t="n">
        <v>11</v>
      </c>
      <c r="E1392" s="0" t="s">
        <v>8</v>
      </c>
      <c r="F1392" s="0" t="n">
        <v>180</v>
      </c>
      <c r="G1392" s="0" t="n">
        <v>190</v>
      </c>
      <c r="H1392" s="0" t="str">
        <f aca="false">VLOOKUP(D1392,Товар!$A$1:$F$65,6)</f>
        <v>Экопродукты</v>
      </c>
      <c r="I1392" s="0" t="str">
        <f aca="false">VLOOKUP(C1392,Магазин!$A$1:$C$17,2)</f>
        <v>Октябрьский</v>
      </c>
      <c r="J1392" s="0" t="n">
        <f aca="false">F1392*G1392</f>
        <v>34200</v>
      </c>
      <c r="K1392" s="3" t="n">
        <f aca="false">AND(H1392="макаронная фабрика",I1392="первомайский")</f>
        <v>0</v>
      </c>
      <c r="L1392" s="3" t="n">
        <f aca="false">IF(K1392,J1392,0)</f>
        <v>0</v>
      </c>
    </row>
    <row r="1393" customFormat="false" ht="14.25" hidden="false" customHeight="false" outlineLevel="0" collapsed="false">
      <c r="A1393" s="0" t="n">
        <v>1392</v>
      </c>
      <c r="B1393" s="2" t="n">
        <v>44354</v>
      </c>
      <c r="C1393" s="0" t="s">
        <v>10</v>
      </c>
      <c r="D1393" s="0" t="n">
        <v>11</v>
      </c>
      <c r="E1393" s="0" t="s">
        <v>9</v>
      </c>
      <c r="F1393" s="0" t="n">
        <v>93</v>
      </c>
      <c r="G1393" s="0" t="n">
        <v>190</v>
      </c>
      <c r="H1393" s="0" t="str">
        <f aca="false">VLOOKUP(D1393,Товар!$A$1:$F$65,6)</f>
        <v>Экопродукты</v>
      </c>
      <c r="I1393" s="0" t="str">
        <f aca="false">VLOOKUP(C1393,Магазин!$A$1:$C$17,2)</f>
        <v>Октябрьский</v>
      </c>
      <c r="J1393" s="0" t="n">
        <f aca="false">F1393*G1393</f>
        <v>17670</v>
      </c>
      <c r="K1393" s="3" t="n">
        <f aca="false">AND(H1393="макаронная фабрика",I1393="первомайский")</f>
        <v>0</v>
      </c>
      <c r="L1393" s="3" t="n">
        <f aca="false">IF(K1393,J1393,0)</f>
        <v>0</v>
      </c>
    </row>
    <row r="1394" customFormat="false" ht="14.25" hidden="false" customHeight="false" outlineLevel="0" collapsed="false">
      <c r="A1394" s="0" t="n">
        <v>1393</v>
      </c>
      <c r="B1394" s="2" t="n">
        <v>44354</v>
      </c>
      <c r="C1394" s="0" t="s">
        <v>10</v>
      </c>
      <c r="D1394" s="0" t="n">
        <v>12</v>
      </c>
      <c r="E1394" s="0" t="s">
        <v>8</v>
      </c>
      <c r="F1394" s="0" t="n">
        <v>170</v>
      </c>
      <c r="G1394" s="0" t="n">
        <v>85</v>
      </c>
      <c r="H1394" s="0" t="str">
        <f aca="false">VLOOKUP(D1394,Товар!$A$1:$F$65,6)</f>
        <v>Экопродукты</v>
      </c>
      <c r="I1394" s="0" t="str">
        <f aca="false">VLOOKUP(C1394,Магазин!$A$1:$C$17,2)</f>
        <v>Октябрьский</v>
      </c>
      <c r="J1394" s="0" t="n">
        <f aca="false">F1394*G1394</f>
        <v>14450</v>
      </c>
      <c r="K1394" s="3" t="n">
        <f aca="false">AND(H1394="макаронная фабрика",I1394="первомайский")</f>
        <v>0</v>
      </c>
      <c r="L1394" s="3" t="n">
        <f aca="false">IF(K1394,J1394,0)</f>
        <v>0</v>
      </c>
    </row>
    <row r="1395" customFormat="false" ht="14.25" hidden="false" customHeight="false" outlineLevel="0" collapsed="false">
      <c r="A1395" s="0" t="n">
        <v>1394</v>
      </c>
      <c r="B1395" s="2" t="n">
        <v>44354</v>
      </c>
      <c r="C1395" s="0" t="s">
        <v>10</v>
      </c>
      <c r="D1395" s="0" t="n">
        <v>12</v>
      </c>
      <c r="E1395" s="0" t="s">
        <v>9</v>
      </c>
      <c r="F1395" s="0" t="n">
        <v>110</v>
      </c>
      <c r="G1395" s="0" t="n">
        <v>85</v>
      </c>
      <c r="H1395" s="0" t="str">
        <f aca="false">VLOOKUP(D1395,Товар!$A$1:$F$65,6)</f>
        <v>Экопродукты</v>
      </c>
      <c r="I1395" s="0" t="str">
        <f aca="false">VLOOKUP(C1395,Магазин!$A$1:$C$17,2)</f>
        <v>Октябрьский</v>
      </c>
      <c r="J1395" s="0" t="n">
        <f aca="false">F1395*G1395</f>
        <v>9350</v>
      </c>
      <c r="K1395" s="3" t="n">
        <f aca="false">AND(H1395="макаронная фабрика",I1395="первомайский")</f>
        <v>0</v>
      </c>
      <c r="L1395" s="3" t="n">
        <f aca="false">IF(K1395,J1395,0)</f>
        <v>0</v>
      </c>
    </row>
    <row r="1396" customFormat="false" ht="14.25" hidden="false" customHeight="false" outlineLevel="0" collapsed="false">
      <c r="A1396" s="0" t="n">
        <v>1395</v>
      </c>
      <c r="B1396" s="2" t="n">
        <v>44354</v>
      </c>
      <c r="C1396" s="0" t="s">
        <v>10</v>
      </c>
      <c r="D1396" s="0" t="n">
        <v>31</v>
      </c>
      <c r="E1396" s="0" t="s">
        <v>8</v>
      </c>
      <c r="F1396" s="0" t="n">
        <v>180</v>
      </c>
      <c r="G1396" s="0" t="n">
        <v>240</v>
      </c>
      <c r="H1396" s="0" t="str">
        <f aca="false">VLOOKUP(D1396,Товар!$A$1:$F$65,6)</f>
        <v>Экопродукты</v>
      </c>
      <c r="I1396" s="0" t="str">
        <f aca="false">VLOOKUP(C1396,Магазин!$A$1:$C$17,2)</f>
        <v>Октябрьский</v>
      </c>
      <c r="J1396" s="0" t="n">
        <f aca="false">F1396*G1396</f>
        <v>43200</v>
      </c>
      <c r="K1396" s="3" t="n">
        <f aca="false">AND(H1396="макаронная фабрика",I1396="первомайский")</f>
        <v>0</v>
      </c>
      <c r="L1396" s="3" t="n">
        <f aca="false">IF(K1396,J1396,0)</f>
        <v>0</v>
      </c>
    </row>
    <row r="1397" customFormat="false" ht="14.25" hidden="false" customHeight="false" outlineLevel="0" collapsed="false">
      <c r="A1397" s="0" t="n">
        <v>1396</v>
      </c>
      <c r="B1397" s="2" t="n">
        <v>44354</v>
      </c>
      <c r="C1397" s="0" t="s">
        <v>10</v>
      </c>
      <c r="D1397" s="0" t="n">
        <v>31</v>
      </c>
      <c r="E1397" s="0" t="s">
        <v>9</v>
      </c>
      <c r="F1397" s="0" t="n">
        <v>18</v>
      </c>
      <c r="G1397" s="0" t="n">
        <v>240</v>
      </c>
      <c r="H1397" s="0" t="str">
        <f aca="false">VLOOKUP(D1397,Товар!$A$1:$F$65,6)</f>
        <v>Экопродукты</v>
      </c>
      <c r="I1397" s="0" t="str">
        <f aca="false">VLOOKUP(C1397,Магазин!$A$1:$C$17,2)</f>
        <v>Октябрьский</v>
      </c>
      <c r="J1397" s="0" t="n">
        <f aca="false">F1397*G1397</f>
        <v>4320</v>
      </c>
      <c r="K1397" s="3" t="n">
        <f aca="false">AND(H1397="макаронная фабрика",I1397="первомайский")</f>
        <v>0</v>
      </c>
      <c r="L1397" s="3" t="n">
        <f aca="false">IF(K1397,J1397,0)</f>
        <v>0</v>
      </c>
    </row>
    <row r="1398" customFormat="false" ht="14.25" hidden="false" customHeight="false" outlineLevel="0" collapsed="false">
      <c r="A1398" s="0" t="n">
        <v>1397</v>
      </c>
      <c r="B1398" s="2" t="n">
        <v>44354</v>
      </c>
      <c r="C1398" s="0" t="s">
        <v>10</v>
      </c>
      <c r="D1398" s="0" t="n">
        <v>32</v>
      </c>
      <c r="E1398" s="0" t="s">
        <v>8</v>
      </c>
      <c r="F1398" s="0" t="n">
        <v>180</v>
      </c>
      <c r="G1398" s="0" t="n">
        <v>350</v>
      </c>
      <c r="H1398" s="0" t="str">
        <f aca="false">VLOOKUP(D1398,Товар!$A$1:$F$65,6)</f>
        <v>Экопродукты</v>
      </c>
      <c r="I1398" s="0" t="str">
        <f aca="false">VLOOKUP(C1398,Магазин!$A$1:$C$17,2)</f>
        <v>Октябрьский</v>
      </c>
      <c r="J1398" s="0" t="n">
        <f aca="false">F1398*G1398</f>
        <v>63000</v>
      </c>
      <c r="K1398" s="3" t="n">
        <f aca="false">AND(H1398="макаронная фабрика",I1398="первомайский")</f>
        <v>0</v>
      </c>
      <c r="L1398" s="3" t="n">
        <f aca="false">IF(K1398,J1398,0)</f>
        <v>0</v>
      </c>
    </row>
    <row r="1399" customFormat="false" ht="14.25" hidden="false" customHeight="false" outlineLevel="0" collapsed="false">
      <c r="A1399" s="0" t="n">
        <v>1398</v>
      </c>
      <c r="B1399" s="2" t="n">
        <v>44354</v>
      </c>
      <c r="C1399" s="0" t="s">
        <v>10</v>
      </c>
      <c r="D1399" s="0" t="n">
        <v>32</v>
      </c>
      <c r="E1399" s="0" t="s">
        <v>9</v>
      </c>
      <c r="F1399" s="0" t="n">
        <v>34</v>
      </c>
      <c r="G1399" s="0" t="n">
        <v>350</v>
      </c>
      <c r="H1399" s="0" t="str">
        <f aca="false">VLOOKUP(D1399,Товар!$A$1:$F$65,6)</f>
        <v>Экопродукты</v>
      </c>
      <c r="I1399" s="0" t="str">
        <f aca="false">VLOOKUP(C1399,Магазин!$A$1:$C$17,2)</f>
        <v>Октябрьский</v>
      </c>
      <c r="J1399" s="0" t="n">
        <f aca="false">F1399*G1399</f>
        <v>11900</v>
      </c>
      <c r="K1399" s="3" t="n">
        <f aca="false">AND(H1399="макаронная фабрика",I1399="первомайский")</f>
        <v>0</v>
      </c>
      <c r="L1399" s="3" t="n">
        <f aca="false">IF(K1399,J1399,0)</f>
        <v>0</v>
      </c>
    </row>
    <row r="1400" customFormat="false" ht="14.25" hidden="false" customHeight="false" outlineLevel="0" collapsed="false">
      <c r="A1400" s="0" t="n">
        <v>1399</v>
      </c>
      <c r="B1400" s="2" t="n">
        <v>44354</v>
      </c>
      <c r="C1400" s="0" t="s">
        <v>10</v>
      </c>
      <c r="D1400" s="0" t="n">
        <v>36</v>
      </c>
      <c r="E1400" s="0" t="s">
        <v>8</v>
      </c>
      <c r="F1400" s="0" t="n">
        <v>180</v>
      </c>
      <c r="G1400" s="0" t="n">
        <v>120</v>
      </c>
      <c r="H1400" s="0" t="str">
        <f aca="false">VLOOKUP(D1400,Товар!$A$1:$F$65,6)</f>
        <v>Экопродукты</v>
      </c>
      <c r="I1400" s="0" t="str">
        <f aca="false">VLOOKUP(C1400,Магазин!$A$1:$C$17,2)</f>
        <v>Октябрьский</v>
      </c>
      <c r="J1400" s="0" t="n">
        <f aca="false">F1400*G1400</f>
        <v>21600</v>
      </c>
      <c r="K1400" s="3" t="n">
        <f aca="false">AND(H1400="макаронная фабрика",I1400="первомайский")</f>
        <v>0</v>
      </c>
      <c r="L1400" s="3" t="n">
        <f aca="false">IF(K1400,J1400,0)</f>
        <v>0</v>
      </c>
    </row>
    <row r="1401" customFormat="false" ht="14.25" hidden="false" customHeight="false" outlineLevel="0" collapsed="false">
      <c r="A1401" s="0" t="n">
        <v>1400</v>
      </c>
      <c r="B1401" s="2" t="n">
        <v>44354</v>
      </c>
      <c r="C1401" s="0" t="s">
        <v>10</v>
      </c>
      <c r="D1401" s="0" t="n">
        <v>36</v>
      </c>
      <c r="E1401" s="0" t="s">
        <v>9</v>
      </c>
      <c r="F1401" s="0" t="n">
        <v>32</v>
      </c>
      <c r="G1401" s="0" t="n">
        <v>120</v>
      </c>
      <c r="H1401" s="0" t="str">
        <f aca="false">VLOOKUP(D1401,Товар!$A$1:$F$65,6)</f>
        <v>Экопродукты</v>
      </c>
      <c r="I1401" s="0" t="str">
        <f aca="false">VLOOKUP(C1401,Магазин!$A$1:$C$17,2)</f>
        <v>Октябрьский</v>
      </c>
      <c r="J1401" s="0" t="n">
        <f aca="false">F1401*G1401</f>
        <v>3840</v>
      </c>
      <c r="K1401" s="3" t="n">
        <f aca="false">AND(H1401="макаронная фабрика",I1401="первомайский")</f>
        <v>0</v>
      </c>
      <c r="L1401" s="3" t="n">
        <f aca="false">IF(K1401,J1401,0)</f>
        <v>0</v>
      </c>
    </row>
    <row r="1402" customFormat="false" ht="14.25" hidden="false" customHeight="false" outlineLevel="0" collapsed="false">
      <c r="A1402" s="0" t="n">
        <v>1401</v>
      </c>
      <c r="B1402" s="2" t="n">
        <v>44354</v>
      </c>
      <c r="C1402" s="0" t="s">
        <v>10</v>
      </c>
      <c r="D1402" s="0" t="n">
        <v>49</v>
      </c>
      <c r="E1402" s="0" t="s">
        <v>8</v>
      </c>
      <c r="F1402" s="0" t="n">
        <v>180</v>
      </c>
      <c r="G1402" s="0" t="n">
        <v>200</v>
      </c>
      <c r="H1402" s="0" t="str">
        <f aca="false">VLOOKUP(D1402,Товар!$A$1:$F$65,6)</f>
        <v>Мясокомбинат</v>
      </c>
      <c r="I1402" s="0" t="str">
        <f aca="false">VLOOKUP(C1402,Магазин!$A$1:$C$17,2)</f>
        <v>Октябрьский</v>
      </c>
      <c r="J1402" s="0" t="n">
        <f aca="false">F1402*G1402</f>
        <v>36000</v>
      </c>
      <c r="K1402" s="3" t="n">
        <f aca="false">AND(H1402="макаронная фабрика",I1402="первомайский")</f>
        <v>0</v>
      </c>
      <c r="L1402" s="3" t="n">
        <f aca="false">IF(K1402,J1402,0)</f>
        <v>0</v>
      </c>
    </row>
    <row r="1403" customFormat="false" ht="14.25" hidden="false" customHeight="false" outlineLevel="0" collapsed="false">
      <c r="A1403" s="0" t="n">
        <v>1402</v>
      </c>
      <c r="B1403" s="2" t="n">
        <v>44354</v>
      </c>
      <c r="C1403" s="0" t="s">
        <v>10</v>
      </c>
      <c r="D1403" s="0" t="n">
        <v>49</v>
      </c>
      <c r="E1403" s="0" t="s">
        <v>9</v>
      </c>
      <c r="F1403" s="0" t="n">
        <v>57</v>
      </c>
      <c r="G1403" s="0" t="n">
        <v>200</v>
      </c>
      <c r="H1403" s="0" t="str">
        <f aca="false">VLOOKUP(D1403,Товар!$A$1:$F$65,6)</f>
        <v>Мясокомбинат</v>
      </c>
      <c r="I1403" s="0" t="str">
        <f aca="false">VLOOKUP(C1403,Магазин!$A$1:$C$17,2)</f>
        <v>Октябрьский</v>
      </c>
      <c r="J1403" s="0" t="n">
        <f aca="false">F1403*G1403</f>
        <v>11400</v>
      </c>
      <c r="K1403" s="3" t="n">
        <f aca="false">AND(H1403="макаронная фабрика",I1403="первомайский")</f>
        <v>0</v>
      </c>
      <c r="L1403" s="3" t="n">
        <f aca="false">IF(K1403,J1403,0)</f>
        <v>0</v>
      </c>
    </row>
    <row r="1404" customFormat="false" ht="14.25" hidden="false" customHeight="false" outlineLevel="0" collapsed="false">
      <c r="A1404" s="0" t="n">
        <v>1403</v>
      </c>
      <c r="B1404" s="2" t="n">
        <v>44354</v>
      </c>
      <c r="C1404" s="0" t="s">
        <v>10</v>
      </c>
      <c r="D1404" s="0" t="n">
        <v>50</v>
      </c>
      <c r="E1404" s="0" t="s">
        <v>8</v>
      </c>
      <c r="F1404" s="0" t="n">
        <v>170</v>
      </c>
      <c r="G1404" s="0" t="n">
        <v>195</v>
      </c>
      <c r="H1404" s="0" t="str">
        <f aca="false">VLOOKUP(D1404,Товар!$A$1:$F$65,6)</f>
        <v>Мясокомбинат</v>
      </c>
      <c r="I1404" s="0" t="str">
        <f aca="false">VLOOKUP(C1404,Магазин!$A$1:$C$17,2)</f>
        <v>Октябрьский</v>
      </c>
      <c r="J1404" s="0" t="n">
        <f aca="false">F1404*G1404</f>
        <v>33150</v>
      </c>
      <c r="K1404" s="3" t="n">
        <f aca="false">AND(H1404="макаронная фабрика",I1404="первомайский")</f>
        <v>0</v>
      </c>
      <c r="L1404" s="3" t="n">
        <f aca="false">IF(K1404,J1404,0)</f>
        <v>0</v>
      </c>
    </row>
    <row r="1405" customFormat="false" ht="14.25" hidden="false" customHeight="false" outlineLevel="0" collapsed="false">
      <c r="A1405" s="0" t="n">
        <v>1404</v>
      </c>
      <c r="B1405" s="2" t="n">
        <v>44354</v>
      </c>
      <c r="C1405" s="0" t="s">
        <v>10</v>
      </c>
      <c r="D1405" s="0" t="n">
        <v>50</v>
      </c>
      <c r="E1405" s="0" t="s">
        <v>9</v>
      </c>
      <c r="F1405" s="0" t="n">
        <v>55</v>
      </c>
      <c r="G1405" s="0" t="n">
        <v>195</v>
      </c>
      <c r="H1405" s="0" t="str">
        <f aca="false">VLOOKUP(D1405,Товар!$A$1:$F$65,6)</f>
        <v>Мясокомбинат</v>
      </c>
      <c r="I1405" s="0" t="str">
        <f aca="false">VLOOKUP(C1405,Магазин!$A$1:$C$17,2)</f>
        <v>Октябрьский</v>
      </c>
      <c r="J1405" s="0" t="n">
        <f aca="false">F1405*G1405</f>
        <v>10725</v>
      </c>
      <c r="K1405" s="3" t="n">
        <f aca="false">AND(H1405="макаронная фабрика",I1405="первомайский")</f>
        <v>0</v>
      </c>
      <c r="L1405" s="3" t="n">
        <f aca="false">IF(K1405,J1405,0)</f>
        <v>0</v>
      </c>
    </row>
    <row r="1406" customFormat="false" ht="14.25" hidden="false" customHeight="false" outlineLevel="0" collapsed="false">
      <c r="A1406" s="0" t="n">
        <v>1405</v>
      </c>
      <c r="B1406" s="2" t="n">
        <v>44354</v>
      </c>
      <c r="C1406" s="0" t="s">
        <v>10</v>
      </c>
      <c r="D1406" s="0" t="n">
        <v>51</v>
      </c>
      <c r="E1406" s="0" t="s">
        <v>8</v>
      </c>
      <c r="F1406" s="0" t="n">
        <v>180</v>
      </c>
      <c r="G1406" s="0" t="n">
        <v>350</v>
      </c>
      <c r="H1406" s="0" t="str">
        <f aca="false">VLOOKUP(D1406,Товар!$A$1:$F$65,6)</f>
        <v>Мясокомбинат</v>
      </c>
      <c r="I1406" s="0" t="str">
        <f aca="false">VLOOKUP(C1406,Магазин!$A$1:$C$17,2)</f>
        <v>Октябрьский</v>
      </c>
      <c r="J1406" s="0" t="n">
        <f aca="false">F1406*G1406</f>
        <v>63000</v>
      </c>
      <c r="K1406" s="3" t="n">
        <f aca="false">AND(H1406="макаронная фабрика",I1406="первомайский")</f>
        <v>0</v>
      </c>
      <c r="L1406" s="3" t="n">
        <f aca="false">IF(K1406,J1406,0)</f>
        <v>0</v>
      </c>
    </row>
    <row r="1407" customFormat="false" ht="14.25" hidden="false" customHeight="false" outlineLevel="0" collapsed="false">
      <c r="A1407" s="0" t="n">
        <v>1406</v>
      </c>
      <c r="B1407" s="2" t="n">
        <v>44354</v>
      </c>
      <c r="C1407" s="0" t="s">
        <v>10</v>
      </c>
      <c r="D1407" s="0" t="n">
        <v>51</v>
      </c>
      <c r="E1407" s="0" t="s">
        <v>9</v>
      </c>
      <c r="F1407" s="0" t="n">
        <v>53</v>
      </c>
      <c r="G1407" s="0" t="n">
        <v>350</v>
      </c>
      <c r="H1407" s="0" t="str">
        <f aca="false">VLOOKUP(D1407,Товар!$A$1:$F$65,6)</f>
        <v>Мясокомбинат</v>
      </c>
      <c r="I1407" s="0" t="str">
        <f aca="false">VLOOKUP(C1407,Магазин!$A$1:$C$17,2)</f>
        <v>Октябрьский</v>
      </c>
      <c r="J1407" s="0" t="n">
        <f aca="false">F1407*G1407</f>
        <v>18550</v>
      </c>
      <c r="K1407" s="3" t="n">
        <f aca="false">AND(H1407="макаронная фабрика",I1407="первомайский")</f>
        <v>0</v>
      </c>
      <c r="L1407" s="3" t="n">
        <f aca="false">IF(K1407,J1407,0)</f>
        <v>0</v>
      </c>
    </row>
    <row r="1408" customFormat="false" ht="14.25" hidden="false" customHeight="false" outlineLevel="0" collapsed="false">
      <c r="A1408" s="0" t="n">
        <v>1407</v>
      </c>
      <c r="B1408" s="2" t="n">
        <v>44354</v>
      </c>
      <c r="C1408" s="0" t="s">
        <v>10</v>
      </c>
      <c r="D1408" s="0" t="n">
        <v>52</v>
      </c>
      <c r="E1408" s="0" t="s">
        <v>8</v>
      </c>
      <c r="F1408" s="0" t="n">
        <v>180</v>
      </c>
      <c r="G1408" s="0" t="n">
        <v>180</v>
      </c>
      <c r="H1408" s="0" t="str">
        <f aca="false">VLOOKUP(D1408,Товар!$A$1:$F$65,6)</f>
        <v>Мясокомбинат</v>
      </c>
      <c r="I1408" s="0" t="str">
        <f aca="false">VLOOKUP(C1408,Магазин!$A$1:$C$17,2)</f>
        <v>Октябрьский</v>
      </c>
      <c r="J1408" s="0" t="n">
        <f aca="false">F1408*G1408</f>
        <v>32400</v>
      </c>
      <c r="K1408" s="3" t="n">
        <f aca="false">AND(H1408="макаронная фабрика",I1408="первомайский")</f>
        <v>0</v>
      </c>
      <c r="L1408" s="3" t="n">
        <f aca="false">IF(K1408,J1408,0)</f>
        <v>0</v>
      </c>
    </row>
    <row r="1409" customFormat="false" ht="14.25" hidden="false" customHeight="false" outlineLevel="0" collapsed="false">
      <c r="A1409" s="0" t="n">
        <v>1408</v>
      </c>
      <c r="B1409" s="2" t="n">
        <v>44354</v>
      </c>
      <c r="C1409" s="0" t="s">
        <v>10</v>
      </c>
      <c r="D1409" s="0" t="n">
        <v>52</v>
      </c>
      <c r="E1409" s="0" t="s">
        <v>9</v>
      </c>
      <c r="F1409" s="0" t="n">
        <v>64</v>
      </c>
      <c r="G1409" s="0" t="n">
        <v>180</v>
      </c>
      <c r="H1409" s="0" t="str">
        <f aca="false">VLOOKUP(D1409,Товар!$A$1:$F$65,6)</f>
        <v>Мясокомбинат</v>
      </c>
      <c r="I1409" s="0" t="str">
        <f aca="false">VLOOKUP(C1409,Магазин!$A$1:$C$17,2)</f>
        <v>Октябрьский</v>
      </c>
      <c r="J1409" s="0" t="n">
        <f aca="false">F1409*G1409</f>
        <v>11520</v>
      </c>
      <c r="K1409" s="3" t="n">
        <f aca="false">AND(H1409="макаронная фабрика",I1409="первомайский")</f>
        <v>0</v>
      </c>
      <c r="L1409" s="3" t="n">
        <f aca="false">IF(K1409,J1409,0)</f>
        <v>0</v>
      </c>
    </row>
    <row r="1410" customFormat="false" ht="14.25" hidden="false" customHeight="false" outlineLevel="0" collapsed="false">
      <c r="A1410" s="0" t="n">
        <v>1409</v>
      </c>
      <c r="B1410" s="2" t="n">
        <v>44354</v>
      </c>
      <c r="C1410" s="0" t="s">
        <v>10</v>
      </c>
      <c r="D1410" s="0" t="n">
        <v>53</v>
      </c>
      <c r="E1410" s="0" t="s">
        <v>8</v>
      </c>
      <c r="F1410" s="0" t="n">
        <v>170</v>
      </c>
      <c r="G1410" s="0" t="n">
        <v>190</v>
      </c>
      <c r="H1410" s="0" t="str">
        <f aca="false">VLOOKUP(D1410,Товар!$A$1:$F$65,6)</f>
        <v>Мясокомбинат</v>
      </c>
      <c r="I1410" s="0" t="str">
        <f aca="false">VLOOKUP(C1410,Магазин!$A$1:$C$17,2)</f>
        <v>Октябрьский</v>
      </c>
      <c r="J1410" s="0" t="n">
        <f aca="false">F1410*G1410</f>
        <v>32300</v>
      </c>
      <c r="K1410" s="3" t="n">
        <f aca="false">AND(H1410="макаронная фабрика",I1410="первомайский")</f>
        <v>0</v>
      </c>
      <c r="L1410" s="3" t="n">
        <f aca="false">IF(K1410,J1410,0)</f>
        <v>0</v>
      </c>
    </row>
    <row r="1411" customFormat="false" ht="14.25" hidden="false" customHeight="false" outlineLevel="0" collapsed="false">
      <c r="A1411" s="0" t="n">
        <v>1410</v>
      </c>
      <c r="B1411" s="2" t="n">
        <v>44354</v>
      </c>
      <c r="C1411" s="0" t="s">
        <v>10</v>
      </c>
      <c r="D1411" s="0" t="n">
        <v>53</v>
      </c>
      <c r="E1411" s="0" t="s">
        <v>9</v>
      </c>
      <c r="F1411" s="0" t="n">
        <v>62</v>
      </c>
      <c r="G1411" s="0" t="n">
        <v>190</v>
      </c>
      <c r="H1411" s="0" t="str">
        <f aca="false">VLOOKUP(D1411,Товар!$A$1:$F$65,6)</f>
        <v>Мясокомбинат</v>
      </c>
      <c r="I1411" s="0" t="str">
        <f aca="false">VLOOKUP(C1411,Магазин!$A$1:$C$17,2)</f>
        <v>Октябрьский</v>
      </c>
      <c r="J1411" s="0" t="n">
        <f aca="false">F1411*G1411</f>
        <v>11780</v>
      </c>
      <c r="K1411" s="3" t="n">
        <f aca="false">AND(H1411="макаронная фабрика",I1411="первомайский")</f>
        <v>0</v>
      </c>
      <c r="L1411" s="3" t="n">
        <f aca="false">IF(K1411,J1411,0)</f>
        <v>0</v>
      </c>
    </row>
    <row r="1412" customFormat="false" ht="14.25" hidden="false" customHeight="false" outlineLevel="0" collapsed="false">
      <c r="A1412" s="0" t="n">
        <v>1411</v>
      </c>
      <c r="B1412" s="2" t="n">
        <v>44354</v>
      </c>
      <c r="C1412" s="0" t="s">
        <v>10</v>
      </c>
      <c r="D1412" s="0" t="n">
        <v>54</v>
      </c>
      <c r="E1412" s="0" t="s">
        <v>8</v>
      </c>
      <c r="F1412" s="0" t="n">
        <v>180</v>
      </c>
      <c r="G1412" s="0" t="n">
        <v>230</v>
      </c>
      <c r="H1412" s="0" t="str">
        <f aca="false">VLOOKUP(D1412,Товар!$A$1:$F$65,6)</f>
        <v>Мясокомбинат</v>
      </c>
      <c r="I1412" s="0" t="str">
        <f aca="false">VLOOKUP(C1412,Магазин!$A$1:$C$17,2)</f>
        <v>Октябрьский</v>
      </c>
      <c r="J1412" s="0" t="n">
        <f aca="false">F1412*G1412</f>
        <v>41400</v>
      </c>
      <c r="K1412" s="3" t="n">
        <f aca="false">AND(H1412="макаронная фабрика",I1412="первомайский")</f>
        <v>0</v>
      </c>
      <c r="L1412" s="3" t="n">
        <f aca="false">IF(K1412,J1412,0)</f>
        <v>0</v>
      </c>
    </row>
    <row r="1413" customFormat="false" ht="14.25" hidden="false" customHeight="false" outlineLevel="0" collapsed="false">
      <c r="A1413" s="0" t="n">
        <v>1412</v>
      </c>
      <c r="B1413" s="2" t="n">
        <v>44354</v>
      </c>
      <c r="C1413" s="0" t="s">
        <v>10</v>
      </c>
      <c r="D1413" s="0" t="n">
        <v>54</v>
      </c>
      <c r="E1413" s="0" t="s">
        <v>9</v>
      </c>
      <c r="F1413" s="0" t="n">
        <v>37</v>
      </c>
      <c r="G1413" s="0" t="n">
        <v>230</v>
      </c>
      <c r="H1413" s="0" t="str">
        <f aca="false">VLOOKUP(D1413,Товар!$A$1:$F$65,6)</f>
        <v>Мясокомбинат</v>
      </c>
      <c r="I1413" s="0" t="str">
        <f aca="false">VLOOKUP(C1413,Магазин!$A$1:$C$17,2)</f>
        <v>Октябрьский</v>
      </c>
      <c r="J1413" s="0" t="n">
        <f aca="false">F1413*G1413</f>
        <v>8510</v>
      </c>
      <c r="K1413" s="3" t="n">
        <f aca="false">AND(H1413="макаронная фабрика",I1413="первомайский")</f>
        <v>0</v>
      </c>
      <c r="L1413" s="3" t="n">
        <f aca="false">IF(K1413,J1413,0)</f>
        <v>0</v>
      </c>
    </row>
    <row r="1414" customFormat="false" ht="14.25" hidden="false" customHeight="false" outlineLevel="0" collapsed="false">
      <c r="A1414" s="0" t="n">
        <v>1413</v>
      </c>
      <c r="B1414" s="2" t="n">
        <v>44354</v>
      </c>
      <c r="C1414" s="0" t="s">
        <v>10</v>
      </c>
      <c r="D1414" s="0" t="n">
        <v>55</v>
      </c>
      <c r="E1414" s="0" t="s">
        <v>8</v>
      </c>
      <c r="F1414" s="0" t="n">
        <v>180</v>
      </c>
      <c r="G1414" s="0" t="n">
        <v>160</v>
      </c>
      <c r="H1414" s="0" t="str">
        <f aca="false">VLOOKUP(D1414,Товар!$A$1:$F$65,6)</f>
        <v>Мясокомбинат</v>
      </c>
      <c r="I1414" s="0" t="str">
        <f aca="false">VLOOKUP(C1414,Магазин!$A$1:$C$17,2)</f>
        <v>Октябрьский</v>
      </c>
      <c r="J1414" s="0" t="n">
        <f aca="false">F1414*G1414</f>
        <v>28800</v>
      </c>
      <c r="K1414" s="3" t="n">
        <f aca="false">AND(H1414="макаронная фабрика",I1414="первомайский")</f>
        <v>0</v>
      </c>
      <c r="L1414" s="3" t="n">
        <f aca="false">IF(K1414,J1414,0)</f>
        <v>0</v>
      </c>
    </row>
    <row r="1415" customFormat="false" ht="14.25" hidden="false" customHeight="false" outlineLevel="0" collapsed="false">
      <c r="A1415" s="0" t="n">
        <v>1414</v>
      </c>
      <c r="B1415" s="2" t="n">
        <v>44354</v>
      </c>
      <c r="C1415" s="0" t="s">
        <v>10</v>
      </c>
      <c r="D1415" s="0" t="n">
        <v>55</v>
      </c>
      <c r="E1415" s="0" t="s">
        <v>9</v>
      </c>
      <c r="F1415" s="0" t="n">
        <v>74</v>
      </c>
      <c r="G1415" s="0" t="n">
        <v>160</v>
      </c>
      <c r="H1415" s="0" t="str">
        <f aca="false">VLOOKUP(D1415,Товар!$A$1:$F$65,6)</f>
        <v>Мясокомбинат</v>
      </c>
      <c r="I1415" s="0" t="str">
        <f aca="false">VLOOKUP(C1415,Магазин!$A$1:$C$17,2)</f>
        <v>Октябрьский</v>
      </c>
      <c r="J1415" s="0" t="n">
        <f aca="false">F1415*G1415</f>
        <v>11840</v>
      </c>
      <c r="K1415" s="3" t="n">
        <f aca="false">AND(H1415="макаронная фабрика",I1415="первомайский")</f>
        <v>0</v>
      </c>
      <c r="L1415" s="3" t="n">
        <f aca="false">IF(K1415,J1415,0)</f>
        <v>0</v>
      </c>
    </row>
    <row r="1416" customFormat="false" ht="14.25" hidden="false" customHeight="false" outlineLevel="0" collapsed="false">
      <c r="A1416" s="0" t="n">
        <v>1415</v>
      </c>
      <c r="B1416" s="2" t="n">
        <v>44354</v>
      </c>
      <c r="C1416" s="0" t="s">
        <v>10</v>
      </c>
      <c r="D1416" s="0" t="n">
        <v>56</v>
      </c>
      <c r="E1416" s="0" t="s">
        <v>8</v>
      </c>
      <c r="F1416" s="0" t="n">
        <v>180</v>
      </c>
      <c r="G1416" s="0" t="n">
        <v>180</v>
      </c>
      <c r="H1416" s="0" t="str">
        <f aca="false">VLOOKUP(D1416,Товар!$A$1:$F$65,6)</f>
        <v>Мясокомбинат</v>
      </c>
      <c r="I1416" s="0" t="str">
        <f aca="false">VLOOKUP(C1416,Магазин!$A$1:$C$17,2)</f>
        <v>Октябрьский</v>
      </c>
      <c r="J1416" s="0" t="n">
        <f aca="false">F1416*G1416</f>
        <v>32400</v>
      </c>
      <c r="K1416" s="3" t="n">
        <f aca="false">AND(H1416="макаронная фабрика",I1416="первомайский")</f>
        <v>0</v>
      </c>
      <c r="L1416" s="3" t="n">
        <f aca="false">IF(K1416,J1416,0)</f>
        <v>0</v>
      </c>
    </row>
    <row r="1417" customFormat="false" ht="14.25" hidden="false" customHeight="false" outlineLevel="0" collapsed="false">
      <c r="A1417" s="0" t="n">
        <v>1416</v>
      </c>
      <c r="B1417" s="2" t="n">
        <v>44354</v>
      </c>
      <c r="C1417" s="0" t="s">
        <v>10</v>
      </c>
      <c r="D1417" s="0" t="n">
        <v>56</v>
      </c>
      <c r="E1417" s="0" t="s">
        <v>9</v>
      </c>
      <c r="F1417" s="0" t="n">
        <v>42</v>
      </c>
      <c r="G1417" s="0" t="n">
        <v>180</v>
      </c>
      <c r="H1417" s="0" t="str">
        <f aca="false">VLOOKUP(D1417,Товар!$A$1:$F$65,6)</f>
        <v>Мясокомбинат</v>
      </c>
      <c r="I1417" s="0" t="str">
        <f aca="false">VLOOKUP(C1417,Магазин!$A$1:$C$17,2)</f>
        <v>Октябрьский</v>
      </c>
      <c r="J1417" s="0" t="n">
        <f aca="false">F1417*G1417</f>
        <v>7560</v>
      </c>
      <c r="K1417" s="3" t="n">
        <f aca="false">AND(H1417="макаронная фабрика",I1417="первомайский")</f>
        <v>0</v>
      </c>
      <c r="L1417" s="3" t="n">
        <f aca="false">IF(K1417,J1417,0)</f>
        <v>0</v>
      </c>
    </row>
    <row r="1418" customFormat="false" ht="14.25" hidden="false" customHeight="false" outlineLevel="0" collapsed="false">
      <c r="A1418" s="0" t="n">
        <v>1417</v>
      </c>
      <c r="B1418" s="2" t="n">
        <v>44354</v>
      </c>
      <c r="C1418" s="0" t="s">
        <v>10</v>
      </c>
      <c r="D1418" s="0" t="n">
        <v>57</v>
      </c>
      <c r="E1418" s="0" t="s">
        <v>8</v>
      </c>
      <c r="F1418" s="0" t="n">
        <v>180</v>
      </c>
      <c r="G1418" s="0" t="n">
        <v>400</v>
      </c>
      <c r="H1418" s="0" t="str">
        <f aca="false">VLOOKUP(D1418,Товар!$A$1:$F$65,6)</f>
        <v>Мясокомбинат</v>
      </c>
      <c r="I1418" s="0" t="str">
        <f aca="false">VLOOKUP(C1418,Магазин!$A$1:$C$17,2)</f>
        <v>Октябрьский</v>
      </c>
      <c r="J1418" s="0" t="n">
        <f aca="false">F1418*G1418</f>
        <v>72000</v>
      </c>
      <c r="K1418" s="3" t="n">
        <f aca="false">AND(H1418="макаронная фабрика",I1418="первомайский")</f>
        <v>0</v>
      </c>
      <c r="L1418" s="3" t="n">
        <f aca="false">IF(K1418,J1418,0)</f>
        <v>0</v>
      </c>
    </row>
    <row r="1419" customFormat="false" ht="14.25" hidden="false" customHeight="false" outlineLevel="0" collapsed="false">
      <c r="A1419" s="0" t="n">
        <v>1418</v>
      </c>
      <c r="B1419" s="2" t="n">
        <v>44354</v>
      </c>
      <c r="C1419" s="0" t="s">
        <v>10</v>
      </c>
      <c r="D1419" s="0" t="n">
        <v>57</v>
      </c>
      <c r="E1419" s="0" t="s">
        <v>9</v>
      </c>
      <c r="F1419" s="0" t="n">
        <v>33</v>
      </c>
      <c r="G1419" s="0" t="n">
        <v>400</v>
      </c>
      <c r="H1419" s="0" t="str">
        <f aca="false">VLOOKUP(D1419,Товар!$A$1:$F$65,6)</f>
        <v>Мясокомбинат</v>
      </c>
      <c r="I1419" s="0" t="str">
        <f aca="false">VLOOKUP(C1419,Магазин!$A$1:$C$17,2)</f>
        <v>Октябрьский</v>
      </c>
      <c r="J1419" s="0" t="n">
        <f aca="false">F1419*G1419</f>
        <v>13200</v>
      </c>
      <c r="K1419" s="3" t="n">
        <f aca="false">AND(H1419="макаронная фабрика",I1419="первомайский")</f>
        <v>0</v>
      </c>
      <c r="L1419" s="3" t="n">
        <f aca="false">IF(K1419,J1419,0)</f>
        <v>0</v>
      </c>
    </row>
    <row r="1420" customFormat="false" ht="14.25" hidden="false" customHeight="false" outlineLevel="0" collapsed="false">
      <c r="A1420" s="0" t="n">
        <v>1419</v>
      </c>
      <c r="B1420" s="2" t="n">
        <v>44354</v>
      </c>
      <c r="C1420" s="0" t="s">
        <v>10</v>
      </c>
      <c r="D1420" s="0" t="n">
        <v>58</v>
      </c>
      <c r="E1420" s="0" t="s">
        <v>8</v>
      </c>
      <c r="F1420" s="0" t="n">
        <v>170</v>
      </c>
      <c r="G1420" s="0" t="n">
        <v>470</v>
      </c>
      <c r="H1420" s="0" t="str">
        <f aca="false">VLOOKUP(D1420,Товар!$A$1:$F$65,6)</f>
        <v>Мясокомбинат</v>
      </c>
      <c r="I1420" s="0" t="str">
        <f aca="false">VLOOKUP(C1420,Магазин!$A$1:$C$17,2)</f>
        <v>Октябрьский</v>
      </c>
      <c r="J1420" s="0" t="n">
        <f aca="false">F1420*G1420</f>
        <v>79900</v>
      </c>
      <c r="K1420" s="3" t="n">
        <f aca="false">AND(H1420="макаронная фабрика",I1420="первомайский")</f>
        <v>0</v>
      </c>
      <c r="L1420" s="3" t="n">
        <f aca="false">IF(K1420,J1420,0)</f>
        <v>0</v>
      </c>
    </row>
    <row r="1421" customFormat="false" ht="14.25" hidden="false" customHeight="false" outlineLevel="0" collapsed="false">
      <c r="A1421" s="0" t="n">
        <v>1420</v>
      </c>
      <c r="B1421" s="2" t="n">
        <v>44354</v>
      </c>
      <c r="C1421" s="0" t="s">
        <v>10</v>
      </c>
      <c r="D1421" s="0" t="n">
        <v>58</v>
      </c>
      <c r="E1421" s="0" t="s">
        <v>9</v>
      </c>
      <c r="F1421" s="0" t="n">
        <v>44</v>
      </c>
      <c r="G1421" s="0" t="n">
        <v>470</v>
      </c>
      <c r="H1421" s="0" t="str">
        <f aca="false">VLOOKUP(D1421,Товар!$A$1:$F$65,6)</f>
        <v>Мясокомбинат</v>
      </c>
      <c r="I1421" s="0" t="str">
        <f aca="false">VLOOKUP(C1421,Магазин!$A$1:$C$17,2)</f>
        <v>Октябрьский</v>
      </c>
      <c r="J1421" s="0" t="n">
        <f aca="false">F1421*G1421</f>
        <v>20680</v>
      </c>
      <c r="K1421" s="3" t="n">
        <f aca="false">AND(H1421="макаронная фабрика",I1421="первомайский")</f>
        <v>0</v>
      </c>
      <c r="L1421" s="3" t="n">
        <f aca="false">IF(K1421,J1421,0)</f>
        <v>0</v>
      </c>
    </row>
    <row r="1422" customFormat="false" ht="14.25" hidden="false" customHeight="false" outlineLevel="0" collapsed="false">
      <c r="A1422" s="0" t="n">
        <v>1421</v>
      </c>
      <c r="B1422" s="2" t="n">
        <v>44354</v>
      </c>
      <c r="C1422" s="0" t="s">
        <v>10</v>
      </c>
      <c r="D1422" s="0" t="n">
        <v>59</v>
      </c>
      <c r="E1422" s="0" t="s">
        <v>8</v>
      </c>
      <c r="F1422" s="0" t="n">
        <v>180</v>
      </c>
      <c r="G1422" s="0" t="n">
        <v>500</v>
      </c>
      <c r="H1422" s="0" t="str">
        <f aca="false">VLOOKUP(D1422,Товар!$A$1:$F$65,6)</f>
        <v>Мясокомбинат</v>
      </c>
      <c r="I1422" s="0" t="str">
        <f aca="false">VLOOKUP(C1422,Магазин!$A$1:$C$17,2)</f>
        <v>Октябрьский</v>
      </c>
      <c r="J1422" s="0" t="n">
        <f aca="false">F1422*G1422</f>
        <v>90000</v>
      </c>
      <c r="K1422" s="3" t="n">
        <f aca="false">AND(H1422="макаронная фабрика",I1422="первомайский")</f>
        <v>0</v>
      </c>
      <c r="L1422" s="3" t="n">
        <f aca="false">IF(K1422,J1422,0)</f>
        <v>0</v>
      </c>
    </row>
    <row r="1423" customFormat="false" ht="14.25" hidden="false" customHeight="false" outlineLevel="0" collapsed="false">
      <c r="A1423" s="0" t="n">
        <v>1422</v>
      </c>
      <c r="B1423" s="2" t="n">
        <v>44354</v>
      </c>
      <c r="C1423" s="0" t="s">
        <v>10</v>
      </c>
      <c r="D1423" s="0" t="n">
        <v>59</v>
      </c>
      <c r="E1423" s="0" t="s">
        <v>9</v>
      </c>
      <c r="F1423" s="0" t="n">
        <v>49</v>
      </c>
      <c r="G1423" s="0" t="n">
        <v>500</v>
      </c>
      <c r="H1423" s="0" t="str">
        <f aca="false">VLOOKUP(D1423,Товар!$A$1:$F$65,6)</f>
        <v>Мясокомбинат</v>
      </c>
      <c r="I1423" s="0" t="str">
        <f aca="false">VLOOKUP(C1423,Магазин!$A$1:$C$17,2)</f>
        <v>Октябрьский</v>
      </c>
      <c r="J1423" s="0" t="n">
        <f aca="false">F1423*G1423</f>
        <v>24500</v>
      </c>
      <c r="K1423" s="3" t="n">
        <f aca="false">AND(H1423="макаронная фабрика",I1423="первомайский")</f>
        <v>0</v>
      </c>
      <c r="L1423" s="3" t="n">
        <f aca="false">IF(K1423,J1423,0)</f>
        <v>0</v>
      </c>
    </row>
    <row r="1424" customFormat="false" ht="14.25" hidden="false" customHeight="false" outlineLevel="0" collapsed="false">
      <c r="A1424" s="0" t="n">
        <v>1423</v>
      </c>
      <c r="B1424" s="2" t="n">
        <v>44354</v>
      </c>
      <c r="C1424" s="0" t="s">
        <v>10</v>
      </c>
      <c r="D1424" s="0" t="n">
        <v>60</v>
      </c>
      <c r="E1424" s="0" t="s">
        <v>8</v>
      </c>
      <c r="F1424" s="0" t="n">
        <v>180</v>
      </c>
      <c r="G1424" s="0" t="n">
        <v>400</v>
      </c>
      <c r="H1424" s="0" t="str">
        <f aca="false">VLOOKUP(D1424,Товар!$A$1:$F$65,6)</f>
        <v>Мясокомбинат</v>
      </c>
      <c r="I1424" s="0" t="str">
        <f aca="false">VLOOKUP(C1424,Магазин!$A$1:$C$17,2)</f>
        <v>Октябрьский</v>
      </c>
      <c r="J1424" s="0" t="n">
        <f aca="false">F1424*G1424</f>
        <v>72000</v>
      </c>
      <c r="K1424" s="3" t="n">
        <f aca="false">AND(H1424="макаронная фабрика",I1424="первомайский")</f>
        <v>0</v>
      </c>
      <c r="L1424" s="3" t="n">
        <f aca="false">IF(K1424,J1424,0)</f>
        <v>0</v>
      </c>
    </row>
    <row r="1425" customFormat="false" ht="14.25" hidden="false" customHeight="false" outlineLevel="0" collapsed="false">
      <c r="A1425" s="0" t="n">
        <v>1424</v>
      </c>
      <c r="B1425" s="2" t="n">
        <v>44354</v>
      </c>
      <c r="C1425" s="0" t="s">
        <v>10</v>
      </c>
      <c r="D1425" s="0" t="n">
        <v>60</v>
      </c>
      <c r="E1425" s="0" t="s">
        <v>9</v>
      </c>
      <c r="F1425" s="0" t="n">
        <v>41</v>
      </c>
      <c r="G1425" s="0" t="n">
        <v>400</v>
      </c>
      <c r="H1425" s="0" t="str">
        <f aca="false">VLOOKUP(D1425,Товар!$A$1:$F$65,6)</f>
        <v>Мясокомбинат</v>
      </c>
      <c r="I1425" s="0" t="str">
        <f aca="false">VLOOKUP(C1425,Магазин!$A$1:$C$17,2)</f>
        <v>Октябрьский</v>
      </c>
      <c r="J1425" s="0" t="n">
        <f aca="false">F1425*G1425</f>
        <v>16400</v>
      </c>
      <c r="K1425" s="3" t="n">
        <f aca="false">AND(H1425="макаронная фабрика",I1425="первомайский")</f>
        <v>0</v>
      </c>
      <c r="L1425" s="3" t="n">
        <f aca="false">IF(K1425,J1425,0)</f>
        <v>0</v>
      </c>
    </row>
    <row r="1426" customFormat="false" ht="14.25" hidden="false" customHeight="false" outlineLevel="0" collapsed="false">
      <c r="A1426" s="0" t="n">
        <v>1425</v>
      </c>
      <c r="B1426" s="2" t="n">
        <v>44354</v>
      </c>
      <c r="C1426" s="0" t="s">
        <v>10</v>
      </c>
      <c r="D1426" s="0" t="n">
        <v>61</v>
      </c>
      <c r="E1426" s="0" t="s">
        <v>8</v>
      </c>
      <c r="F1426" s="0" t="n">
        <v>170</v>
      </c>
      <c r="G1426" s="0" t="n">
        <v>220</v>
      </c>
      <c r="H1426" s="0" t="str">
        <f aca="false">VLOOKUP(D1426,Товар!$A$1:$F$65,6)</f>
        <v>Мясокомбинат</v>
      </c>
      <c r="I1426" s="0" t="str">
        <f aca="false">VLOOKUP(C1426,Магазин!$A$1:$C$17,2)</f>
        <v>Октябрьский</v>
      </c>
      <c r="J1426" s="0" t="n">
        <f aca="false">F1426*G1426</f>
        <v>37400</v>
      </c>
      <c r="K1426" s="3" t="n">
        <f aca="false">AND(H1426="макаронная фабрика",I1426="первомайский")</f>
        <v>0</v>
      </c>
      <c r="L1426" s="3" t="n">
        <f aca="false">IF(K1426,J1426,0)</f>
        <v>0</v>
      </c>
    </row>
    <row r="1427" customFormat="false" ht="14.25" hidden="false" customHeight="false" outlineLevel="0" collapsed="false">
      <c r="A1427" s="0" t="n">
        <v>1426</v>
      </c>
      <c r="B1427" s="2" t="n">
        <v>44354</v>
      </c>
      <c r="C1427" s="0" t="s">
        <v>10</v>
      </c>
      <c r="D1427" s="0" t="n">
        <v>61</v>
      </c>
      <c r="E1427" s="0" t="s">
        <v>9</v>
      </c>
      <c r="F1427" s="0" t="n">
        <v>37</v>
      </c>
      <c r="G1427" s="0" t="n">
        <v>220</v>
      </c>
      <c r="H1427" s="0" t="str">
        <f aca="false">VLOOKUP(D1427,Товар!$A$1:$F$65,6)</f>
        <v>Мясокомбинат</v>
      </c>
      <c r="I1427" s="0" t="str">
        <f aca="false">VLOOKUP(C1427,Магазин!$A$1:$C$17,2)</f>
        <v>Октябрьский</v>
      </c>
      <c r="J1427" s="0" t="n">
        <f aca="false">F1427*G1427</f>
        <v>8140</v>
      </c>
      <c r="K1427" s="3" t="n">
        <f aca="false">AND(H1427="макаронная фабрика",I1427="первомайский")</f>
        <v>0</v>
      </c>
      <c r="L1427" s="3" t="n">
        <f aca="false">IF(K1427,J1427,0)</f>
        <v>0</v>
      </c>
    </row>
    <row r="1428" customFormat="false" ht="14.25" hidden="false" customHeight="false" outlineLevel="0" collapsed="false">
      <c r="A1428" s="0" t="n">
        <v>1427</v>
      </c>
      <c r="B1428" s="2" t="n">
        <v>44354</v>
      </c>
      <c r="C1428" s="0" t="s">
        <v>10</v>
      </c>
      <c r="D1428" s="0" t="n">
        <v>62</v>
      </c>
      <c r="E1428" s="0" t="s">
        <v>8</v>
      </c>
      <c r="F1428" s="0" t="n">
        <v>180</v>
      </c>
      <c r="G1428" s="0" t="n">
        <v>170</v>
      </c>
      <c r="H1428" s="0" t="str">
        <f aca="false">VLOOKUP(D1428,Товар!$A$1:$F$65,6)</f>
        <v>Мясокомбинат</v>
      </c>
      <c r="I1428" s="0" t="str">
        <f aca="false">VLOOKUP(C1428,Магазин!$A$1:$C$17,2)</f>
        <v>Октябрьский</v>
      </c>
      <c r="J1428" s="0" t="n">
        <f aca="false">F1428*G1428</f>
        <v>30600</v>
      </c>
      <c r="K1428" s="3" t="n">
        <f aca="false">AND(H1428="макаронная фабрика",I1428="первомайский")</f>
        <v>0</v>
      </c>
      <c r="L1428" s="3" t="n">
        <f aca="false">IF(K1428,J1428,0)</f>
        <v>0</v>
      </c>
    </row>
    <row r="1429" customFormat="false" ht="14.25" hidden="false" customHeight="false" outlineLevel="0" collapsed="false">
      <c r="A1429" s="0" t="n">
        <v>1428</v>
      </c>
      <c r="B1429" s="2" t="n">
        <v>44354</v>
      </c>
      <c r="C1429" s="0" t="s">
        <v>10</v>
      </c>
      <c r="D1429" s="0" t="n">
        <v>62</v>
      </c>
      <c r="E1429" s="0" t="s">
        <v>9</v>
      </c>
      <c r="F1429" s="0" t="n">
        <v>25</v>
      </c>
      <c r="G1429" s="0" t="n">
        <v>170</v>
      </c>
      <c r="H1429" s="0" t="str">
        <f aca="false">VLOOKUP(D1429,Товар!$A$1:$F$65,6)</f>
        <v>Мясокомбинат</v>
      </c>
      <c r="I1429" s="0" t="str">
        <f aca="false">VLOOKUP(C1429,Магазин!$A$1:$C$17,2)</f>
        <v>Октябрьский</v>
      </c>
      <c r="J1429" s="0" t="n">
        <f aca="false">F1429*G1429</f>
        <v>4250</v>
      </c>
      <c r="K1429" s="3" t="n">
        <f aca="false">AND(H1429="макаронная фабрика",I1429="первомайский")</f>
        <v>0</v>
      </c>
      <c r="L1429" s="3" t="n">
        <f aca="false">IF(K1429,J1429,0)</f>
        <v>0</v>
      </c>
    </row>
    <row r="1430" customFormat="false" ht="14.25" hidden="false" customHeight="false" outlineLevel="0" collapsed="false">
      <c r="A1430" s="0" t="n">
        <v>1429</v>
      </c>
      <c r="B1430" s="2" t="n">
        <v>44354</v>
      </c>
      <c r="C1430" s="0" t="s">
        <v>10</v>
      </c>
      <c r="D1430" s="0" t="n">
        <v>63</v>
      </c>
      <c r="E1430" s="0" t="s">
        <v>8</v>
      </c>
      <c r="F1430" s="0" t="n">
        <v>180</v>
      </c>
      <c r="G1430" s="0" t="n">
        <v>150</v>
      </c>
      <c r="H1430" s="0" t="str">
        <f aca="false">VLOOKUP(D1430,Товар!$A$1:$F$65,6)</f>
        <v>Мясокомбинат</v>
      </c>
      <c r="I1430" s="0" t="str">
        <f aca="false">VLOOKUP(C1430,Магазин!$A$1:$C$17,2)</f>
        <v>Октябрьский</v>
      </c>
      <c r="J1430" s="0" t="n">
        <f aca="false">F1430*G1430</f>
        <v>27000</v>
      </c>
      <c r="K1430" s="3" t="n">
        <f aca="false">AND(H1430="макаронная фабрика",I1430="первомайский")</f>
        <v>0</v>
      </c>
      <c r="L1430" s="3" t="n">
        <f aca="false">IF(K1430,J1430,0)</f>
        <v>0</v>
      </c>
    </row>
    <row r="1431" customFormat="false" ht="14.25" hidden="false" customHeight="false" outlineLevel="0" collapsed="false">
      <c r="A1431" s="0" t="n">
        <v>1430</v>
      </c>
      <c r="B1431" s="2" t="n">
        <v>44354</v>
      </c>
      <c r="C1431" s="0" t="s">
        <v>10</v>
      </c>
      <c r="D1431" s="0" t="n">
        <v>63</v>
      </c>
      <c r="E1431" s="0" t="s">
        <v>9</v>
      </c>
      <c r="F1431" s="0" t="n">
        <v>34</v>
      </c>
      <c r="G1431" s="0" t="n">
        <v>150</v>
      </c>
      <c r="H1431" s="0" t="str">
        <f aca="false">VLOOKUP(D1431,Товар!$A$1:$F$65,6)</f>
        <v>Мясокомбинат</v>
      </c>
      <c r="I1431" s="0" t="str">
        <f aca="false">VLOOKUP(C1431,Магазин!$A$1:$C$17,2)</f>
        <v>Октябрьский</v>
      </c>
      <c r="J1431" s="0" t="n">
        <f aca="false">F1431*G1431</f>
        <v>5100</v>
      </c>
      <c r="K1431" s="3" t="n">
        <f aca="false">AND(H1431="макаронная фабрика",I1431="первомайский")</f>
        <v>0</v>
      </c>
      <c r="L1431" s="3" t="n">
        <f aca="false">IF(K1431,J1431,0)</f>
        <v>0</v>
      </c>
    </row>
    <row r="1432" customFormat="false" ht="14.25" hidden="false" customHeight="false" outlineLevel="0" collapsed="false">
      <c r="A1432" s="0" t="n">
        <v>1431</v>
      </c>
      <c r="B1432" s="2" t="n">
        <v>44354</v>
      </c>
      <c r="C1432" s="0" t="s">
        <v>10</v>
      </c>
      <c r="D1432" s="0" t="n">
        <v>64</v>
      </c>
      <c r="E1432" s="0" t="s">
        <v>8</v>
      </c>
      <c r="F1432" s="0" t="n">
        <v>180</v>
      </c>
      <c r="G1432" s="0" t="n">
        <v>350</v>
      </c>
      <c r="H1432" s="0" t="str">
        <f aca="false">VLOOKUP(D1432,Товар!$A$1:$F$65,6)</f>
        <v>Мясокомбинат</v>
      </c>
      <c r="I1432" s="0" t="str">
        <f aca="false">VLOOKUP(C1432,Магазин!$A$1:$C$17,2)</f>
        <v>Октябрьский</v>
      </c>
      <c r="J1432" s="0" t="n">
        <f aca="false">F1432*G1432</f>
        <v>63000</v>
      </c>
      <c r="K1432" s="3" t="n">
        <f aca="false">AND(H1432="макаронная фабрика",I1432="первомайский")</f>
        <v>0</v>
      </c>
      <c r="L1432" s="3" t="n">
        <f aca="false">IF(K1432,J1432,0)</f>
        <v>0</v>
      </c>
    </row>
    <row r="1433" customFormat="false" ht="14.25" hidden="false" customHeight="false" outlineLevel="0" collapsed="false">
      <c r="A1433" s="0" t="n">
        <v>1432</v>
      </c>
      <c r="B1433" s="2" t="n">
        <v>44354</v>
      </c>
      <c r="C1433" s="0" t="s">
        <v>10</v>
      </c>
      <c r="D1433" s="0" t="n">
        <v>64</v>
      </c>
      <c r="E1433" s="0" t="s">
        <v>9</v>
      </c>
      <c r="F1433" s="0" t="n">
        <v>21</v>
      </c>
      <c r="G1433" s="0" t="n">
        <v>350</v>
      </c>
      <c r="H1433" s="0" t="str">
        <f aca="false">VLOOKUP(D1433,Товар!$A$1:$F$65,6)</f>
        <v>Мясокомбинат</v>
      </c>
      <c r="I1433" s="0" t="str">
        <f aca="false">VLOOKUP(C1433,Магазин!$A$1:$C$17,2)</f>
        <v>Октябрьский</v>
      </c>
      <c r="J1433" s="0" t="n">
        <f aca="false">F1433*G1433</f>
        <v>7350</v>
      </c>
      <c r="K1433" s="3" t="n">
        <f aca="false">AND(H1433="макаронная фабрика",I1433="первомайский")</f>
        <v>0</v>
      </c>
      <c r="L1433" s="3" t="n">
        <f aca="false">IF(K1433,J1433,0)</f>
        <v>0</v>
      </c>
    </row>
    <row r="1434" customFormat="false" ht="14.25" hidden="false" customHeight="false" outlineLevel="0" collapsed="false">
      <c r="A1434" s="0" t="n">
        <v>1433</v>
      </c>
      <c r="B1434" s="2" t="n">
        <v>44354</v>
      </c>
      <c r="C1434" s="0" t="s">
        <v>11</v>
      </c>
      <c r="D1434" s="0" t="n">
        <v>2</v>
      </c>
      <c r="E1434" s="0" t="s">
        <v>8</v>
      </c>
      <c r="F1434" s="0" t="n">
        <v>180</v>
      </c>
      <c r="G1434" s="0" t="n">
        <v>75</v>
      </c>
      <c r="H1434" s="0" t="str">
        <f aca="false">VLOOKUP(D1434,Товар!$A$1:$F$65,6)</f>
        <v>Экопродукты</v>
      </c>
      <c r="I1434" s="0" t="str">
        <f aca="false">VLOOKUP(C1434,Магазин!$A$1:$C$17,2)</f>
        <v>Октябрьский</v>
      </c>
      <c r="J1434" s="0" t="n">
        <f aca="false">F1434*G1434</f>
        <v>13500</v>
      </c>
      <c r="K1434" s="3" t="n">
        <f aca="false">AND(H1434="макаронная фабрика",I1434="первомайский")</f>
        <v>0</v>
      </c>
      <c r="L1434" s="3" t="n">
        <f aca="false">IF(K1434,J1434,0)</f>
        <v>0</v>
      </c>
    </row>
    <row r="1435" customFormat="false" ht="14.25" hidden="false" customHeight="false" outlineLevel="0" collapsed="false">
      <c r="A1435" s="0" t="n">
        <v>1434</v>
      </c>
      <c r="B1435" s="2" t="n">
        <v>44354</v>
      </c>
      <c r="C1435" s="0" t="s">
        <v>11</v>
      </c>
      <c r="D1435" s="0" t="n">
        <v>2</v>
      </c>
      <c r="E1435" s="0" t="s">
        <v>9</v>
      </c>
      <c r="F1435" s="0" t="n">
        <v>21</v>
      </c>
      <c r="G1435" s="0" t="n">
        <v>75</v>
      </c>
      <c r="H1435" s="0" t="str">
        <f aca="false">VLOOKUP(D1435,Товар!$A$1:$F$65,6)</f>
        <v>Экопродукты</v>
      </c>
      <c r="I1435" s="0" t="str">
        <f aca="false">VLOOKUP(C1435,Магазин!$A$1:$C$17,2)</f>
        <v>Октябрьский</v>
      </c>
      <c r="J1435" s="0" t="n">
        <f aca="false">F1435*G1435</f>
        <v>1575</v>
      </c>
      <c r="K1435" s="3" t="n">
        <f aca="false">AND(H1435="макаронная фабрика",I1435="первомайский")</f>
        <v>0</v>
      </c>
      <c r="L1435" s="3" t="n">
        <f aca="false">IF(K1435,J1435,0)</f>
        <v>0</v>
      </c>
    </row>
    <row r="1436" customFormat="false" ht="14.25" hidden="false" customHeight="false" outlineLevel="0" collapsed="false">
      <c r="A1436" s="0" t="n">
        <v>1435</v>
      </c>
      <c r="B1436" s="2" t="n">
        <v>44354</v>
      </c>
      <c r="C1436" s="0" t="s">
        <v>11</v>
      </c>
      <c r="D1436" s="0" t="n">
        <v>11</v>
      </c>
      <c r="E1436" s="0" t="s">
        <v>8</v>
      </c>
      <c r="F1436" s="0" t="n">
        <v>170</v>
      </c>
      <c r="G1436" s="0" t="n">
        <v>190</v>
      </c>
      <c r="H1436" s="0" t="str">
        <f aca="false">VLOOKUP(D1436,Товар!$A$1:$F$65,6)</f>
        <v>Экопродукты</v>
      </c>
      <c r="I1436" s="0" t="str">
        <f aca="false">VLOOKUP(C1436,Магазин!$A$1:$C$17,2)</f>
        <v>Октябрьский</v>
      </c>
      <c r="J1436" s="0" t="n">
        <f aca="false">F1436*G1436</f>
        <v>32300</v>
      </c>
      <c r="K1436" s="3" t="n">
        <f aca="false">AND(H1436="макаронная фабрика",I1436="первомайский")</f>
        <v>0</v>
      </c>
      <c r="L1436" s="3" t="n">
        <f aca="false">IF(K1436,J1436,0)</f>
        <v>0</v>
      </c>
    </row>
    <row r="1437" customFormat="false" ht="14.25" hidden="false" customHeight="false" outlineLevel="0" collapsed="false">
      <c r="A1437" s="0" t="n">
        <v>1436</v>
      </c>
      <c r="B1437" s="2" t="n">
        <v>44354</v>
      </c>
      <c r="C1437" s="0" t="s">
        <v>11</v>
      </c>
      <c r="D1437" s="0" t="n">
        <v>11</v>
      </c>
      <c r="E1437" s="0" t="s">
        <v>9</v>
      </c>
      <c r="F1437" s="0" t="n">
        <v>18</v>
      </c>
      <c r="G1437" s="0" t="n">
        <v>190</v>
      </c>
      <c r="H1437" s="0" t="str">
        <f aca="false">VLOOKUP(D1437,Товар!$A$1:$F$65,6)</f>
        <v>Экопродукты</v>
      </c>
      <c r="I1437" s="0" t="str">
        <f aca="false">VLOOKUP(C1437,Магазин!$A$1:$C$17,2)</f>
        <v>Октябрьский</v>
      </c>
      <c r="J1437" s="0" t="n">
        <f aca="false">F1437*G1437</f>
        <v>3420</v>
      </c>
      <c r="K1437" s="3" t="n">
        <f aca="false">AND(H1437="макаронная фабрика",I1437="первомайский")</f>
        <v>0</v>
      </c>
      <c r="L1437" s="3" t="n">
        <f aca="false">IF(K1437,J1437,0)</f>
        <v>0</v>
      </c>
    </row>
    <row r="1438" customFormat="false" ht="14.25" hidden="false" customHeight="false" outlineLevel="0" collapsed="false">
      <c r="A1438" s="0" t="n">
        <v>1437</v>
      </c>
      <c r="B1438" s="2" t="n">
        <v>44354</v>
      </c>
      <c r="C1438" s="0" t="s">
        <v>11</v>
      </c>
      <c r="D1438" s="0" t="n">
        <v>12</v>
      </c>
      <c r="E1438" s="0" t="s">
        <v>8</v>
      </c>
      <c r="F1438" s="0" t="n">
        <v>180</v>
      </c>
      <c r="G1438" s="0" t="n">
        <v>85</v>
      </c>
      <c r="H1438" s="0" t="str">
        <f aca="false">VLOOKUP(D1438,Товар!$A$1:$F$65,6)</f>
        <v>Экопродукты</v>
      </c>
      <c r="I1438" s="0" t="str">
        <f aca="false">VLOOKUP(C1438,Магазин!$A$1:$C$17,2)</f>
        <v>Октябрьский</v>
      </c>
      <c r="J1438" s="0" t="n">
        <f aca="false">F1438*G1438</f>
        <v>15300</v>
      </c>
      <c r="K1438" s="3" t="n">
        <f aca="false">AND(H1438="макаронная фабрика",I1438="первомайский")</f>
        <v>0</v>
      </c>
      <c r="L1438" s="3" t="n">
        <f aca="false">IF(K1438,J1438,0)</f>
        <v>0</v>
      </c>
    </row>
    <row r="1439" customFormat="false" ht="14.25" hidden="false" customHeight="false" outlineLevel="0" collapsed="false">
      <c r="A1439" s="0" t="n">
        <v>1438</v>
      </c>
      <c r="B1439" s="2" t="n">
        <v>44354</v>
      </c>
      <c r="C1439" s="0" t="s">
        <v>11</v>
      </c>
      <c r="D1439" s="0" t="n">
        <v>12</v>
      </c>
      <c r="E1439" s="0" t="s">
        <v>9</v>
      </c>
      <c r="F1439" s="0" t="n">
        <v>23</v>
      </c>
      <c r="G1439" s="0" t="n">
        <v>85</v>
      </c>
      <c r="H1439" s="0" t="str">
        <f aca="false">VLOOKUP(D1439,Товар!$A$1:$F$65,6)</f>
        <v>Экопродукты</v>
      </c>
      <c r="I1439" s="0" t="str">
        <f aca="false">VLOOKUP(C1439,Магазин!$A$1:$C$17,2)</f>
        <v>Октябрьский</v>
      </c>
      <c r="J1439" s="0" t="n">
        <f aca="false">F1439*G1439</f>
        <v>1955</v>
      </c>
      <c r="K1439" s="3" t="n">
        <f aca="false">AND(H1439="макаронная фабрика",I1439="первомайский")</f>
        <v>0</v>
      </c>
      <c r="L1439" s="3" t="n">
        <f aca="false">IF(K1439,J1439,0)</f>
        <v>0</v>
      </c>
    </row>
    <row r="1440" customFormat="false" ht="14.25" hidden="false" customHeight="false" outlineLevel="0" collapsed="false">
      <c r="A1440" s="0" t="n">
        <v>1439</v>
      </c>
      <c r="B1440" s="2" t="n">
        <v>44354</v>
      </c>
      <c r="C1440" s="0" t="s">
        <v>11</v>
      </c>
      <c r="D1440" s="0" t="n">
        <v>31</v>
      </c>
      <c r="E1440" s="0" t="s">
        <v>8</v>
      </c>
      <c r="F1440" s="0" t="n">
        <v>180</v>
      </c>
      <c r="G1440" s="0" t="n">
        <v>240</v>
      </c>
      <c r="H1440" s="0" t="str">
        <f aca="false">VLOOKUP(D1440,Товар!$A$1:$F$65,6)</f>
        <v>Экопродукты</v>
      </c>
      <c r="I1440" s="0" t="str">
        <f aca="false">VLOOKUP(C1440,Магазин!$A$1:$C$17,2)</f>
        <v>Октябрьский</v>
      </c>
      <c r="J1440" s="0" t="n">
        <f aca="false">F1440*G1440</f>
        <v>43200</v>
      </c>
      <c r="K1440" s="3" t="n">
        <f aca="false">AND(H1440="макаронная фабрика",I1440="первомайский")</f>
        <v>0</v>
      </c>
      <c r="L1440" s="3" t="n">
        <f aca="false">IF(K1440,J1440,0)</f>
        <v>0</v>
      </c>
    </row>
    <row r="1441" customFormat="false" ht="14.25" hidden="false" customHeight="false" outlineLevel="0" collapsed="false">
      <c r="A1441" s="0" t="n">
        <v>1440</v>
      </c>
      <c r="B1441" s="2" t="n">
        <v>44354</v>
      </c>
      <c r="C1441" s="0" t="s">
        <v>11</v>
      </c>
      <c r="D1441" s="0" t="n">
        <v>31</v>
      </c>
      <c r="E1441" s="0" t="s">
        <v>9</v>
      </c>
      <c r="F1441" s="0" t="n">
        <v>4</v>
      </c>
      <c r="G1441" s="0" t="n">
        <v>240</v>
      </c>
      <c r="H1441" s="0" t="str">
        <f aca="false">VLOOKUP(D1441,Товар!$A$1:$F$65,6)</f>
        <v>Экопродукты</v>
      </c>
      <c r="I1441" s="0" t="str">
        <f aca="false">VLOOKUP(C1441,Магазин!$A$1:$C$17,2)</f>
        <v>Октябрьский</v>
      </c>
      <c r="J1441" s="0" t="n">
        <f aca="false">F1441*G1441</f>
        <v>960</v>
      </c>
      <c r="K1441" s="3" t="n">
        <f aca="false">AND(H1441="макаронная фабрика",I1441="первомайский")</f>
        <v>0</v>
      </c>
      <c r="L1441" s="3" t="n">
        <f aca="false">IF(K1441,J1441,0)</f>
        <v>0</v>
      </c>
    </row>
    <row r="1442" customFormat="false" ht="14.25" hidden="false" customHeight="false" outlineLevel="0" collapsed="false">
      <c r="A1442" s="0" t="n">
        <v>1441</v>
      </c>
      <c r="B1442" s="2" t="n">
        <v>44354</v>
      </c>
      <c r="C1442" s="0" t="s">
        <v>11</v>
      </c>
      <c r="D1442" s="0" t="n">
        <v>32</v>
      </c>
      <c r="E1442" s="0" t="s">
        <v>8</v>
      </c>
      <c r="F1442" s="0" t="n">
        <v>170</v>
      </c>
      <c r="G1442" s="0" t="n">
        <v>350</v>
      </c>
      <c r="H1442" s="0" t="str">
        <f aca="false">VLOOKUP(D1442,Товар!$A$1:$F$65,6)</f>
        <v>Экопродукты</v>
      </c>
      <c r="I1442" s="0" t="str">
        <f aca="false">VLOOKUP(C1442,Магазин!$A$1:$C$17,2)</f>
        <v>Октябрьский</v>
      </c>
      <c r="J1442" s="0" t="n">
        <f aca="false">F1442*G1442</f>
        <v>59500</v>
      </c>
      <c r="K1442" s="3" t="n">
        <f aca="false">AND(H1442="макаронная фабрика",I1442="первомайский")</f>
        <v>0</v>
      </c>
      <c r="L1442" s="3" t="n">
        <f aca="false">IF(K1442,J1442,0)</f>
        <v>0</v>
      </c>
    </row>
    <row r="1443" customFormat="false" ht="14.25" hidden="false" customHeight="false" outlineLevel="0" collapsed="false">
      <c r="A1443" s="0" t="n">
        <v>1442</v>
      </c>
      <c r="B1443" s="2" t="n">
        <v>44354</v>
      </c>
      <c r="C1443" s="0" t="s">
        <v>11</v>
      </c>
      <c r="D1443" s="0" t="n">
        <v>32</v>
      </c>
      <c r="E1443" s="0" t="s">
        <v>9</v>
      </c>
      <c r="F1443" s="0" t="n">
        <v>2</v>
      </c>
      <c r="G1443" s="0" t="n">
        <v>350</v>
      </c>
      <c r="H1443" s="0" t="str">
        <f aca="false">VLOOKUP(D1443,Товар!$A$1:$F$65,6)</f>
        <v>Экопродукты</v>
      </c>
      <c r="I1443" s="0" t="str">
        <f aca="false">VLOOKUP(C1443,Магазин!$A$1:$C$17,2)</f>
        <v>Октябрьский</v>
      </c>
      <c r="J1443" s="0" t="n">
        <f aca="false">F1443*G1443</f>
        <v>700</v>
      </c>
      <c r="K1443" s="3" t="n">
        <f aca="false">AND(H1443="макаронная фабрика",I1443="первомайский")</f>
        <v>0</v>
      </c>
      <c r="L1443" s="3" t="n">
        <f aca="false">IF(K1443,J1443,0)</f>
        <v>0</v>
      </c>
    </row>
    <row r="1444" customFormat="false" ht="14.25" hidden="false" customHeight="false" outlineLevel="0" collapsed="false">
      <c r="A1444" s="0" t="n">
        <v>1443</v>
      </c>
      <c r="B1444" s="2" t="n">
        <v>44354</v>
      </c>
      <c r="C1444" s="0" t="s">
        <v>11</v>
      </c>
      <c r="D1444" s="0" t="n">
        <v>36</v>
      </c>
      <c r="E1444" s="0" t="s">
        <v>8</v>
      </c>
      <c r="F1444" s="0" t="n">
        <v>180</v>
      </c>
      <c r="G1444" s="0" t="n">
        <v>120</v>
      </c>
      <c r="H1444" s="0" t="str">
        <f aca="false">VLOOKUP(D1444,Товар!$A$1:$F$65,6)</f>
        <v>Экопродукты</v>
      </c>
      <c r="I1444" s="0" t="str">
        <f aca="false">VLOOKUP(C1444,Магазин!$A$1:$C$17,2)</f>
        <v>Октябрьский</v>
      </c>
      <c r="J1444" s="0" t="n">
        <f aca="false">F1444*G1444</f>
        <v>21600</v>
      </c>
      <c r="K1444" s="3" t="n">
        <f aca="false">AND(H1444="макаронная фабрика",I1444="первомайский")</f>
        <v>0</v>
      </c>
      <c r="L1444" s="3" t="n">
        <f aca="false">IF(K1444,J1444,0)</f>
        <v>0</v>
      </c>
    </row>
    <row r="1445" customFormat="false" ht="14.25" hidden="false" customHeight="false" outlineLevel="0" collapsed="false">
      <c r="A1445" s="0" t="n">
        <v>1444</v>
      </c>
      <c r="B1445" s="2" t="n">
        <v>44354</v>
      </c>
      <c r="C1445" s="0" t="s">
        <v>11</v>
      </c>
      <c r="D1445" s="0" t="n">
        <v>36</v>
      </c>
      <c r="E1445" s="0" t="s">
        <v>9</v>
      </c>
      <c r="F1445" s="0" t="n">
        <v>8</v>
      </c>
      <c r="G1445" s="0" t="n">
        <v>120</v>
      </c>
      <c r="H1445" s="0" t="str">
        <f aca="false">VLOOKUP(D1445,Товар!$A$1:$F$65,6)</f>
        <v>Экопродукты</v>
      </c>
      <c r="I1445" s="0" t="str">
        <f aca="false">VLOOKUP(C1445,Магазин!$A$1:$C$17,2)</f>
        <v>Октябрьский</v>
      </c>
      <c r="J1445" s="0" t="n">
        <f aca="false">F1445*G1445</f>
        <v>960</v>
      </c>
      <c r="K1445" s="3" t="n">
        <f aca="false">AND(H1445="макаронная фабрика",I1445="первомайский")</f>
        <v>0</v>
      </c>
      <c r="L1445" s="3" t="n">
        <f aca="false">IF(K1445,J1445,0)</f>
        <v>0</v>
      </c>
    </row>
    <row r="1446" customFormat="false" ht="14.25" hidden="false" customHeight="false" outlineLevel="0" collapsed="false">
      <c r="A1446" s="0" t="n">
        <v>1445</v>
      </c>
      <c r="B1446" s="2" t="n">
        <v>44354</v>
      </c>
      <c r="C1446" s="0" t="s">
        <v>11</v>
      </c>
      <c r="D1446" s="0" t="n">
        <v>49</v>
      </c>
      <c r="E1446" s="0" t="s">
        <v>8</v>
      </c>
      <c r="F1446" s="0" t="n">
        <v>180</v>
      </c>
      <c r="G1446" s="0" t="n">
        <v>200</v>
      </c>
      <c r="H1446" s="0" t="str">
        <f aca="false">VLOOKUP(D1446,Товар!$A$1:$F$65,6)</f>
        <v>Мясокомбинат</v>
      </c>
      <c r="I1446" s="0" t="str">
        <f aca="false">VLOOKUP(C1446,Магазин!$A$1:$C$17,2)</f>
        <v>Октябрьский</v>
      </c>
      <c r="J1446" s="0" t="n">
        <f aca="false">F1446*G1446</f>
        <v>36000</v>
      </c>
      <c r="K1446" s="3" t="n">
        <f aca="false">AND(H1446="макаронная фабрика",I1446="первомайский")</f>
        <v>0</v>
      </c>
      <c r="L1446" s="3" t="n">
        <f aca="false">IF(K1446,J1446,0)</f>
        <v>0</v>
      </c>
    </row>
    <row r="1447" customFormat="false" ht="14.25" hidden="false" customHeight="false" outlineLevel="0" collapsed="false">
      <c r="A1447" s="0" t="n">
        <v>1446</v>
      </c>
      <c r="B1447" s="2" t="n">
        <v>44354</v>
      </c>
      <c r="C1447" s="0" t="s">
        <v>11</v>
      </c>
      <c r="D1447" s="0" t="n">
        <v>49</v>
      </c>
      <c r="E1447" s="0" t="s">
        <v>9</v>
      </c>
      <c r="F1447" s="0" t="n">
        <v>42</v>
      </c>
      <c r="G1447" s="0" t="n">
        <v>200</v>
      </c>
      <c r="H1447" s="0" t="str">
        <f aca="false">VLOOKUP(D1447,Товар!$A$1:$F$65,6)</f>
        <v>Мясокомбинат</v>
      </c>
      <c r="I1447" s="0" t="str">
        <f aca="false">VLOOKUP(C1447,Магазин!$A$1:$C$17,2)</f>
        <v>Октябрьский</v>
      </c>
      <c r="J1447" s="0" t="n">
        <f aca="false">F1447*G1447</f>
        <v>8400</v>
      </c>
      <c r="K1447" s="3" t="n">
        <f aca="false">AND(H1447="макаронная фабрика",I1447="первомайский")</f>
        <v>0</v>
      </c>
      <c r="L1447" s="3" t="n">
        <f aca="false">IF(K1447,J1447,0)</f>
        <v>0</v>
      </c>
    </row>
    <row r="1448" customFormat="false" ht="14.25" hidden="false" customHeight="false" outlineLevel="0" collapsed="false">
      <c r="A1448" s="0" t="n">
        <v>1447</v>
      </c>
      <c r="B1448" s="2" t="n">
        <v>44354</v>
      </c>
      <c r="C1448" s="0" t="s">
        <v>11</v>
      </c>
      <c r="D1448" s="0" t="n">
        <v>50</v>
      </c>
      <c r="E1448" s="0" t="s">
        <v>8</v>
      </c>
      <c r="F1448" s="0" t="n">
        <v>180</v>
      </c>
      <c r="G1448" s="0" t="n">
        <v>195</v>
      </c>
      <c r="H1448" s="0" t="str">
        <f aca="false">VLOOKUP(D1448,Товар!$A$1:$F$65,6)</f>
        <v>Мясокомбинат</v>
      </c>
      <c r="I1448" s="0" t="str">
        <f aca="false">VLOOKUP(C1448,Магазин!$A$1:$C$17,2)</f>
        <v>Октябрьский</v>
      </c>
      <c r="J1448" s="0" t="n">
        <f aca="false">F1448*G1448</f>
        <v>35100</v>
      </c>
      <c r="K1448" s="3" t="n">
        <f aca="false">AND(H1448="макаронная фабрика",I1448="первомайский")</f>
        <v>0</v>
      </c>
      <c r="L1448" s="3" t="n">
        <f aca="false">IF(K1448,J1448,0)</f>
        <v>0</v>
      </c>
    </row>
    <row r="1449" customFormat="false" ht="14.25" hidden="false" customHeight="false" outlineLevel="0" collapsed="false">
      <c r="A1449" s="0" t="n">
        <v>1448</v>
      </c>
      <c r="B1449" s="2" t="n">
        <v>44354</v>
      </c>
      <c r="C1449" s="0" t="s">
        <v>11</v>
      </c>
      <c r="D1449" s="0" t="n">
        <v>50</v>
      </c>
      <c r="E1449" s="0" t="s">
        <v>9</v>
      </c>
      <c r="F1449" s="0" t="n">
        <v>41</v>
      </c>
      <c r="G1449" s="0" t="n">
        <v>195</v>
      </c>
      <c r="H1449" s="0" t="str">
        <f aca="false">VLOOKUP(D1449,Товар!$A$1:$F$65,6)</f>
        <v>Мясокомбинат</v>
      </c>
      <c r="I1449" s="0" t="str">
        <f aca="false">VLOOKUP(C1449,Магазин!$A$1:$C$17,2)</f>
        <v>Октябрьский</v>
      </c>
      <c r="J1449" s="0" t="n">
        <f aca="false">F1449*G1449</f>
        <v>7995</v>
      </c>
      <c r="K1449" s="3" t="n">
        <f aca="false">AND(H1449="макаронная фабрика",I1449="первомайский")</f>
        <v>0</v>
      </c>
      <c r="L1449" s="3" t="n">
        <f aca="false">IF(K1449,J1449,0)</f>
        <v>0</v>
      </c>
    </row>
    <row r="1450" customFormat="false" ht="14.25" hidden="false" customHeight="false" outlineLevel="0" collapsed="false">
      <c r="A1450" s="0" t="n">
        <v>1449</v>
      </c>
      <c r="B1450" s="2" t="n">
        <v>44354</v>
      </c>
      <c r="C1450" s="0" t="s">
        <v>11</v>
      </c>
      <c r="D1450" s="0" t="n">
        <v>51</v>
      </c>
      <c r="E1450" s="0" t="s">
        <v>8</v>
      </c>
      <c r="F1450" s="0" t="n">
        <v>180</v>
      </c>
      <c r="G1450" s="0" t="n">
        <v>350</v>
      </c>
      <c r="H1450" s="0" t="str">
        <f aca="false">VLOOKUP(D1450,Товар!$A$1:$F$65,6)</f>
        <v>Мясокомбинат</v>
      </c>
      <c r="I1450" s="0" t="str">
        <f aca="false">VLOOKUP(C1450,Магазин!$A$1:$C$17,2)</f>
        <v>Октябрьский</v>
      </c>
      <c r="J1450" s="0" t="n">
        <f aca="false">F1450*G1450</f>
        <v>63000</v>
      </c>
      <c r="K1450" s="3" t="n">
        <f aca="false">AND(H1450="макаронная фабрика",I1450="первомайский")</f>
        <v>0</v>
      </c>
      <c r="L1450" s="3" t="n">
        <f aca="false">IF(K1450,J1450,0)</f>
        <v>0</v>
      </c>
    </row>
    <row r="1451" customFormat="false" ht="14.25" hidden="false" customHeight="false" outlineLevel="0" collapsed="false">
      <c r="A1451" s="0" t="n">
        <v>1450</v>
      </c>
      <c r="B1451" s="2" t="n">
        <v>44354</v>
      </c>
      <c r="C1451" s="0" t="s">
        <v>11</v>
      </c>
      <c r="D1451" s="0" t="n">
        <v>51</v>
      </c>
      <c r="E1451" s="0" t="s">
        <v>9</v>
      </c>
      <c r="F1451" s="0" t="n">
        <v>32</v>
      </c>
      <c r="G1451" s="0" t="n">
        <v>350</v>
      </c>
      <c r="H1451" s="0" t="str">
        <f aca="false">VLOOKUP(D1451,Товар!$A$1:$F$65,6)</f>
        <v>Мясокомбинат</v>
      </c>
      <c r="I1451" s="0" t="str">
        <f aca="false">VLOOKUP(C1451,Магазин!$A$1:$C$17,2)</f>
        <v>Октябрьский</v>
      </c>
      <c r="J1451" s="0" t="n">
        <f aca="false">F1451*G1451</f>
        <v>11200</v>
      </c>
      <c r="K1451" s="3" t="n">
        <f aca="false">AND(H1451="макаронная фабрика",I1451="первомайский")</f>
        <v>0</v>
      </c>
      <c r="L1451" s="3" t="n">
        <f aca="false">IF(K1451,J1451,0)</f>
        <v>0</v>
      </c>
    </row>
    <row r="1452" customFormat="false" ht="14.25" hidden="false" customHeight="false" outlineLevel="0" collapsed="false">
      <c r="A1452" s="0" t="n">
        <v>1451</v>
      </c>
      <c r="B1452" s="2" t="n">
        <v>44354</v>
      </c>
      <c r="C1452" s="0" t="s">
        <v>11</v>
      </c>
      <c r="D1452" s="0" t="n">
        <v>52</v>
      </c>
      <c r="E1452" s="0" t="s">
        <v>8</v>
      </c>
      <c r="F1452" s="0" t="n">
        <v>170</v>
      </c>
      <c r="G1452" s="0" t="n">
        <v>180</v>
      </c>
      <c r="H1452" s="0" t="str">
        <f aca="false">VLOOKUP(D1452,Товар!$A$1:$F$65,6)</f>
        <v>Мясокомбинат</v>
      </c>
      <c r="I1452" s="0" t="str">
        <f aca="false">VLOOKUP(C1452,Магазин!$A$1:$C$17,2)</f>
        <v>Октябрьский</v>
      </c>
      <c r="J1452" s="0" t="n">
        <f aca="false">F1452*G1452</f>
        <v>30600</v>
      </c>
      <c r="K1452" s="3" t="n">
        <f aca="false">AND(H1452="макаронная фабрика",I1452="первомайский")</f>
        <v>0</v>
      </c>
      <c r="L1452" s="3" t="n">
        <f aca="false">IF(K1452,J1452,0)</f>
        <v>0</v>
      </c>
    </row>
    <row r="1453" customFormat="false" ht="14.25" hidden="false" customHeight="false" outlineLevel="0" collapsed="false">
      <c r="A1453" s="0" t="n">
        <v>1452</v>
      </c>
      <c r="B1453" s="2" t="n">
        <v>44354</v>
      </c>
      <c r="C1453" s="0" t="s">
        <v>11</v>
      </c>
      <c r="D1453" s="0" t="n">
        <v>52</v>
      </c>
      <c r="E1453" s="0" t="s">
        <v>9</v>
      </c>
      <c r="F1453" s="0" t="n">
        <v>63</v>
      </c>
      <c r="G1453" s="0" t="n">
        <v>180</v>
      </c>
      <c r="H1453" s="0" t="str">
        <f aca="false">VLOOKUP(D1453,Товар!$A$1:$F$65,6)</f>
        <v>Мясокомбинат</v>
      </c>
      <c r="I1453" s="0" t="str">
        <f aca="false">VLOOKUP(C1453,Магазин!$A$1:$C$17,2)</f>
        <v>Октябрьский</v>
      </c>
      <c r="J1453" s="0" t="n">
        <f aca="false">F1453*G1453</f>
        <v>11340</v>
      </c>
      <c r="K1453" s="3" t="n">
        <f aca="false">AND(H1453="макаронная фабрика",I1453="первомайский")</f>
        <v>0</v>
      </c>
      <c r="L1453" s="3" t="n">
        <f aca="false">IF(K1453,J1453,0)</f>
        <v>0</v>
      </c>
    </row>
    <row r="1454" customFormat="false" ht="14.25" hidden="false" customHeight="false" outlineLevel="0" collapsed="false">
      <c r="A1454" s="0" t="n">
        <v>1453</v>
      </c>
      <c r="B1454" s="2" t="n">
        <v>44354</v>
      </c>
      <c r="C1454" s="0" t="s">
        <v>11</v>
      </c>
      <c r="D1454" s="0" t="n">
        <v>53</v>
      </c>
      <c r="E1454" s="0" t="s">
        <v>8</v>
      </c>
      <c r="F1454" s="0" t="n">
        <v>180</v>
      </c>
      <c r="G1454" s="0" t="n">
        <v>190</v>
      </c>
      <c r="H1454" s="0" t="str">
        <f aca="false">VLOOKUP(D1454,Товар!$A$1:$F$65,6)</f>
        <v>Мясокомбинат</v>
      </c>
      <c r="I1454" s="0" t="str">
        <f aca="false">VLOOKUP(C1454,Магазин!$A$1:$C$17,2)</f>
        <v>Октябрьский</v>
      </c>
      <c r="J1454" s="0" t="n">
        <f aca="false">F1454*G1454</f>
        <v>34200</v>
      </c>
      <c r="K1454" s="3" t="n">
        <f aca="false">AND(H1454="макаронная фабрика",I1454="первомайский")</f>
        <v>0</v>
      </c>
      <c r="L1454" s="3" t="n">
        <f aca="false">IF(K1454,J1454,0)</f>
        <v>0</v>
      </c>
    </row>
    <row r="1455" customFormat="false" ht="14.25" hidden="false" customHeight="false" outlineLevel="0" collapsed="false">
      <c r="A1455" s="0" t="n">
        <v>1454</v>
      </c>
      <c r="B1455" s="2" t="n">
        <v>44354</v>
      </c>
      <c r="C1455" s="0" t="s">
        <v>11</v>
      </c>
      <c r="D1455" s="0" t="n">
        <v>53</v>
      </c>
      <c r="E1455" s="0" t="s">
        <v>9</v>
      </c>
      <c r="F1455" s="0" t="n">
        <v>62</v>
      </c>
      <c r="G1455" s="0" t="n">
        <v>190</v>
      </c>
      <c r="H1455" s="0" t="str">
        <f aca="false">VLOOKUP(D1455,Товар!$A$1:$F$65,6)</f>
        <v>Мясокомбинат</v>
      </c>
      <c r="I1455" s="0" t="str">
        <f aca="false">VLOOKUP(C1455,Магазин!$A$1:$C$17,2)</f>
        <v>Октябрьский</v>
      </c>
      <c r="J1455" s="0" t="n">
        <f aca="false">F1455*G1455</f>
        <v>11780</v>
      </c>
      <c r="K1455" s="3" t="n">
        <f aca="false">AND(H1455="макаронная фабрика",I1455="первомайский")</f>
        <v>0</v>
      </c>
      <c r="L1455" s="3" t="n">
        <f aca="false">IF(K1455,J1455,0)</f>
        <v>0</v>
      </c>
    </row>
    <row r="1456" customFormat="false" ht="14.25" hidden="false" customHeight="false" outlineLevel="0" collapsed="false">
      <c r="A1456" s="0" t="n">
        <v>1455</v>
      </c>
      <c r="B1456" s="2" t="n">
        <v>44354</v>
      </c>
      <c r="C1456" s="0" t="s">
        <v>11</v>
      </c>
      <c r="D1456" s="0" t="n">
        <v>54</v>
      </c>
      <c r="E1456" s="0" t="s">
        <v>8</v>
      </c>
      <c r="F1456" s="0" t="n">
        <v>180</v>
      </c>
      <c r="G1456" s="0" t="n">
        <v>230</v>
      </c>
      <c r="H1456" s="0" t="str">
        <f aca="false">VLOOKUP(D1456,Товар!$A$1:$F$65,6)</f>
        <v>Мясокомбинат</v>
      </c>
      <c r="I1456" s="0" t="str">
        <f aca="false">VLOOKUP(C1456,Магазин!$A$1:$C$17,2)</f>
        <v>Октябрьский</v>
      </c>
      <c r="J1456" s="0" t="n">
        <f aca="false">F1456*G1456</f>
        <v>41400</v>
      </c>
      <c r="K1456" s="3" t="n">
        <f aca="false">AND(H1456="макаронная фабрика",I1456="первомайский")</f>
        <v>0</v>
      </c>
      <c r="L1456" s="3" t="n">
        <f aca="false">IF(K1456,J1456,0)</f>
        <v>0</v>
      </c>
    </row>
    <row r="1457" customFormat="false" ht="14.25" hidden="false" customHeight="false" outlineLevel="0" collapsed="false">
      <c r="A1457" s="0" t="n">
        <v>1456</v>
      </c>
      <c r="B1457" s="2" t="n">
        <v>44354</v>
      </c>
      <c r="C1457" s="0" t="s">
        <v>11</v>
      </c>
      <c r="D1457" s="0" t="n">
        <v>54</v>
      </c>
      <c r="E1457" s="0" t="s">
        <v>9</v>
      </c>
      <c r="F1457" s="0" t="n">
        <v>31</v>
      </c>
      <c r="G1457" s="0" t="n">
        <v>230</v>
      </c>
      <c r="H1457" s="0" t="str">
        <f aca="false">VLOOKUP(D1457,Товар!$A$1:$F$65,6)</f>
        <v>Мясокомбинат</v>
      </c>
      <c r="I1457" s="0" t="str">
        <f aca="false">VLOOKUP(C1457,Магазин!$A$1:$C$17,2)</f>
        <v>Октябрьский</v>
      </c>
      <c r="J1457" s="0" t="n">
        <f aca="false">F1457*G1457</f>
        <v>7130</v>
      </c>
      <c r="K1457" s="3" t="n">
        <f aca="false">AND(H1457="макаронная фабрика",I1457="первомайский")</f>
        <v>0</v>
      </c>
      <c r="L1457" s="3" t="n">
        <f aca="false">IF(K1457,J1457,0)</f>
        <v>0</v>
      </c>
    </row>
    <row r="1458" customFormat="false" ht="14.25" hidden="false" customHeight="false" outlineLevel="0" collapsed="false">
      <c r="A1458" s="0" t="n">
        <v>1457</v>
      </c>
      <c r="B1458" s="2" t="n">
        <v>44354</v>
      </c>
      <c r="C1458" s="0" t="s">
        <v>11</v>
      </c>
      <c r="D1458" s="0" t="n">
        <v>55</v>
      </c>
      <c r="E1458" s="0" t="s">
        <v>8</v>
      </c>
      <c r="F1458" s="0" t="n">
        <v>170</v>
      </c>
      <c r="G1458" s="0" t="n">
        <v>160</v>
      </c>
      <c r="H1458" s="0" t="str">
        <f aca="false">VLOOKUP(D1458,Товар!$A$1:$F$65,6)</f>
        <v>Мясокомбинат</v>
      </c>
      <c r="I1458" s="0" t="str">
        <f aca="false">VLOOKUP(C1458,Магазин!$A$1:$C$17,2)</f>
        <v>Октябрьский</v>
      </c>
      <c r="J1458" s="0" t="n">
        <f aca="false">F1458*G1458</f>
        <v>27200</v>
      </c>
      <c r="K1458" s="3" t="n">
        <f aca="false">AND(H1458="макаронная фабрика",I1458="первомайский")</f>
        <v>0</v>
      </c>
      <c r="L1458" s="3" t="n">
        <f aca="false">IF(K1458,J1458,0)</f>
        <v>0</v>
      </c>
    </row>
    <row r="1459" customFormat="false" ht="14.25" hidden="false" customHeight="false" outlineLevel="0" collapsed="false">
      <c r="A1459" s="0" t="n">
        <v>1458</v>
      </c>
      <c r="B1459" s="2" t="n">
        <v>44354</v>
      </c>
      <c r="C1459" s="0" t="s">
        <v>11</v>
      </c>
      <c r="D1459" s="0" t="n">
        <v>55</v>
      </c>
      <c r="E1459" s="0" t="s">
        <v>9</v>
      </c>
      <c r="F1459" s="0" t="n">
        <v>74</v>
      </c>
      <c r="G1459" s="0" t="n">
        <v>160</v>
      </c>
      <c r="H1459" s="0" t="str">
        <f aca="false">VLOOKUP(D1459,Товар!$A$1:$F$65,6)</f>
        <v>Мясокомбинат</v>
      </c>
      <c r="I1459" s="0" t="str">
        <f aca="false">VLOOKUP(C1459,Магазин!$A$1:$C$17,2)</f>
        <v>Октябрьский</v>
      </c>
      <c r="J1459" s="0" t="n">
        <f aca="false">F1459*G1459</f>
        <v>11840</v>
      </c>
      <c r="K1459" s="3" t="n">
        <f aca="false">AND(H1459="макаронная фабрика",I1459="первомайский")</f>
        <v>0</v>
      </c>
      <c r="L1459" s="3" t="n">
        <f aca="false">IF(K1459,J1459,0)</f>
        <v>0</v>
      </c>
    </row>
    <row r="1460" customFormat="false" ht="14.25" hidden="false" customHeight="false" outlineLevel="0" collapsed="false">
      <c r="A1460" s="0" t="n">
        <v>1459</v>
      </c>
      <c r="B1460" s="2" t="n">
        <v>44354</v>
      </c>
      <c r="C1460" s="0" t="s">
        <v>11</v>
      </c>
      <c r="D1460" s="0" t="n">
        <v>56</v>
      </c>
      <c r="E1460" s="0" t="s">
        <v>8</v>
      </c>
      <c r="F1460" s="0" t="n">
        <v>180</v>
      </c>
      <c r="G1460" s="0" t="n">
        <v>180</v>
      </c>
      <c r="H1460" s="0" t="str">
        <f aca="false">VLOOKUP(D1460,Товар!$A$1:$F$65,6)</f>
        <v>Мясокомбинат</v>
      </c>
      <c r="I1460" s="0" t="str">
        <f aca="false">VLOOKUP(C1460,Магазин!$A$1:$C$17,2)</f>
        <v>Октябрьский</v>
      </c>
      <c r="J1460" s="0" t="n">
        <f aca="false">F1460*G1460</f>
        <v>32400</v>
      </c>
      <c r="K1460" s="3" t="n">
        <f aca="false">AND(H1460="макаронная фабрика",I1460="первомайский")</f>
        <v>0</v>
      </c>
      <c r="L1460" s="3" t="n">
        <f aca="false">IF(K1460,J1460,0)</f>
        <v>0</v>
      </c>
    </row>
    <row r="1461" customFormat="false" ht="14.25" hidden="false" customHeight="false" outlineLevel="0" collapsed="false">
      <c r="A1461" s="0" t="n">
        <v>1460</v>
      </c>
      <c r="B1461" s="2" t="n">
        <v>44354</v>
      </c>
      <c r="C1461" s="0" t="s">
        <v>11</v>
      </c>
      <c r="D1461" s="0" t="n">
        <v>56</v>
      </c>
      <c r="E1461" s="0" t="s">
        <v>9</v>
      </c>
      <c r="F1461" s="0" t="n">
        <v>45</v>
      </c>
      <c r="G1461" s="0" t="n">
        <v>180</v>
      </c>
      <c r="H1461" s="0" t="str">
        <f aca="false">VLOOKUP(D1461,Товар!$A$1:$F$65,6)</f>
        <v>Мясокомбинат</v>
      </c>
      <c r="I1461" s="0" t="str">
        <f aca="false">VLOOKUP(C1461,Магазин!$A$1:$C$17,2)</f>
        <v>Октябрьский</v>
      </c>
      <c r="J1461" s="0" t="n">
        <f aca="false">F1461*G1461</f>
        <v>8100</v>
      </c>
      <c r="K1461" s="3" t="n">
        <f aca="false">AND(H1461="макаронная фабрика",I1461="первомайский")</f>
        <v>0</v>
      </c>
      <c r="L1461" s="3" t="n">
        <f aca="false">IF(K1461,J1461,0)</f>
        <v>0</v>
      </c>
    </row>
    <row r="1462" customFormat="false" ht="14.25" hidden="false" customHeight="false" outlineLevel="0" collapsed="false">
      <c r="A1462" s="0" t="n">
        <v>1461</v>
      </c>
      <c r="B1462" s="2" t="n">
        <v>44354</v>
      </c>
      <c r="C1462" s="0" t="s">
        <v>11</v>
      </c>
      <c r="D1462" s="0" t="n">
        <v>57</v>
      </c>
      <c r="E1462" s="0" t="s">
        <v>8</v>
      </c>
      <c r="F1462" s="0" t="n">
        <v>180</v>
      </c>
      <c r="G1462" s="0" t="n">
        <v>400</v>
      </c>
      <c r="H1462" s="0" t="str">
        <f aca="false">VLOOKUP(D1462,Товар!$A$1:$F$65,6)</f>
        <v>Мясокомбинат</v>
      </c>
      <c r="I1462" s="0" t="str">
        <f aca="false">VLOOKUP(C1462,Магазин!$A$1:$C$17,2)</f>
        <v>Октябрьский</v>
      </c>
      <c r="J1462" s="0" t="n">
        <f aca="false">F1462*G1462</f>
        <v>72000</v>
      </c>
      <c r="K1462" s="3" t="n">
        <f aca="false">AND(H1462="макаронная фабрика",I1462="первомайский")</f>
        <v>0</v>
      </c>
      <c r="L1462" s="3" t="n">
        <f aca="false">IF(K1462,J1462,0)</f>
        <v>0</v>
      </c>
    </row>
    <row r="1463" customFormat="false" ht="14.25" hidden="false" customHeight="false" outlineLevel="0" collapsed="false">
      <c r="A1463" s="0" t="n">
        <v>1462</v>
      </c>
      <c r="B1463" s="2" t="n">
        <v>44354</v>
      </c>
      <c r="C1463" s="0" t="s">
        <v>11</v>
      </c>
      <c r="D1463" s="0" t="n">
        <v>57</v>
      </c>
      <c r="E1463" s="0" t="s">
        <v>9</v>
      </c>
      <c r="F1463" s="0" t="n">
        <v>31</v>
      </c>
      <c r="G1463" s="0" t="n">
        <v>400</v>
      </c>
      <c r="H1463" s="0" t="str">
        <f aca="false">VLOOKUP(D1463,Товар!$A$1:$F$65,6)</f>
        <v>Мясокомбинат</v>
      </c>
      <c r="I1463" s="0" t="str">
        <f aca="false">VLOOKUP(C1463,Магазин!$A$1:$C$17,2)</f>
        <v>Октябрьский</v>
      </c>
      <c r="J1463" s="0" t="n">
        <f aca="false">F1463*G1463</f>
        <v>12400</v>
      </c>
      <c r="K1463" s="3" t="n">
        <f aca="false">AND(H1463="макаронная фабрика",I1463="первомайский")</f>
        <v>0</v>
      </c>
      <c r="L1463" s="3" t="n">
        <f aca="false">IF(K1463,J1463,0)</f>
        <v>0</v>
      </c>
    </row>
    <row r="1464" customFormat="false" ht="14.25" hidden="false" customHeight="false" outlineLevel="0" collapsed="false">
      <c r="A1464" s="0" t="n">
        <v>1463</v>
      </c>
      <c r="B1464" s="2" t="n">
        <v>44354</v>
      </c>
      <c r="C1464" s="0" t="s">
        <v>11</v>
      </c>
      <c r="D1464" s="0" t="n">
        <v>58</v>
      </c>
      <c r="E1464" s="0" t="s">
        <v>8</v>
      </c>
      <c r="F1464" s="0" t="n">
        <v>180</v>
      </c>
      <c r="G1464" s="0" t="n">
        <v>470</v>
      </c>
      <c r="H1464" s="0" t="str">
        <f aca="false">VLOOKUP(D1464,Товар!$A$1:$F$65,6)</f>
        <v>Мясокомбинат</v>
      </c>
      <c r="I1464" s="0" t="str">
        <f aca="false">VLOOKUP(C1464,Магазин!$A$1:$C$17,2)</f>
        <v>Октябрьский</v>
      </c>
      <c r="J1464" s="0" t="n">
        <f aca="false">F1464*G1464</f>
        <v>84600</v>
      </c>
      <c r="K1464" s="3" t="n">
        <f aca="false">AND(H1464="макаронная фабрика",I1464="первомайский")</f>
        <v>0</v>
      </c>
      <c r="L1464" s="3" t="n">
        <f aca="false">IF(K1464,J1464,0)</f>
        <v>0</v>
      </c>
    </row>
    <row r="1465" customFormat="false" ht="14.25" hidden="false" customHeight="false" outlineLevel="0" collapsed="false">
      <c r="A1465" s="0" t="n">
        <v>1464</v>
      </c>
      <c r="B1465" s="2" t="n">
        <v>44354</v>
      </c>
      <c r="C1465" s="0" t="s">
        <v>11</v>
      </c>
      <c r="D1465" s="0" t="n">
        <v>58</v>
      </c>
      <c r="E1465" s="0" t="s">
        <v>9</v>
      </c>
      <c r="F1465" s="0" t="n">
        <v>26</v>
      </c>
      <c r="G1465" s="0" t="n">
        <v>470</v>
      </c>
      <c r="H1465" s="0" t="str">
        <f aca="false">VLOOKUP(D1465,Товар!$A$1:$F$65,6)</f>
        <v>Мясокомбинат</v>
      </c>
      <c r="I1465" s="0" t="str">
        <f aca="false">VLOOKUP(C1465,Магазин!$A$1:$C$17,2)</f>
        <v>Октябрьский</v>
      </c>
      <c r="J1465" s="0" t="n">
        <f aca="false">F1465*G1465</f>
        <v>12220</v>
      </c>
      <c r="K1465" s="3" t="n">
        <f aca="false">AND(H1465="макаронная фабрика",I1465="первомайский")</f>
        <v>0</v>
      </c>
      <c r="L1465" s="3" t="n">
        <f aca="false">IF(K1465,J1465,0)</f>
        <v>0</v>
      </c>
    </row>
    <row r="1466" customFormat="false" ht="14.25" hidden="false" customHeight="false" outlineLevel="0" collapsed="false">
      <c r="A1466" s="0" t="n">
        <v>1465</v>
      </c>
      <c r="B1466" s="2" t="n">
        <v>44354</v>
      </c>
      <c r="C1466" s="0" t="s">
        <v>11</v>
      </c>
      <c r="D1466" s="0" t="n">
        <v>59</v>
      </c>
      <c r="E1466" s="0" t="s">
        <v>8</v>
      </c>
      <c r="F1466" s="0" t="n">
        <v>180</v>
      </c>
      <c r="G1466" s="0" t="n">
        <v>500</v>
      </c>
      <c r="H1466" s="0" t="str">
        <f aca="false">VLOOKUP(D1466,Товар!$A$1:$F$65,6)</f>
        <v>Мясокомбинат</v>
      </c>
      <c r="I1466" s="0" t="str">
        <f aca="false">VLOOKUP(C1466,Магазин!$A$1:$C$17,2)</f>
        <v>Октябрьский</v>
      </c>
      <c r="J1466" s="0" t="n">
        <f aca="false">F1466*G1466</f>
        <v>90000</v>
      </c>
      <c r="K1466" s="3" t="n">
        <f aca="false">AND(H1466="макаронная фабрика",I1466="первомайский")</f>
        <v>0</v>
      </c>
      <c r="L1466" s="3" t="n">
        <f aca="false">IF(K1466,J1466,0)</f>
        <v>0</v>
      </c>
    </row>
    <row r="1467" customFormat="false" ht="14.25" hidden="false" customHeight="false" outlineLevel="0" collapsed="false">
      <c r="A1467" s="0" t="n">
        <v>1466</v>
      </c>
      <c r="B1467" s="2" t="n">
        <v>44354</v>
      </c>
      <c r="C1467" s="0" t="s">
        <v>11</v>
      </c>
      <c r="D1467" s="0" t="n">
        <v>59</v>
      </c>
      <c r="E1467" s="0" t="s">
        <v>9</v>
      </c>
      <c r="F1467" s="0" t="n">
        <v>21</v>
      </c>
      <c r="G1467" s="0" t="n">
        <v>500</v>
      </c>
      <c r="H1467" s="0" t="str">
        <f aca="false">VLOOKUP(D1467,Товар!$A$1:$F$65,6)</f>
        <v>Мясокомбинат</v>
      </c>
      <c r="I1467" s="0" t="str">
        <f aca="false">VLOOKUP(C1467,Магазин!$A$1:$C$17,2)</f>
        <v>Октябрьский</v>
      </c>
      <c r="J1467" s="0" t="n">
        <f aca="false">F1467*G1467</f>
        <v>10500</v>
      </c>
      <c r="K1467" s="3" t="n">
        <f aca="false">AND(H1467="макаронная фабрика",I1467="первомайский")</f>
        <v>0</v>
      </c>
      <c r="L1467" s="3" t="n">
        <f aca="false">IF(K1467,J1467,0)</f>
        <v>0</v>
      </c>
    </row>
    <row r="1468" customFormat="false" ht="14.25" hidden="false" customHeight="false" outlineLevel="0" collapsed="false">
      <c r="A1468" s="0" t="n">
        <v>1467</v>
      </c>
      <c r="B1468" s="2" t="n">
        <v>44354</v>
      </c>
      <c r="C1468" s="0" t="s">
        <v>11</v>
      </c>
      <c r="D1468" s="0" t="n">
        <v>60</v>
      </c>
      <c r="E1468" s="0" t="s">
        <v>8</v>
      </c>
      <c r="F1468" s="0" t="n">
        <v>170</v>
      </c>
      <c r="G1468" s="0" t="n">
        <v>400</v>
      </c>
      <c r="H1468" s="0" t="str">
        <f aca="false">VLOOKUP(D1468,Товар!$A$1:$F$65,6)</f>
        <v>Мясокомбинат</v>
      </c>
      <c r="I1468" s="0" t="str">
        <f aca="false">VLOOKUP(C1468,Магазин!$A$1:$C$17,2)</f>
        <v>Октябрьский</v>
      </c>
      <c r="J1468" s="0" t="n">
        <f aca="false">F1468*G1468</f>
        <v>68000</v>
      </c>
      <c r="K1468" s="3" t="n">
        <f aca="false">AND(H1468="макаронная фабрика",I1468="первомайский")</f>
        <v>0</v>
      </c>
      <c r="L1468" s="3" t="n">
        <f aca="false">IF(K1468,J1468,0)</f>
        <v>0</v>
      </c>
    </row>
    <row r="1469" customFormat="false" ht="14.25" hidden="false" customHeight="false" outlineLevel="0" collapsed="false">
      <c r="A1469" s="0" t="n">
        <v>1468</v>
      </c>
      <c r="B1469" s="2" t="n">
        <v>44354</v>
      </c>
      <c r="C1469" s="0" t="s">
        <v>11</v>
      </c>
      <c r="D1469" s="0" t="n">
        <v>60</v>
      </c>
      <c r="E1469" s="0" t="s">
        <v>9</v>
      </c>
      <c r="F1469" s="0" t="n">
        <v>20</v>
      </c>
      <c r="G1469" s="0" t="n">
        <v>400</v>
      </c>
      <c r="H1469" s="0" t="str">
        <f aca="false">VLOOKUP(D1469,Товар!$A$1:$F$65,6)</f>
        <v>Мясокомбинат</v>
      </c>
      <c r="I1469" s="0" t="str">
        <f aca="false">VLOOKUP(C1469,Магазин!$A$1:$C$17,2)</f>
        <v>Октябрьский</v>
      </c>
      <c r="J1469" s="0" t="n">
        <f aca="false">F1469*G1469</f>
        <v>8000</v>
      </c>
      <c r="K1469" s="3" t="n">
        <f aca="false">AND(H1469="макаронная фабрика",I1469="первомайский")</f>
        <v>0</v>
      </c>
      <c r="L1469" s="3" t="n">
        <f aca="false">IF(K1469,J1469,0)</f>
        <v>0</v>
      </c>
    </row>
    <row r="1470" customFormat="false" ht="14.25" hidden="false" customHeight="false" outlineLevel="0" collapsed="false">
      <c r="A1470" s="0" t="n">
        <v>1469</v>
      </c>
      <c r="B1470" s="2" t="n">
        <v>44354</v>
      </c>
      <c r="C1470" s="0" t="s">
        <v>11</v>
      </c>
      <c r="D1470" s="0" t="n">
        <v>61</v>
      </c>
      <c r="E1470" s="0" t="s">
        <v>8</v>
      </c>
      <c r="F1470" s="0" t="n">
        <v>180</v>
      </c>
      <c r="G1470" s="0" t="n">
        <v>220</v>
      </c>
      <c r="H1470" s="0" t="str">
        <f aca="false">VLOOKUP(D1470,Товар!$A$1:$F$65,6)</f>
        <v>Мясокомбинат</v>
      </c>
      <c r="I1470" s="0" t="str">
        <f aca="false">VLOOKUP(C1470,Магазин!$A$1:$C$17,2)</f>
        <v>Октябрьский</v>
      </c>
      <c r="J1470" s="0" t="n">
        <f aca="false">F1470*G1470</f>
        <v>39600</v>
      </c>
      <c r="K1470" s="3" t="n">
        <f aca="false">AND(H1470="макаронная фабрика",I1470="первомайский")</f>
        <v>0</v>
      </c>
      <c r="L1470" s="3" t="n">
        <f aca="false">IF(K1470,J1470,0)</f>
        <v>0</v>
      </c>
    </row>
    <row r="1471" customFormat="false" ht="14.25" hidden="false" customHeight="false" outlineLevel="0" collapsed="false">
      <c r="A1471" s="0" t="n">
        <v>1470</v>
      </c>
      <c r="B1471" s="2" t="n">
        <v>44354</v>
      </c>
      <c r="C1471" s="0" t="s">
        <v>11</v>
      </c>
      <c r="D1471" s="0" t="n">
        <v>61</v>
      </c>
      <c r="E1471" s="0" t="s">
        <v>9</v>
      </c>
      <c r="F1471" s="0" t="n">
        <v>33</v>
      </c>
      <c r="G1471" s="0" t="n">
        <v>220</v>
      </c>
      <c r="H1471" s="0" t="str">
        <f aca="false">VLOOKUP(D1471,Товар!$A$1:$F$65,6)</f>
        <v>Мясокомбинат</v>
      </c>
      <c r="I1471" s="0" t="str">
        <f aca="false">VLOOKUP(C1471,Магазин!$A$1:$C$17,2)</f>
        <v>Октябрьский</v>
      </c>
      <c r="J1471" s="0" t="n">
        <f aca="false">F1471*G1471</f>
        <v>7260</v>
      </c>
      <c r="K1471" s="3" t="n">
        <f aca="false">AND(H1471="макаронная фабрика",I1471="первомайский")</f>
        <v>0</v>
      </c>
      <c r="L1471" s="3" t="n">
        <f aca="false">IF(K1471,J1471,0)</f>
        <v>0</v>
      </c>
    </row>
    <row r="1472" customFormat="false" ht="14.25" hidden="false" customHeight="false" outlineLevel="0" collapsed="false">
      <c r="A1472" s="0" t="n">
        <v>1471</v>
      </c>
      <c r="B1472" s="2" t="n">
        <v>44354</v>
      </c>
      <c r="C1472" s="0" t="s">
        <v>11</v>
      </c>
      <c r="D1472" s="0" t="n">
        <v>62</v>
      </c>
      <c r="E1472" s="0" t="s">
        <v>8</v>
      </c>
      <c r="F1472" s="0" t="n">
        <v>180</v>
      </c>
      <c r="G1472" s="0" t="n">
        <v>170</v>
      </c>
      <c r="H1472" s="0" t="str">
        <f aca="false">VLOOKUP(D1472,Товар!$A$1:$F$65,6)</f>
        <v>Мясокомбинат</v>
      </c>
      <c r="I1472" s="0" t="str">
        <f aca="false">VLOOKUP(C1472,Магазин!$A$1:$C$17,2)</f>
        <v>Октябрьский</v>
      </c>
      <c r="J1472" s="0" t="n">
        <f aca="false">F1472*G1472</f>
        <v>30600</v>
      </c>
      <c r="K1472" s="3" t="n">
        <f aca="false">AND(H1472="макаронная фабрика",I1472="первомайский")</f>
        <v>0</v>
      </c>
      <c r="L1472" s="3" t="n">
        <f aca="false">IF(K1472,J1472,0)</f>
        <v>0</v>
      </c>
    </row>
    <row r="1473" customFormat="false" ht="14.25" hidden="false" customHeight="false" outlineLevel="0" collapsed="false">
      <c r="A1473" s="0" t="n">
        <v>1472</v>
      </c>
      <c r="B1473" s="2" t="n">
        <v>44354</v>
      </c>
      <c r="C1473" s="0" t="s">
        <v>11</v>
      </c>
      <c r="D1473" s="0" t="n">
        <v>62</v>
      </c>
      <c r="E1473" s="0" t="s">
        <v>9</v>
      </c>
      <c r="F1473" s="0" t="n">
        <v>25</v>
      </c>
      <c r="G1473" s="0" t="n">
        <v>170</v>
      </c>
      <c r="H1473" s="0" t="str">
        <f aca="false">VLOOKUP(D1473,Товар!$A$1:$F$65,6)</f>
        <v>Мясокомбинат</v>
      </c>
      <c r="I1473" s="0" t="str">
        <f aca="false">VLOOKUP(C1473,Магазин!$A$1:$C$17,2)</f>
        <v>Октябрьский</v>
      </c>
      <c r="J1473" s="0" t="n">
        <f aca="false">F1473*G1473</f>
        <v>4250</v>
      </c>
      <c r="K1473" s="3" t="n">
        <f aca="false">AND(H1473="макаронная фабрика",I1473="первомайский")</f>
        <v>0</v>
      </c>
      <c r="L1473" s="3" t="n">
        <f aca="false">IF(K1473,J1473,0)</f>
        <v>0</v>
      </c>
    </row>
    <row r="1474" customFormat="false" ht="14.25" hidden="false" customHeight="false" outlineLevel="0" collapsed="false">
      <c r="A1474" s="0" t="n">
        <v>1473</v>
      </c>
      <c r="B1474" s="2" t="n">
        <v>44354</v>
      </c>
      <c r="C1474" s="0" t="s">
        <v>11</v>
      </c>
      <c r="D1474" s="0" t="n">
        <v>63</v>
      </c>
      <c r="E1474" s="0" t="s">
        <v>8</v>
      </c>
      <c r="F1474" s="0" t="n">
        <v>170</v>
      </c>
      <c r="G1474" s="0" t="n">
        <v>150</v>
      </c>
      <c r="H1474" s="0" t="str">
        <f aca="false">VLOOKUP(D1474,Товар!$A$1:$F$65,6)</f>
        <v>Мясокомбинат</v>
      </c>
      <c r="I1474" s="0" t="str">
        <f aca="false">VLOOKUP(C1474,Магазин!$A$1:$C$17,2)</f>
        <v>Октябрьский</v>
      </c>
      <c r="J1474" s="0" t="n">
        <f aca="false">F1474*G1474</f>
        <v>25500</v>
      </c>
      <c r="K1474" s="3" t="n">
        <f aca="false">AND(H1474="макаронная фабрика",I1474="первомайский")</f>
        <v>0</v>
      </c>
      <c r="L1474" s="3" t="n">
        <f aca="false">IF(K1474,J1474,0)</f>
        <v>0</v>
      </c>
    </row>
    <row r="1475" customFormat="false" ht="14.25" hidden="false" customHeight="false" outlineLevel="0" collapsed="false">
      <c r="A1475" s="0" t="n">
        <v>1474</v>
      </c>
      <c r="B1475" s="2" t="n">
        <v>44354</v>
      </c>
      <c r="C1475" s="0" t="s">
        <v>11</v>
      </c>
      <c r="D1475" s="0" t="n">
        <v>63</v>
      </c>
      <c r="E1475" s="0" t="s">
        <v>9</v>
      </c>
      <c r="F1475" s="0" t="n">
        <v>33</v>
      </c>
      <c r="G1475" s="0" t="n">
        <v>150</v>
      </c>
      <c r="H1475" s="0" t="str">
        <f aca="false">VLOOKUP(D1475,Товар!$A$1:$F$65,6)</f>
        <v>Мясокомбинат</v>
      </c>
      <c r="I1475" s="0" t="str">
        <f aca="false">VLOOKUP(C1475,Магазин!$A$1:$C$17,2)</f>
        <v>Октябрьский</v>
      </c>
      <c r="J1475" s="0" t="n">
        <f aca="false">F1475*G1475</f>
        <v>4950</v>
      </c>
      <c r="K1475" s="3" t="n">
        <f aca="false">AND(H1475="макаронная фабрика",I1475="первомайский")</f>
        <v>0</v>
      </c>
      <c r="L1475" s="3" t="n">
        <f aca="false">IF(K1475,J1475,0)</f>
        <v>0</v>
      </c>
    </row>
    <row r="1476" customFormat="false" ht="14.25" hidden="false" customHeight="false" outlineLevel="0" collapsed="false">
      <c r="A1476" s="0" t="n">
        <v>1475</v>
      </c>
      <c r="B1476" s="2" t="n">
        <v>44354</v>
      </c>
      <c r="C1476" s="0" t="s">
        <v>11</v>
      </c>
      <c r="D1476" s="0" t="n">
        <v>64</v>
      </c>
      <c r="E1476" s="0" t="s">
        <v>8</v>
      </c>
      <c r="F1476" s="0" t="n">
        <v>180</v>
      </c>
      <c r="G1476" s="0" t="n">
        <v>350</v>
      </c>
      <c r="H1476" s="0" t="str">
        <f aca="false">VLOOKUP(D1476,Товар!$A$1:$F$65,6)</f>
        <v>Мясокомбинат</v>
      </c>
      <c r="I1476" s="0" t="str">
        <f aca="false">VLOOKUP(C1476,Магазин!$A$1:$C$17,2)</f>
        <v>Октябрьский</v>
      </c>
      <c r="J1476" s="0" t="n">
        <f aca="false">F1476*G1476</f>
        <v>63000</v>
      </c>
      <c r="K1476" s="3" t="n">
        <f aca="false">AND(H1476="макаронная фабрика",I1476="первомайский")</f>
        <v>0</v>
      </c>
      <c r="L1476" s="3" t="n">
        <f aca="false">IF(K1476,J1476,0)</f>
        <v>0</v>
      </c>
    </row>
    <row r="1477" customFormat="false" ht="14.25" hidden="false" customHeight="false" outlineLevel="0" collapsed="false">
      <c r="A1477" s="0" t="n">
        <v>1476</v>
      </c>
      <c r="B1477" s="2" t="n">
        <v>44354</v>
      </c>
      <c r="C1477" s="0" t="s">
        <v>11</v>
      </c>
      <c r="D1477" s="0" t="n">
        <v>64</v>
      </c>
      <c r="E1477" s="0" t="s">
        <v>9</v>
      </c>
      <c r="F1477" s="0" t="n">
        <v>11</v>
      </c>
      <c r="G1477" s="0" t="n">
        <v>350</v>
      </c>
      <c r="H1477" s="0" t="str">
        <f aca="false">VLOOKUP(D1477,Товар!$A$1:$F$65,6)</f>
        <v>Мясокомбинат</v>
      </c>
      <c r="I1477" s="0" t="str">
        <f aca="false">VLOOKUP(C1477,Магазин!$A$1:$C$17,2)</f>
        <v>Октябрьский</v>
      </c>
      <c r="J1477" s="0" t="n">
        <f aca="false">F1477*G1477</f>
        <v>3850</v>
      </c>
      <c r="K1477" s="3" t="n">
        <f aca="false">AND(H1477="макаронная фабрика",I1477="первомайский")</f>
        <v>0</v>
      </c>
      <c r="L1477" s="3" t="n">
        <f aca="false">IF(K1477,J1477,0)</f>
        <v>0</v>
      </c>
    </row>
    <row r="1478" customFormat="false" ht="14.25" hidden="false" customHeight="false" outlineLevel="0" collapsed="false">
      <c r="A1478" s="0" t="n">
        <v>1477</v>
      </c>
      <c r="B1478" s="2" t="n">
        <v>44354</v>
      </c>
      <c r="C1478" s="0" t="s">
        <v>12</v>
      </c>
      <c r="D1478" s="0" t="n">
        <v>2</v>
      </c>
      <c r="E1478" s="0" t="s">
        <v>8</v>
      </c>
      <c r="F1478" s="0" t="n">
        <v>180</v>
      </c>
      <c r="G1478" s="0" t="n">
        <v>75</v>
      </c>
      <c r="H1478" s="0" t="str">
        <f aca="false">VLOOKUP(D1478,Товар!$A$1:$F$65,6)</f>
        <v>Экопродукты</v>
      </c>
      <c r="I1478" s="0" t="str">
        <f aca="false">VLOOKUP(C1478,Магазин!$A$1:$C$17,2)</f>
        <v>Октябрьский</v>
      </c>
      <c r="J1478" s="0" t="n">
        <f aca="false">F1478*G1478</f>
        <v>13500</v>
      </c>
      <c r="K1478" s="3" t="n">
        <f aca="false">AND(H1478="макаронная фабрика",I1478="первомайский")</f>
        <v>0</v>
      </c>
      <c r="L1478" s="3" t="n">
        <f aca="false">IF(K1478,J1478,0)</f>
        <v>0</v>
      </c>
    </row>
    <row r="1479" customFormat="false" ht="14.25" hidden="false" customHeight="false" outlineLevel="0" collapsed="false">
      <c r="A1479" s="0" t="n">
        <v>1478</v>
      </c>
      <c r="B1479" s="2" t="n">
        <v>44354</v>
      </c>
      <c r="C1479" s="0" t="s">
        <v>12</v>
      </c>
      <c r="D1479" s="0" t="n">
        <v>2</v>
      </c>
      <c r="E1479" s="0" t="s">
        <v>9</v>
      </c>
      <c r="F1479" s="0" t="n">
        <v>50</v>
      </c>
      <c r="G1479" s="0" t="n">
        <v>75</v>
      </c>
      <c r="H1479" s="0" t="str">
        <f aca="false">VLOOKUP(D1479,Товар!$A$1:$F$65,6)</f>
        <v>Экопродукты</v>
      </c>
      <c r="I1479" s="0" t="str">
        <f aca="false">VLOOKUP(C1479,Магазин!$A$1:$C$17,2)</f>
        <v>Октябрьский</v>
      </c>
      <c r="J1479" s="0" t="n">
        <f aca="false">F1479*G1479</f>
        <v>3750</v>
      </c>
      <c r="K1479" s="3" t="n">
        <f aca="false">AND(H1479="макаронная фабрика",I1479="первомайский")</f>
        <v>0</v>
      </c>
      <c r="L1479" s="3" t="n">
        <f aca="false">IF(K1479,J1479,0)</f>
        <v>0</v>
      </c>
    </row>
    <row r="1480" customFormat="false" ht="14.25" hidden="false" customHeight="false" outlineLevel="0" collapsed="false">
      <c r="A1480" s="0" t="n">
        <v>1479</v>
      </c>
      <c r="B1480" s="2" t="n">
        <v>44354</v>
      </c>
      <c r="C1480" s="0" t="s">
        <v>12</v>
      </c>
      <c r="D1480" s="0" t="n">
        <v>11</v>
      </c>
      <c r="E1480" s="0" t="s">
        <v>8</v>
      </c>
      <c r="F1480" s="0" t="n">
        <v>180</v>
      </c>
      <c r="G1480" s="0" t="n">
        <v>190</v>
      </c>
      <c r="H1480" s="0" t="str">
        <f aca="false">VLOOKUP(D1480,Товар!$A$1:$F$65,6)</f>
        <v>Экопродукты</v>
      </c>
      <c r="I1480" s="0" t="str">
        <f aca="false">VLOOKUP(C1480,Магазин!$A$1:$C$17,2)</f>
        <v>Октябрьский</v>
      </c>
      <c r="J1480" s="0" t="n">
        <f aca="false">F1480*G1480</f>
        <v>34200</v>
      </c>
      <c r="K1480" s="3" t="n">
        <f aca="false">AND(H1480="макаронная фабрика",I1480="первомайский")</f>
        <v>0</v>
      </c>
      <c r="L1480" s="3" t="n">
        <f aca="false">IF(K1480,J1480,0)</f>
        <v>0</v>
      </c>
    </row>
    <row r="1481" customFormat="false" ht="14.25" hidden="false" customHeight="false" outlineLevel="0" collapsed="false">
      <c r="A1481" s="0" t="n">
        <v>1480</v>
      </c>
      <c r="B1481" s="2" t="n">
        <v>44354</v>
      </c>
      <c r="C1481" s="0" t="s">
        <v>12</v>
      </c>
      <c r="D1481" s="0" t="n">
        <v>11</v>
      </c>
      <c r="E1481" s="0" t="s">
        <v>9</v>
      </c>
      <c r="F1481" s="0" t="n">
        <v>48</v>
      </c>
      <c r="G1481" s="0" t="n">
        <v>190</v>
      </c>
      <c r="H1481" s="0" t="str">
        <f aca="false">VLOOKUP(D1481,Товар!$A$1:$F$65,6)</f>
        <v>Экопродукты</v>
      </c>
      <c r="I1481" s="0" t="str">
        <f aca="false">VLOOKUP(C1481,Магазин!$A$1:$C$17,2)</f>
        <v>Октябрьский</v>
      </c>
      <c r="J1481" s="0" t="n">
        <f aca="false">F1481*G1481</f>
        <v>9120</v>
      </c>
      <c r="K1481" s="3" t="n">
        <f aca="false">AND(H1481="макаронная фабрика",I1481="первомайский")</f>
        <v>0</v>
      </c>
      <c r="L1481" s="3" t="n">
        <f aca="false">IF(K1481,J1481,0)</f>
        <v>0</v>
      </c>
    </row>
    <row r="1482" customFormat="false" ht="14.25" hidden="false" customHeight="false" outlineLevel="0" collapsed="false">
      <c r="A1482" s="0" t="n">
        <v>1481</v>
      </c>
      <c r="B1482" s="2" t="n">
        <v>44354</v>
      </c>
      <c r="C1482" s="0" t="s">
        <v>12</v>
      </c>
      <c r="D1482" s="0" t="n">
        <v>12</v>
      </c>
      <c r="E1482" s="0" t="s">
        <v>8</v>
      </c>
      <c r="F1482" s="0" t="n">
        <v>180</v>
      </c>
      <c r="G1482" s="0" t="n">
        <v>85</v>
      </c>
      <c r="H1482" s="0" t="str">
        <f aca="false">VLOOKUP(D1482,Товар!$A$1:$F$65,6)</f>
        <v>Экопродукты</v>
      </c>
      <c r="I1482" s="0" t="str">
        <f aca="false">VLOOKUP(C1482,Магазин!$A$1:$C$17,2)</f>
        <v>Октябрьский</v>
      </c>
      <c r="J1482" s="0" t="n">
        <f aca="false">F1482*G1482</f>
        <v>15300</v>
      </c>
      <c r="K1482" s="3" t="n">
        <f aca="false">AND(H1482="макаронная фабрика",I1482="первомайский")</f>
        <v>0</v>
      </c>
      <c r="L1482" s="3" t="n">
        <f aca="false">IF(K1482,J1482,0)</f>
        <v>0</v>
      </c>
    </row>
    <row r="1483" customFormat="false" ht="14.25" hidden="false" customHeight="false" outlineLevel="0" collapsed="false">
      <c r="A1483" s="0" t="n">
        <v>1482</v>
      </c>
      <c r="B1483" s="2" t="n">
        <v>44354</v>
      </c>
      <c r="C1483" s="0" t="s">
        <v>12</v>
      </c>
      <c r="D1483" s="0" t="n">
        <v>12</v>
      </c>
      <c r="E1483" s="0" t="s">
        <v>9</v>
      </c>
      <c r="F1483" s="0" t="n">
        <v>58</v>
      </c>
      <c r="G1483" s="0" t="n">
        <v>85</v>
      </c>
      <c r="H1483" s="0" t="str">
        <f aca="false">VLOOKUP(D1483,Товар!$A$1:$F$65,6)</f>
        <v>Экопродукты</v>
      </c>
      <c r="I1483" s="0" t="str">
        <f aca="false">VLOOKUP(C1483,Магазин!$A$1:$C$17,2)</f>
        <v>Октябрьский</v>
      </c>
      <c r="J1483" s="0" t="n">
        <f aca="false">F1483*G1483</f>
        <v>4930</v>
      </c>
      <c r="K1483" s="3" t="n">
        <f aca="false">AND(H1483="макаронная фабрика",I1483="первомайский")</f>
        <v>0</v>
      </c>
      <c r="L1483" s="3" t="n">
        <f aca="false">IF(K1483,J1483,0)</f>
        <v>0</v>
      </c>
    </row>
    <row r="1484" customFormat="false" ht="14.25" hidden="false" customHeight="false" outlineLevel="0" collapsed="false">
      <c r="A1484" s="0" t="n">
        <v>1483</v>
      </c>
      <c r="B1484" s="2" t="n">
        <v>44354</v>
      </c>
      <c r="C1484" s="0" t="s">
        <v>12</v>
      </c>
      <c r="D1484" s="0" t="n">
        <v>31</v>
      </c>
      <c r="E1484" s="0" t="s">
        <v>8</v>
      </c>
      <c r="F1484" s="0" t="n">
        <v>170</v>
      </c>
      <c r="G1484" s="0" t="n">
        <v>240</v>
      </c>
      <c r="H1484" s="0" t="str">
        <f aca="false">VLOOKUP(D1484,Товар!$A$1:$F$65,6)</f>
        <v>Экопродукты</v>
      </c>
      <c r="I1484" s="0" t="str">
        <f aca="false">VLOOKUP(C1484,Магазин!$A$1:$C$17,2)</f>
        <v>Октябрьский</v>
      </c>
      <c r="J1484" s="0" t="n">
        <f aca="false">F1484*G1484</f>
        <v>40800</v>
      </c>
      <c r="K1484" s="3" t="n">
        <f aca="false">AND(H1484="макаронная фабрика",I1484="первомайский")</f>
        <v>0</v>
      </c>
      <c r="L1484" s="3" t="n">
        <f aca="false">IF(K1484,J1484,0)</f>
        <v>0</v>
      </c>
    </row>
    <row r="1485" customFormat="false" ht="14.25" hidden="false" customHeight="false" outlineLevel="0" collapsed="false">
      <c r="A1485" s="0" t="n">
        <v>1484</v>
      </c>
      <c r="B1485" s="2" t="n">
        <v>44354</v>
      </c>
      <c r="C1485" s="0" t="s">
        <v>12</v>
      </c>
      <c r="D1485" s="0" t="n">
        <v>31</v>
      </c>
      <c r="E1485" s="0" t="s">
        <v>9</v>
      </c>
      <c r="F1485" s="0" t="n">
        <v>8</v>
      </c>
      <c r="G1485" s="0" t="n">
        <v>240</v>
      </c>
      <c r="H1485" s="0" t="str">
        <f aca="false">VLOOKUP(D1485,Товар!$A$1:$F$65,6)</f>
        <v>Экопродукты</v>
      </c>
      <c r="I1485" s="0" t="str">
        <f aca="false">VLOOKUP(C1485,Магазин!$A$1:$C$17,2)</f>
        <v>Октябрьский</v>
      </c>
      <c r="J1485" s="0" t="n">
        <f aca="false">F1485*G1485</f>
        <v>1920</v>
      </c>
      <c r="K1485" s="3" t="n">
        <f aca="false">AND(H1485="макаронная фабрика",I1485="первомайский")</f>
        <v>0</v>
      </c>
      <c r="L1485" s="3" t="n">
        <f aca="false">IF(K1485,J1485,0)</f>
        <v>0</v>
      </c>
    </row>
    <row r="1486" customFormat="false" ht="14.25" hidden="false" customHeight="false" outlineLevel="0" collapsed="false">
      <c r="A1486" s="0" t="n">
        <v>1485</v>
      </c>
      <c r="B1486" s="2" t="n">
        <v>44354</v>
      </c>
      <c r="C1486" s="0" t="s">
        <v>12</v>
      </c>
      <c r="D1486" s="0" t="n">
        <v>32</v>
      </c>
      <c r="E1486" s="0" t="s">
        <v>8</v>
      </c>
      <c r="F1486" s="0" t="n">
        <v>180</v>
      </c>
      <c r="G1486" s="0" t="n">
        <v>350</v>
      </c>
      <c r="H1486" s="0" t="str">
        <f aca="false">VLOOKUP(D1486,Товар!$A$1:$F$65,6)</f>
        <v>Экопродукты</v>
      </c>
      <c r="I1486" s="0" t="str">
        <f aca="false">VLOOKUP(C1486,Магазин!$A$1:$C$17,2)</f>
        <v>Октябрьский</v>
      </c>
      <c r="J1486" s="0" t="n">
        <f aca="false">F1486*G1486</f>
        <v>63000</v>
      </c>
      <c r="K1486" s="3" t="n">
        <f aca="false">AND(H1486="макаронная фабрика",I1486="первомайский")</f>
        <v>0</v>
      </c>
      <c r="L1486" s="3" t="n">
        <f aca="false">IF(K1486,J1486,0)</f>
        <v>0</v>
      </c>
    </row>
    <row r="1487" customFormat="false" ht="14.25" hidden="false" customHeight="false" outlineLevel="0" collapsed="false">
      <c r="A1487" s="0" t="n">
        <v>1486</v>
      </c>
      <c r="B1487" s="2" t="n">
        <v>44354</v>
      </c>
      <c r="C1487" s="0" t="s">
        <v>12</v>
      </c>
      <c r="D1487" s="0" t="n">
        <v>32</v>
      </c>
      <c r="E1487" s="0" t="s">
        <v>9</v>
      </c>
      <c r="F1487" s="0" t="n">
        <v>9</v>
      </c>
      <c r="G1487" s="0" t="n">
        <v>350</v>
      </c>
      <c r="H1487" s="0" t="str">
        <f aca="false">VLOOKUP(D1487,Товар!$A$1:$F$65,6)</f>
        <v>Экопродукты</v>
      </c>
      <c r="I1487" s="0" t="str">
        <f aca="false">VLOOKUP(C1487,Магазин!$A$1:$C$17,2)</f>
        <v>Октябрьский</v>
      </c>
      <c r="J1487" s="0" t="n">
        <f aca="false">F1487*G1487</f>
        <v>3150</v>
      </c>
      <c r="K1487" s="3" t="n">
        <f aca="false">AND(H1487="макаронная фабрика",I1487="первомайский")</f>
        <v>0</v>
      </c>
      <c r="L1487" s="3" t="n">
        <f aca="false">IF(K1487,J1487,0)</f>
        <v>0</v>
      </c>
    </row>
    <row r="1488" customFormat="false" ht="14.25" hidden="false" customHeight="false" outlineLevel="0" collapsed="false">
      <c r="A1488" s="0" t="n">
        <v>1487</v>
      </c>
      <c r="B1488" s="2" t="n">
        <v>44354</v>
      </c>
      <c r="C1488" s="0" t="s">
        <v>12</v>
      </c>
      <c r="D1488" s="0" t="n">
        <v>36</v>
      </c>
      <c r="E1488" s="0" t="s">
        <v>8</v>
      </c>
      <c r="F1488" s="0" t="n">
        <v>180</v>
      </c>
      <c r="G1488" s="0" t="n">
        <v>120</v>
      </c>
      <c r="H1488" s="0" t="str">
        <f aca="false">VLOOKUP(D1488,Товар!$A$1:$F$65,6)</f>
        <v>Экопродукты</v>
      </c>
      <c r="I1488" s="0" t="str">
        <f aca="false">VLOOKUP(C1488,Магазин!$A$1:$C$17,2)</f>
        <v>Октябрьский</v>
      </c>
      <c r="J1488" s="0" t="n">
        <f aca="false">F1488*G1488</f>
        <v>21600</v>
      </c>
      <c r="K1488" s="3" t="n">
        <f aca="false">AND(H1488="макаронная фабрика",I1488="первомайский")</f>
        <v>0</v>
      </c>
      <c r="L1488" s="3" t="n">
        <f aca="false">IF(K1488,J1488,0)</f>
        <v>0</v>
      </c>
    </row>
    <row r="1489" customFormat="false" ht="14.25" hidden="false" customHeight="false" outlineLevel="0" collapsed="false">
      <c r="A1489" s="0" t="n">
        <v>1488</v>
      </c>
      <c r="B1489" s="2" t="n">
        <v>44354</v>
      </c>
      <c r="C1489" s="0" t="s">
        <v>12</v>
      </c>
      <c r="D1489" s="0" t="n">
        <v>36</v>
      </c>
      <c r="E1489" s="0" t="s">
        <v>9</v>
      </c>
      <c r="F1489" s="0" t="n">
        <v>14</v>
      </c>
      <c r="G1489" s="0" t="n">
        <v>120</v>
      </c>
      <c r="H1489" s="0" t="str">
        <f aca="false">VLOOKUP(D1489,Товар!$A$1:$F$65,6)</f>
        <v>Экопродукты</v>
      </c>
      <c r="I1489" s="0" t="str">
        <f aca="false">VLOOKUP(C1489,Магазин!$A$1:$C$17,2)</f>
        <v>Октябрьский</v>
      </c>
      <c r="J1489" s="0" t="n">
        <f aca="false">F1489*G1489</f>
        <v>1680</v>
      </c>
      <c r="K1489" s="3" t="n">
        <f aca="false">AND(H1489="макаронная фабрика",I1489="первомайский")</f>
        <v>0</v>
      </c>
      <c r="L1489" s="3" t="n">
        <f aca="false">IF(K1489,J1489,0)</f>
        <v>0</v>
      </c>
    </row>
    <row r="1490" customFormat="false" ht="14.25" hidden="false" customHeight="false" outlineLevel="0" collapsed="false">
      <c r="A1490" s="0" t="n">
        <v>1489</v>
      </c>
      <c r="B1490" s="2" t="n">
        <v>44354</v>
      </c>
      <c r="C1490" s="0" t="s">
        <v>12</v>
      </c>
      <c r="D1490" s="0" t="n">
        <v>49</v>
      </c>
      <c r="E1490" s="0" t="s">
        <v>8</v>
      </c>
      <c r="F1490" s="0" t="n">
        <v>170</v>
      </c>
      <c r="G1490" s="0" t="n">
        <v>200</v>
      </c>
      <c r="H1490" s="0" t="str">
        <f aca="false">VLOOKUP(D1490,Товар!$A$1:$F$65,6)</f>
        <v>Мясокомбинат</v>
      </c>
      <c r="I1490" s="0" t="str">
        <f aca="false">VLOOKUP(C1490,Магазин!$A$1:$C$17,2)</f>
        <v>Октябрьский</v>
      </c>
      <c r="J1490" s="0" t="n">
        <f aca="false">F1490*G1490</f>
        <v>34000</v>
      </c>
      <c r="K1490" s="3" t="n">
        <f aca="false">AND(H1490="макаронная фабрика",I1490="первомайский")</f>
        <v>0</v>
      </c>
      <c r="L1490" s="3" t="n">
        <f aca="false">IF(K1490,J1490,0)</f>
        <v>0</v>
      </c>
    </row>
    <row r="1491" customFormat="false" ht="14.25" hidden="false" customHeight="false" outlineLevel="0" collapsed="false">
      <c r="A1491" s="0" t="n">
        <v>1490</v>
      </c>
      <c r="B1491" s="2" t="n">
        <v>44354</v>
      </c>
      <c r="C1491" s="0" t="s">
        <v>12</v>
      </c>
      <c r="D1491" s="0" t="n">
        <v>49</v>
      </c>
      <c r="E1491" s="0" t="s">
        <v>9</v>
      </c>
      <c r="F1491" s="0" t="n">
        <v>48</v>
      </c>
      <c r="G1491" s="0" t="n">
        <v>200</v>
      </c>
      <c r="H1491" s="0" t="str">
        <f aca="false">VLOOKUP(D1491,Товар!$A$1:$F$65,6)</f>
        <v>Мясокомбинат</v>
      </c>
      <c r="I1491" s="0" t="str">
        <f aca="false">VLOOKUP(C1491,Магазин!$A$1:$C$17,2)</f>
        <v>Октябрьский</v>
      </c>
      <c r="J1491" s="0" t="n">
        <f aca="false">F1491*G1491</f>
        <v>9600</v>
      </c>
      <c r="K1491" s="3" t="n">
        <f aca="false">AND(H1491="макаронная фабрика",I1491="первомайский")</f>
        <v>0</v>
      </c>
      <c r="L1491" s="3" t="n">
        <f aca="false">IF(K1491,J1491,0)</f>
        <v>0</v>
      </c>
    </row>
    <row r="1492" customFormat="false" ht="14.25" hidden="false" customHeight="false" outlineLevel="0" collapsed="false">
      <c r="A1492" s="0" t="n">
        <v>1491</v>
      </c>
      <c r="B1492" s="2" t="n">
        <v>44354</v>
      </c>
      <c r="C1492" s="0" t="s">
        <v>12</v>
      </c>
      <c r="D1492" s="0" t="n">
        <v>50</v>
      </c>
      <c r="E1492" s="0" t="s">
        <v>8</v>
      </c>
      <c r="F1492" s="0" t="n">
        <v>180</v>
      </c>
      <c r="G1492" s="0" t="n">
        <v>195</v>
      </c>
      <c r="H1492" s="0" t="str">
        <f aca="false">VLOOKUP(D1492,Товар!$A$1:$F$65,6)</f>
        <v>Мясокомбинат</v>
      </c>
      <c r="I1492" s="0" t="str">
        <f aca="false">VLOOKUP(C1492,Магазин!$A$1:$C$17,2)</f>
        <v>Октябрьский</v>
      </c>
      <c r="J1492" s="0" t="n">
        <f aca="false">F1492*G1492</f>
        <v>35100</v>
      </c>
      <c r="K1492" s="3" t="n">
        <f aca="false">AND(H1492="макаронная фабрика",I1492="первомайский")</f>
        <v>0</v>
      </c>
      <c r="L1492" s="3" t="n">
        <f aca="false">IF(K1492,J1492,0)</f>
        <v>0</v>
      </c>
    </row>
    <row r="1493" customFormat="false" ht="14.25" hidden="false" customHeight="false" outlineLevel="0" collapsed="false">
      <c r="A1493" s="0" t="n">
        <v>1492</v>
      </c>
      <c r="B1493" s="2" t="n">
        <v>44354</v>
      </c>
      <c r="C1493" s="0" t="s">
        <v>12</v>
      </c>
      <c r="D1493" s="0" t="n">
        <v>50</v>
      </c>
      <c r="E1493" s="0" t="s">
        <v>9</v>
      </c>
      <c r="F1493" s="0" t="n">
        <v>47</v>
      </c>
      <c r="G1493" s="0" t="n">
        <v>195</v>
      </c>
      <c r="H1493" s="0" t="str">
        <f aca="false">VLOOKUP(D1493,Товар!$A$1:$F$65,6)</f>
        <v>Мясокомбинат</v>
      </c>
      <c r="I1493" s="0" t="str">
        <f aca="false">VLOOKUP(C1493,Магазин!$A$1:$C$17,2)</f>
        <v>Октябрьский</v>
      </c>
      <c r="J1493" s="0" t="n">
        <f aca="false">F1493*G1493</f>
        <v>9165</v>
      </c>
      <c r="K1493" s="3" t="n">
        <f aca="false">AND(H1493="макаронная фабрика",I1493="первомайский")</f>
        <v>0</v>
      </c>
      <c r="L1493" s="3" t="n">
        <f aca="false">IF(K1493,J1493,0)</f>
        <v>0</v>
      </c>
    </row>
    <row r="1494" customFormat="false" ht="14.25" hidden="false" customHeight="false" outlineLevel="0" collapsed="false">
      <c r="A1494" s="0" t="n">
        <v>1493</v>
      </c>
      <c r="B1494" s="2" t="n">
        <v>44354</v>
      </c>
      <c r="C1494" s="0" t="s">
        <v>12</v>
      </c>
      <c r="D1494" s="0" t="n">
        <v>51</v>
      </c>
      <c r="E1494" s="0" t="s">
        <v>8</v>
      </c>
      <c r="F1494" s="0" t="n">
        <v>180</v>
      </c>
      <c r="G1494" s="0" t="n">
        <v>350</v>
      </c>
      <c r="H1494" s="0" t="str">
        <f aca="false">VLOOKUP(D1494,Товар!$A$1:$F$65,6)</f>
        <v>Мясокомбинат</v>
      </c>
      <c r="I1494" s="0" t="str">
        <f aca="false">VLOOKUP(C1494,Магазин!$A$1:$C$17,2)</f>
        <v>Октябрьский</v>
      </c>
      <c r="J1494" s="0" t="n">
        <f aca="false">F1494*G1494</f>
        <v>63000</v>
      </c>
      <c r="K1494" s="3" t="n">
        <f aca="false">AND(H1494="макаронная фабрика",I1494="первомайский")</f>
        <v>0</v>
      </c>
      <c r="L1494" s="3" t="n">
        <f aca="false">IF(K1494,J1494,0)</f>
        <v>0</v>
      </c>
    </row>
    <row r="1495" customFormat="false" ht="14.25" hidden="false" customHeight="false" outlineLevel="0" collapsed="false">
      <c r="A1495" s="0" t="n">
        <v>1494</v>
      </c>
      <c r="B1495" s="2" t="n">
        <v>44354</v>
      </c>
      <c r="C1495" s="0" t="s">
        <v>12</v>
      </c>
      <c r="D1495" s="0" t="n">
        <v>51</v>
      </c>
      <c r="E1495" s="0" t="s">
        <v>9</v>
      </c>
      <c r="F1495" s="0" t="n">
        <v>39</v>
      </c>
      <c r="G1495" s="0" t="n">
        <v>350</v>
      </c>
      <c r="H1495" s="0" t="str">
        <f aca="false">VLOOKUP(D1495,Товар!$A$1:$F$65,6)</f>
        <v>Мясокомбинат</v>
      </c>
      <c r="I1495" s="0" t="str">
        <f aca="false">VLOOKUP(C1495,Магазин!$A$1:$C$17,2)</f>
        <v>Октябрьский</v>
      </c>
      <c r="J1495" s="0" t="n">
        <f aca="false">F1495*G1495</f>
        <v>13650</v>
      </c>
      <c r="K1495" s="3" t="n">
        <f aca="false">AND(H1495="макаронная фабрика",I1495="первомайский")</f>
        <v>0</v>
      </c>
      <c r="L1495" s="3" t="n">
        <f aca="false">IF(K1495,J1495,0)</f>
        <v>0</v>
      </c>
    </row>
    <row r="1496" customFormat="false" ht="14.25" hidden="false" customHeight="false" outlineLevel="0" collapsed="false">
      <c r="A1496" s="0" t="n">
        <v>1495</v>
      </c>
      <c r="B1496" s="2" t="n">
        <v>44354</v>
      </c>
      <c r="C1496" s="0" t="s">
        <v>12</v>
      </c>
      <c r="D1496" s="0" t="n">
        <v>52</v>
      </c>
      <c r="E1496" s="0" t="s">
        <v>8</v>
      </c>
      <c r="F1496" s="0" t="n">
        <v>180</v>
      </c>
      <c r="G1496" s="0" t="n">
        <v>180</v>
      </c>
      <c r="H1496" s="0" t="str">
        <f aca="false">VLOOKUP(D1496,Товар!$A$1:$F$65,6)</f>
        <v>Мясокомбинат</v>
      </c>
      <c r="I1496" s="0" t="str">
        <f aca="false">VLOOKUP(C1496,Магазин!$A$1:$C$17,2)</f>
        <v>Октябрьский</v>
      </c>
      <c r="J1496" s="0" t="n">
        <f aca="false">F1496*G1496</f>
        <v>32400</v>
      </c>
      <c r="K1496" s="3" t="n">
        <f aca="false">AND(H1496="макаронная фабрика",I1496="первомайский")</f>
        <v>0</v>
      </c>
      <c r="L1496" s="3" t="n">
        <f aca="false">IF(K1496,J1496,0)</f>
        <v>0</v>
      </c>
    </row>
    <row r="1497" customFormat="false" ht="14.25" hidden="false" customHeight="false" outlineLevel="0" collapsed="false">
      <c r="A1497" s="0" t="n">
        <v>1496</v>
      </c>
      <c r="B1497" s="2" t="n">
        <v>44354</v>
      </c>
      <c r="C1497" s="0" t="s">
        <v>12</v>
      </c>
      <c r="D1497" s="0" t="n">
        <v>52</v>
      </c>
      <c r="E1497" s="0" t="s">
        <v>9</v>
      </c>
      <c r="F1497" s="0" t="n">
        <v>57</v>
      </c>
      <c r="G1497" s="0" t="n">
        <v>180</v>
      </c>
      <c r="H1497" s="0" t="str">
        <f aca="false">VLOOKUP(D1497,Товар!$A$1:$F$65,6)</f>
        <v>Мясокомбинат</v>
      </c>
      <c r="I1497" s="0" t="str">
        <f aca="false">VLOOKUP(C1497,Магазин!$A$1:$C$17,2)</f>
        <v>Октябрьский</v>
      </c>
      <c r="J1497" s="0" t="n">
        <f aca="false">F1497*G1497</f>
        <v>10260</v>
      </c>
      <c r="K1497" s="3" t="n">
        <f aca="false">AND(H1497="макаронная фабрика",I1497="первомайский")</f>
        <v>0</v>
      </c>
      <c r="L1497" s="3" t="n">
        <f aca="false">IF(K1497,J1497,0)</f>
        <v>0</v>
      </c>
    </row>
    <row r="1498" customFormat="false" ht="14.25" hidden="false" customHeight="false" outlineLevel="0" collapsed="false">
      <c r="A1498" s="0" t="n">
        <v>1497</v>
      </c>
      <c r="B1498" s="2" t="n">
        <v>44354</v>
      </c>
      <c r="C1498" s="0" t="s">
        <v>12</v>
      </c>
      <c r="D1498" s="0" t="n">
        <v>53</v>
      </c>
      <c r="E1498" s="0" t="s">
        <v>8</v>
      </c>
      <c r="F1498" s="0" t="n">
        <v>180</v>
      </c>
      <c r="G1498" s="0" t="n">
        <v>190</v>
      </c>
      <c r="H1498" s="0" t="str">
        <f aca="false">VLOOKUP(D1498,Товар!$A$1:$F$65,6)</f>
        <v>Мясокомбинат</v>
      </c>
      <c r="I1498" s="0" t="str">
        <f aca="false">VLOOKUP(C1498,Магазин!$A$1:$C$17,2)</f>
        <v>Октябрьский</v>
      </c>
      <c r="J1498" s="0" t="n">
        <f aca="false">F1498*G1498</f>
        <v>34200</v>
      </c>
      <c r="K1498" s="3" t="n">
        <f aca="false">AND(H1498="макаронная фабрика",I1498="первомайский")</f>
        <v>0</v>
      </c>
      <c r="L1498" s="3" t="n">
        <f aca="false">IF(K1498,J1498,0)</f>
        <v>0</v>
      </c>
    </row>
    <row r="1499" customFormat="false" ht="14.25" hidden="false" customHeight="false" outlineLevel="0" collapsed="false">
      <c r="A1499" s="0" t="n">
        <v>1498</v>
      </c>
      <c r="B1499" s="2" t="n">
        <v>44354</v>
      </c>
      <c r="C1499" s="0" t="s">
        <v>12</v>
      </c>
      <c r="D1499" s="0" t="n">
        <v>53</v>
      </c>
      <c r="E1499" s="0" t="s">
        <v>9</v>
      </c>
      <c r="F1499" s="0" t="n">
        <v>55</v>
      </c>
      <c r="G1499" s="0" t="n">
        <v>190</v>
      </c>
      <c r="H1499" s="0" t="str">
        <f aca="false">VLOOKUP(D1499,Товар!$A$1:$F$65,6)</f>
        <v>Мясокомбинат</v>
      </c>
      <c r="I1499" s="0" t="str">
        <f aca="false">VLOOKUP(C1499,Магазин!$A$1:$C$17,2)</f>
        <v>Октябрьский</v>
      </c>
      <c r="J1499" s="0" t="n">
        <f aca="false">F1499*G1499</f>
        <v>10450</v>
      </c>
      <c r="K1499" s="3" t="n">
        <f aca="false">AND(H1499="макаронная фабрика",I1499="первомайский")</f>
        <v>0</v>
      </c>
      <c r="L1499" s="3" t="n">
        <f aca="false">IF(K1499,J1499,0)</f>
        <v>0</v>
      </c>
    </row>
    <row r="1500" customFormat="false" ht="14.25" hidden="false" customHeight="false" outlineLevel="0" collapsed="false">
      <c r="A1500" s="0" t="n">
        <v>1499</v>
      </c>
      <c r="B1500" s="2" t="n">
        <v>44354</v>
      </c>
      <c r="C1500" s="0" t="s">
        <v>12</v>
      </c>
      <c r="D1500" s="0" t="n">
        <v>54</v>
      </c>
      <c r="E1500" s="0" t="s">
        <v>8</v>
      </c>
      <c r="F1500" s="0" t="n">
        <v>170</v>
      </c>
      <c r="G1500" s="0" t="n">
        <v>230</v>
      </c>
      <c r="H1500" s="0" t="str">
        <f aca="false">VLOOKUP(D1500,Товар!$A$1:$F$65,6)</f>
        <v>Мясокомбинат</v>
      </c>
      <c r="I1500" s="0" t="str">
        <f aca="false">VLOOKUP(C1500,Магазин!$A$1:$C$17,2)</f>
        <v>Октябрьский</v>
      </c>
      <c r="J1500" s="0" t="n">
        <f aca="false">F1500*G1500</f>
        <v>39100</v>
      </c>
      <c r="K1500" s="3" t="n">
        <f aca="false">AND(H1500="макаронная фабрика",I1500="первомайский")</f>
        <v>0</v>
      </c>
      <c r="L1500" s="3" t="n">
        <f aca="false">IF(K1500,J1500,0)</f>
        <v>0</v>
      </c>
    </row>
    <row r="1501" customFormat="false" ht="14.25" hidden="false" customHeight="false" outlineLevel="0" collapsed="false">
      <c r="A1501" s="0" t="n">
        <v>1500</v>
      </c>
      <c r="B1501" s="2" t="n">
        <v>44354</v>
      </c>
      <c r="C1501" s="0" t="s">
        <v>12</v>
      </c>
      <c r="D1501" s="0" t="n">
        <v>54</v>
      </c>
      <c r="E1501" s="0" t="s">
        <v>9</v>
      </c>
      <c r="F1501" s="0" t="n">
        <v>28</v>
      </c>
      <c r="G1501" s="0" t="n">
        <v>230</v>
      </c>
      <c r="H1501" s="0" t="str">
        <f aca="false">VLOOKUP(D1501,Товар!$A$1:$F$65,6)</f>
        <v>Мясокомбинат</v>
      </c>
      <c r="I1501" s="0" t="str">
        <f aca="false">VLOOKUP(C1501,Магазин!$A$1:$C$17,2)</f>
        <v>Октябрьский</v>
      </c>
      <c r="J1501" s="0" t="n">
        <f aca="false">F1501*G1501</f>
        <v>6440</v>
      </c>
      <c r="K1501" s="3" t="n">
        <f aca="false">AND(H1501="макаронная фабрика",I1501="первомайский")</f>
        <v>0</v>
      </c>
      <c r="L1501" s="3" t="n">
        <f aca="false">IF(K1501,J1501,0)</f>
        <v>0</v>
      </c>
    </row>
    <row r="1502" customFormat="false" ht="14.25" hidden="false" customHeight="false" outlineLevel="0" collapsed="false">
      <c r="A1502" s="0" t="n">
        <v>1501</v>
      </c>
      <c r="B1502" s="2" t="n">
        <v>44354</v>
      </c>
      <c r="C1502" s="0" t="s">
        <v>12</v>
      </c>
      <c r="D1502" s="0" t="n">
        <v>55</v>
      </c>
      <c r="E1502" s="0" t="s">
        <v>8</v>
      </c>
      <c r="F1502" s="0" t="n">
        <v>180</v>
      </c>
      <c r="G1502" s="0" t="n">
        <v>160</v>
      </c>
      <c r="H1502" s="0" t="str">
        <f aca="false">VLOOKUP(D1502,Товар!$A$1:$F$65,6)</f>
        <v>Мясокомбинат</v>
      </c>
      <c r="I1502" s="0" t="str">
        <f aca="false">VLOOKUP(C1502,Магазин!$A$1:$C$17,2)</f>
        <v>Октябрьский</v>
      </c>
      <c r="J1502" s="0" t="n">
        <f aca="false">F1502*G1502</f>
        <v>28800</v>
      </c>
      <c r="K1502" s="3" t="n">
        <f aca="false">AND(H1502="макаронная фабрика",I1502="первомайский")</f>
        <v>0</v>
      </c>
      <c r="L1502" s="3" t="n">
        <f aca="false">IF(K1502,J1502,0)</f>
        <v>0</v>
      </c>
    </row>
    <row r="1503" customFormat="false" ht="14.25" hidden="false" customHeight="false" outlineLevel="0" collapsed="false">
      <c r="A1503" s="0" t="n">
        <v>1502</v>
      </c>
      <c r="B1503" s="2" t="n">
        <v>44354</v>
      </c>
      <c r="C1503" s="0" t="s">
        <v>12</v>
      </c>
      <c r="D1503" s="0" t="n">
        <v>55</v>
      </c>
      <c r="E1503" s="0" t="s">
        <v>9</v>
      </c>
      <c r="F1503" s="0" t="n">
        <v>64</v>
      </c>
      <c r="G1503" s="0" t="n">
        <v>160</v>
      </c>
      <c r="H1503" s="0" t="str">
        <f aca="false">VLOOKUP(D1503,Товар!$A$1:$F$65,6)</f>
        <v>Мясокомбинат</v>
      </c>
      <c r="I1503" s="0" t="str">
        <f aca="false">VLOOKUP(C1503,Магазин!$A$1:$C$17,2)</f>
        <v>Октябрьский</v>
      </c>
      <c r="J1503" s="0" t="n">
        <f aca="false">F1503*G1503</f>
        <v>10240</v>
      </c>
      <c r="K1503" s="3" t="n">
        <f aca="false">AND(H1503="макаронная фабрика",I1503="первомайский")</f>
        <v>0</v>
      </c>
      <c r="L1503" s="3" t="n">
        <f aca="false">IF(K1503,J1503,0)</f>
        <v>0</v>
      </c>
    </row>
    <row r="1504" customFormat="false" ht="14.25" hidden="false" customHeight="false" outlineLevel="0" collapsed="false">
      <c r="A1504" s="0" t="n">
        <v>1503</v>
      </c>
      <c r="B1504" s="2" t="n">
        <v>44354</v>
      </c>
      <c r="C1504" s="0" t="s">
        <v>12</v>
      </c>
      <c r="D1504" s="0" t="n">
        <v>56</v>
      </c>
      <c r="E1504" s="0" t="s">
        <v>8</v>
      </c>
      <c r="F1504" s="0" t="n">
        <v>180</v>
      </c>
      <c r="G1504" s="0" t="n">
        <v>180</v>
      </c>
      <c r="H1504" s="0" t="str">
        <f aca="false">VLOOKUP(D1504,Товар!$A$1:$F$65,6)</f>
        <v>Мясокомбинат</v>
      </c>
      <c r="I1504" s="0" t="str">
        <f aca="false">VLOOKUP(C1504,Магазин!$A$1:$C$17,2)</f>
        <v>Октябрьский</v>
      </c>
      <c r="J1504" s="0" t="n">
        <f aca="false">F1504*G1504</f>
        <v>32400</v>
      </c>
      <c r="K1504" s="3" t="n">
        <f aca="false">AND(H1504="макаронная фабрика",I1504="первомайский")</f>
        <v>0</v>
      </c>
      <c r="L1504" s="3" t="n">
        <f aca="false">IF(K1504,J1504,0)</f>
        <v>0</v>
      </c>
    </row>
    <row r="1505" customFormat="false" ht="14.25" hidden="false" customHeight="false" outlineLevel="0" collapsed="false">
      <c r="A1505" s="0" t="n">
        <v>1504</v>
      </c>
      <c r="B1505" s="2" t="n">
        <v>44354</v>
      </c>
      <c r="C1505" s="0" t="s">
        <v>12</v>
      </c>
      <c r="D1505" s="0" t="n">
        <v>56</v>
      </c>
      <c r="E1505" s="0" t="s">
        <v>9</v>
      </c>
      <c r="F1505" s="0" t="n">
        <v>37</v>
      </c>
      <c r="G1505" s="0" t="n">
        <v>180</v>
      </c>
      <c r="H1505" s="0" t="str">
        <f aca="false">VLOOKUP(D1505,Товар!$A$1:$F$65,6)</f>
        <v>Мясокомбинат</v>
      </c>
      <c r="I1505" s="0" t="str">
        <f aca="false">VLOOKUP(C1505,Магазин!$A$1:$C$17,2)</f>
        <v>Октябрьский</v>
      </c>
      <c r="J1505" s="0" t="n">
        <f aca="false">F1505*G1505</f>
        <v>6660</v>
      </c>
      <c r="K1505" s="3" t="n">
        <f aca="false">AND(H1505="макаронная фабрика",I1505="первомайский")</f>
        <v>0</v>
      </c>
      <c r="L1505" s="3" t="n">
        <f aca="false">IF(K1505,J1505,0)</f>
        <v>0</v>
      </c>
    </row>
    <row r="1506" customFormat="false" ht="14.25" hidden="false" customHeight="false" outlineLevel="0" collapsed="false">
      <c r="A1506" s="0" t="n">
        <v>1505</v>
      </c>
      <c r="B1506" s="2" t="n">
        <v>44354</v>
      </c>
      <c r="C1506" s="0" t="s">
        <v>12</v>
      </c>
      <c r="D1506" s="0" t="n">
        <v>57</v>
      </c>
      <c r="E1506" s="0" t="s">
        <v>8</v>
      </c>
      <c r="F1506" s="0" t="n">
        <v>170</v>
      </c>
      <c r="G1506" s="0" t="n">
        <v>400</v>
      </c>
      <c r="H1506" s="0" t="str">
        <f aca="false">VLOOKUP(D1506,Товар!$A$1:$F$65,6)</f>
        <v>Мясокомбинат</v>
      </c>
      <c r="I1506" s="0" t="str">
        <f aca="false">VLOOKUP(C1506,Магазин!$A$1:$C$17,2)</f>
        <v>Октябрьский</v>
      </c>
      <c r="J1506" s="0" t="n">
        <f aca="false">F1506*G1506</f>
        <v>68000</v>
      </c>
      <c r="K1506" s="3" t="n">
        <f aca="false">AND(H1506="макаронная фабрика",I1506="первомайский")</f>
        <v>0</v>
      </c>
      <c r="L1506" s="3" t="n">
        <f aca="false">IF(K1506,J1506,0)</f>
        <v>0</v>
      </c>
    </row>
    <row r="1507" customFormat="false" ht="14.25" hidden="false" customHeight="false" outlineLevel="0" collapsed="false">
      <c r="A1507" s="0" t="n">
        <v>1506</v>
      </c>
      <c r="B1507" s="2" t="n">
        <v>44354</v>
      </c>
      <c r="C1507" s="0" t="s">
        <v>12</v>
      </c>
      <c r="D1507" s="0" t="n">
        <v>57</v>
      </c>
      <c r="E1507" s="0" t="s">
        <v>9</v>
      </c>
      <c r="F1507" s="0" t="n">
        <v>18</v>
      </c>
      <c r="G1507" s="0" t="n">
        <v>400</v>
      </c>
      <c r="H1507" s="0" t="str">
        <f aca="false">VLOOKUP(D1507,Товар!$A$1:$F$65,6)</f>
        <v>Мясокомбинат</v>
      </c>
      <c r="I1507" s="0" t="str">
        <f aca="false">VLOOKUP(C1507,Магазин!$A$1:$C$17,2)</f>
        <v>Октябрьский</v>
      </c>
      <c r="J1507" s="0" t="n">
        <f aca="false">F1507*G1507</f>
        <v>7200</v>
      </c>
      <c r="K1507" s="3" t="n">
        <f aca="false">AND(H1507="макаронная фабрика",I1507="первомайский")</f>
        <v>0</v>
      </c>
      <c r="L1507" s="3" t="n">
        <f aca="false">IF(K1507,J1507,0)</f>
        <v>0</v>
      </c>
    </row>
    <row r="1508" customFormat="false" ht="14.25" hidden="false" customHeight="false" outlineLevel="0" collapsed="false">
      <c r="A1508" s="0" t="n">
        <v>1507</v>
      </c>
      <c r="B1508" s="2" t="n">
        <v>44354</v>
      </c>
      <c r="C1508" s="0" t="s">
        <v>12</v>
      </c>
      <c r="D1508" s="0" t="n">
        <v>58</v>
      </c>
      <c r="E1508" s="0" t="s">
        <v>8</v>
      </c>
      <c r="F1508" s="0" t="n">
        <v>180</v>
      </c>
      <c r="G1508" s="0" t="n">
        <v>470</v>
      </c>
      <c r="H1508" s="0" t="str">
        <f aca="false">VLOOKUP(D1508,Товар!$A$1:$F$65,6)</f>
        <v>Мясокомбинат</v>
      </c>
      <c r="I1508" s="0" t="str">
        <f aca="false">VLOOKUP(C1508,Магазин!$A$1:$C$17,2)</f>
        <v>Октябрьский</v>
      </c>
      <c r="J1508" s="0" t="n">
        <f aca="false">F1508*G1508</f>
        <v>84600</v>
      </c>
      <c r="K1508" s="3" t="n">
        <f aca="false">AND(H1508="макаронная фабрика",I1508="первомайский")</f>
        <v>0</v>
      </c>
      <c r="L1508" s="3" t="n">
        <f aca="false">IF(K1508,J1508,0)</f>
        <v>0</v>
      </c>
    </row>
    <row r="1509" customFormat="false" ht="14.25" hidden="false" customHeight="false" outlineLevel="0" collapsed="false">
      <c r="A1509" s="0" t="n">
        <v>1508</v>
      </c>
      <c r="B1509" s="2" t="n">
        <v>44354</v>
      </c>
      <c r="C1509" s="0" t="s">
        <v>12</v>
      </c>
      <c r="D1509" s="0" t="n">
        <v>58</v>
      </c>
      <c r="E1509" s="0" t="s">
        <v>9</v>
      </c>
      <c r="F1509" s="0" t="n">
        <v>29</v>
      </c>
      <c r="G1509" s="0" t="n">
        <v>470</v>
      </c>
      <c r="H1509" s="0" t="str">
        <f aca="false">VLOOKUP(D1509,Товар!$A$1:$F$65,6)</f>
        <v>Мясокомбинат</v>
      </c>
      <c r="I1509" s="0" t="str">
        <f aca="false">VLOOKUP(C1509,Магазин!$A$1:$C$17,2)</f>
        <v>Октябрьский</v>
      </c>
      <c r="J1509" s="0" t="n">
        <f aca="false">F1509*G1509</f>
        <v>13630</v>
      </c>
      <c r="K1509" s="3" t="n">
        <f aca="false">AND(H1509="макаронная фабрика",I1509="первомайский")</f>
        <v>0</v>
      </c>
      <c r="L1509" s="3" t="n">
        <f aca="false">IF(K1509,J1509,0)</f>
        <v>0</v>
      </c>
    </row>
    <row r="1510" customFormat="false" ht="14.25" hidden="false" customHeight="false" outlineLevel="0" collapsed="false">
      <c r="A1510" s="0" t="n">
        <v>1509</v>
      </c>
      <c r="B1510" s="2" t="n">
        <v>44354</v>
      </c>
      <c r="C1510" s="0" t="s">
        <v>12</v>
      </c>
      <c r="D1510" s="0" t="n">
        <v>59</v>
      </c>
      <c r="E1510" s="0" t="s">
        <v>8</v>
      </c>
      <c r="F1510" s="0" t="n">
        <v>180</v>
      </c>
      <c r="G1510" s="0" t="n">
        <v>500</v>
      </c>
      <c r="H1510" s="0" t="str">
        <f aca="false">VLOOKUP(D1510,Товар!$A$1:$F$65,6)</f>
        <v>Мясокомбинат</v>
      </c>
      <c r="I1510" s="0" t="str">
        <f aca="false">VLOOKUP(C1510,Магазин!$A$1:$C$17,2)</f>
        <v>Октябрьский</v>
      </c>
      <c r="J1510" s="0" t="n">
        <f aca="false">F1510*G1510</f>
        <v>90000</v>
      </c>
      <c r="K1510" s="3" t="n">
        <f aca="false">AND(H1510="макаронная фабрика",I1510="первомайский")</f>
        <v>0</v>
      </c>
      <c r="L1510" s="3" t="n">
        <f aca="false">IF(K1510,J1510,0)</f>
        <v>0</v>
      </c>
    </row>
    <row r="1511" customFormat="false" ht="14.25" hidden="false" customHeight="false" outlineLevel="0" collapsed="false">
      <c r="A1511" s="0" t="n">
        <v>1510</v>
      </c>
      <c r="B1511" s="2" t="n">
        <v>44354</v>
      </c>
      <c r="C1511" s="0" t="s">
        <v>12</v>
      </c>
      <c r="D1511" s="0" t="n">
        <v>59</v>
      </c>
      <c r="E1511" s="0" t="s">
        <v>9</v>
      </c>
      <c r="F1511" s="0" t="n">
        <v>27</v>
      </c>
      <c r="G1511" s="0" t="n">
        <v>500</v>
      </c>
      <c r="H1511" s="0" t="str">
        <f aca="false">VLOOKUP(D1511,Товар!$A$1:$F$65,6)</f>
        <v>Мясокомбинат</v>
      </c>
      <c r="I1511" s="0" t="str">
        <f aca="false">VLOOKUP(C1511,Магазин!$A$1:$C$17,2)</f>
        <v>Октябрьский</v>
      </c>
      <c r="J1511" s="0" t="n">
        <f aca="false">F1511*G1511</f>
        <v>13500</v>
      </c>
      <c r="K1511" s="3" t="n">
        <f aca="false">AND(H1511="макаронная фабрика",I1511="первомайский")</f>
        <v>0</v>
      </c>
      <c r="L1511" s="3" t="n">
        <f aca="false">IF(K1511,J1511,0)</f>
        <v>0</v>
      </c>
    </row>
    <row r="1512" customFormat="false" ht="14.25" hidden="false" customHeight="false" outlineLevel="0" collapsed="false">
      <c r="A1512" s="0" t="n">
        <v>1511</v>
      </c>
      <c r="B1512" s="2" t="n">
        <v>44354</v>
      </c>
      <c r="C1512" s="0" t="s">
        <v>12</v>
      </c>
      <c r="D1512" s="0" t="n">
        <v>60</v>
      </c>
      <c r="E1512" s="0" t="s">
        <v>8</v>
      </c>
      <c r="F1512" s="0" t="n">
        <v>180</v>
      </c>
      <c r="G1512" s="0" t="n">
        <v>400</v>
      </c>
      <c r="H1512" s="0" t="str">
        <f aca="false">VLOOKUP(D1512,Товар!$A$1:$F$65,6)</f>
        <v>Мясокомбинат</v>
      </c>
      <c r="I1512" s="0" t="str">
        <f aca="false">VLOOKUP(C1512,Магазин!$A$1:$C$17,2)</f>
        <v>Октябрьский</v>
      </c>
      <c r="J1512" s="0" t="n">
        <f aca="false">F1512*G1512</f>
        <v>72000</v>
      </c>
      <c r="K1512" s="3" t="n">
        <f aca="false">AND(H1512="макаронная фабрика",I1512="первомайский")</f>
        <v>0</v>
      </c>
      <c r="L1512" s="3" t="n">
        <f aca="false">IF(K1512,J1512,0)</f>
        <v>0</v>
      </c>
    </row>
    <row r="1513" customFormat="false" ht="14.25" hidden="false" customHeight="false" outlineLevel="0" collapsed="false">
      <c r="A1513" s="0" t="n">
        <v>1512</v>
      </c>
      <c r="B1513" s="2" t="n">
        <v>44354</v>
      </c>
      <c r="C1513" s="0" t="s">
        <v>12</v>
      </c>
      <c r="D1513" s="0" t="n">
        <v>60</v>
      </c>
      <c r="E1513" s="0" t="s">
        <v>9</v>
      </c>
      <c r="F1513" s="0" t="n">
        <v>35</v>
      </c>
      <c r="G1513" s="0" t="n">
        <v>400</v>
      </c>
      <c r="H1513" s="0" t="str">
        <f aca="false">VLOOKUP(D1513,Товар!$A$1:$F$65,6)</f>
        <v>Мясокомбинат</v>
      </c>
      <c r="I1513" s="0" t="str">
        <f aca="false">VLOOKUP(C1513,Магазин!$A$1:$C$17,2)</f>
        <v>Октябрьский</v>
      </c>
      <c r="J1513" s="0" t="n">
        <f aca="false">F1513*G1513</f>
        <v>14000</v>
      </c>
      <c r="K1513" s="3" t="n">
        <f aca="false">AND(H1513="макаронная фабрика",I1513="первомайский")</f>
        <v>0</v>
      </c>
      <c r="L1513" s="3" t="n">
        <f aca="false">IF(K1513,J1513,0)</f>
        <v>0</v>
      </c>
    </row>
    <row r="1514" customFormat="false" ht="14.25" hidden="false" customHeight="false" outlineLevel="0" collapsed="false">
      <c r="A1514" s="0" t="n">
        <v>1513</v>
      </c>
      <c r="B1514" s="2" t="n">
        <v>44354</v>
      </c>
      <c r="C1514" s="0" t="s">
        <v>12</v>
      </c>
      <c r="D1514" s="0" t="n">
        <v>61</v>
      </c>
      <c r="E1514" s="0" t="s">
        <v>8</v>
      </c>
      <c r="F1514" s="0" t="n">
        <v>180</v>
      </c>
      <c r="G1514" s="0" t="n">
        <v>220</v>
      </c>
      <c r="H1514" s="0" t="str">
        <f aca="false">VLOOKUP(D1514,Товар!$A$1:$F$65,6)</f>
        <v>Мясокомбинат</v>
      </c>
      <c r="I1514" s="0" t="str">
        <f aca="false">VLOOKUP(C1514,Магазин!$A$1:$C$17,2)</f>
        <v>Октябрьский</v>
      </c>
      <c r="J1514" s="0" t="n">
        <f aca="false">F1514*G1514</f>
        <v>39600</v>
      </c>
      <c r="K1514" s="3" t="n">
        <f aca="false">AND(H1514="макаронная фабрика",I1514="первомайский")</f>
        <v>0</v>
      </c>
      <c r="L1514" s="3" t="n">
        <f aca="false">IF(K1514,J1514,0)</f>
        <v>0</v>
      </c>
    </row>
    <row r="1515" customFormat="false" ht="14.25" hidden="false" customHeight="false" outlineLevel="0" collapsed="false">
      <c r="A1515" s="0" t="n">
        <v>1514</v>
      </c>
      <c r="B1515" s="2" t="n">
        <v>44354</v>
      </c>
      <c r="C1515" s="0" t="s">
        <v>12</v>
      </c>
      <c r="D1515" s="0" t="n">
        <v>61</v>
      </c>
      <c r="E1515" s="0" t="s">
        <v>9</v>
      </c>
      <c r="F1515" s="0" t="n">
        <v>29</v>
      </c>
      <c r="G1515" s="0" t="n">
        <v>220</v>
      </c>
      <c r="H1515" s="0" t="str">
        <f aca="false">VLOOKUP(D1515,Товар!$A$1:$F$65,6)</f>
        <v>Мясокомбинат</v>
      </c>
      <c r="I1515" s="0" t="str">
        <f aca="false">VLOOKUP(C1515,Магазин!$A$1:$C$17,2)</f>
        <v>Октябрьский</v>
      </c>
      <c r="J1515" s="0" t="n">
        <f aca="false">F1515*G1515</f>
        <v>6380</v>
      </c>
      <c r="K1515" s="3" t="n">
        <f aca="false">AND(H1515="макаронная фабрика",I1515="первомайский")</f>
        <v>0</v>
      </c>
      <c r="L1515" s="3" t="n">
        <f aca="false">IF(K1515,J1515,0)</f>
        <v>0</v>
      </c>
    </row>
    <row r="1516" customFormat="false" ht="14.25" hidden="false" customHeight="false" outlineLevel="0" collapsed="false">
      <c r="A1516" s="0" t="n">
        <v>1515</v>
      </c>
      <c r="B1516" s="2" t="n">
        <v>44354</v>
      </c>
      <c r="C1516" s="0" t="s">
        <v>12</v>
      </c>
      <c r="D1516" s="0" t="n">
        <v>62</v>
      </c>
      <c r="E1516" s="0" t="s">
        <v>8</v>
      </c>
      <c r="F1516" s="0" t="n">
        <v>170</v>
      </c>
      <c r="G1516" s="0" t="n">
        <v>170</v>
      </c>
      <c r="H1516" s="0" t="str">
        <f aca="false">VLOOKUP(D1516,Товар!$A$1:$F$65,6)</f>
        <v>Мясокомбинат</v>
      </c>
      <c r="I1516" s="0" t="str">
        <f aca="false">VLOOKUP(C1516,Магазин!$A$1:$C$17,2)</f>
        <v>Октябрьский</v>
      </c>
      <c r="J1516" s="0" t="n">
        <f aca="false">F1516*G1516</f>
        <v>28900</v>
      </c>
      <c r="K1516" s="3" t="n">
        <f aca="false">AND(H1516="макаронная фабрика",I1516="первомайский")</f>
        <v>0</v>
      </c>
      <c r="L1516" s="3" t="n">
        <f aca="false">IF(K1516,J1516,0)</f>
        <v>0</v>
      </c>
    </row>
    <row r="1517" customFormat="false" ht="14.25" hidden="false" customHeight="false" outlineLevel="0" collapsed="false">
      <c r="A1517" s="0" t="n">
        <v>1516</v>
      </c>
      <c r="B1517" s="2" t="n">
        <v>44354</v>
      </c>
      <c r="C1517" s="0" t="s">
        <v>12</v>
      </c>
      <c r="D1517" s="0" t="n">
        <v>62</v>
      </c>
      <c r="E1517" s="0" t="s">
        <v>9</v>
      </c>
      <c r="F1517" s="0" t="n">
        <v>18</v>
      </c>
      <c r="G1517" s="0" t="n">
        <v>170</v>
      </c>
      <c r="H1517" s="0" t="str">
        <f aca="false">VLOOKUP(D1517,Товар!$A$1:$F$65,6)</f>
        <v>Мясокомбинат</v>
      </c>
      <c r="I1517" s="0" t="str">
        <f aca="false">VLOOKUP(C1517,Магазин!$A$1:$C$17,2)</f>
        <v>Октябрьский</v>
      </c>
      <c r="J1517" s="0" t="n">
        <f aca="false">F1517*G1517</f>
        <v>3060</v>
      </c>
      <c r="K1517" s="3" t="n">
        <f aca="false">AND(H1517="макаронная фабрика",I1517="первомайский")</f>
        <v>0</v>
      </c>
      <c r="L1517" s="3" t="n">
        <f aca="false">IF(K1517,J1517,0)</f>
        <v>0</v>
      </c>
    </row>
    <row r="1518" customFormat="false" ht="14.25" hidden="false" customHeight="false" outlineLevel="0" collapsed="false">
      <c r="A1518" s="0" t="n">
        <v>1517</v>
      </c>
      <c r="B1518" s="2" t="n">
        <v>44354</v>
      </c>
      <c r="C1518" s="0" t="s">
        <v>12</v>
      </c>
      <c r="D1518" s="0" t="n">
        <v>63</v>
      </c>
      <c r="E1518" s="0" t="s">
        <v>8</v>
      </c>
      <c r="F1518" s="0" t="n">
        <v>180</v>
      </c>
      <c r="G1518" s="0" t="n">
        <v>150</v>
      </c>
      <c r="H1518" s="0" t="str">
        <f aca="false">VLOOKUP(D1518,Товар!$A$1:$F$65,6)</f>
        <v>Мясокомбинат</v>
      </c>
      <c r="I1518" s="0" t="str">
        <f aca="false">VLOOKUP(C1518,Магазин!$A$1:$C$17,2)</f>
        <v>Октябрьский</v>
      </c>
      <c r="J1518" s="0" t="n">
        <f aca="false">F1518*G1518</f>
        <v>27000</v>
      </c>
      <c r="K1518" s="3" t="n">
        <f aca="false">AND(H1518="макаронная фабрика",I1518="первомайский")</f>
        <v>0</v>
      </c>
      <c r="L1518" s="3" t="n">
        <f aca="false">IF(K1518,J1518,0)</f>
        <v>0</v>
      </c>
    </row>
    <row r="1519" customFormat="false" ht="14.25" hidden="false" customHeight="false" outlineLevel="0" collapsed="false">
      <c r="A1519" s="0" t="n">
        <v>1518</v>
      </c>
      <c r="B1519" s="2" t="n">
        <v>44354</v>
      </c>
      <c r="C1519" s="0" t="s">
        <v>12</v>
      </c>
      <c r="D1519" s="0" t="n">
        <v>63</v>
      </c>
      <c r="E1519" s="0" t="s">
        <v>9</v>
      </c>
      <c r="F1519" s="0" t="n">
        <v>23</v>
      </c>
      <c r="G1519" s="0" t="n">
        <v>150</v>
      </c>
      <c r="H1519" s="0" t="str">
        <f aca="false">VLOOKUP(D1519,Товар!$A$1:$F$65,6)</f>
        <v>Мясокомбинат</v>
      </c>
      <c r="I1519" s="0" t="str">
        <f aca="false">VLOOKUP(C1519,Магазин!$A$1:$C$17,2)</f>
        <v>Октябрьский</v>
      </c>
      <c r="J1519" s="0" t="n">
        <f aca="false">F1519*G1519</f>
        <v>3450</v>
      </c>
      <c r="K1519" s="3" t="n">
        <f aca="false">AND(H1519="макаронная фабрика",I1519="первомайский")</f>
        <v>0</v>
      </c>
      <c r="L1519" s="3" t="n">
        <f aca="false">IF(K1519,J1519,0)</f>
        <v>0</v>
      </c>
    </row>
    <row r="1520" customFormat="false" ht="14.25" hidden="false" customHeight="false" outlineLevel="0" collapsed="false">
      <c r="A1520" s="0" t="n">
        <v>1519</v>
      </c>
      <c r="B1520" s="2" t="n">
        <v>44354</v>
      </c>
      <c r="C1520" s="0" t="s">
        <v>12</v>
      </c>
      <c r="D1520" s="0" t="n">
        <v>64</v>
      </c>
      <c r="E1520" s="0" t="s">
        <v>8</v>
      </c>
      <c r="F1520" s="0" t="n">
        <v>180</v>
      </c>
      <c r="G1520" s="0" t="n">
        <v>350</v>
      </c>
      <c r="H1520" s="0" t="str">
        <f aca="false">VLOOKUP(D1520,Товар!$A$1:$F$65,6)</f>
        <v>Мясокомбинат</v>
      </c>
      <c r="I1520" s="0" t="str">
        <f aca="false">VLOOKUP(C1520,Магазин!$A$1:$C$17,2)</f>
        <v>Октябрьский</v>
      </c>
      <c r="J1520" s="0" t="n">
        <f aca="false">F1520*G1520</f>
        <v>63000</v>
      </c>
      <c r="K1520" s="3" t="n">
        <f aca="false">AND(H1520="макаронная фабрика",I1520="первомайский")</f>
        <v>0</v>
      </c>
      <c r="L1520" s="3" t="n">
        <f aca="false">IF(K1520,J1520,0)</f>
        <v>0</v>
      </c>
    </row>
    <row r="1521" customFormat="false" ht="14.25" hidden="false" customHeight="false" outlineLevel="0" collapsed="false">
      <c r="A1521" s="0" t="n">
        <v>1520</v>
      </c>
      <c r="B1521" s="2" t="n">
        <v>44354</v>
      </c>
      <c r="C1521" s="0" t="s">
        <v>12</v>
      </c>
      <c r="D1521" s="0" t="n">
        <v>64</v>
      </c>
      <c r="E1521" s="0" t="s">
        <v>9</v>
      </c>
      <c r="F1521" s="0" t="n">
        <v>25</v>
      </c>
      <c r="G1521" s="0" t="n">
        <v>350</v>
      </c>
      <c r="H1521" s="0" t="str">
        <f aca="false">VLOOKUP(D1521,Товар!$A$1:$F$65,6)</f>
        <v>Мясокомбинат</v>
      </c>
      <c r="I1521" s="0" t="str">
        <f aca="false">VLOOKUP(C1521,Магазин!$A$1:$C$17,2)</f>
        <v>Октябрьский</v>
      </c>
      <c r="J1521" s="0" t="n">
        <f aca="false">F1521*G1521</f>
        <v>8750</v>
      </c>
      <c r="K1521" s="3" t="n">
        <f aca="false">AND(H1521="макаронная фабрика",I1521="первомайский")</f>
        <v>0</v>
      </c>
      <c r="L1521" s="3" t="n">
        <f aca="false">IF(K1521,J1521,0)</f>
        <v>0</v>
      </c>
    </row>
    <row r="1522" customFormat="false" ht="14.25" hidden="false" customHeight="false" outlineLevel="0" collapsed="false">
      <c r="A1522" s="0" t="n">
        <v>1521</v>
      </c>
      <c r="B1522" s="2" t="n">
        <v>44354</v>
      </c>
      <c r="C1522" s="0" t="s">
        <v>13</v>
      </c>
      <c r="D1522" s="0" t="n">
        <v>2</v>
      </c>
      <c r="E1522" s="0" t="s">
        <v>8</v>
      </c>
      <c r="F1522" s="0" t="n">
        <v>170</v>
      </c>
      <c r="G1522" s="0" t="n">
        <v>75</v>
      </c>
      <c r="H1522" s="0" t="str">
        <f aca="false">VLOOKUP(D1522,Товар!$A$1:$F$65,6)</f>
        <v>Экопродукты</v>
      </c>
      <c r="I1522" s="0" t="str">
        <f aca="false">VLOOKUP(C1522,Магазин!$A$1:$C$17,2)</f>
        <v>Октябрьский</v>
      </c>
      <c r="J1522" s="0" t="n">
        <f aca="false">F1522*G1522</f>
        <v>12750</v>
      </c>
      <c r="K1522" s="3" t="n">
        <f aca="false">AND(H1522="макаронная фабрика",I1522="первомайский")</f>
        <v>0</v>
      </c>
      <c r="L1522" s="3" t="n">
        <f aca="false">IF(K1522,J1522,0)</f>
        <v>0</v>
      </c>
    </row>
    <row r="1523" customFormat="false" ht="14.25" hidden="false" customHeight="false" outlineLevel="0" collapsed="false">
      <c r="A1523" s="0" t="n">
        <v>1522</v>
      </c>
      <c r="B1523" s="2" t="n">
        <v>44354</v>
      </c>
      <c r="C1523" s="0" t="s">
        <v>13</v>
      </c>
      <c r="D1523" s="0" t="n">
        <v>2</v>
      </c>
      <c r="E1523" s="0" t="s">
        <v>9</v>
      </c>
      <c r="F1523" s="0" t="n">
        <v>47</v>
      </c>
      <c r="G1523" s="0" t="n">
        <v>75</v>
      </c>
      <c r="H1523" s="0" t="str">
        <f aca="false">VLOOKUP(D1523,Товар!$A$1:$F$65,6)</f>
        <v>Экопродукты</v>
      </c>
      <c r="I1523" s="0" t="str">
        <f aca="false">VLOOKUP(C1523,Магазин!$A$1:$C$17,2)</f>
        <v>Октябрьский</v>
      </c>
      <c r="J1523" s="0" t="n">
        <f aca="false">F1523*G1523</f>
        <v>3525</v>
      </c>
      <c r="K1523" s="3" t="n">
        <f aca="false">AND(H1523="макаронная фабрика",I1523="первомайский")</f>
        <v>0</v>
      </c>
      <c r="L1523" s="3" t="n">
        <f aca="false">IF(K1523,J1523,0)</f>
        <v>0</v>
      </c>
    </row>
    <row r="1524" customFormat="false" ht="14.25" hidden="false" customHeight="false" outlineLevel="0" collapsed="false">
      <c r="A1524" s="0" t="n">
        <v>1523</v>
      </c>
      <c r="B1524" s="2" t="n">
        <v>44354</v>
      </c>
      <c r="C1524" s="0" t="s">
        <v>13</v>
      </c>
      <c r="D1524" s="0" t="n">
        <v>11</v>
      </c>
      <c r="E1524" s="0" t="s">
        <v>8</v>
      </c>
      <c r="F1524" s="0" t="n">
        <v>180</v>
      </c>
      <c r="G1524" s="0" t="n">
        <v>190</v>
      </c>
      <c r="H1524" s="0" t="str">
        <f aca="false">VLOOKUP(D1524,Товар!$A$1:$F$65,6)</f>
        <v>Экопродукты</v>
      </c>
      <c r="I1524" s="0" t="str">
        <f aca="false">VLOOKUP(C1524,Магазин!$A$1:$C$17,2)</f>
        <v>Октябрьский</v>
      </c>
      <c r="J1524" s="0" t="n">
        <f aca="false">F1524*G1524</f>
        <v>34200</v>
      </c>
      <c r="K1524" s="3" t="n">
        <f aca="false">AND(H1524="макаронная фабрика",I1524="первомайский")</f>
        <v>0</v>
      </c>
      <c r="L1524" s="3" t="n">
        <f aca="false">IF(K1524,J1524,0)</f>
        <v>0</v>
      </c>
    </row>
    <row r="1525" customFormat="false" ht="14.25" hidden="false" customHeight="false" outlineLevel="0" collapsed="false">
      <c r="A1525" s="0" t="n">
        <v>1524</v>
      </c>
      <c r="B1525" s="2" t="n">
        <v>44354</v>
      </c>
      <c r="C1525" s="0" t="s">
        <v>13</v>
      </c>
      <c r="D1525" s="0" t="n">
        <v>11</v>
      </c>
      <c r="E1525" s="0" t="s">
        <v>9</v>
      </c>
      <c r="F1525" s="0" t="n">
        <v>54</v>
      </c>
      <c r="G1525" s="0" t="n">
        <v>190</v>
      </c>
      <c r="H1525" s="0" t="str">
        <f aca="false">VLOOKUP(D1525,Товар!$A$1:$F$65,6)</f>
        <v>Экопродукты</v>
      </c>
      <c r="I1525" s="0" t="str">
        <f aca="false">VLOOKUP(C1525,Магазин!$A$1:$C$17,2)</f>
        <v>Октябрьский</v>
      </c>
      <c r="J1525" s="0" t="n">
        <f aca="false">F1525*G1525</f>
        <v>10260</v>
      </c>
      <c r="K1525" s="3" t="n">
        <f aca="false">AND(H1525="макаронная фабрика",I1525="первомайский")</f>
        <v>0</v>
      </c>
      <c r="L1525" s="3" t="n">
        <f aca="false">IF(K1525,J1525,0)</f>
        <v>0</v>
      </c>
    </row>
    <row r="1526" customFormat="false" ht="14.25" hidden="false" customHeight="false" outlineLevel="0" collapsed="false">
      <c r="A1526" s="0" t="n">
        <v>1525</v>
      </c>
      <c r="B1526" s="2" t="n">
        <v>44354</v>
      </c>
      <c r="C1526" s="0" t="s">
        <v>13</v>
      </c>
      <c r="D1526" s="0" t="n">
        <v>12</v>
      </c>
      <c r="E1526" s="0" t="s">
        <v>8</v>
      </c>
      <c r="F1526" s="0" t="n">
        <v>180</v>
      </c>
      <c r="G1526" s="0" t="n">
        <v>85</v>
      </c>
      <c r="H1526" s="0" t="str">
        <f aca="false">VLOOKUP(D1526,Товар!$A$1:$F$65,6)</f>
        <v>Экопродукты</v>
      </c>
      <c r="I1526" s="0" t="str">
        <f aca="false">VLOOKUP(C1526,Магазин!$A$1:$C$17,2)</f>
        <v>Октябрьский</v>
      </c>
      <c r="J1526" s="0" t="n">
        <f aca="false">F1526*G1526</f>
        <v>15300</v>
      </c>
      <c r="K1526" s="3" t="n">
        <f aca="false">AND(H1526="макаронная фабрика",I1526="первомайский")</f>
        <v>0</v>
      </c>
      <c r="L1526" s="3" t="n">
        <f aca="false">IF(K1526,J1526,0)</f>
        <v>0</v>
      </c>
    </row>
    <row r="1527" customFormat="false" ht="14.25" hidden="false" customHeight="false" outlineLevel="0" collapsed="false">
      <c r="A1527" s="0" t="n">
        <v>1526</v>
      </c>
      <c r="B1527" s="2" t="n">
        <v>44354</v>
      </c>
      <c r="C1527" s="0" t="s">
        <v>13</v>
      </c>
      <c r="D1527" s="0" t="n">
        <v>12</v>
      </c>
      <c r="E1527" s="0" t="s">
        <v>9</v>
      </c>
      <c r="F1527" s="0" t="n">
        <v>72</v>
      </c>
      <c r="G1527" s="0" t="n">
        <v>85</v>
      </c>
      <c r="H1527" s="0" t="str">
        <f aca="false">VLOOKUP(D1527,Товар!$A$1:$F$65,6)</f>
        <v>Экопродукты</v>
      </c>
      <c r="I1527" s="0" t="str">
        <f aca="false">VLOOKUP(C1527,Магазин!$A$1:$C$17,2)</f>
        <v>Октябрьский</v>
      </c>
      <c r="J1527" s="0" t="n">
        <f aca="false">F1527*G1527</f>
        <v>6120</v>
      </c>
      <c r="K1527" s="3" t="n">
        <f aca="false">AND(H1527="макаронная фабрика",I1527="первомайский")</f>
        <v>0</v>
      </c>
      <c r="L1527" s="3" t="n">
        <f aca="false">IF(K1527,J1527,0)</f>
        <v>0</v>
      </c>
    </row>
    <row r="1528" customFormat="false" ht="14.25" hidden="false" customHeight="false" outlineLevel="0" collapsed="false">
      <c r="A1528" s="0" t="n">
        <v>1527</v>
      </c>
      <c r="B1528" s="2" t="n">
        <v>44354</v>
      </c>
      <c r="C1528" s="0" t="s">
        <v>13</v>
      </c>
      <c r="D1528" s="0" t="n">
        <v>31</v>
      </c>
      <c r="E1528" s="0" t="s">
        <v>8</v>
      </c>
      <c r="F1528" s="0" t="n">
        <v>180</v>
      </c>
      <c r="G1528" s="0" t="n">
        <v>240</v>
      </c>
      <c r="H1528" s="0" t="str">
        <f aca="false">VLOOKUP(D1528,Товар!$A$1:$F$65,6)</f>
        <v>Экопродукты</v>
      </c>
      <c r="I1528" s="0" t="str">
        <f aca="false">VLOOKUP(C1528,Магазин!$A$1:$C$17,2)</f>
        <v>Октябрьский</v>
      </c>
      <c r="J1528" s="0" t="n">
        <f aca="false">F1528*G1528</f>
        <v>43200</v>
      </c>
      <c r="K1528" s="3" t="n">
        <f aca="false">AND(H1528="макаронная фабрика",I1528="первомайский")</f>
        <v>0</v>
      </c>
      <c r="L1528" s="3" t="n">
        <f aca="false">IF(K1528,J1528,0)</f>
        <v>0</v>
      </c>
    </row>
    <row r="1529" customFormat="false" ht="14.25" hidden="false" customHeight="false" outlineLevel="0" collapsed="false">
      <c r="A1529" s="0" t="n">
        <v>1528</v>
      </c>
      <c r="B1529" s="2" t="n">
        <v>44354</v>
      </c>
      <c r="C1529" s="0" t="s">
        <v>13</v>
      </c>
      <c r="D1529" s="0" t="n">
        <v>31</v>
      </c>
      <c r="E1529" s="0" t="s">
        <v>9</v>
      </c>
      <c r="F1529" s="0" t="n">
        <v>8</v>
      </c>
      <c r="G1529" s="0" t="n">
        <v>240</v>
      </c>
      <c r="H1529" s="0" t="str">
        <f aca="false">VLOOKUP(D1529,Товар!$A$1:$F$65,6)</f>
        <v>Экопродукты</v>
      </c>
      <c r="I1529" s="0" t="str">
        <f aca="false">VLOOKUP(C1529,Магазин!$A$1:$C$17,2)</f>
        <v>Октябрьский</v>
      </c>
      <c r="J1529" s="0" t="n">
        <f aca="false">F1529*G1529</f>
        <v>1920</v>
      </c>
      <c r="K1529" s="3" t="n">
        <f aca="false">AND(H1529="макаронная фабрика",I1529="первомайский")</f>
        <v>0</v>
      </c>
      <c r="L1529" s="3" t="n">
        <f aca="false">IF(K1529,J1529,0)</f>
        <v>0</v>
      </c>
    </row>
    <row r="1530" customFormat="false" ht="14.25" hidden="false" customHeight="false" outlineLevel="0" collapsed="false">
      <c r="A1530" s="0" t="n">
        <v>1529</v>
      </c>
      <c r="B1530" s="2" t="n">
        <v>44354</v>
      </c>
      <c r="C1530" s="0" t="s">
        <v>13</v>
      </c>
      <c r="D1530" s="0" t="n">
        <v>32</v>
      </c>
      <c r="E1530" s="0" t="s">
        <v>8</v>
      </c>
      <c r="F1530" s="0" t="n">
        <v>180</v>
      </c>
      <c r="G1530" s="0" t="n">
        <v>350</v>
      </c>
      <c r="H1530" s="0" t="str">
        <f aca="false">VLOOKUP(D1530,Товар!$A$1:$F$65,6)</f>
        <v>Экопродукты</v>
      </c>
      <c r="I1530" s="0" t="str">
        <f aca="false">VLOOKUP(C1530,Магазин!$A$1:$C$17,2)</f>
        <v>Октябрьский</v>
      </c>
      <c r="J1530" s="0" t="n">
        <f aca="false">F1530*G1530</f>
        <v>63000</v>
      </c>
      <c r="K1530" s="3" t="n">
        <f aca="false">AND(H1530="макаронная фабрика",I1530="первомайский")</f>
        <v>0</v>
      </c>
      <c r="L1530" s="3" t="n">
        <f aca="false">IF(K1530,J1530,0)</f>
        <v>0</v>
      </c>
    </row>
    <row r="1531" customFormat="false" ht="14.25" hidden="false" customHeight="false" outlineLevel="0" collapsed="false">
      <c r="A1531" s="0" t="n">
        <v>1530</v>
      </c>
      <c r="B1531" s="2" t="n">
        <v>44354</v>
      </c>
      <c r="C1531" s="0" t="s">
        <v>13</v>
      </c>
      <c r="D1531" s="0" t="n">
        <v>32</v>
      </c>
      <c r="E1531" s="0" t="s">
        <v>9</v>
      </c>
      <c r="F1531" s="0" t="n">
        <v>6</v>
      </c>
      <c r="G1531" s="0" t="n">
        <v>350</v>
      </c>
      <c r="H1531" s="0" t="str">
        <f aca="false">VLOOKUP(D1531,Товар!$A$1:$F$65,6)</f>
        <v>Экопродукты</v>
      </c>
      <c r="I1531" s="0" t="str">
        <f aca="false">VLOOKUP(C1531,Магазин!$A$1:$C$17,2)</f>
        <v>Октябрьский</v>
      </c>
      <c r="J1531" s="0" t="n">
        <f aca="false">F1531*G1531</f>
        <v>2100</v>
      </c>
      <c r="K1531" s="3" t="n">
        <f aca="false">AND(H1531="макаронная фабрика",I1531="первомайский")</f>
        <v>0</v>
      </c>
      <c r="L1531" s="3" t="n">
        <f aca="false">IF(K1531,J1531,0)</f>
        <v>0</v>
      </c>
    </row>
    <row r="1532" customFormat="false" ht="14.25" hidden="false" customHeight="false" outlineLevel="0" collapsed="false">
      <c r="A1532" s="0" t="n">
        <v>1531</v>
      </c>
      <c r="B1532" s="2" t="n">
        <v>44354</v>
      </c>
      <c r="C1532" s="0" t="s">
        <v>13</v>
      </c>
      <c r="D1532" s="0" t="n">
        <v>36</v>
      </c>
      <c r="E1532" s="0" t="s">
        <v>8</v>
      </c>
      <c r="F1532" s="0" t="n">
        <v>170</v>
      </c>
      <c r="G1532" s="0" t="n">
        <v>120</v>
      </c>
      <c r="H1532" s="0" t="str">
        <f aca="false">VLOOKUP(D1532,Товар!$A$1:$F$65,6)</f>
        <v>Экопродукты</v>
      </c>
      <c r="I1532" s="0" t="str">
        <f aca="false">VLOOKUP(C1532,Магазин!$A$1:$C$17,2)</f>
        <v>Октябрьский</v>
      </c>
      <c r="J1532" s="0" t="n">
        <f aca="false">F1532*G1532</f>
        <v>20400</v>
      </c>
      <c r="K1532" s="3" t="n">
        <f aca="false">AND(H1532="макаронная фабрика",I1532="первомайский")</f>
        <v>0</v>
      </c>
      <c r="L1532" s="3" t="n">
        <f aca="false">IF(K1532,J1532,0)</f>
        <v>0</v>
      </c>
    </row>
    <row r="1533" customFormat="false" ht="14.25" hidden="false" customHeight="false" outlineLevel="0" collapsed="false">
      <c r="A1533" s="0" t="n">
        <v>1532</v>
      </c>
      <c r="B1533" s="2" t="n">
        <v>44354</v>
      </c>
      <c r="C1533" s="0" t="s">
        <v>13</v>
      </c>
      <c r="D1533" s="0" t="n">
        <v>36</v>
      </c>
      <c r="E1533" s="0" t="s">
        <v>9</v>
      </c>
      <c r="F1533" s="0" t="n">
        <v>19</v>
      </c>
      <c r="G1533" s="0" t="n">
        <v>120</v>
      </c>
      <c r="H1533" s="0" t="str">
        <f aca="false">VLOOKUP(D1533,Товар!$A$1:$F$65,6)</f>
        <v>Экопродукты</v>
      </c>
      <c r="I1533" s="0" t="str">
        <f aca="false">VLOOKUP(C1533,Магазин!$A$1:$C$17,2)</f>
        <v>Октябрьский</v>
      </c>
      <c r="J1533" s="0" t="n">
        <f aca="false">F1533*G1533</f>
        <v>2280</v>
      </c>
      <c r="K1533" s="3" t="n">
        <f aca="false">AND(H1533="макаронная фабрика",I1533="первомайский")</f>
        <v>0</v>
      </c>
      <c r="L1533" s="3" t="n">
        <f aca="false">IF(K1533,J1533,0)</f>
        <v>0</v>
      </c>
    </row>
    <row r="1534" customFormat="false" ht="14.25" hidden="false" customHeight="false" outlineLevel="0" collapsed="false">
      <c r="A1534" s="0" t="n">
        <v>1533</v>
      </c>
      <c r="B1534" s="2" t="n">
        <v>44354</v>
      </c>
      <c r="C1534" s="0" t="s">
        <v>13</v>
      </c>
      <c r="D1534" s="0" t="n">
        <v>49</v>
      </c>
      <c r="E1534" s="0" t="s">
        <v>8</v>
      </c>
      <c r="F1534" s="0" t="n">
        <v>180</v>
      </c>
      <c r="G1534" s="0" t="n">
        <v>200</v>
      </c>
      <c r="H1534" s="0" t="str">
        <f aca="false">VLOOKUP(D1534,Товар!$A$1:$F$65,6)</f>
        <v>Мясокомбинат</v>
      </c>
      <c r="I1534" s="0" t="str">
        <f aca="false">VLOOKUP(C1534,Магазин!$A$1:$C$17,2)</f>
        <v>Октябрьский</v>
      </c>
      <c r="J1534" s="0" t="n">
        <f aca="false">F1534*G1534</f>
        <v>36000</v>
      </c>
      <c r="K1534" s="3" t="n">
        <f aca="false">AND(H1534="макаронная фабрика",I1534="первомайский")</f>
        <v>0</v>
      </c>
      <c r="L1534" s="3" t="n">
        <f aca="false">IF(K1534,J1534,0)</f>
        <v>0</v>
      </c>
    </row>
    <row r="1535" customFormat="false" ht="14.25" hidden="false" customHeight="false" outlineLevel="0" collapsed="false">
      <c r="A1535" s="0" t="n">
        <v>1534</v>
      </c>
      <c r="B1535" s="2" t="n">
        <v>44354</v>
      </c>
      <c r="C1535" s="0" t="s">
        <v>13</v>
      </c>
      <c r="D1535" s="0" t="n">
        <v>49</v>
      </c>
      <c r="E1535" s="0" t="s">
        <v>9</v>
      </c>
      <c r="F1535" s="0" t="n">
        <v>55</v>
      </c>
      <c r="G1535" s="0" t="n">
        <v>200</v>
      </c>
      <c r="H1535" s="0" t="str">
        <f aca="false">VLOOKUP(D1535,Товар!$A$1:$F$65,6)</f>
        <v>Мясокомбинат</v>
      </c>
      <c r="I1535" s="0" t="str">
        <f aca="false">VLOOKUP(C1535,Магазин!$A$1:$C$17,2)</f>
        <v>Октябрьский</v>
      </c>
      <c r="J1535" s="0" t="n">
        <f aca="false">F1535*G1535</f>
        <v>11000</v>
      </c>
      <c r="K1535" s="3" t="n">
        <f aca="false">AND(H1535="макаронная фабрика",I1535="первомайский")</f>
        <v>0</v>
      </c>
      <c r="L1535" s="3" t="n">
        <f aca="false">IF(K1535,J1535,0)</f>
        <v>0</v>
      </c>
    </row>
    <row r="1536" customFormat="false" ht="14.25" hidden="false" customHeight="false" outlineLevel="0" collapsed="false">
      <c r="A1536" s="0" t="n">
        <v>1535</v>
      </c>
      <c r="B1536" s="2" t="n">
        <v>44354</v>
      </c>
      <c r="C1536" s="0" t="s">
        <v>13</v>
      </c>
      <c r="D1536" s="0" t="n">
        <v>50</v>
      </c>
      <c r="E1536" s="0" t="s">
        <v>8</v>
      </c>
      <c r="F1536" s="0" t="n">
        <v>180</v>
      </c>
      <c r="G1536" s="0" t="n">
        <v>195</v>
      </c>
      <c r="H1536" s="0" t="str">
        <f aca="false">VLOOKUP(D1536,Товар!$A$1:$F$65,6)</f>
        <v>Мясокомбинат</v>
      </c>
      <c r="I1536" s="0" t="str">
        <f aca="false">VLOOKUP(C1536,Магазин!$A$1:$C$17,2)</f>
        <v>Октябрьский</v>
      </c>
      <c r="J1536" s="0" t="n">
        <f aca="false">F1536*G1536</f>
        <v>35100</v>
      </c>
      <c r="K1536" s="3" t="n">
        <f aca="false">AND(H1536="макаронная фабрика",I1536="первомайский")</f>
        <v>0</v>
      </c>
      <c r="L1536" s="3" t="n">
        <f aca="false">IF(K1536,J1536,0)</f>
        <v>0</v>
      </c>
    </row>
    <row r="1537" customFormat="false" ht="14.25" hidden="false" customHeight="false" outlineLevel="0" collapsed="false">
      <c r="A1537" s="0" t="n">
        <v>1536</v>
      </c>
      <c r="B1537" s="2" t="n">
        <v>44354</v>
      </c>
      <c r="C1537" s="0" t="s">
        <v>13</v>
      </c>
      <c r="D1537" s="0" t="n">
        <v>50</v>
      </c>
      <c r="E1537" s="0" t="s">
        <v>9</v>
      </c>
      <c r="F1537" s="0" t="n">
        <v>52</v>
      </c>
      <c r="G1537" s="0" t="n">
        <v>195</v>
      </c>
      <c r="H1537" s="0" t="str">
        <f aca="false">VLOOKUP(D1537,Товар!$A$1:$F$65,6)</f>
        <v>Мясокомбинат</v>
      </c>
      <c r="I1537" s="0" t="str">
        <f aca="false">VLOOKUP(C1537,Магазин!$A$1:$C$17,2)</f>
        <v>Октябрьский</v>
      </c>
      <c r="J1537" s="0" t="n">
        <f aca="false">F1537*G1537</f>
        <v>10140</v>
      </c>
      <c r="K1537" s="3" t="n">
        <f aca="false">AND(H1537="макаронная фабрика",I1537="первомайский")</f>
        <v>0</v>
      </c>
      <c r="L1537" s="3" t="n">
        <f aca="false">IF(K1537,J1537,0)</f>
        <v>0</v>
      </c>
    </row>
    <row r="1538" customFormat="false" ht="14.25" hidden="false" customHeight="false" outlineLevel="0" collapsed="false">
      <c r="A1538" s="0" t="n">
        <v>1537</v>
      </c>
      <c r="B1538" s="2" t="n">
        <v>44354</v>
      </c>
      <c r="C1538" s="0" t="s">
        <v>13</v>
      </c>
      <c r="D1538" s="0" t="n">
        <v>51</v>
      </c>
      <c r="E1538" s="0" t="s">
        <v>8</v>
      </c>
      <c r="F1538" s="0" t="n">
        <v>170</v>
      </c>
      <c r="G1538" s="0" t="n">
        <v>350</v>
      </c>
      <c r="H1538" s="0" t="str">
        <f aca="false">VLOOKUP(D1538,Товар!$A$1:$F$65,6)</f>
        <v>Мясокомбинат</v>
      </c>
      <c r="I1538" s="0" t="str">
        <f aca="false">VLOOKUP(C1538,Магазин!$A$1:$C$17,2)</f>
        <v>Октябрьский</v>
      </c>
      <c r="J1538" s="0" t="n">
        <f aca="false">F1538*G1538</f>
        <v>59500</v>
      </c>
      <c r="K1538" s="3" t="n">
        <f aca="false">AND(H1538="макаронная фабрика",I1538="первомайский")</f>
        <v>0</v>
      </c>
      <c r="L1538" s="3" t="n">
        <f aca="false">IF(K1538,J1538,0)</f>
        <v>0</v>
      </c>
    </row>
    <row r="1539" customFormat="false" ht="14.25" hidden="false" customHeight="false" outlineLevel="0" collapsed="false">
      <c r="A1539" s="0" t="n">
        <v>1538</v>
      </c>
      <c r="B1539" s="2" t="n">
        <v>44354</v>
      </c>
      <c r="C1539" s="0" t="s">
        <v>13</v>
      </c>
      <c r="D1539" s="0" t="n">
        <v>51</v>
      </c>
      <c r="E1539" s="0" t="s">
        <v>9</v>
      </c>
      <c r="F1539" s="0" t="n">
        <v>43</v>
      </c>
      <c r="G1539" s="0" t="n">
        <v>350</v>
      </c>
      <c r="H1539" s="0" t="str">
        <f aca="false">VLOOKUP(D1539,Товар!$A$1:$F$65,6)</f>
        <v>Мясокомбинат</v>
      </c>
      <c r="I1539" s="0" t="str">
        <f aca="false">VLOOKUP(C1539,Магазин!$A$1:$C$17,2)</f>
        <v>Октябрьский</v>
      </c>
      <c r="J1539" s="0" t="n">
        <f aca="false">F1539*G1539</f>
        <v>15050</v>
      </c>
      <c r="K1539" s="3" t="n">
        <f aca="false">AND(H1539="макаронная фабрика",I1539="первомайский")</f>
        <v>0</v>
      </c>
      <c r="L1539" s="3" t="n">
        <f aca="false">IF(K1539,J1539,0)</f>
        <v>0</v>
      </c>
    </row>
    <row r="1540" customFormat="false" ht="14.25" hidden="false" customHeight="false" outlineLevel="0" collapsed="false">
      <c r="A1540" s="0" t="n">
        <v>1539</v>
      </c>
      <c r="B1540" s="2" t="n">
        <v>44354</v>
      </c>
      <c r="C1540" s="0" t="s">
        <v>13</v>
      </c>
      <c r="D1540" s="0" t="n">
        <v>52</v>
      </c>
      <c r="E1540" s="0" t="s">
        <v>8</v>
      </c>
      <c r="F1540" s="0" t="n">
        <v>180</v>
      </c>
      <c r="G1540" s="0" t="n">
        <v>180</v>
      </c>
      <c r="H1540" s="0" t="str">
        <f aca="false">VLOOKUP(D1540,Товар!$A$1:$F$65,6)</f>
        <v>Мясокомбинат</v>
      </c>
      <c r="I1540" s="0" t="str">
        <f aca="false">VLOOKUP(C1540,Магазин!$A$1:$C$17,2)</f>
        <v>Октябрьский</v>
      </c>
      <c r="J1540" s="0" t="n">
        <f aca="false">F1540*G1540</f>
        <v>32400</v>
      </c>
      <c r="K1540" s="3" t="n">
        <f aca="false">AND(H1540="макаронная фабрика",I1540="первомайский")</f>
        <v>0</v>
      </c>
      <c r="L1540" s="3" t="n">
        <f aca="false">IF(K1540,J1540,0)</f>
        <v>0</v>
      </c>
    </row>
    <row r="1541" customFormat="false" ht="14.25" hidden="false" customHeight="false" outlineLevel="0" collapsed="false">
      <c r="A1541" s="0" t="n">
        <v>1540</v>
      </c>
      <c r="B1541" s="2" t="n">
        <v>44354</v>
      </c>
      <c r="C1541" s="0" t="s">
        <v>13</v>
      </c>
      <c r="D1541" s="0" t="n">
        <v>52</v>
      </c>
      <c r="E1541" s="0" t="s">
        <v>9</v>
      </c>
      <c r="F1541" s="0" t="n">
        <v>61</v>
      </c>
      <c r="G1541" s="0" t="n">
        <v>180</v>
      </c>
      <c r="H1541" s="0" t="str">
        <f aca="false">VLOOKUP(D1541,Товар!$A$1:$F$65,6)</f>
        <v>Мясокомбинат</v>
      </c>
      <c r="I1541" s="0" t="str">
        <f aca="false">VLOOKUP(C1541,Магазин!$A$1:$C$17,2)</f>
        <v>Октябрьский</v>
      </c>
      <c r="J1541" s="0" t="n">
        <f aca="false">F1541*G1541</f>
        <v>10980</v>
      </c>
      <c r="K1541" s="3" t="n">
        <f aca="false">AND(H1541="макаронная фабрика",I1541="первомайский")</f>
        <v>0</v>
      </c>
      <c r="L1541" s="3" t="n">
        <f aca="false">IF(K1541,J1541,0)</f>
        <v>0</v>
      </c>
    </row>
    <row r="1542" customFormat="false" ht="14.25" hidden="false" customHeight="false" outlineLevel="0" collapsed="false">
      <c r="A1542" s="0" t="n">
        <v>1541</v>
      </c>
      <c r="B1542" s="2" t="n">
        <v>44354</v>
      </c>
      <c r="C1542" s="0" t="s">
        <v>13</v>
      </c>
      <c r="D1542" s="0" t="n">
        <v>53</v>
      </c>
      <c r="E1542" s="0" t="s">
        <v>8</v>
      </c>
      <c r="F1542" s="0" t="n">
        <v>180</v>
      </c>
      <c r="G1542" s="0" t="n">
        <v>190</v>
      </c>
      <c r="H1542" s="0" t="str">
        <f aca="false">VLOOKUP(D1542,Товар!$A$1:$F$65,6)</f>
        <v>Мясокомбинат</v>
      </c>
      <c r="I1542" s="0" t="str">
        <f aca="false">VLOOKUP(C1542,Магазин!$A$1:$C$17,2)</f>
        <v>Октябрьский</v>
      </c>
      <c r="J1542" s="0" t="n">
        <f aca="false">F1542*G1542</f>
        <v>34200</v>
      </c>
      <c r="K1542" s="3" t="n">
        <f aca="false">AND(H1542="макаронная фабрика",I1542="первомайский")</f>
        <v>0</v>
      </c>
      <c r="L1542" s="3" t="n">
        <f aca="false">IF(K1542,J1542,0)</f>
        <v>0</v>
      </c>
    </row>
    <row r="1543" customFormat="false" ht="14.25" hidden="false" customHeight="false" outlineLevel="0" collapsed="false">
      <c r="A1543" s="0" t="n">
        <v>1542</v>
      </c>
      <c r="B1543" s="2" t="n">
        <v>44354</v>
      </c>
      <c r="C1543" s="0" t="s">
        <v>13</v>
      </c>
      <c r="D1543" s="0" t="n">
        <v>53</v>
      </c>
      <c r="E1543" s="0" t="s">
        <v>9</v>
      </c>
      <c r="F1543" s="0" t="n">
        <v>67</v>
      </c>
      <c r="G1543" s="0" t="n">
        <v>190</v>
      </c>
      <c r="H1543" s="0" t="str">
        <f aca="false">VLOOKUP(D1543,Товар!$A$1:$F$65,6)</f>
        <v>Мясокомбинат</v>
      </c>
      <c r="I1543" s="0" t="str">
        <f aca="false">VLOOKUP(C1543,Магазин!$A$1:$C$17,2)</f>
        <v>Октябрьский</v>
      </c>
      <c r="J1543" s="0" t="n">
        <f aca="false">F1543*G1543</f>
        <v>12730</v>
      </c>
      <c r="K1543" s="3" t="n">
        <f aca="false">AND(H1543="макаронная фабрика",I1543="первомайский")</f>
        <v>0</v>
      </c>
      <c r="L1543" s="3" t="n">
        <f aca="false">IF(K1543,J1543,0)</f>
        <v>0</v>
      </c>
    </row>
    <row r="1544" customFormat="false" ht="14.25" hidden="false" customHeight="false" outlineLevel="0" collapsed="false">
      <c r="A1544" s="0" t="n">
        <v>1543</v>
      </c>
      <c r="B1544" s="2" t="n">
        <v>44354</v>
      </c>
      <c r="C1544" s="0" t="s">
        <v>13</v>
      </c>
      <c r="D1544" s="0" t="n">
        <v>54</v>
      </c>
      <c r="E1544" s="0" t="s">
        <v>8</v>
      </c>
      <c r="F1544" s="0" t="n">
        <v>180</v>
      </c>
      <c r="G1544" s="0" t="n">
        <v>230</v>
      </c>
      <c r="H1544" s="0" t="str">
        <f aca="false">VLOOKUP(D1544,Товар!$A$1:$F$65,6)</f>
        <v>Мясокомбинат</v>
      </c>
      <c r="I1544" s="0" t="str">
        <f aca="false">VLOOKUP(C1544,Магазин!$A$1:$C$17,2)</f>
        <v>Октябрьский</v>
      </c>
      <c r="J1544" s="0" t="n">
        <f aca="false">F1544*G1544</f>
        <v>41400</v>
      </c>
      <c r="K1544" s="3" t="n">
        <f aca="false">AND(H1544="макаронная фабрика",I1544="первомайский")</f>
        <v>0</v>
      </c>
      <c r="L1544" s="3" t="n">
        <f aca="false">IF(K1544,J1544,0)</f>
        <v>0</v>
      </c>
    </row>
    <row r="1545" customFormat="false" ht="14.25" hidden="false" customHeight="false" outlineLevel="0" collapsed="false">
      <c r="A1545" s="0" t="n">
        <v>1544</v>
      </c>
      <c r="B1545" s="2" t="n">
        <v>44354</v>
      </c>
      <c r="C1545" s="0" t="s">
        <v>13</v>
      </c>
      <c r="D1545" s="0" t="n">
        <v>54</v>
      </c>
      <c r="E1545" s="0" t="s">
        <v>9</v>
      </c>
      <c r="F1545" s="0" t="n">
        <v>34</v>
      </c>
      <c r="G1545" s="0" t="n">
        <v>230</v>
      </c>
      <c r="H1545" s="0" t="str">
        <f aca="false">VLOOKUP(D1545,Товар!$A$1:$F$65,6)</f>
        <v>Мясокомбинат</v>
      </c>
      <c r="I1545" s="0" t="str">
        <f aca="false">VLOOKUP(C1545,Магазин!$A$1:$C$17,2)</f>
        <v>Октябрьский</v>
      </c>
      <c r="J1545" s="0" t="n">
        <f aca="false">F1545*G1545</f>
        <v>7820</v>
      </c>
      <c r="K1545" s="3" t="n">
        <f aca="false">AND(H1545="макаронная фабрика",I1545="первомайский")</f>
        <v>0</v>
      </c>
      <c r="L1545" s="3" t="n">
        <f aca="false">IF(K1545,J1545,0)</f>
        <v>0</v>
      </c>
    </row>
    <row r="1546" customFormat="false" ht="14.25" hidden="false" customHeight="false" outlineLevel="0" collapsed="false">
      <c r="A1546" s="0" t="n">
        <v>1545</v>
      </c>
      <c r="B1546" s="2" t="n">
        <v>44354</v>
      </c>
      <c r="C1546" s="0" t="s">
        <v>13</v>
      </c>
      <c r="D1546" s="0" t="n">
        <v>55</v>
      </c>
      <c r="E1546" s="0" t="s">
        <v>8</v>
      </c>
      <c r="F1546" s="0" t="n">
        <v>180</v>
      </c>
      <c r="G1546" s="0" t="n">
        <v>160</v>
      </c>
      <c r="H1546" s="0" t="str">
        <f aca="false">VLOOKUP(D1546,Товар!$A$1:$F$65,6)</f>
        <v>Мясокомбинат</v>
      </c>
      <c r="I1546" s="0" t="str">
        <f aca="false">VLOOKUP(C1546,Магазин!$A$1:$C$17,2)</f>
        <v>Октябрьский</v>
      </c>
      <c r="J1546" s="0" t="n">
        <f aca="false">F1546*G1546</f>
        <v>28800</v>
      </c>
      <c r="K1546" s="3" t="n">
        <f aca="false">AND(H1546="макаронная фабрика",I1546="первомайский")</f>
        <v>0</v>
      </c>
      <c r="L1546" s="3" t="n">
        <f aca="false">IF(K1546,J1546,0)</f>
        <v>0</v>
      </c>
    </row>
    <row r="1547" customFormat="false" ht="14.25" hidden="false" customHeight="false" outlineLevel="0" collapsed="false">
      <c r="A1547" s="0" t="n">
        <v>1546</v>
      </c>
      <c r="B1547" s="2" t="n">
        <v>44354</v>
      </c>
      <c r="C1547" s="0" t="s">
        <v>13</v>
      </c>
      <c r="D1547" s="0" t="n">
        <v>55</v>
      </c>
      <c r="E1547" s="0" t="s">
        <v>9</v>
      </c>
      <c r="F1547" s="0" t="n">
        <v>72</v>
      </c>
      <c r="G1547" s="0" t="n">
        <v>160</v>
      </c>
      <c r="H1547" s="0" t="str">
        <f aca="false">VLOOKUP(D1547,Товар!$A$1:$F$65,6)</f>
        <v>Мясокомбинат</v>
      </c>
      <c r="I1547" s="0" t="str">
        <f aca="false">VLOOKUP(C1547,Магазин!$A$1:$C$17,2)</f>
        <v>Октябрьский</v>
      </c>
      <c r="J1547" s="0" t="n">
        <f aca="false">F1547*G1547</f>
        <v>11520</v>
      </c>
      <c r="K1547" s="3" t="n">
        <f aca="false">AND(H1547="макаронная фабрика",I1547="первомайский")</f>
        <v>0</v>
      </c>
      <c r="L1547" s="3" t="n">
        <f aca="false">IF(K1547,J1547,0)</f>
        <v>0</v>
      </c>
    </row>
    <row r="1548" customFormat="false" ht="14.25" hidden="false" customHeight="false" outlineLevel="0" collapsed="false">
      <c r="A1548" s="0" t="n">
        <v>1547</v>
      </c>
      <c r="B1548" s="2" t="n">
        <v>44354</v>
      </c>
      <c r="C1548" s="0" t="s">
        <v>13</v>
      </c>
      <c r="D1548" s="0" t="n">
        <v>56</v>
      </c>
      <c r="E1548" s="0" t="s">
        <v>8</v>
      </c>
      <c r="F1548" s="0" t="n">
        <v>170</v>
      </c>
      <c r="G1548" s="0" t="n">
        <v>180</v>
      </c>
      <c r="H1548" s="0" t="str">
        <f aca="false">VLOOKUP(D1548,Товар!$A$1:$F$65,6)</f>
        <v>Мясокомбинат</v>
      </c>
      <c r="I1548" s="0" t="str">
        <f aca="false">VLOOKUP(C1548,Магазин!$A$1:$C$17,2)</f>
        <v>Октябрьский</v>
      </c>
      <c r="J1548" s="0" t="n">
        <f aca="false">F1548*G1548</f>
        <v>30600</v>
      </c>
      <c r="K1548" s="3" t="n">
        <f aca="false">AND(H1548="макаронная фабрика",I1548="первомайский")</f>
        <v>0</v>
      </c>
      <c r="L1548" s="3" t="n">
        <f aca="false">IF(K1548,J1548,0)</f>
        <v>0</v>
      </c>
    </row>
    <row r="1549" customFormat="false" ht="14.25" hidden="false" customHeight="false" outlineLevel="0" collapsed="false">
      <c r="A1549" s="0" t="n">
        <v>1548</v>
      </c>
      <c r="B1549" s="2" t="n">
        <v>44354</v>
      </c>
      <c r="C1549" s="0" t="s">
        <v>13</v>
      </c>
      <c r="D1549" s="0" t="n">
        <v>56</v>
      </c>
      <c r="E1549" s="0" t="s">
        <v>9</v>
      </c>
      <c r="F1549" s="0" t="n">
        <v>48</v>
      </c>
      <c r="G1549" s="0" t="n">
        <v>180</v>
      </c>
      <c r="H1549" s="0" t="str">
        <f aca="false">VLOOKUP(D1549,Товар!$A$1:$F$65,6)</f>
        <v>Мясокомбинат</v>
      </c>
      <c r="I1549" s="0" t="str">
        <f aca="false">VLOOKUP(C1549,Магазин!$A$1:$C$17,2)</f>
        <v>Октябрьский</v>
      </c>
      <c r="J1549" s="0" t="n">
        <f aca="false">F1549*G1549</f>
        <v>8640</v>
      </c>
      <c r="K1549" s="3" t="n">
        <f aca="false">AND(H1549="макаронная фабрика",I1549="первомайский")</f>
        <v>0</v>
      </c>
      <c r="L1549" s="3" t="n">
        <f aca="false">IF(K1549,J1549,0)</f>
        <v>0</v>
      </c>
    </row>
    <row r="1550" customFormat="false" ht="14.25" hidden="false" customHeight="false" outlineLevel="0" collapsed="false">
      <c r="A1550" s="0" t="n">
        <v>1549</v>
      </c>
      <c r="B1550" s="2" t="n">
        <v>44354</v>
      </c>
      <c r="C1550" s="0" t="s">
        <v>13</v>
      </c>
      <c r="D1550" s="0" t="n">
        <v>57</v>
      </c>
      <c r="E1550" s="0" t="s">
        <v>8</v>
      </c>
      <c r="F1550" s="0" t="n">
        <v>180</v>
      </c>
      <c r="G1550" s="0" t="n">
        <v>400</v>
      </c>
      <c r="H1550" s="0" t="str">
        <f aca="false">VLOOKUP(D1550,Товар!$A$1:$F$65,6)</f>
        <v>Мясокомбинат</v>
      </c>
      <c r="I1550" s="0" t="str">
        <f aca="false">VLOOKUP(C1550,Магазин!$A$1:$C$17,2)</f>
        <v>Октябрьский</v>
      </c>
      <c r="J1550" s="0" t="n">
        <f aca="false">F1550*G1550</f>
        <v>72000</v>
      </c>
      <c r="K1550" s="3" t="n">
        <f aca="false">AND(H1550="макаронная фабрика",I1550="первомайский")</f>
        <v>0</v>
      </c>
      <c r="L1550" s="3" t="n">
        <f aca="false">IF(K1550,J1550,0)</f>
        <v>0</v>
      </c>
    </row>
    <row r="1551" customFormat="false" ht="14.25" hidden="false" customHeight="false" outlineLevel="0" collapsed="false">
      <c r="A1551" s="0" t="n">
        <v>1550</v>
      </c>
      <c r="B1551" s="2" t="n">
        <v>44354</v>
      </c>
      <c r="C1551" s="0" t="s">
        <v>13</v>
      </c>
      <c r="D1551" s="0" t="n">
        <v>57</v>
      </c>
      <c r="E1551" s="0" t="s">
        <v>9</v>
      </c>
      <c r="F1551" s="0" t="n">
        <v>24</v>
      </c>
      <c r="G1551" s="0" t="n">
        <v>400</v>
      </c>
      <c r="H1551" s="0" t="str">
        <f aca="false">VLOOKUP(D1551,Товар!$A$1:$F$65,6)</f>
        <v>Мясокомбинат</v>
      </c>
      <c r="I1551" s="0" t="str">
        <f aca="false">VLOOKUP(C1551,Магазин!$A$1:$C$17,2)</f>
        <v>Октябрьский</v>
      </c>
      <c r="J1551" s="0" t="n">
        <f aca="false">F1551*G1551</f>
        <v>9600</v>
      </c>
      <c r="K1551" s="3" t="n">
        <f aca="false">AND(H1551="макаронная фабрика",I1551="первомайский")</f>
        <v>0</v>
      </c>
      <c r="L1551" s="3" t="n">
        <f aca="false">IF(K1551,J1551,0)</f>
        <v>0</v>
      </c>
    </row>
    <row r="1552" customFormat="false" ht="14.25" hidden="false" customHeight="false" outlineLevel="0" collapsed="false">
      <c r="A1552" s="0" t="n">
        <v>1551</v>
      </c>
      <c r="B1552" s="2" t="n">
        <v>44354</v>
      </c>
      <c r="C1552" s="0" t="s">
        <v>13</v>
      </c>
      <c r="D1552" s="0" t="n">
        <v>58</v>
      </c>
      <c r="E1552" s="0" t="s">
        <v>8</v>
      </c>
      <c r="F1552" s="0" t="n">
        <v>180</v>
      </c>
      <c r="G1552" s="0" t="n">
        <v>470</v>
      </c>
      <c r="H1552" s="0" t="str">
        <f aca="false">VLOOKUP(D1552,Товар!$A$1:$F$65,6)</f>
        <v>Мясокомбинат</v>
      </c>
      <c r="I1552" s="0" t="str">
        <f aca="false">VLOOKUP(C1552,Магазин!$A$1:$C$17,2)</f>
        <v>Октябрьский</v>
      </c>
      <c r="J1552" s="0" t="n">
        <f aca="false">F1552*G1552</f>
        <v>84600</v>
      </c>
      <c r="K1552" s="3" t="n">
        <f aca="false">AND(H1552="макаронная фабрика",I1552="первомайский")</f>
        <v>0</v>
      </c>
      <c r="L1552" s="3" t="n">
        <f aca="false">IF(K1552,J1552,0)</f>
        <v>0</v>
      </c>
    </row>
    <row r="1553" customFormat="false" ht="14.25" hidden="false" customHeight="false" outlineLevel="0" collapsed="false">
      <c r="A1553" s="0" t="n">
        <v>1552</v>
      </c>
      <c r="B1553" s="2" t="n">
        <v>44354</v>
      </c>
      <c r="C1553" s="0" t="s">
        <v>13</v>
      </c>
      <c r="D1553" s="0" t="n">
        <v>58</v>
      </c>
      <c r="E1553" s="0" t="s">
        <v>9</v>
      </c>
      <c r="F1553" s="0" t="n">
        <v>31</v>
      </c>
      <c r="G1553" s="0" t="n">
        <v>470</v>
      </c>
      <c r="H1553" s="0" t="str">
        <f aca="false">VLOOKUP(D1553,Товар!$A$1:$F$65,6)</f>
        <v>Мясокомбинат</v>
      </c>
      <c r="I1553" s="0" t="str">
        <f aca="false">VLOOKUP(C1553,Магазин!$A$1:$C$17,2)</f>
        <v>Октябрьский</v>
      </c>
      <c r="J1553" s="0" t="n">
        <f aca="false">F1553*G1553</f>
        <v>14570</v>
      </c>
      <c r="K1553" s="3" t="n">
        <f aca="false">AND(H1553="макаронная фабрика",I1553="первомайский")</f>
        <v>0</v>
      </c>
      <c r="L1553" s="3" t="n">
        <f aca="false">IF(K1553,J1553,0)</f>
        <v>0</v>
      </c>
    </row>
    <row r="1554" customFormat="false" ht="14.25" hidden="false" customHeight="false" outlineLevel="0" collapsed="false">
      <c r="A1554" s="0" t="n">
        <v>1553</v>
      </c>
      <c r="B1554" s="2" t="n">
        <v>44354</v>
      </c>
      <c r="C1554" s="0" t="s">
        <v>13</v>
      </c>
      <c r="D1554" s="0" t="n">
        <v>59</v>
      </c>
      <c r="E1554" s="0" t="s">
        <v>8</v>
      </c>
      <c r="F1554" s="0" t="n">
        <v>170</v>
      </c>
      <c r="G1554" s="0" t="n">
        <v>500</v>
      </c>
      <c r="H1554" s="0" t="str">
        <f aca="false">VLOOKUP(D1554,Товар!$A$1:$F$65,6)</f>
        <v>Мясокомбинат</v>
      </c>
      <c r="I1554" s="0" t="str">
        <f aca="false">VLOOKUP(C1554,Магазин!$A$1:$C$17,2)</f>
        <v>Октябрьский</v>
      </c>
      <c r="J1554" s="0" t="n">
        <f aca="false">F1554*G1554</f>
        <v>85000</v>
      </c>
      <c r="K1554" s="3" t="n">
        <f aca="false">AND(H1554="макаронная фабрика",I1554="первомайский")</f>
        <v>0</v>
      </c>
      <c r="L1554" s="3" t="n">
        <f aca="false">IF(K1554,J1554,0)</f>
        <v>0</v>
      </c>
    </row>
    <row r="1555" customFormat="false" ht="14.25" hidden="false" customHeight="false" outlineLevel="0" collapsed="false">
      <c r="A1555" s="0" t="n">
        <v>1554</v>
      </c>
      <c r="B1555" s="2" t="n">
        <v>44354</v>
      </c>
      <c r="C1555" s="0" t="s">
        <v>13</v>
      </c>
      <c r="D1555" s="0" t="n">
        <v>59</v>
      </c>
      <c r="E1555" s="0" t="s">
        <v>9</v>
      </c>
      <c r="F1555" s="0" t="n">
        <v>32</v>
      </c>
      <c r="G1555" s="0" t="n">
        <v>500</v>
      </c>
      <c r="H1555" s="0" t="str">
        <f aca="false">VLOOKUP(D1555,Товар!$A$1:$F$65,6)</f>
        <v>Мясокомбинат</v>
      </c>
      <c r="I1555" s="0" t="str">
        <f aca="false">VLOOKUP(C1555,Магазин!$A$1:$C$17,2)</f>
        <v>Октябрьский</v>
      </c>
      <c r="J1555" s="0" t="n">
        <f aca="false">F1555*G1555</f>
        <v>16000</v>
      </c>
      <c r="K1555" s="3" t="n">
        <f aca="false">AND(H1555="макаронная фабрика",I1555="первомайский")</f>
        <v>0</v>
      </c>
      <c r="L1555" s="3" t="n">
        <f aca="false">IF(K1555,J1555,0)</f>
        <v>0</v>
      </c>
    </row>
    <row r="1556" customFormat="false" ht="14.25" hidden="false" customHeight="false" outlineLevel="0" collapsed="false">
      <c r="A1556" s="0" t="n">
        <v>1555</v>
      </c>
      <c r="B1556" s="2" t="n">
        <v>44354</v>
      </c>
      <c r="C1556" s="0" t="s">
        <v>13</v>
      </c>
      <c r="D1556" s="0" t="n">
        <v>60</v>
      </c>
      <c r="E1556" s="0" t="s">
        <v>8</v>
      </c>
      <c r="F1556" s="0" t="n">
        <v>180</v>
      </c>
      <c r="G1556" s="0" t="n">
        <v>400</v>
      </c>
      <c r="H1556" s="0" t="str">
        <f aca="false">VLOOKUP(D1556,Товар!$A$1:$F$65,6)</f>
        <v>Мясокомбинат</v>
      </c>
      <c r="I1556" s="0" t="str">
        <f aca="false">VLOOKUP(C1556,Магазин!$A$1:$C$17,2)</f>
        <v>Октябрьский</v>
      </c>
      <c r="J1556" s="0" t="n">
        <f aca="false">F1556*G1556</f>
        <v>72000</v>
      </c>
      <c r="K1556" s="3" t="n">
        <f aca="false">AND(H1556="макаронная фабрика",I1556="первомайский")</f>
        <v>0</v>
      </c>
      <c r="L1556" s="3" t="n">
        <f aca="false">IF(K1556,J1556,0)</f>
        <v>0</v>
      </c>
    </row>
    <row r="1557" customFormat="false" ht="14.25" hidden="false" customHeight="false" outlineLevel="0" collapsed="false">
      <c r="A1557" s="0" t="n">
        <v>1556</v>
      </c>
      <c r="B1557" s="2" t="n">
        <v>44354</v>
      </c>
      <c r="C1557" s="0" t="s">
        <v>13</v>
      </c>
      <c r="D1557" s="0" t="n">
        <v>60</v>
      </c>
      <c r="E1557" s="0" t="s">
        <v>9</v>
      </c>
      <c r="F1557" s="0" t="n">
        <v>43</v>
      </c>
      <c r="G1557" s="0" t="n">
        <v>400</v>
      </c>
      <c r="H1557" s="0" t="str">
        <f aca="false">VLOOKUP(D1557,Товар!$A$1:$F$65,6)</f>
        <v>Мясокомбинат</v>
      </c>
      <c r="I1557" s="0" t="str">
        <f aca="false">VLOOKUP(C1557,Магазин!$A$1:$C$17,2)</f>
        <v>Октябрьский</v>
      </c>
      <c r="J1557" s="0" t="n">
        <f aca="false">F1557*G1557</f>
        <v>17200</v>
      </c>
      <c r="K1557" s="3" t="n">
        <f aca="false">AND(H1557="макаронная фабрика",I1557="первомайский")</f>
        <v>0</v>
      </c>
      <c r="L1557" s="3" t="n">
        <f aca="false">IF(K1557,J1557,0)</f>
        <v>0</v>
      </c>
    </row>
    <row r="1558" customFormat="false" ht="14.25" hidden="false" customHeight="false" outlineLevel="0" collapsed="false">
      <c r="A1558" s="0" t="n">
        <v>1557</v>
      </c>
      <c r="B1558" s="2" t="n">
        <v>44354</v>
      </c>
      <c r="C1558" s="0" t="s">
        <v>13</v>
      </c>
      <c r="D1558" s="0" t="n">
        <v>61</v>
      </c>
      <c r="E1558" s="0" t="s">
        <v>8</v>
      </c>
      <c r="F1558" s="0" t="n">
        <v>180</v>
      </c>
      <c r="G1558" s="0" t="n">
        <v>220</v>
      </c>
      <c r="H1558" s="0" t="str">
        <f aca="false">VLOOKUP(D1558,Товар!$A$1:$F$65,6)</f>
        <v>Мясокомбинат</v>
      </c>
      <c r="I1558" s="0" t="str">
        <f aca="false">VLOOKUP(C1558,Магазин!$A$1:$C$17,2)</f>
        <v>Октябрьский</v>
      </c>
      <c r="J1558" s="0" t="n">
        <f aca="false">F1558*G1558</f>
        <v>39600</v>
      </c>
      <c r="K1558" s="3" t="n">
        <f aca="false">AND(H1558="макаронная фабрика",I1558="первомайский")</f>
        <v>0</v>
      </c>
      <c r="L1558" s="3" t="n">
        <f aca="false">IF(K1558,J1558,0)</f>
        <v>0</v>
      </c>
    </row>
    <row r="1559" customFormat="false" ht="14.25" hidden="false" customHeight="false" outlineLevel="0" collapsed="false">
      <c r="A1559" s="0" t="n">
        <v>1558</v>
      </c>
      <c r="B1559" s="2" t="n">
        <v>44354</v>
      </c>
      <c r="C1559" s="0" t="s">
        <v>13</v>
      </c>
      <c r="D1559" s="0" t="n">
        <v>61</v>
      </c>
      <c r="E1559" s="0" t="s">
        <v>9</v>
      </c>
      <c r="F1559" s="0" t="n">
        <v>31</v>
      </c>
      <c r="G1559" s="0" t="n">
        <v>220</v>
      </c>
      <c r="H1559" s="0" t="str">
        <f aca="false">VLOOKUP(D1559,Товар!$A$1:$F$65,6)</f>
        <v>Мясокомбинат</v>
      </c>
      <c r="I1559" s="0" t="str">
        <f aca="false">VLOOKUP(C1559,Магазин!$A$1:$C$17,2)</f>
        <v>Октябрьский</v>
      </c>
      <c r="J1559" s="0" t="n">
        <f aca="false">F1559*G1559</f>
        <v>6820</v>
      </c>
      <c r="K1559" s="3" t="n">
        <f aca="false">AND(H1559="макаронная фабрика",I1559="первомайский")</f>
        <v>0</v>
      </c>
      <c r="L1559" s="3" t="n">
        <f aca="false">IF(K1559,J1559,0)</f>
        <v>0</v>
      </c>
    </row>
    <row r="1560" customFormat="false" ht="14.25" hidden="false" customHeight="false" outlineLevel="0" collapsed="false">
      <c r="A1560" s="0" t="n">
        <v>1559</v>
      </c>
      <c r="B1560" s="2" t="n">
        <v>44354</v>
      </c>
      <c r="C1560" s="0" t="s">
        <v>13</v>
      </c>
      <c r="D1560" s="0" t="n">
        <v>62</v>
      </c>
      <c r="E1560" s="0" t="s">
        <v>8</v>
      </c>
      <c r="F1560" s="0" t="n">
        <v>180</v>
      </c>
      <c r="G1560" s="0" t="n">
        <v>170</v>
      </c>
      <c r="H1560" s="0" t="str">
        <f aca="false">VLOOKUP(D1560,Товар!$A$1:$F$65,6)</f>
        <v>Мясокомбинат</v>
      </c>
      <c r="I1560" s="0" t="str">
        <f aca="false">VLOOKUP(C1560,Магазин!$A$1:$C$17,2)</f>
        <v>Октябрьский</v>
      </c>
      <c r="J1560" s="0" t="n">
        <f aca="false">F1560*G1560</f>
        <v>30600</v>
      </c>
      <c r="K1560" s="3" t="n">
        <f aca="false">AND(H1560="макаронная фабрика",I1560="первомайский")</f>
        <v>0</v>
      </c>
      <c r="L1560" s="3" t="n">
        <f aca="false">IF(K1560,J1560,0)</f>
        <v>0</v>
      </c>
    </row>
    <row r="1561" customFormat="false" ht="14.25" hidden="false" customHeight="false" outlineLevel="0" collapsed="false">
      <c r="A1561" s="0" t="n">
        <v>1560</v>
      </c>
      <c r="B1561" s="2" t="n">
        <v>44354</v>
      </c>
      <c r="C1561" s="0" t="s">
        <v>13</v>
      </c>
      <c r="D1561" s="0" t="n">
        <v>62</v>
      </c>
      <c r="E1561" s="0" t="s">
        <v>9</v>
      </c>
      <c r="F1561" s="0" t="n">
        <v>22</v>
      </c>
      <c r="G1561" s="0" t="n">
        <v>170</v>
      </c>
      <c r="H1561" s="0" t="str">
        <f aca="false">VLOOKUP(D1561,Товар!$A$1:$F$65,6)</f>
        <v>Мясокомбинат</v>
      </c>
      <c r="I1561" s="0" t="str">
        <f aca="false">VLOOKUP(C1561,Магазин!$A$1:$C$17,2)</f>
        <v>Октябрьский</v>
      </c>
      <c r="J1561" s="0" t="n">
        <f aca="false">F1561*G1561</f>
        <v>3740</v>
      </c>
      <c r="K1561" s="3" t="n">
        <f aca="false">AND(H1561="макаронная фабрика",I1561="первомайский")</f>
        <v>0</v>
      </c>
      <c r="L1561" s="3" t="n">
        <f aca="false">IF(K1561,J1561,0)</f>
        <v>0</v>
      </c>
    </row>
    <row r="1562" customFormat="false" ht="14.25" hidden="false" customHeight="false" outlineLevel="0" collapsed="false">
      <c r="A1562" s="0" t="n">
        <v>1561</v>
      </c>
      <c r="B1562" s="2" t="n">
        <v>44354</v>
      </c>
      <c r="C1562" s="0" t="s">
        <v>13</v>
      </c>
      <c r="D1562" s="0" t="n">
        <v>63</v>
      </c>
      <c r="E1562" s="0" t="s">
        <v>8</v>
      </c>
      <c r="F1562" s="0" t="n">
        <v>180</v>
      </c>
      <c r="G1562" s="0" t="n">
        <v>150</v>
      </c>
      <c r="H1562" s="0" t="str">
        <f aca="false">VLOOKUP(D1562,Товар!$A$1:$F$65,6)</f>
        <v>Мясокомбинат</v>
      </c>
      <c r="I1562" s="0" t="str">
        <f aca="false">VLOOKUP(C1562,Магазин!$A$1:$C$17,2)</f>
        <v>Октябрьский</v>
      </c>
      <c r="J1562" s="0" t="n">
        <f aca="false">F1562*G1562</f>
        <v>27000</v>
      </c>
      <c r="K1562" s="3" t="n">
        <f aca="false">AND(H1562="макаронная фабрика",I1562="первомайский")</f>
        <v>0</v>
      </c>
      <c r="L1562" s="3" t="n">
        <f aca="false">IF(K1562,J1562,0)</f>
        <v>0</v>
      </c>
    </row>
    <row r="1563" customFormat="false" ht="14.25" hidden="false" customHeight="false" outlineLevel="0" collapsed="false">
      <c r="A1563" s="0" t="n">
        <v>1562</v>
      </c>
      <c r="B1563" s="2" t="n">
        <v>44354</v>
      </c>
      <c r="C1563" s="0" t="s">
        <v>13</v>
      </c>
      <c r="D1563" s="0" t="n">
        <v>63</v>
      </c>
      <c r="E1563" s="0" t="s">
        <v>9</v>
      </c>
      <c r="F1563" s="0" t="n">
        <v>37</v>
      </c>
      <c r="G1563" s="0" t="n">
        <v>150</v>
      </c>
      <c r="H1563" s="0" t="str">
        <f aca="false">VLOOKUP(D1563,Товар!$A$1:$F$65,6)</f>
        <v>Мясокомбинат</v>
      </c>
      <c r="I1563" s="0" t="str">
        <f aca="false">VLOOKUP(C1563,Магазин!$A$1:$C$17,2)</f>
        <v>Октябрьский</v>
      </c>
      <c r="J1563" s="0" t="n">
        <f aca="false">F1563*G1563</f>
        <v>5550</v>
      </c>
      <c r="K1563" s="3" t="n">
        <f aca="false">AND(H1563="макаронная фабрика",I1563="первомайский")</f>
        <v>0</v>
      </c>
      <c r="L1563" s="3" t="n">
        <f aca="false">IF(K1563,J1563,0)</f>
        <v>0</v>
      </c>
    </row>
    <row r="1564" customFormat="false" ht="14.25" hidden="false" customHeight="false" outlineLevel="0" collapsed="false">
      <c r="A1564" s="0" t="n">
        <v>1563</v>
      </c>
      <c r="B1564" s="2" t="n">
        <v>44354</v>
      </c>
      <c r="C1564" s="0" t="s">
        <v>13</v>
      </c>
      <c r="D1564" s="0" t="n">
        <v>64</v>
      </c>
      <c r="E1564" s="0" t="s">
        <v>8</v>
      </c>
      <c r="F1564" s="0" t="n">
        <v>170</v>
      </c>
      <c r="G1564" s="0" t="n">
        <v>350</v>
      </c>
      <c r="H1564" s="0" t="str">
        <f aca="false">VLOOKUP(D1564,Товар!$A$1:$F$65,6)</f>
        <v>Мясокомбинат</v>
      </c>
      <c r="I1564" s="0" t="str">
        <f aca="false">VLOOKUP(C1564,Магазин!$A$1:$C$17,2)</f>
        <v>Октябрьский</v>
      </c>
      <c r="J1564" s="0" t="n">
        <f aca="false">F1564*G1564</f>
        <v>59500</v>
      </c>
      <c r="K1564" s="3" t="n">
        <f aca="false">AND(H1564="макаронная фабрика",I1564="первомайский")</f>
        <v>0</v>
      </c>
      <c r="L1564" s="3" t="n">
        <f aca="false">IF(K1564,J1564,0)</f>
        <v>0</v>
      </c>
    </row>
    <row r="1565" customFormat="false" ht="14.25" hidden="false" customHeight="false" outlineLevel="0" collapsed="false">
      <c r="A1565" s="0" t="n">
        <v>1564</v>
      </c>
      <c r="B1565" s="2" t="n">
        <v>44354</v>
      </c>
      <c r="C1565" s="0" t="s">
        <v>13</v>
      </c>
      <c r="D1565" s="0" t="n">
        <v>64</v>
      </c>
      <c r="E1565" s="0" t="s">
        <v>9</v>
      </c>
      <c r="F1565" s="0" t="n">
        <v>26</v>
      </c>
      <c r="G1565" s="0" t="n">
        <v>350</v>
      </c>
      <c r="H1565" s="0" t="str">
        <f aca="false">VLOOKUP(D1565,Товар!$A$1:$F$65,6)</f>
        <v>Мясокомбинат</v>
      </c>
      <c r="I1565" s="0" t="str">
        <f aca="false">VLOOKUP(C1565,Магазин!$A$1:$C$17,2)</f>
        <v>Октябрьский</v>
      </c>
      <c r="J1565" s="0" t="n">
        <f aca="false">F1565*G1565</f>
        <v>9100</v>
      </c>
      <c r="K1565" s="3" t="n">
        <f aca="false">AND(H1565="макаронная фабрика",I1565="первомайский")</f>
        <v>0</v>
      </c>
      <c r="L1565" s="3" t="n">
        <f aca="false">IF(K1565,J1565,0)</f>
        <v>0</v>
      </c>
    </row>
    <row r="1566" customFormat="false" ht="14.25" hidden="false" customHeight="false" outlineLevel="0" collapsed="false">
      <c r="A1566" s="0" t="n">
        <v>1565</v>
      </c>
      <c r="B1566" s="2" t="n">
        <v>44354</v>
      </c>
      <c r="C1566" s="0" t="s">
        <v>14</v>
      </c>
      <c r="D1566" s="0" t="n">
        <v>2</v>
      </c>
      <c r="E1566" s="0" t="s">
        <v>8</v>
      </c>
      <c r="F1566" s="0" t="n">
        <v>180</v>
      </c>
      <c r="G1566" s="0" t="n">
        <v>75</v>
      </c>
      <c r="H1566" s="0" t="str">
        <f aca="false">VLOOKUP(D1566,Товар!$A$1:$F$65,6)</f>
        <v>Экопродукты</v>
      </c>
      <c r="I1566" s="0" t="str">
        <f aca="false">VLOOKUP(C1566,Магазин!$A$1:$C$17,2)</f>
        <v>Октябрьский</v>
      </c>
      <c r="J1566" s="0" t="n">
        <f aca="false">F1566*G1566</f>
        <v>13500</v>
      </c>
      <c r="K1566" s="3" t="n">
        <f aca="false">AND(H1566="макаронная фабрика",I1566="первомайский")</f>
        <v>0</v>
      </c>
      <c r="L1566" s="3" t="n">
        <f aca="false">IF(K1566,J1566,0)</f>
        <v>0</v>
      </c>
    </row>
    <row r="1567" customFormat="false" ht="14.25" hidden="false" customHeight="false" outlineLevel="0" collapsed="false">
      <c r="A1567" s="0" t="n">
        <v>1566</v>
      </c>
      <c r="B1567" s="2" t="n">
        <v>44354</v>
      </c>
      <c r="C1567" s="0" t="s">
        <v>14</v>
      </c>
      <c r="D1567" s="0" t="n">
        <v>2</v>
      </c>
      <c r="E1567" s="0" t="s">
        <v>9</v>
      </c>
      <c r="F1567" s="0" t="n">
        <v>26</v>
      </c>
      <c r="G1567" s="0" t="n">
        <v>75</v>
      </c>
      <c r="H1567" s="0" t="str">
        <f aca="false">VLOOKUP(D1567,Товар!$A$1:$F$65,6)</f>
        <v>Экопродукты</v>
      </c>
      <c r="I1567" s="0" t="str">
        <f aca="false">VLOOKUP(C1567,Магазин!$A$1:$C$17,2)</f>
        <v>Октябрьский</v>
      </c>
      <c r="J1567" s="0" t="n">
        <f aca="false">F1567*G1567</f>
        <v>1950</v>
      </c>
      <c r="K1567" s="3" t="n">
        <f aca="false">AND(H1567="макаронная фабрика",I1567="первомайский")</f>
        <v>0</v>
      </c>
      <c r="L1567" s="3" t="n">
        <f aca="false">IF(K1567,J1567,0)</f>
        <v>0</v>
      </c>
    </row>
    <row r="1568" customFormat="false" ht="14.25" hidden="false" customHeight="false" outlineLevel="0" collapsed="false">
      <c r="A1568" s="0" t="n">
        <v>1567</v>
      </c>
      <c r="B1568" s="2" t="n">
        <v>44354</v>
      </c>
      <c r="C1568" s="0" t="s">
        <v>14</v>
      </c>
      <c r="D1568" s="0" t="n">
        <v>11</v>
      </c>
      <c r="E1568" s="0" t="s">
        <v>8</v>
      </c>
      <c r="F1568" s="0" t="n">
        <v>180</v>
      </c>
      <c r="G1568" s="0" t="n">
        <v>190</v>
      </c>
      <c r="H1568" s="0" t="str">
        <f aca="false">VLOOKUP(D1568,Товар!$A$1:$F$65,6)</f>
        <v>Экопродукты</v>
      </c>
      <c r="I1568" s="0" t="str">
        <f aca="false">VLOOKUP(C1568,Магазин!$A$1:$C$17,2)</f>
        <v>Октябрьский</v>
      </c>
      <c r="J1568" s="0" t="n">
        <f aca="false">F1568*G1568</f>
        <v>34200</v>
      </c>
      <c r="K1568" s="3" t="n">
        <f aca="false">AND(H1568="макаронная фабрика",I1568="первомайский")</f>
        <v>0</v>
      </c>
      <c r="L1568" s="3" t="n">
        <f aca="false">IF(K1568,J1568,0)</f>
        <v>0</v>
      </c>
    </row>
    <row r="1569" customFormat="false" ht="14.25" hidden="false" customHeight="false" outlineLevel="0" collapsed="false">
      <c r="A1569" s="0" t="n">
        <v>1568</v>
      </c>
      <c r="B1569" s="2" t="n">
        <v>44354</v>
      </c>
      <c r="C1569" s="0" t="s">
        <v>14</v>
      </c>
      <c r="D1569" s="0" t="n">
        <v>11</v>
      </c>
      <c r="E1569" s="0" t="s">
        <v>9</v>
      </c>
      <c r="F1569" s="0" t="n">
        <v>14</v>
      </c>
      <c r="G1569" s="0" t="n">
        <v>190</v>
      </c>
      <c r="H1569" s="0" t="str">
        <f aca="false">VLOOKUP(D1569,Товар!$A$1:$F$65,6)</f>
        <v>Экопродукты</v>
      </c>
      <c r="I1569" s="0" t="str">
        <f aca="false">VLOOKUP(C1569,Магазин!$A$1:$C$17,2)</f>
        <v>Октябрьский</v>
      </c>
      <c r="J1569" s="0" t="n">
        <f aca="false">F1569*G1569</f>
        <v>2660</v>
      </c>
      <c r="K1569" s="3" t="n">
        <f aca="false">AND(H1569="макаронная фабрика",I1569="первомайский")</f>
        <v>0</v>
      </c>
      <c r="L1569" s="3" t="n">
        <f aca="false">IF(K1569,J1569,0)</f>
        <v>0</v>
      </c>
    </row>
    <row r="1570" customFormat="false" ht="14.25" hidden="false" customHeight="false" outlineLevel="0" collapsed="false">
      <c r="A1570" s="0" t="n">
        <v>1569</v>
      </c>
      <c r="B1570" s="2" t="n">
        <v>44354</v>
      </c>
      <c r="C1570" s="0" t="s">
        <v>14</v>
      </c>
      <c r="D1570" s="0" t="n">
        <v>12</v>
      </c>
      <c r="E1570" s="0" t="s">
        <v>8</v>
      </c>
      <c r="F1570" s="0" t="n">
        <v>170</v>
      </c>
      <c r="G1570" s="0" t="n">
        <v>85</v>
      </c>
      <c r="H1570" s="0" t="str">
        <f aca="false">VLOOKUP(D1570,Товар!$A$1:$F$65,6)</f>
        <v>Экопродукты</v>
      </c>
      <c r="I1570" s="0" t="str">
        <f aca="false">VLOOKUP(C1570,Магазин!$A$1:$C$17,2)</f>
        <v>Октябрьский</v>
      </c>
      <c r="J1570" s="0" t="n">
        <f aca="false">F1570*G1570</f>
        <v>14450</v>
      </c>
      <c r="K1570" s="3" t="n">
        <f aca="false">AND(H1570="макаронная фабрика",I1570="первомайский")</f>
        <v>0</v>
      </c>
      <c r="L1570" s="3" t="n">
        <f aca="false">IF(K1570,J1570,0)</f>
        <v>0</v>
      </c>
    </row>
    <row r="1571" customFormat="false" ht="14.25" hidden="false" customHeight="false" outlineLevel="0" collapsed="false">
      <c r="A1571" s="0" t="n">
        <v>1570</v>
      </c>
      <c r="B1571" s="2" t="n">
        <v>44354</v>
      </c>
      <c r="C1571" s="0" t="s">
        <v>14</v>
      </c>
      <c r="D1571" s="0" t="n">
        <v>12</v>
      </c>
      <c r="E1571" s="0" t="s">
        <v>9</v>
      </c>
      <c r="F1571" s="0" t="n">
        <v>21</v>
      </c>
      <c r="G1571" s="0" t="n">
        <v>85</v>
      </c>
      <c r="H1571" s="0" t="str">
        <f aca="false">VLOOKUP(D1571,Товар!$A$1:$F$65,6)</f>
        <v>Экопродукты</v>
      </c>
      <c r="I1571" s="0" t="str">
        <f aca="false">VLOOKUP(C1571,Магазин!$A$1:$C$17,2)</f>
        <v>Октябрьский</v>
      </c>
      <c r="J1571" s="0" t="n">
        <f aca="false">F1571*G1571</f>
        <v>1785</v>
      </c>
      <c r="K1571" s="3" t="n">
        <f aca="false">AND(H1571="макаронная фабрика",I1571="первомайский")</f>
        <v>0</v>
      </c>
      <c r="L1571" s="3" t="n">
        <f aca="false">IF(K1571,J1571,0)</f>
        <v>0</v>
      </c>
    </row>
    <row r="1572" customFormat="false" ht="14.25" hidden="false" customHeight="false" outlineLevel="0" collapsed="false">
      <c r="A1572" s="0" t="n">
        <v>1571</v>
      </c>
      <c r="B1572" s="2" t="n">
        <v>44354</v>
      </c>
      <c r="C1572" s="0" t="s">
        <v>14</v>
      </c>
      <c r="D1572" s="0" t="n">
        <v>31</v>
      </c>
      <c r="E1572" s="0" t="s">
        <v>8</v>
      </c>
      <c r="F1572" s="0" t="n">
        <v>180</v>
      </c>
      <c r="G1572" s="0" t="n">
        <v>240</v>
      </c>
      <c r="H1572" s="0" t="str">
        <f aca="false">VLOOKUP(D1572,Товар!$A$1:$F$65,6)</f>
        <v>Экопродукты</v>
      </c>
      <c r="I1572" s="0" t="str">
        <f aca="false">VLOOKUP(C1572,Магазин!$A$1:$C$17,2)</f>
        <v>Октябрьский</v>
      </c>
      <c r="J1572" s="0" t="n">
        <f aca="false">F1572*G1572</f>
        <v>43200</v>
      </c>
      <c r="K1572" s="3" t="n">
        <f aca="false">AND(H1572="макаронная фабрика",I1572="первомайский")</f>
        <v>0</v>
      </c>
      <c r="L1572" s="3" t="n">
        <f aca="false">IF(K1572,J1572,0)</f>
        <v>0</v>
      </c>
    </row>
    <row r="1573" customFormat="false" ht="14.25" hidden="false" customHeight="false" outlineLevel="0" collapsed="false">
      <c r="A1573" s="0" t="n">
        <v>1572</v>
      </c>
      <c r="B1573" s="2" t="n">
        <v>44354</v>
      </c>
      <c r="C1573" s="0" t="s">
        <v>14</v>
      </c>
      <c r="D1573" s="0" t="n">
        <v>31</v>
      </c>
      <c r="E1573" s="0" t="s">
        <v>9</v>
      </c>
      <c r="F1573" s="0" t="n">
        <v>4</v>
      </c>
      <c r="G1573" s="0" t="n">
        <v>240</v>
      </c>
      <c r="H1573" s="0" t="str">
        <f aca="false">VLOOKUP(D1573,Товар!$A$1:$F$65,6)</f>
        <v>Экопродукты</v>
      </c>
      <c r="I1573" s="0" t="str">
        <f aca="false">VLOOKUP(C1573,Магазин!$A$1:$C$17,2)</f>
        <v>Октябрьский</v>
      </c>
      <c r="J1573" s="0" t="n">
        <f aca="false">F1573*G1573</f>
        <v>960</v>
      </c>
      <c r="K1573" s="3" t="n">
        <f aca="false">AND(H1573="макаронная фабрика",I1573="первомайский")</f>
        <v>0</v>
      </c>
      <c r="L1573" s="3" t="n">
        <f aca="false">IF(K1573,J1573,0)</f>
        <v>0</v>
      </c>
    </row>
    <row r="1574" customFormat="false" ht="14.25" hidden="false" customHeight="false" outlineLevel="0" collapsed="false">
      <c r="A1574" s="0" t="n">
        <v>1573</v>
      </c>
      <c r="B1574" s="2" t="n">
        <v>44354</v>
      </c>
      <c r="C1574" s="0" t="s">
        <v>14</v>
      </c>
      <c r="D1574" s="0" t="n">
        <v>32</v>
      </c>
      <c r="E1574" s="0" t="s">
        <v>8</v>
      </c>
      <c r="F1574" s="0" t="n">
        <v>180</v>
      </c>
      <c r="G1574" s="0" t="n">
        <v>350</v>
      </c>
      <c r="H1574" s="0" t="str">
        <f aca="false">VLOOKUP(D1574,Товар!$A$1:$F$65,6)</f>
        <v>Экопродукты</v>
      </c>
      <c r="I1574" s="0" t="str">
        <f aca="false">VLOOKUP(C1574,Магазин!$A$1:$C$17,2)</f>
        <v>Октябрьский</v>
      </c>
      <c r="J1574" s="0" t="n">
        <f aca="false">F1574*G1574</f>
        <v>63000</v>
      </c>
      <c r="K1574" s="3" t="n">
        <f aca="false">AND(H1574="макаронная фабрика",I1574="первомайский")</f>
        <v>0</v>
      </c>
      <c r="L1574" s="3" t="n">
        <f aca="false">IF(K1574,J1574,0)</f>
        <v>0</v>
      </c>
    </row>
    <row r="1575" customFormat="false" ht="14.25" hidden="false" customHeight="false" outlineLevel="0" collapsed="false">
      <c r="A1575" s="0" t="n">
        <v>1574</v>
      </c>
      <c r="B1575" s="2" t="n">
        <v>44354</v>
      </c>
      <c r="C1575" s="0" t="s">
        <v>14</v>
      </c>
      <c r="D1575" s="0" t="n">
        <v>32</v>
      </c>
      <c r="E1575" s="0" t="s">
        <v>9</v>
      </c>
      <c r="F1575" s="0" t="n">
        <v>3</v>
      </c>
      <c r="G1575" s="0" t="n">
        <v>350</v>
      </c>
      <c r="H1575" s="0" t="str">
        <f aca="false">VLOOKUP(D1575,Товар!$A$1:$F$65,6)</f>
        <v>Экопродукты</v>
      </c>
      <c r="I1575" s="0" t="str">
        <f aca="false">VLOOKUP(C1575,Магазин!$A$1:$C$17,2)</f>
        <v>Октябрьский</v>
      </c>
      <c r="J1575" s="0" t="n">
        <f aca="false">F1575*G1575</f>
        <v>1050</v>
      </c>
      <c r="K1575" s="3" t="n">
        <f aca="false">AND(H1575="макаронная фабрика",I1575="первомайский")</f>
        <v>0</v>
      </c>
      <c r="L1575" s="3" t="n">
        <f aca="false">IF(K1575,J1575,0)</f>
        <v>0</v>
      </c>
    </row>
    <row r="1576" customFormat="false" ht="14.25" hidden="false" customHeight="false" outlineLevel="0" collapsed="false">
      <c r="A1576" s="0" t="n">
        <v>1575</v>
      </c>
      <c r="B1576" s="2" t="n">
        <v>44354</v>
      </c>
      <c r="C1576" s="0" t="s">
        <v>14</v>
      </c>
      <c r="D1576" s="0" t="n">
        <v>36</v>
      </c>
      <c r="E1576" s="0" t="s">
        <v>8</v>
      </c>
      <c r="F1576" s="0" t="n">
        <v>180</v>
      </c>
      <c r="G1576" s="0" t="n">
        <v>120</v>
      </c>
      <c r="H1576" s="0" t="str">
        <f aca="false">VLOOKUP(D1576,Товар!$A$1:$F$65,6)</f>
        <v>Экопродукты</v>
      </c>
      <c r="I1576" s="0" t="str">
        <f aca="false">VLOOKUP(C1576,Магазин!$A$1:$C$17,2)</f>
        <v>Октябрьский</v>
      </c>
      <c r="J1576" s="0" t="n">
        <f aca="false">F1576*G1576</f>
        <v>21600</v>
      </c>
      <c r="K1576" s="3" t="n">
        <f aca="false">AND(H1576="макаронная фабрика",I1576="первомайский")</f>
        <v>0</v>
      </c>
      <c r="L1576" s="3" t="n">
        <f aca="false">IF(K1576,J1576,0)</f>
        <v>0</v>
      </c>
    </row>
    <row r="1577" customFormat="false" ht="14.25" hidden="false" customHeight="false" outlineLevel="0" collapsed="false">
      <c r="A1577" s="0" t="n">
        <v>1576</v>
      </c>
      <c r="B1577" s="2" t="n">
        <v>44354</v>
      </c>
      <c r="C1577" s="0" t="s">
        <v>14</v>
      </c>
      <c r="D1577" s="0" t="n">
        <v>36</v>
      </c>
      <c r="E1577" s="0" t="s">
        <v>9</v>
      </c>
      <c r="F1577" s="0" t="n">
        <v>11</v>
      </c>
      <c r="G1577" s="0" t="n">
        <v>120</v>
      </c>
      <c r="H1577" s="0" t="str">
        <f aca="false">VLOOKUP(D1577,Товар!$A$1:$F$65,6)</f>
        <v>Экопродукты</v>
      </c>
      <c r="I1577" s="0" t="str">
        <f aca="false">VLOOKUP(C1577,Магазин!$A$1:$C$17,2)</f>
        <v>Октябрьский</v>
      </c>
      <c r="J1577" s="0" t="n">
        <f aca="false">F1577*G1577</f>
        <v>1320</v>
      </c>
      <c r="K1577" s="3" t="n">
        <f aca="false">AND(H1577="макаронная фабрика",I1577="первомайский")</f>
        <v>0</v>
      </c>
      <c r="L1577" s="3" t="n">
        <f aca="false">IF(K1577,J1577,0)</f>
        <v>0</v>
      </c>
    </row>
    <row r="1578" customFormat="false" ht="14.25" hidden="false" customHeight="false" outlineLevel="0" collapsed="false">
      <c r="A1578" s="0" t="n">
        <v>1577</v>
      </c>
      <c r="B1578" s="2" t="n">
        <v>44354</v>
      </c>
      <c r="C1578" s="0" t="s">
        <v>14</v>
      </c>
      <c r="D1578" s="0" t="n">
        <v>49</v>
      </c>
      <c r="E1578" s="0" t="s">
        <v>8</v>
      </c>
      <c r="F1578" s="0" t="n">
        <v>180</v>
      </c>
      <c r="G1578" s="0" t="n">
        <v>200</v>
      </c>
      <c r="H1578" s="0" t="str">
        <f aca="false">VLOOKUP(D1578,Товар!$A$1:$F$65,6)</f>
        <v>Мясокомбинат</v>
      </c>
      <c r="I1578" s="0" t="str">
        <f aca="false">VLOOKUP(C1578,Магазин!$A$1:$C$17,2)</f>
        <v>Октябрьский</v>
      </c>
      <c r="J1578" s="0" t="n">
        <f aca="false">F1578*G1578</f>
        <v>36000</v>
      </c>
      <c r="K1578" s="3" t="n">
        <f aca="false">AND(H1578="макаронная фабрика",I1578="первомайский")</f>
        <v>0</v>
      </c>
      <c r="L1578" s="3" t="n">
        <f aca="false">IF(K1578,J1578,0)</f>
        <v>0</v>
      </c>
    </row>
    <row r="1579" customFormat="false" ht="14.25" hidden="false" customHeight="false" outlineLevel="0" collapsed="false">
      <c r="A1579" s="0" t="n">
        <v>1578</v>
      </c>
      <c r="B1579" s="2" t="n">
        <v>44354</v>
      </c>
      <c r="C1579" s="0" t="s">
        <v>14</v>
      </c>
      <c r="D1579" s="0" t="n">
        <v>49</v>
      </c>
      <c r="E1579" s="0" t="s">
        <v>9</v>
      </c>
      <c r="F1579" s="0" t="n">
        <v>37</v>
      </c>
      <c r="G1579" s="0" t="n">
        <v>200</v>
      </c>
      <c r="H1579" s="0" t="str">
        <f aca="false">VLOOKUP(D1579,Товар!$A$1:$F$65,6)</f>
        <v>Мясокомбинат</v>
      </c>
      <c r="I1579" s="0" t="str">
        <f aca="false">VLOOKUP(C1579,Магазин!$A$1:$C$17,2)</f>
        <v>Октябрьский</v>
      </c>
      <c r="J1579" s="0" t="n">
        <f aca="false">F1579*G1579</f>
        <v>7400</v>
      </c>
      <c r="K1579" s="3" t="n">
        <f aca="false">AND(H1579="макаронная фабрика",I1579="первомайский")</f>
        <v>0</v>
      </c>
      <c r="L1579" s="3" t="n">
        <f aca="false">IF(K1579,J1579,0)</f>
        <v>0</v>
      </c>
    </row>
    <row r="1580" customFormat="false" ht="14.25" hidden="false" customHeight="false" outlineLevel="0" collapsed="false">
      <c r="A1580" s="0" t="n">
        <v>1579</v>
      </c>
      <c r="B1580" s="2" t="n">
        <v>44354</v>
      </c>
      <c r="C1580" s="0" t="s">
        <v>14</v>
      </c>
      <c r="D1580" s="0" t="n">
        <v>50</v>
      </c>
      <c r="E1580" s="0" t="s">
        <v>8</v>
      </c>
      <c r="F1580" s="0" t="n">
        <v>170</v>
      </c>
      <c r="G1580" s="0" t="n">
        <v>195</v>
      </c>
      <c r="H1580" s="0" t="str">
        <f aca="false">VLOOKUP(D1580,Товар!$A$1:$F$65,6)</f>
        <v>Мясокомбинат</v>
      </c>
      <c r="I1580" s="0" t="str">
        <f aca="false">VLOOKUP(C1580,Магазин!$A$1:$C$17,2)</f>
        <v>Октябрьский</v>
      </c>
      <c r="J1580" s="0" t="n">
        <f aca="false">F1580*G1580</f>
        <v>33150</v>
      </c>
      <c r="K1580" s="3" t="n">
        <f aca="false">AND(H1580="макаронная фабрика",I1580="первомайский")</f>
        <v>0</v>
      </c>
      <c r="L1580" s="3" t="n">
        <f aca="false">IF(K1580,J1580,0)</f>
        <v>0</v>
      </c>
    </row>
    <row r="1581" customFormat="false" ht="14.25" hidden="false" customHeight="false" outlineLevel="0" collapsed="false">
      <c r="A1581" s="0" t="n">
        <v>1580</v>
      </c>
      <c r="B1581" s="2" t="n">
        <v>44354</v>
      </c>
      <c r="C1581" s="0" t="s">
        <v>14</v>
      </c>
      <c r="D1581" s="0" t="n">
        <v>50</v>
      </c>
      <c r="E1581" s="0" t="s">
        <v>9</v>
      </c>
      <c r="F1581" s="0" t="n">
        <v>35</v>
      </c>
      <c r="G1581" s="0" t="n">
        <v>195</v>
      </c>
      <c r="H1581" s="0" t="str">
        <f aca="false">VLOOKUP(D1581,Товар!$A$1:$F$65,6)</f>
        <v>Мясокомбинат</v>
      </c>
      <c r="I1581" s="0" t="str">
        <f aca="false">VLOOKUP(C1581,Магазин!$A$1:$C$17,2)</f>
        <v>Октябрьский</v>
      </c>
      <c r="J1581" s="0" t="n">
        <f aca="false">F1581*G1581</f>
        <v>6825</v>
      </c>
      <c r="K1581" s="3" t="n">
        <f aca="false">AND(H1581="макаронная фабрика",I1581="первомайский")</f>
        <v>0</v>
      </c>
      <c r="L1581" s="3" t="n">
        <f aca="false">IF(K1581,J1581,0)</f>
        <v>0</v>
      </c>
    </row>
    <row r="1582" customFormat="false" ht="14.25" hidden="false" customHeight="false" outlineLevel="0" collapsed="false">
      <c r="A1582" s="0" t="n">
        <v>1581</v>
      </c>
      <c r="B1582" s="2" t="n">
        <v>44354</v>
      </c>
      <c r="C1582" s="0" t="s">
        <v>14</v>
      </c>
      <c r="D1582" s="0" t="n">
        <v>51</v>
      </c>
      <c r="E1582" s="0" t="s">
        <v>8</v>
      </c>
      <c r="F1582" s="0" t="n">
        <v>180</v>
      </c>
      <c r="G1582" s="0" t="n">
        <v>350</v>
      </c>
      <c r="H1582" s="0" t="str">
        <f aca="false">VLOOKUP(D1582,Товар!$A$1:$F$65,6)</f>
        <v>Мясокомбинат</v>
      </c>
      <c r="I1582" s="0" t="str">
        <f aca="false">VLOOKUP(C1582,Магазин!$A$1:$C$17,2)</f>
        <v>Октябрьский</v>
      </c>
      <c r="J1582" s="0" t="n">
        <f aca="false">F1582*G1582</f>
        <v>63000</v>
      </c>
      <c r="K1582" s="3" t="n">
        <f aca="false">AND(H1582="макаронная фабрика",I1582="первомайский")</f>
        <v>0</v>
      </c>
      <c r="L1582" s="3" t="n">
        <f aca="false">IF(K1582,J1582,0)</f>
        <v>0</v>
      </c>
    </row>
    <row r="1583" customFormat="false" ht="14.25" hidden="false" customHeight="false" outlineLevel="0" collapsed="false">
      <c r="A1583" s="0" t="n">
        <v>1582</v>
      </c>
      <c r="B1583" s="2" t="n">
        <v>44354</v>
      </c>
      <c r="C1583" s="0" t="s">
        <v>14</v>
      </c>
      <c r="D1583" s="0" t="n">
        <v>51</v>
      </c>
      <c r="E1583" s="0" t="s">
        <v>9</v>
      </c>
      <c r="F1583" s="0" t="n">
        <v>28</v>
      </c>
      <c r="G1583" s="0" t="n">
        <v>350</v>
      </c>
      <c r="H1583" s="0" t="str">
        <f aca="false">VLOOKUP(D1583,Товар!$A$1:$F$65,6)</f>
        <v>Мясокомбинат</v>
      </c>
      <c r="I1583" s="0" t="str">
        <f aca="false">VLOOKUP(C1583,Магазин!$A$1:$C$17,2)</f>
        <v>Октябрьский</v>
      </c>
      <c r="J1583" s="0" t="n">
        <f aca="false">F1583*G1583</f>
        <v>9800</v>
      </c>
      <c r="K1583" s="3" t="n">
        <f aca="false">AND(H1583="макаронная фабрика",I1583="первомайский")</f>
        <v>0</v>
      </c>
      <c r="L1583" s="3" t="n">
        <f aca="false">IF(K1583,J1583,0)</f>
        <v>0</v>
      </c>
    </row>
    <row r="1584" customFormat="false" ht="14.25" hidden="false" customHeight="false" outlineLevel="0" collapsed="false">
      <c r="A1584" s="0" t="n">
        <v>1583</v>
      </c>
      <c r="B1584" s="2" t="n">
        <v>44354</v>
      </c>
      <c r="C1584" s="0" t="s">
        <v>14</v>
      </c>
      <c r="D1584" s="0" t="n">
        <v>52</v>
      </c>
      <c r="E1584" s="0" t="s">
        <v>8</v>
      </c>
      <c r="F1584" s="0" t="n">
        <v>180</v>
      </c>
      <c r="G1584" s="0" t="n">
        <v>180</v>
      </c>
      <c r="H1584" s="0" t="str">
        <f aca="false">VLOOKUP(D1584,Товар!$A$1:$F$65,6)</f>
        <v>Мясокомбинат</v>
      </c>
      <c r="I1584" s="0" t="str">
        <f aca="false">VLOOKUP(C1584,Магазин!$A$1:$C$17,2)</f>
        <v>Октябрьский</v>
      </c>
      <c r="J1584" s="0" t="n">
        <f aca="false">F1584*G1584</f>
        <v>32400</v>
      </c>
      <c r="K1584" s="3" t="n">
        <f aca="false">AND(H1584="макаронная фабрика",I1584="первомайский")</f>
        <v>0</v>
      </c>
      <c r="L1584" s="3" t="n">
        <f aca="false">IF(K1584,J1584,0)</f>
        <v>0</v>
      </c>
    </row>
    <row r="1585" customFormat="false" ht="14.25" hidden="false" customHeight="false" outlineLevel="0" collapsed="false">
      <c r="A1585" s="0" t="n">
        <v>1584</v>
      </c>
      <c r="B1585" s="2" t="n">
        <v>44354</v>
      </c>
      <c r="C1585" s="0" t="s">
        <v>14</v>
      </c>
      <c r="D1585" s="0" t="n">
        <v>52</v>
      </c>
      <c r="E1585" s="0" t="s">
        <v>9</v>
      </c>
      <c r="F1585" s="0" t="n">
        <v>58</v>
      </c>
      <c r="G1585" s="0" t="n">
        <v>180</v>
      </c>
      <c r="H1585" s="0" t="str">
        <f aca="false">VLOOKUP(D1585,Товар!$A$1:$F$65,6)</f>
        <v>Мясокомбинат</v>
      </c>
      <c r="I1585" s="0" t="str">
        <f aca="false">VLOOKUP(C1585,Магазин!$A$1:$C$17,2)</f>
        <v>Октябрьский</v>
      </c>
      <c r="J1585" s="0" t="n">
        <f aca="false">F1585*G1585</f>
        <v>10440</v>
      </c>
      <c r="K1585" s="3" t="n">
        <f aca="false">AND(H1585="макаронная фабрика",I1585="первомайский")</f>
        <v>0</v>
      </c>
      <c r="L1585" s="3" t="n">
        <f aca="false">IF(K1585,J1585,0)</f>
        <v>0</v>
      </c>
    </row>
    <row r="1586" customFormat="false" ht="14.25" hidden="false" customHeight="false" outlineLevel="0" collapsed="false">
      <c r="A1586" s="0" t="n">
        <v>1585</v>
      </c>
      <c r="B1586" s="2" t="n">
        <v>44354</v>
      </c>
      <c r="C1586" s="0" t="s">
        <v>14</v>
      </c>
      <c r="D1586" s="0" t="n">
        <v>53</v>
      </c>
      <c r="E1586" s="0" t="s">
        <v>8</v>
      </c>
      <c r="F1586" s="0" t="n">
        <v>170</v>
      </c>
      <c r="G1586" s="0" t="n">
        <v>190</v>
      </c>
      <c r="H1586" s="0" t="str">
        <f aca="false">VLOOKUP(D1586,Товар!$A$1:$F$65,6)</f>
        <v>Мясокомбинат</v>
      </c>
      <c r="I1586" s="0" t="str">
        <f aca="false">VLOOKUP(C1586,Магазин!$A$1:$C$17,2)</f>
        <v>Октябрьский</v>
      </c>
      <c r="J1586" s="0" t="n">
        <f aca="false">F1586*G1586</f>
        <v>32300</v>
      </c>
      <c r="K1586" s="3" t="n">
        <f aca="false">AND(H1586="макаронная фабрика",I1586="первомайский")</f>
        <v>0</v>
      </c>
      <c r="L1586" s="3" t="n">
        <f aca="false">IF(K1586,J1586,0)</f>
        <v>0</v>
      </c>
    </row>
    <row r="1587" customFormat="false" ht="14.25" hidden="false" customHeight="false" outlineLevel="0" collapsed="false">
      <c r="A1587" s="0" t="n">
        <v>1586</v>
      </c>
      <c r="B1587" s="2" t="n">
        <v>44354</v>
      </c>
      <c r="C1587" s="0" t="s">
        <v>14</v>
      </c>
      <c r="D1587" s="0" t="n">
        <v>53</v>
      </c>
      <c r="E1587" s="0" t="s">
        <v>9</v>
      </c>
      <c r="F1587" s="0" t="n">
        <v>59</v>
      </c>
      <c r="G1587" s="0" t="n">
        <v>190</v>
      </c>
      <c r="H1587" s="0" t="str">
        <f aca="false">VLOOKUP(D1587,Товар!$A$1:$F$65,6)</f>
        <v>Мясокомбинат</v>
      </c>
      <c r="I1587" s="0" t="str">
        <f aca="false">VLOOKUP(C1587,Магазин!$A$1:$C$17,2)</f>
        <v>Октябрьский</v>
      </c>
      <c r="J1587" s="0" t="n">
        <f aca="false">F1587*G1587</f>
        <v>11210</v>
      </c>
      <c r="K1587" s="3" t="n">
        <f aca="false">AND(H1587="макаронная фабрика",I1587="первомайский")</f>
        <v>0</v>
      </c>
      <c r="L1587" s="3" t="n">
        <f aca="false">IF(K1587,J1587,0)</f>
        <v>0</v>
      </c>
    </row>
    <row r="1588" customFormat="false" ht="14.25" hidden="false" customHeight="false" outlineLevel="0" collapsed="false">
      <c r="A1588" s="0" t="n">
        <v>1587</v>
      </c>
      <c r="B1588" s="2" t="n">
        <v>44354</v>
      </c>
      <c r="C1588" s="0" t="s">
        <v>14</v>
      </c>
      <c r="D1588" s="0" t="n">
        <v>54</v>
      </c>
      <c r="E1588" s="0" t="s">
        <v>8</v>
      </c>
      <c r="F1588" s="0" t="n">
        <v>180</v>
      </c>
      <c r="G1588" s="0" t="n">
        <v>230</v>
      </c>
      <c r="H1588" s="0" t="str">
        <f aca="false">VLOOKUP(D1588,Товар!$A$1:$F$65,6)</f>
        <v>Мясокомбинат</v>
      </c>
      <c r="I1588" s="0" t="str">
        <f aca="false">VLOOKUP(C1588,Магазин!$A$1:$C$17,2)</f>
        <v>Октябрьский</v>
      </c>
      <c r="J1588" s="0" t="n">
        <f aca="false">F1588*G1588</f>
        <v>41400</v>
      </c>
      <c r="K1588" s="3" t="n">
        <f aca="false">AND(H1588="макаронная фабрика",I1588="первомайский")</f>
        <v>0</v>
      </c>
      <c r="L1588" s="3" t="n">
        <f aca="false">IF(K1588,J1588,0)</f>
        <v>0</v>
      </c>
    </row>
    <row r="1589" customFormat="false" ht="14.25" hidden="false" customHeight="false" outlineLevel="0" collapsed="false">
      <c r="A1589" s="0" t="n">
        <v>1588</v>
      </c>
      <c r="B1589" s="2" t="n">
        <v>44354</v>
      </c>
      <c r="C1589" s="0" t="s">
        <v>14</v>
      </c>
      <c r="D1589" s="0" t="n">
        <v>54</v>
      </c>
      <c r="E1589" s="0" t="s">
        <v>9</v>
      </c>
      <c r="F1589" s="0" t="n">
        <v>24</v>
      </c>
      <c r="G1589" s="0" t="n">
        <v>230</v>
      </c>
      <c r="H1589" s="0" t="str">
        <f aca="false">VLOOKUP(D1589,Товар!$A$1:$F$65,6)</f>
        <v>Мясокомбинат</v>
      </c>
      <c r="I1589" s="0" t="str">
        <f aca="false">VLOOKUP(C1589,Магазин!$A$1:$C$17,2)</f>
        <v>Октябрьский</v>
      </c>
      <c r="J1589" s="0" t="n">
        <f aca="false">F1589*G1589</f>
        <v>5520</v>
      </c>
      <c r="K1589" s="3" t="n">
        <f aca="false">AND(H1589="макаронная фабрика",I1589="первомайский")</f>
        <v>0</v>
      </c>
      <c r="L1589" s="3" t="n">
        <f aca="false">IF(K1589,J1589,0)</f>
        <v>0</v>
      </c>
    </row>
    <row r="1590" customFormat="false" ht="14.25" hidden="false" customHeight="false" outlineLevel="0" collapsed="false">
      <c r="A1590" s="0" t="n">
        <v>1589</v>
      </c>
      <c r="B1590" s="2" t="n">
        <v>44354</v>
      </c>
      <c r="C1590" s="0" t="s">
        <v>14</v>
      </c>
      <c r="D1590" s="0" t="n">
        <v>55</v>
      </c>
      <c r="E1590" s="0" t="s">
        <v>8</v>
      </c>
      <c r="F1590" s="0" t="n">
        <v>180</v>
      </c>
      <c r="G1590" s="0" t="n">
        <v>160</v>
      </c>
      <c r="H1590" s="0" t="str">
        <f aca="false">VLOOKUP(D1590,Товар!$A$1:$F$65,6)</f>
        <v>Мясокомбинат</v>
      </c>
      <c r="I1590" s="0" t="str">
        <f aca="false">VLOOKUP(C1590,Магазин!$A$1:$C$17,2)</f>
        <v>Октябрьский</v>
      </c>
      <c r="J1590" s="0" t="n">
        <f aca="false">F1590*G1590</f>
        <v>28800</v>
      </c>
      <c r="K1590" s="3" t="n">
        <f aca="false">AND(H1590="макаронная фабрика",I1590="первомайский")</f>
        <v>0</v>
      </c>
      <c r="L1590" s="3" t="n">
        <f aca="false">IF(K1590,J1590,0)</f>
        <v>0</v>
      </c>
    </row>
    <row r="1591" customFormat="false" ht="14.25" hidden="false" customHeight="false" outlineLevel="0" collapsed="false">
      <c r="A1591" s="0" t="n">
        <v>1590</v>
      </c>
      <c r="B1591" s="2" t="n">
        <v>44354</v>
      </c>
      <c r="C1591" s="0" t="s">
        <v>14</v>
      </c>
      <c r="D1591" s="0" t="n">
        <v>55</v>
      </c>
      <c r="E1591" s="0" t="s">
        <v>9</v>
      </c>
      <c r="F1591" s="0" t="n">
        <v>65</v>
      </c>
      <c r="G1591" s="0" t="n">
        <v>160</v>
      </c>
      <c r="H1591" s="0" t="str">
        <f aca="false">VLOOKUP(D1591,Товар!$A$1:$F$65,6)</f>
        <v>Мясокомбинат</v>
      </c>
      <c r="I1591" s="0" t="str">
        <f aca="false">VLOOKUP(C1591,Магазин!$A$1:$C$17,2)</f>
        <v>Октябрьский</v>
      </c>
      <c r="J1591" s="0" t="n">
        <f aca="false">F1591*G1591</f>
        <v>10400</v>
      </c>
      <c r="K1591" s="3" t="n">
        <f aca="false">AND(H1591="макаронная фабрика",I1591="первомайский")</f>
        <v>0</v>
      </c>
      <c r="L1591" s="3" t="n">
        <f aca="false">IF(K1591,J1591,0)</f>
        <v>0</v>
      </c>
    </row>
    <row r="1592" customFormat="false" ht="14.25" hidden="false" customHeight="false" outlineLevel="0" collapsed="false">
      <c r="A1592" s="0" t="n">
        <v>1591</v>
      </c>
      <c r="B1592" s="2" t="n">
        <v>44354</v>
      </c>
      <c r="C1592" s="0" t="s">
        <v>14</v>
      </c>
      <c r="D1592" s="0" t="n">
        <v>56</v>
      </c>
      <c r="E1592" s="0" t="s">
        <v>8</v>
      </c>
      <c r="F1592" s="0" t="n">
        <v>180</v>
      </c>
      <c r="G1592" s="0" t="n">
        <v>180</v>
      </c>
      <c r="H1592" s="0" t="str">
        <f aca="false">VLOOKUP(D1592,Товар!$A$1:$F$65,6)</f>
        <v>Мясокомбинат</v>
      </c>
      <c r="I1592" s="0" t="str">
        <f aca="false">VLOOKUP(C1592,Магазин!$A$1:$C$17,2)</f>
        <v>Октябрьский</v>
      </c>
      <c r="J1592" s="0" t="n">
        <f aca="false">F1592*G1592</f>
        <v>32400</v>
      </c>
      <c r="K1592" s="3" t="n">
        <f aca="false">AND(H1592="макаронная фабрика",I1592="первомайский")</f>
        <v>0</v>
      </c>
      <c r="L1592" s="3" t="n">
        <f aca="false">IF(K1592,J1592,0)</f>
        <v>0</v>
      </c>
    </row>
    <row r="1593" customFormat="false" ht="14.25" hidden="false" customHeight="false" outlineLevel="0" collapsed="false">
      <c r="A1593" s="0" t="n">
        <v>1592</v>
      </c>
      <c r="B1593" s="2" t="n">
        <v>44354</v>
      </c>
      <c r="C1593" s="0" t="s">
        <v>14</v>
      </c>
      <c r="D1593" s="0" t="n">
        <v>56</v>
      </c>
      <c r="E1593" s="0" t="s">
        <v>9</v>
      </c>
      <c r="F1593" s="0" t="n">
        <v>37</v>
      </c>
      <c r="G1593" s="0" t="n">
        <v>180</v>
      </c>
      <c r="H1593" s="0" t="str">
        <f aca="false">VLOOKUP(D1593,Товар!$A$1:$F$65,6)</f>
        <v>Мясокомбинат</v>
      </c>
      <c r="I1593" s="0" t="str">
        <f aca="false">VLOOKUP(C1593,Магазин!$A$1:$C$17,2)</f>
        <v>Октябрьский</v>
      </c>
      <c r="J1593" s="0" t="n">
        <f aca="false">F1593*G1593</f>
        <v>6660</v>
      </c>
      <c r="K1593" s="3" t="n">
        <f aca="false">AND(H1593="макаронная фабрика",I1593="первомайский")</f>
        <v>0</v>
      </c>
      <c r="L1593" s="3" t="n">
        <f aca="false">IF(K1593,J1593,0)</f>
        <v>0</v>
      </c>
    </row>
    <row r="1594" customFormat="false" ht="14.25" hidden="false" customHeight="false" outlineLevel="0" collapsed="false">
      <c r="A1594" s="0" t="n">
        <v>1593</v>
      </c>
      <c r="B1594" s="2" t="n">
        <v>44354</v>
      </c>
      <c r="C1594" s="0" t="s">
        <v>14</v>
      </c>
      <c r="D1594" s="0" t="n">
        <v>57</v>
      </c>
      <c r="E1594" s="0" t="s">
        <v>8</v>
      </c>
      <c r="F1594" s="0" t="n">
        <v>180</v>
      </c>
      <c r="G1594" s="0" t="n">
        <v>400</v>
      </c>
      <c r="H1594" s="0" t="str">
        <f aca="false">VLOOKUP(D1594,Товар!$A$1:$F$65,6)</f>
        <v>Мясокомбинат</v>
      </c>
      <c r="I1594" s="0" t="str">
        <f aca="false">VLOOKUP(C1594,Магазин!$A$1:$C$17,2)</f>
        <v>Октябрьский</v>
      </c>
      <c r="J1594" s="0" t="n">
        <f aca="false">F1594*G1594</f>
        <v>72000</v>
      </c>
      <c r="K1594" s="3" t="n">
        <f aca="false">AND(H1594="макаронная фабрика",I1594="первомайский")</f>
        <v>0</v>
      </c>
      <c r="L1594" s="3" t="n">
        <f aca="false">IF(K1594,J1594,0)</f>
        <v>0</v>
      </c>
    </row>
    <row r="1595" customFormat="false" ht="14.25" hidden="false" customHeight="false" outlineLevel="0" collapsed="false">
      <c r="A1595" s="0" t="n">
        <v>1594</v>
      </c>
      <c r="B1595" s="2" t="n">
        <v>44354</v>
      </c>
      <c r="C1595" s="0" t="s">
        <v>14</v>
      </c>
      <c r="D1595" s="0" t="n">
        <v>57</v>
      </c>
      <c r="E1595" s="0" t="s">
        <v>9</v>
      </c>
      <c r="F1595" s="0" t="n">
        <v>28</v>
      </c>
      <c r="G1595" s="0" t="n">
        <v>400</v>
      </c>
      <c r="H1595" s="0" t="str">
        <f aca="false">VLOOKUP(D1595,Товар!$A$1:$F$65,6)</f>
        <v>Мясокомбинат</v>
      </c>
      <c r="I1595" s="0" t="str">
        <f aca="false">VLOOKUP(C1595,Магазин!$A$1:$C$17,2)</f>
        <v>Октябрьский</v>
      </c>
      <c r="J1595" s="0" t="n">
        <f aca="false">F1595*G1595</f>
        <v>11200</v>
      </c>
      <c r="K1595" s="3" t="n">
        <f aca="false">AND(H1595="макаронная фабрика",I1595="первомайский")</f>
        <v>0</v>
      </c>
      <c r="L1595" s="3" t="n">
        <f aca="false">IF(K1595,J1595,0)</f>
        <v>0</v>
      </c>
    </row>
    <row r="1596" customFormat="false" ht="14.25" hidden="false" customHeight="false" outlineLevel="0" collapsed="false">
      <c r="A1596" s="0" t="n">
        <v>1595</v>
      </c>
      <c r="B1596" s="2" t="n">
        <v>44354</v>
      </c>
      <c r="C1596" s="0" t="s">
        <v>14</v>
      </c>
      <c r="D1596" s="0" t="n">
        <v>58</v>
      </c>
      <c r="E1596" s="0" t="s">
        <v>8</v>
      </c>
      <c r="F1596" s="0" t="n">
        <v>170</v>
      </c>
      <c r="G1596" s="0" t="n">
        <v>470</v>
      </c>
      <c r="H1596" s="0" t="str">
        <f aca="false">VLOOKUP(D1596,Товар!$A$1:$F$65,6)</f>
        <v>Мясокомбинат</v>
      </c>
      <c r="I1596" s="0" t="str">
        <f aca="false">VLOOKUP(C1596,Магазин!$A$1:$C$17,2)</f>
        <v>Октябрьский</v>
      </c>
      <c r="J1596" s="0" t="n">
        <f aca="false">F1596*G1596</f>
        <v>79900</v>
      </c>
      <c r="K1596" s="3" t="n">
        <f aca="false">AND(H1596="макаронная фабрика",I1596="первомайский")</f>
        <v>0</v>
      </c>
      <c r="L1596" s="3" t="n">
        <f aca="false">IF(K1596,J1596,0)</f>
        <v>0</v>
      </c>
    </row>
    <row r="1597" customFormat="false" ht="14.25" hidden="false" customHeight="false" outlineLevel="0" collapsed="false">
      <c r="A1597" s="0" t="n">
        <v>1596</v>
      </c>
      <c r="B1597" s="2" t="n">
        <v>44354</v>
      </c>
      <c r="C1597" s="0" t="s">
        <v>14</v>
      </c>
      <c r="D1597" s="0" t="n">
        <v>58</v>
      </c>
      <c r="E1597" s="0" t="s">
        <v>9</v>
      </c>
      <c r="F1597" s="0" t="n">
        <v>19</v>
      </c>
      <c r="G1597" s="0" t="n">
        <v>470</v>
      </c>
      <c r="H1597" s="0" t="str">
        <f aca="false">VLOOKUP(D1597,Товар!$A$1:$F$65,6)</f>
        <v>Мясокомбинат</v>
      </c>
      <c r="I1597" s="0" t="str">
        <f aca="false">VLOOKUP(C1597,Магазин!$A$1:$C$17,2)</f>
        <v>Октябрьский</v>
      </c>
      <c r="J1597" s="0" t="n">
        <f aca="false">F1597*G1597</f>
        <v>8930</v>
      </c>
      <c r="K1597" s="3" t="n">
        <f aca="false">AND(H1597="макаронная фабрика",I1597="первомайский")</f>
        <v>0</v>
      </c>
      <c r="L1597" s="3" t="n">
        <f aca="false">IF(K1597,J1597,0)</f>
        <v>0</v>
      </c>
    </row>
    <row r="1598" customFormat="false" ht="14.25" hidden="false" customHeight="false" outlineLevel="0" collapsed="false">
      <c r="A1598" s="0" t="n">
        <v>1597</v>
      </c>
      <c r="B1598" s="2" t="n">
        <v>44354</v>
      </c>
      <c r="C1598" s="0" t="s">
        <v>14</v>
      </c>
      <c r="D1598" s="0" t="n">
        <v>59</v>
      </c>
      <c r="E1598" s="0" t="s">
        <v>8</v>
      </c>
      <c r="F1598" s="0" t="n">
        <v>180</v>
      </c>
      <c r="G1598" s="0" t="n">
        <v>500</v>
      </c>
      <c r="H1598" s="0" t="str">
        <f aca="false">VLOOKUP(D1598,Товар!$A$1:$F$65,6)</f>
        <v>Мясокомбинат</v>
      </c>
      <c r="I1598" s="0" t="str">
        <f aca="false">VLOOKUP(C1598,Магазин!$A$1:$C$17,2)</f>
        <v>Октябрьский</v>
      </c>
      <c r="J1598" s="0" t="n">
        <f aca="false">F1598*G1598</f>
        <v>90000</v>
      </c>
      <c r="K1598" s="3" t="n">
        <f aca="false">AND(H1598="макаронная фабрика",I1598="первомайский")</f>
        <v>0</v>
      </c>
      <c r="L1598" s="3" t="n">
        <f aca="false">IF(K1598,J1598,0)</f>
        <v>0</v>
      </c>
    </row>
    <row r="1599" customFormat="false" ht="14.25" hidden="false" customHeight="false" outlineLevel="0" collapsed="false">
      <c r="A1599" s="0" t="n">
        <v>1598</v>
      </c>
      <c r="B1599" s="2" t="n">
        <v>44354</v>
      </c>
      <c r="C1599" s="0" t="s">
        <v>14</v>
      </c>
      <c r="D1599" s="0" t="n">
        <v>59</v>
      </c>
      <c r="E1599" s="0" t="s">
        <v>9</v>
      </c>
      <c r="F1599" s="0" t="n">
        <v>18</v>
      </c>
      <c r="G1599" s="0" t="n">
        <v>500</v>
      </c>
      <c r="H1599" s="0" t="str">
        <f aca="false">VLOOKUP(D1599,Товар!$A$1:$F$65,6)</f>
        <v>Мясокомбинат</v>
      </c>
      <c r="I1599" s="0" t="str">
        <f aca="false">VLOOKUP(C1599,Магазин!$A$1:$C$17,2)</f>
        <v>Октябрьский</v>
      </c>
      <c r="J1599" s="0" t="n">
        <f aca="false">F1599*G1599</f>
        <v>9000</v>
      </c>
      <c r="K1599" s="3" t="n">
        <f aca="false">AND(H1599="макаронная фабрика",I1599="первомайский")</f>
        <v>0</v>
      </c>
      <c r="L1599" s="3" t="n">
        <f aca="false">IF(K1599,J1599,0)</f>
        <v>0</v>
      </c>
    </row>
    <row r="1600" customFormat="false" ht="14.25" hidden="false" customHeight="false" outlineLevel="0" collapsed="false">
      <c r="A1600" s="0" t="n">
        <v>1599</v>
      </c>
      <c r="B1600" s="2" t="n">
        <v>44354</v>
      </c>
      <c r="C1600" s="0" t="s">
        <v>14</v>
      </c>
      <c r="D1600" s="0" t="n">
        <v>60</v>
      </c>
      <c r="E1600" s="0" t="s">
        <v>8</v>
      </c>
      <c r="F1600" s="0" t="n">
        <v>180</v>
      </c>
      <c r="G1600" s="0" t="n">
        <v>400</v>
      </c>
      <c r="H1600" s="0" t="str">
        <f aca="false">VLOOKUP(D1600,Товар!$A$1:$F$65,6)</f>
        <v>Мясокомбинат</v>
      </c>
      <c r="I1600" s="0" t="str">
        <f aca="false">VLOOKUP(C1600,Магазин!$A$1:$C$17,2)</f>
        <v>Октябрьский</v>
      </c>
      <c r="J1600" s="0" t="n">
        <f aca="false">F1600*G1600</f>
        <v>72000</v>
      </c>
      <c r="K1600" s="3" t="n">
        <f aca="false">AND(H1600="макаронная фабрика",I1600="первомайский")</f>
        <v>0</v>
      </c>
      <c r="L1600" s="3" t="n">
        <f aca="false">IF(K1600,J1600,0)</f>
        <v>0</v>
      </c>
    </row>
    <row r="1601" customFormat="false" ht="14.25" hidden="false" customHeight="false" outlineLevel="0" collapsed="false">
      <c r="A1601" s="0" t="n">
        <v>1600</v>
      </c>
      <c r="B1601" s="2" t="n">
        <v>44354</v>
      </c>
      <c r="C1601" s="0" t="s">
        <v>14</v>
      </c>
      <c r="D1601" s="0" t="n">
        <v>60</v>
      </c>
      <c r="E1601" s="0" t="s">
        <v>9</v>
      </c>
      <c r="F1601" s="0" t="n">
        <v>16</v>
      </c>
      <c r="G1601" s="0" t="n">
        <v>400</v>
      </c>
      <c r="H1601" s="0" t="str">
        <f aca="false">VLOOKUP(D1601,Товар!$A$1:$F$65,6)</f>
        <v>Мясокомбинат</v>
      </c>
      <c r="I1601" s="0" t="str">
        <f aca="false">VLOOKUP(C1601,Магазин!$A$1:$C$17,2)</f>
        <v>Октябрьский</v>
      </c>
      <c r="J1601" s="0" t="n">
        <f aca="false">F1601*G1601</f>
        <v>6400</v>
      </c>
      <c r="K1601" s="3" t="n">
        <f aca="false">AND(H1601="макаронная фабрика",I1601="первомайский")</f>
        <v>0</v>
      </c>
      <c r="L1601" s="3" t="n">
        <f aca="false">IF(K1601,J1601,0)</f>
        <v>0</v>
      </c>
    </row>
    <row r="1602" customFormat="false" ht="14.25" hidden="false" customHeight="false" outlineLevel="0" collapsed="false">
      <c r="A1602" s="0" t="n">
        <v>1601</v>
      </c>
      <c r="B1602" s="2" t="n">
        <v>44354</v>
      </c>
      <c r="C1602" s="0" t="s">
        <v>14</v>
      </c>
      <c r="D1602" s="0" t="n">
        <v>61</v>
      </c>
      <c r="E1602" s="0" t="s">
        <v>8</v>
      </c>
      <c r="F1602" s="0" t="n">
        <v>170</v>
      </c>
      <c r="G1602" s="0" t="n">
        <v>220</v>
      </c>
      <c r="H1602" s="0" t="str">
        <f aca="false">VLOOKUP(D1602,Товар!$A$1:$F$65,6)</f>
        <v>Мясокомбинат</v>
      </c>
      <c r="I1602" s="0" t="str">
        <f aca="false">VLOOKUP(C1602,Магазин!$A$1:$C$17,2)</f>
        <v>Октябрьский</v>
      </c>
      <c r="J1602" s="0" t="n">
        <f aca="false">F1602*G1602</f>
        <v>37400</v>
      </c>
      <c r="K1602" s="3" t="n">
        <f aca="false">AND(H1602="макаронная фабрика",I1602="первомайский")</f>
        <v>0</v>
      </c>
      <c r="L1602" s="3" t="n">
        <f aca="false">IF(K1602,J1602,0)</f>
        <v>0</v>
      </c>
    </row>
    <row r="1603" customFormat="false" ht="14.25" hidden="false" customHeight="false" outlineLevel="0" collapsed="false">
      <c r="A1603" s="0" t="n">
        <v>1602</v>
      </c>
      <c r="B1603" s="2" t="n">
        <v>44354</v>
      </c>
      <c r="C1603" s="0" t="s">
        <v>14</v>
      </c>
      <c r="D1603" s="0" t="n">
        <v>61</v>
      </c>
      <c r="E1603" s="0" t="s">
        <v>9</v>
      </c>
      <c r="F1603" s="0" t="n">
        <v>25</v>
      </c>
      <c r="G1603" s="0" t="n">
        <v>220</v>
      </c>
      <c r="H1603" s="0" t="str">
        <f aca="false">VLOOKUP(D1603,Товар!$A$1:$F$65,6)</f>
        <v>Мясокомбинат</v>
      </c>
      <c r="I1603" s="0" t="str">
        <f aca="false">VLOOKUP(C1603,Магазин!$A$1:$C$17,2)</f>
        <v>Октябрьский</v>
      </c>
      <c r="J1603" s="0" t="n">
        <f aca="false">F1603*G1603</f>
        <v>5500</v>
      </c>
      <c r="K1603" s="3" t="n">
        <f aca="false">AND(H1603="макаронная фабрика",I1603="первомайский")</f>
        <v>0</v>
      </c>
      <c r="L1603" s="3" t="n">
        <f aca="false">IF(K1603,J1603,0)</f>
        <v>0</v>
      </c>
    </row>
    <row r="1604" customFormat="false" ht="14.25" hidden="false" customHeight="false" outlineLevel="0" collapsed="false">
      <c r="A1604" s="0" t="n">
        <v>1603</v>
      </c>
      <c r="B1604" s="2" t="n">
        <v>44354</v>
      </c>
      <c r="C1604" s="0" t="s">
        <v>14</v>
      </c>
      <c r="D1604" s="0" t="n">
        <v>62</v>
      </c>
      <c r="E1604" s="0" t="s">
        <v>8</v>
      </c>
      <c r="F1604" s="0" t="n">
        <v>180</v>
      </c>
      <c r="G1604" s="0" t="n">
        <v>170</v>
      </c>
      <c r="H1604" s="0" t="str">
        <f aca="false">VLOOKUP(D1604,Товар!$A$1:$F$65,6)</f>
        <v>Мясокомбинат</v>
      </c>
      <c r="I1604" s="0" t="str">
        <f aca="false">VLOOKUP(C1604,Магазин!$A$1:$C$17,2)</f>
        <v>Октябрьский</v>
      </c>
      <c r="J1604" s="0" t="n">
        <f aca="false">F1604*G1604</f>
        <v>30600</v>
      </c>
      <c r="K1604" s="3" t="n">
        <f aca="false">AND(H1604="макаронная фабрика",I1604="первомайский")</f>
        <v>0</v>
      </c>
      <c r="L1604" s="3" t="n">
        <f aca="false">IF(K1604,J1604,0)</f>
        <v>0</v>
      </c>
    </row>
    <row r="1605" customFormat="false" ht="14.25" hidden="false" customHeight="false" outlineLevel="0" collapsed="false">
      <c r="A1605" s="0" t="n">
        <v>1604</v>
      </c>
      <c r="B1605" s="2" t="n">
        <v>44354</v>
      </c>
      <c r="C1605" s="0" t="s">
        <v>14</v>
      </c>
      <c r="D1605" s="0" t="n">
        <v>62</v>
      </c>
      <c r="E1605" s="0" t="s">
        <v>9</v>
      </c>
      <c r="F1605" s="0" t="n">
        <v>15</v>
      </c>
      <c r="G1605" s="0" t="n">
        <v>170</v>
      </c>
      <c r="H1605" s="0" t="str">
        <f aca="false">VLOOKUP(D1605,Товар!$A$1:$F$65,6)</f>
        <v>Мясокомбинат</v>
      </c>
      <c r="I1605" s="0" t="str">
        <f aca="false">VLOOKUP(C1605,Магазин!$A$1:$C$17,2)</f>
        <v>Октябрьский</v>
      </c>
      <c r="J1605" s="0" t="n">
        <f aca="false">F1605*G1605</f>
        <v>2550</v>
      </c>
      <c r="K1605" s="3" t="n">
        <f aca="false">AND(H1605="макаронная фабрика",I1605="первомайский")</f>
        <v>0</v>
      </c>
      <c r="L1605" s="3" t="n">
        <f aca="false">IF(K1605,J1605,0)</f>
        <v>0</v>
      </c>
    </row>
    <row r="1606" customFormat="false" ht="14.25" hidden="false" customHeight="false" outlineLevel="0" collapsed="false">
      <c r="A1606" s="0" t="n">
        <v>1605</v>
      </c>
      <c r="B1606" s="2" t="n">
        <v>44354</v>
      </c>
      <c r="C1606" s="0" t="s">
        <v>14</v>
      </c>
      <c r="D1606" s="0" t="n">
        <v>63</v>
      </c>
      <c r="E1606" s="0" t="s">
        <v>8</v>
      </c>
      <c r="F1606" s="0" t="n">
        <v>180</v>
      </c>
      <c r="G1606" s="0" t="n">
        <v>150</v>
      </c>
      <c r="H1606" s="0" t="str">
        <f aca="false">VLOOKUP(D1606,Товар!$A$1:$F$65,6)</f>
        <v>Мясокомбинат</v>
      </c>
      <c r="I1606" s="0" t="str">
        <f aca="false">VLOOKUP(C1606,Магазин!$A$1:$C$17,2)</f>
        <v>Октябрьский</v>
      </c>
      <c r="J1606" s="0" t="n">
        <f aca="false">F1606*G1606</f>
        <v>27000</v>
      </c>
      <c r="K1606" s="3" t="n">
        <f aca="false">AND(H1606="макаронная фабрика",I1606="первомайский")</f>
        <v>0</v>
      </c>
      <c r="L1606" s="3" t="n">
        <f aca="false">IF(K1606,J1606,0)</f>
        <v>0</v>
      </c>
    </row>
    <row r="1607" customFormat="false" ht="14.25" hidden="false" customHeight="false" outlineLevel="0" collapsed="false">
      <c r="A1607" s="0" t="n">
        <v>1606</v>
      </c>
      <c r="B1607" s="2" t="n">
        <v>44354</v>
      </c>
      <c r="C1607" s="0" t="s">
        <v>14</v>
      </c>
      <c r="D1607" s="0" t="n">
        <v>63</v>
      </c>
      <c r="E1607" s="0" t="s">
        <v>9</v>
      </c>
      <c r="F1607" s="0" t="n">
        <v>27</v>
      </c>
      <c r="G1607" s="0" t="n">
        <v>150</v>
      </c>
      <c r="H1607" s="0" t="str">
        <f aca="false">VLOOKUP(D1607,Товар!$A$1:$F$65,6)</f>
        <v>Мясокомбинат</v>
      </c>
      <c r="I1607" s="0" t="str">
        <f aca="false">VLOOKUP(C1607,Магазин!$A$1:$C$17,2)</f>
        <v>Октябрьский</v>
      </c>
      <c r="J1607" s="0" t="n">
        <f aca="false">F1607*G1607</f>
        <v>4050</v>
      </c>
      <c r="K1607" s="3" t="n">
        <f aca="false">AND(H1607="макаронная фабрика",I1607="первомайский")</f>
        <v>0</v>
      </c>
      <c r="L1607" s="3" t="n">
        <f aca="false">IF(K1607,J1607,0)</f>
        <v>0</v>
      </c>
    </row>
    <row r="1608" customFormat="false" ht="14.25" hidden="false" customHeight="false" outlineLevel="0" collapsed="false">
      <c r="A1608" s="0" t="n">
        <v>1607</v>
      </c>
      <c r="B1608" s="2" t="n">
        <v>44354</v>
      </c>
      <c r="C1608" s="0" t="s">
        <v>14</v>
      </c>
      <c r="D1608" s="0" t="n">
        <v>64</v>
      </c>
      <c r="E1608" s="0" t="s">
        <v>8</v>
      </c>
      <c r="F1608" s="0" t="n">
        <v>180</v>
      </c>
      <c r="G1608" s="0" t="n">
        <v>350</v>
      </c>
      <c r="H1608" s="0" t="str">
        <f aca="false">VLOOKUP(D1608,Товар!$A$1:$F$65,6)</f>
        <v>Мясокомбинат</v>
      </c>
      <c r="I1608" s="0" t="str">
        <f aca="false">VLOOKUP(C1608,Магазин!$A$1:$C$17,2)</f>
        <v>Октябрьский</v>
      </c>
      <c r="J1608" s="0" t="n">
        <f aca="false">F1608*G1608</f>
        <v>63000</v>
      </c>
      <c r="K1608" s="3" t="n">
        <f aca="false">AND(H1608="макаронная фабрика",I1608="первомайский")</f>
        <v>0</v>
      </c>
      <c r="L1608" s="3" t="n">
        <f aca="false">IF(K1608,J1608,0)</f>
        <v>0</v>
      </c>
    </row>
    <row r="1609" customFormat="false" ht="14.25" hidden="false" customHeight="false" outlineLevel="0" collapsed="false">
      <c r="A1609" s="0" t="n">
        <v>1608</v>
      </c>
      <c r="B1609" s="2" t="n">
        <v>44354</v>
      </c>
      <c r="C1609" s="0" t="s">
        <v>14</v>
      </c>
      <c r="D1609" s="0" t="n">
        <v>64</v>
      </c>
      <c r="E1609" s="0" t="s">
        <v>9</v>
      </c>
      <c r="F1609" s="0" t="n">
        <v>14</v>
      </c>
      <c r="G1609" s="0" t="n">
        <v>350</v>
      </c>
      <c r="H1609" s="0" t="str">
        <f aca="false">VLOOKUP(D1609,Товар!$A$1:$F$65,6)</f>
        <v>Мясокомбинат</v>
      </c>
      <c r="I1609" s="0" t="str">
        <f aca="false">VLOOKUP(C1609,Магазин!$A$1:$C$17,2)</f>
        <v>Октябрьский</v>
      </c>
      <c r="J1609" s="0" t="n">
        <f aca="false">F1609*G1609</f>
        <v>4900</v>
      </c>
      <c r="K1609" s="3" t="n">
        <f aca="false">AND(H1609="макаронная фабрика",I1609="первомайский")</f>
        <v>0</v>
      </c>
      <c r="L1609" s="3" t="n">
        <f aca="false">IF(K1609,J1609,0)</f>
        <v>0</v>
      </c>
    </row>
    <row r="1610" customFormat="false" ht="14.25" hidden="false" customHeight="false" outlineLevel="0" collapsed="false">
      <c r="A1610" s="0" t="n">
        <v>1609</v>
      </c>
      <c r="B1610" s="2" t="n">
        <v>44354</v>
      </c>
      <c r="C1610" s="0" t="s">
        <v>15</v>
      </c>
      <c r="D1610" s="0" t="n">
        <v>2</v>
      </c>
      <c r="E1610" s="0" t="s">
        <v>8</v>
      </c>
      <c r="F1610" s="0" t="n">
        <v>180</v>
      </c>
      <c r="G1610" s="0" t="n">
        <v>75</v>
      </c>
      <c r="H1610" s="0" t="str">
        <f aca="false">VLOOKUP(D1610,Товар!$A$1:$F$65,6)</f>
        <v>Экопродукты</v>
      </c>
      <c r="I1610" s="0" t="str">
        <f aca="false">VLOOKUP(C1610,Магазин!$A$1:$C$17,2)</f>
        <v>Октябрьский</v>
      </c>
      <c r="J1610" s="0" t="n">
        <f aca="false">F1610*G1610</f>
        <v>13500</v>
      </c>
      <c r="K1610" s="3" t="n">
        <f aca="false">AND(H1610="макаронная фабрика",I1610="первомайский")</f>
        <v>0</v>
      </c>
      <c r="L1610" s="3" t="n">
        <f aca="false">IF(K1610,J1610,0)</f>
        <v>0</v>
      </c>
    </row>
    <row r="1611" customFormat="false" ht="14.25" hidden="false" customHeight="false" outlineLevel="0" collapsed="false">
      <c r="A1611" s="0" t="n">
        <v>1610</v>
      </c>
      <c r="B1611" s="2" t="n">
        <v>44354</v>
      </c>
      <c r="C1611" s="0" t="s">
        <v>15</v>
      </c>
      <c r="D1611" s="0" t="n">
        <v>2</v>
      </c>
      <c r="E1611" s="0" t="s">
        <v>9</v>
      </c>
      <c r="F1611" s="0" t="n">
        <v>95</v>
      </c>
      <c r="G1611" s="0" t="n">
        <v>75</v>
      </c>
      <c r="H1611" s="0" t="str">
        <f aca="false">VLOOKUP(D1611,Товар!$A$1:$F$65,6)</f>
        <v>Экопродукты</v>
      </c>
      <c r="I1611" s="0" t="str">
        <f aca="false">VLOOKUP(C1611,Магазин!$A$1:$C$17,2)</f>
        <v>Октябрьский</v>
      </c>
      <c r="J1611" s="0" t="n">
        <f aca="false">F1611*G1611</f>
        <v>7125</v>
      </c>
      <c r="K1611" s="3" t="n">
        <f aca="false">AND(H1611="макаронная фабрика",I1611="первомайский")</f>
        <v>0</v>
      </c>
      <c r="L1611" s="3" t="n">
        <f aca="false">IF(K1611,J1611,0)</f>
        <v>0</v>
      </c>
    </row>
    <row r="1612" customFormat="false" ht="14.25" hidden="false" customHeight="false" outlineLevel="0" collapsed="false">
      <c r="A1612" s="0" t="n">
        <v>1611</v>
      </c>
      <c r="B1612" s="2" t="n">
        <v>44354</v>
      </c>
      <c r="C1612" s="0" t="s">
        <v>15</v>
      </c>
      <c r="D1612" s="0" t="n">
        <v>11</v>
      </c>
      <c r="E1612" s="0" t="s">
        <v>8</v>
      </c>
      <c r="F1612" s="0" t="n">
        <v>170</v>
      </c>
      <c r="G1612" s="0" t="n">
        <v>190</v>
      </c>
      <c r="H1612" s="0" t="str">
        <f aca="false">VLOOKUP(D1612,Товар!$A$1:$F$65,6)</f>
        <v>Экопродукты</v>
      </c>
      <c r="I1612" s="0" t="str">
        <f aca="false">VLOOKUP(C1612,Магазин!$A$1:$C$17,2)</f>
        <v>Октябрьский</v>
      </c>
      <c r="J1612" s="0" t="n">
        <f aca="false">F1612*G1612</f>
        <v>32300</v>
      </c>
      <c r="K1612" s="3" t="n">
        <f aca="false">AND(H1612="макаронная фабрика",I1612="первомайский")</f>
        <v>0</v>
      </c>
      <c r="L1612" s="3" t="n">
        <f aca="false">IF(K1612,J1612,0)</f>
        <v>0</v>
      </c>
    </row>
    <row r="1613" customFormat="false" ht="14.25" hidden="false" customHeight="false" outlineLevel="0" collapsed="false">
      <c r="A1613" s="0" t="n">
        <v>1612</v>
      </c>
      <c r="B1613" s="2" t="n">
        <v>44354</v>
      </c>
      <c r="C1613" s="0" t="s">
        <v>15</v>
      </c>
      <c r="D1613" s="0" t="n">
        <v>11</v>
      </c>
      <c r="E1613" s="0" t="s">
        <v>9</v>
      </c>
      <c r="F1613" s="0" t="n">
        <v>87</v>
      </c>
      <c r="G1613" s="0" t="n">
        <v>190</v>
      </c>
      <c r="H1613" s="0" t="str">
        <f aca="false">VLOOKUP(D1613,Товар!$A$1:$F$65,6)</f>
        <v>Экопродукты</v>
      </c>
      <c r="I1613" s="0" t="str">
        <f aca="false">VLOOKUP(C1613,Магазин!$A$1:$C$17,2)</f>
        <v>Октябрьский</v>
      </c>
      <c r="J1613" s="0" t="n">
        <f aca="false">F1613*G1613</f>
        <v>16530</v>
      </c>
      <c r="K1613" s="3" t="n">
        <f aca="false">AND(H1613="макаронная фабрика",I1613="первомайский")</f>
        <v>0</v>
      </c>
      <c r="L1613" s="3" t="n">
        <f aca="false">IF(K1613,J1613,0)</f>
        <v>0</v>
      </c>
    </row>
    <row r="1614" customFormat="false" ht="14.25" hidden="false" customHeight="false" outlineLevel="0" collapsed="false">
      <c r="A1614" s="0" t="n">
        <v>1613</v>
      </c>
      <c r="B1614" s="2" t="n">
        <v>44354</v>
      </c>
      <c r="C1614" s="0" t="s">
        <v>15</v>
      </c>
      <c r="D1614" s="0" t="n">
        <v>12</v>
      </c>
      <c r="E1614" s="0" t="s">
        <v>8</v>
      </c>
      <c r="F1614" s="0" t="n">
        <v>180</v>
      </c>
      <c r="G1614" s="0" t="n">
        <v>85</v>
      </c>
      <c r="H1614" s="0" t="str">
        <f aca="false">VLOOKUP(D1614,Товар!$A$1:$F$65,6)</f>
        <v>Экопродукты</v>
      </c>
      <c r="I1614" s="0" t="str">
        <f aca="false">VLOOKUP(C1614,Магазин!$A$1:$C$17,2)</f>
        <v>Октябрьский</v>
      </c>
      <c r="J1614" s="0" t="n">
        <f aca="false">F1614*G1614</f>
        <v>15300</v>
      </c>
      <c r="K1614" s="3" t="n">
        <f aca="false">AND(H1614="макаронная фабрика",I1614="первомайский")</f>
        <v>0</v>
      </c>
      <c r="L1614" s="3" t="n">
        <f aca="false">IF(K1614,J1614,0)</f>
        <v>0</v>
      </c>
    </row>
    <row r="1615" customFormat="false" ht="14.25" hidden="false" customHeight="false" outlineLevel="0" collapsed="false">
      <c r="A1615" s="0" t="n">
        <v>1614</v>
      </c>
      <c r="B1615" s="2" t="n">
        <v>44354</v>
      </c>
      <c r="C1615" s="0" t="s">
        <v>15</v>
      </c>
      <c r="D1615" s="0" t="n">
        <v>12</v>
      </c>
      <c r="E1615" s="0" t="s">
        <v>9</v>
      </c>
      <c r="F1615" s="0" t="n">
        <v>115</v>
      </c>
      <c r="G1615" s="0" t="n">
        <v>85</v>
      </c>
      <c r="H1615" s="0" t="str">
        <f aca="false">VLOOKUP(D1615,Товар!$A$1:$F$65,6)</f>
        <v>Экопродукты</v>
      </c>
      <c r="I1615" s="0" t="str">
        <f aca="false">VLOOKUP(C1615,Магазин!$A$1:$C$17,2)</f>
        <v>Октябрьский</v>
      </c>
      <c r="J1615" s="0" t="n">
        <f aca="false">F1615*G1615</f>
        <v>9775</v>
      </c>
      <c r="K1615" s="3" t="n">
        <f aca="false">AND(H1615="макаронная фабрика",I1615="первомайский")</f>
        <v>0</v>
      </c>
      <c r="L1615" s="3" t="n">
        <f aca="false">IF(K1615,J1615,0)</f>
        <v>0</v>
      </c>
    </row>
    <row r="1616" customFormat="false" ht="14.25" hidden="false" customHeight="false" outlineLevel="0" collapsed="false">
      <c r="A1616" s="0" t="n">
        <v>1615</v>
      </c>
      <c r="B1616" s="2" t="n">
        <v>44354</v>
      </c>
      <c r="C1616" s="0" t="s">
        <v>15</v>
      </c>
      <c r="D1616" s="0" t="n">
        <v>31</v>
      </c>
      <c r="E1616" s="0" t="s">
        <v>8</v>
      </c>
      <c r="F1616" s="0" t="n">
        <v>180</v>
      </c>
      <c r="G1616" s="0" t="n">
        <v>240</v>
      </c>
      <c r="H1616" s="0" t="str">
        <f aca="false">VLOOKUP(D1616,Товар!$A$1:$F$65,6)</f>
        <v>Экопродукты</v>
      </c>
      <c r="I1616" s="0" t="str">
        <f aca="false">VLOOKUP(C1616,Магазин!$A$1:$C$17,2)</f>
        <v>Октябрьский</v>
      </c>
      <c r="J1616" s="0" t="n">
        <f aca="false">F1616*G1616</f>
        <v>43200</v>
      </c>
      <c r="K1616" s="3" t="n">
        <f aca="false">AND(H1616="макаронная фабрика",I1616="первомайский")</f>
        <v>0</v>
      </c>
      <c r="L1616" s="3" t="n">
        <f aca="false">IF(K1616,J1616,0)</f>
        <v>0</v>
      </c>
    </row>
    <row r="1617" customFormat="false" ht="14.25" hidden="false" customHeight="false" outlineLevel="0" collapsed="false">
      <c r="A1617" s="0" t="n">
        <v>1616</v>
      </c>
      <c r="B1617" s="2" t="n">
        <v>44354</v>
      </c>
      <c r="C1617" s="0" t="s">
        <v>15</v>
      </c>
      <c r="D1617" s="0" t="n">
        <v>31</v>
      </c>
      <c r="E1617" s="0" t="s">
        <v>9</v>
      </c>
      <c r="F1617" s="0" t="n">
        <v>12</v>
      </c>
      <c r="G1617" s="0" t="n">
        <v>240</v>
      </c>
      <c r="H1617" s="0" t="str">
        <f aca="false">VLOOKUP(D1617,Товар!$A$1:$F$65,6)</f>
        <v>Экопродукты</v>
      </c>
      <c r="I1617" s="0" t="str">
        <f aca="false">VLOOKUP(C1617,Магазин!$A$1:$C$17,2)</f>
        <v>Октябрьский</v>
      </c>
      <c r="J1617" s="0" t="n">
        <f aca="false">F1617*G1617</f>
        <v>2880</v>
      </c>
      <c r="K1617" s="3" t="n">
        <f aca="false">AND(H1617="макаронная фабрика",I1617="первомайский")</f>
        <v>0</v>
      </c>
      <c r="L1617" s="3" t="n">
        <f aca="false">IF(K1617,J1617,0)</f>
        <v>0</v>
      </c>
    </row>
    <row r="1618" customFormat="false" ht="14.25" hidden="false" customHeight="false" outlineLevel="0" collapsed="false">
      <c r="A1618" s="0" t="n">
        <v>1617</v>
      </c>
      <c r="B1618" s="2" t="n">
        <v>44354</v>
      </c>
      <c r="C1618" s="0" t="s">
        <v>15</v>
      </c>
      <c r="D1618" s="0" t="n">
        <v>32</v>
      </c>
      <c r="E1618" s="0" t="s">
        <v>8</v>
      </c>
      <c r="F1618" s="0" t="n">
        <v>170</v>
      </c>
      <c r="G1618" s="0" t="n">
        <v>350</v>
      </c>
      <c r="H1618" s="0" t="str">
        <f aca="false">VLOOKUP(D1618,Товар!$A$1:$F$65,6)</f>
        <v>Экопродукты</v>
      </c>
      <c r="I1618" s="0" t="str">
        <f aca="false">VLOOKUP(C1618,Магазин!$A$1:$C$17,2)</f>
        <v>Октябрьский</v>
      </c>
      <c r="J1618" s="0" t="n">
        <f aca="false">F1618*G1618</f>
        <v>59500</v>
      </c>
      <c r="K1618" s="3" t="n">
        <f aca="false">AND(H1618="макаронная фабрика",I1618="первомайский")</f>
        <v>0</v>
      </c>
      <c r="L1618" s="3" t="n">
        <f aca="false">IF(K1618,J1618,0)</f>
        <v>0</v>
      </c>
    </row>
    <row r="1619" customFormat="false" ht="14.25" hidden="false" customHeight="false" outlineLevel="0" collapsed="false">
      <c r="A1619" s="0" t="n">
        <v>1618</v>
      </c>
      <c r="B1619" s="2" t="n">
        <v>44354</v>
      </c>
      <c r="C1619" s="0" t="s">
        <v>15</v>
      </c>
      <c r="D1619" s="0" t="n">
        <v>32</v>
      </c>
      <c r="E1619" s="0" t="s">
        <v>9</v>
      </c>
      <c r="F1619" s="0" t="n">
        <v>19</v>
      </c>
      <c r="G1619" s="0" t="n">
        <v>350</v>
      </c>
      <c r="H1619" s="0" t="str">
        <f aca="false">VLOOKUP(D1619,Товар!$A$1:$F$65,6)</f>
        <v>Экопродукты</v>
      </c>
      <c r="I1619" s="0" t="str">
        <f aca="false">VLOOKUP(C1619,Магазин!$A$1:$C$17,2)</f>
        <v>Октябрьский</v>
      </c>
      <c r="J1619" s="0" t="n">
        <f aca="false">F1619*G1619</f>
        <v>6650</v>
      </c>
      <c r="K1619" s="3" t="n">
        <f aca="false">AND(H1619="макаронная фабрика",I1619="первомайский")</f>
        <v>0</v>
      </c>
      <c r="L1619" s="3" t="n">
        <f aca="false">IF(K1619,J1619,0)</f>
        <v>0</v>
      </c>
    </row>
    <row r="1620" customFormat="false" ht="14.25" hidden="false" customHeight="false" outlineLevel="0" collapsed="false">
      <c r="A1620" s="0" t="n">
        <v>1619</v>
      </c>
      <c r="B1620" s="2" t="n">
        <v>44354</v>
      </c>
      <c r="C1620" s="0" t="s">
        <v>15</v>
      </c>
      <c r="D1620" s="0" t="n">
        <v>36</v>
      </c>
      <c r="E1620" s="0" t="s">
        <v>8</v>
      </c>
      <c r="F1620" s="0" t="n">
        <v>180</v>
      </c>
      <c r="G1620" s="0" t="n">
        <v>120</v>
      </c>
      <c r="H1620" s="0" t="str">
        <f aca="false">VLOOKUP(D1620,Товар!$A$1:$F$65,6)</f>
        <v>Экопродукты</v>
      </c>
      <c r="I1620" s="0" t="str">
        <f aca="false">VLOOKUP(C1620,Магазин!$A$1:$C$17,2)</f>
        <v>Октябрьский</v>
      </c>
      <c r="J1620" s="0" t="n">
        <f aca="false">F1620*G1620</f>
        <v>21600</v>
      </c>
      <c r="K1620" s="3" t="n">
        <f aca="false">AND(H1620="макаронная фабрика",I1620="первомайский")</f>
        <v>0</v>
      </c>
      <c r="L1620" s="3" t="n">
        <f aca="false">IF(K1620,J1620,0)</f>
        <v>0</v>
      </c>
    </row>
    <row r="1621" customFormat="false" ht="14.25" hidden="false" customHeight="false" outlineLevel="0" collapsed="false">
      <c r="A1621" s="0" t="n">
        <v>1620</v>
      </c>
      <c r="B1621" s="2" t="n">
        <v>44354</v>
      </c>
      <c r="C1621" s="0" t="s">
        <v>15</v>
      </c>
      <c r="D1621" s="0" t="n">
        <v>36</v>
      </c>
      <c r="E1621" s="0" t="s">
        <v>9</v>
      </c>
      <c r="F1621" s="0" t="n">
        <v>27</v>
      </c>
      <c r="G1621" s="0" t="n">
        <v>120</v>
      </c>
      <c r="H1621" s="0" t="str">
        <f aca="false">VLOOKUP(D1621,Товар!$A$1:$F$65,6)</f>
        <v>Экопродукты</v>
      </c>
      <c r="I1621" s="0" t="str">
        <f aca="false">VLOOKUP(C1621,Магазин!$A$1:$C$17,2)</f>
        <v>Октябрьский</v>
      </c>
      <c r="J1621" s="0" t="n">
        <f aca="false">F1621*G1621</f>
        <v>3240</v>
      </c>
      <c r="K1621" s="3" t="n">
        <f aca="false">AND(H1621="макаронная фабрика",I1621="первомайский")</f>
        <v>0</v>
      </c>
      <c r="L1621" s="3" t="n">
        <f aca="false">IF(K1621,J1621,0)</f>
        <v>0</v>
      </c>
    </row>
    <row r="1622" customFormat="false" ht="14.25" hidden="false" customHeight="false" outlineLevel="0" collapsed="false">
      <c r="A1622" s="0" t="n">
        <v>1621</v>
      </c>
      <c r="B1622" s="2" t="n">
        <v>44354</v>
      </c>
      <c r="C1622" s="0" t="s">
        <v>15</v>
      </c>
      <c r="D1622" s="0" t="n">
        <v>49</v>
      </c>
      <c r="E1622" s="0" t="s">
        <v>8</v>
      </c>
      <c r="F1622" s="0" t="n">
        <v>180</v>
      </c>
      <c r="G1622" s="0" t="n">
        <v>200</v>
      </c>
      <c r="H1622" s="0" t="str">
        <f aca="false">VLOOKUP(D1622,Товар!$A$1:$F$65,6)</f>
        <v>Мясокомбинат</v>
      </c>
      <c r="I1622" s="0" t="str">
        <f aca="false">VLOOKUP(C1622,Магазин!$A$1:$C$17,2)</f>
        <v>Октябрьский</v>
      </c>
      <c r="J1622" s="0" t="n">
        <f aca="false">F1622*G1622</f>
        <v>36000</v>
      </c>
      <c r="K1622" s="3" t="n">
        <f aca="false">AND(H1622="макаронная фабрика",I1622="первомайский")</f>
        <v>0</v>
      </c>
      <c r="L1622" s="3" t="n">
        <f aca="false">IF(K1622,J1622,0)</f>
        <v>0</v>
      </c>
    </row>
    <row r="1623" customFormat="false" ht="14.25" hidden="false" customHeight="false" outlineLevel="0" collapsed="false">
      <c r="A1623" s="0" t="n">
        <v>1622</v>
      </c>
      <c r="B1623" s="2" t="n">
        <v>44354</v>
      </c>
      <c r="C1623" s="0" t="s">
        <v>15</v>
      </c>
      <c r="D1623" s="0" t="n">
        <v>49</v>
      </c>
      <c r="E1623" s="0" t="s">
        <v>9</v>
      </c>
      <c r="F1623" s="0" t="n">
        <v>49</v>
      </c>
      <c r="G1623" s="0" t="n">
        <v>200</v>
      </c>
      <c r="H1623" s="0" t="str">
        <f aca="false">VLOOKUP(D1623,Товар!$A$1:$F$65,6)</f>
        <v>Мясокомбинат</v>
      </c>
      <c r="I1623" s="0" t="str">
        <f aca="false">VLOOKUP(C1623,Магазин!$A$1:$C$17,2)</f>
        <v>Октябрьский</v>
      </c>
      <c r="J1623" s="0" t="n">
        <f aca="false">F1623*G1623</f>
        <v>9800</v>
      </c>
      <c r="K1623" s="3" t="n">
        <f aca="false">AND(H1623="макаронная фабрика",I1623="первомайский")</f>
        <v>0</v>
      </c>
      <c r="L1623" s="3" t="n">
        <f aca="false">IF(K1623,J1623,0)</f>
        <v>0</v>
      </c>
    </row>
    <row r="1624" customFormat="false" ht="14.25" hidden="false" customHeight="false" outlineLevel="0" collapsed="false">
      <c r="A1624" s="0" t="n">
        <v>1623</v>
      </c>
      <c r="B1624" s="2" t="n">
        <v>44354</v>
      </c>
      <c r="C1624" s="0" t="s">
        <v>15</v>
      </c>
      <c r="D1624" s="0" t="n">
        <v>50</v>
      </c>
      <c r="E1624" s="0" t="s">
        <v>8</v>
      </c>
      <c r="F1624" s="0" t="n">
        <v>180</v>
      </c>
      <c r="G1624" s="0" t="n">
        <v>195</v>
      </c>
      <c r="H1624" s="0" t="str">
        <f aca="false">VLOOKUP(D1624,Товар!$A$1:$F$65,6)</f>
        <v>Мясокомбинат</v>
      </c>
      <c r="I1624" s="0" t="str">
        <f aca="false">VLOOKUP(C1624,Магазин!$A$1:$C$17,2)</f>
        <v>Октябрьский</v>
      </c>
      <c r="J1624" s="0" t="n">
        <f aca="false">F1624*G1624</f>
        <v>35100</v>
      </c>
      <c r="K1624" s="3" t="n">
        <f aca="false">AND(H1624="макаронная фабрика",I1624="первомайский")</f>
        <v>0</v>
      </c>
      <c r="L1624" s="3" t="n">
        <f aca="false">IF(K1624,J1624,0)</f>
        <v>0</v>
      </c>
    </row>
    <row r="1625" customFormat="false" ht="14.25" hidden="false" customHeight="false" outlineLevel="0" collapsed="false">
      <c r="A1625" s="0" t="n">
        <v>1624</v>
      </c>
      <c r="B1625" s="2" t="n">
        <v>44354</v>
      </c>
      <c r="C1625" s="0" t="s">
        <v>15</v>
      </c>
      <c r="D1625" s="0" t="n">
        <v>50</v>
      </c>
      <c r="E1625" s="0" t="s">
        <v>9</v>
      </c>
      <c r="F1625" s="0" t="n">
        <v>47</v>
      </c>
      <c r="G1625" s="0" t="n">
        <v>195</v>
      </c>
      <c r="H1625" s="0" t="str">
        <f aca="false">VLOOKUP(D1625,Товар!$A$1:$F$65,6)</f>
        <v>Мясокомбинат</v>
      </c>
      <c r="I1625" s="0" t="str">
        <f aca="false">VLOOKUP(C1625,Магазин!$A$1:$C$17,2)</f>
        <v>Октябрьский</v>
      </c>
      <c r="J1625" s="0" t="n">
        <f aca="false">F1625*G1625</f>
        <v>9165</v>
      </c>
      <c r="K1625" s="3" t="n">
        <f aca="false">AND(H1625="макаронная фабрика",I1625="первомайский")</f>
        <v>0</v>
      </c>
      <c r="L1625" s="3" t="n">
        <f aca="false">IF(K1625,J1625,0)</f>
        <v>0</v>
      </c>
    </row>
    <row r="1626" customFormat="false" ht="14.25" hidden="false" customHeight="false" outlineLevel="0" collapsed="false">
      <c r="A1626" s="0" t="n">
        <v>1625</v>
      </c>
      <c r="B1626" s="2" t="n">
        <v>44354</v>
      </c>
      <c r="C1626" s="0" t="s">
        <v>15</v>
      </c>
      <c r="D1626" s="0" t="n">
        <v>51</v>
      </c>
      <c r="E1626" s="0" t="s">
        <v>8</v>
      </c>
      <c r="F1626" s="0" t="n">
        <v>180</v>
      </c>
      <c r="G1626" s="0" t="n">
        <v>350</v>
      </c>
      <c r="H1626" s="0" t="str">
        <f aca="false">VLOOKUP(D1626,Товар!$A$1:$F$65,6)</f>
        <v>Мясокомбинат</v>
      </c>
      <c r="I1626" s="0" t="str">
        <f aca="false">VLOOKUP(C1626,Магазин!$A$1:$C$17,2)</f>
        <v>Октябрьский</v>
      </c>
      <c r="J1626" s="0" t="n">
        <f aca="false">F1626*G1626</f>
        <v>63000</v>
      </c>
      <c r="K1626" s="3" t="n">
        <f aca="false">AND(H1626="макаронная фабрика",I1626="первомайский")</f>
        <v>0</v>
      </c>
      <c r="L1626" s="3" t="n">
        <f aca="false">IF(K1626,J1626,0)</f>
        <v>0</v>
      </c>
    </row>
    <row r="1627" customFormat="false" ht="14.25" hidden="false" customHeight="false" outlineLevel="0" collapsed="false">
      <c r="A1627" s="0" t="n">
        <v>1626</v>
      </c>
      <c r="B1627" s="2" t="n">
        <v>44354</v>
      </c>
      <c r="C1627" s="0" t="s">
        <v>15</v>
      </c>
      <c r="D1627" s="0" t="n">
        <v>51</v>
      </c>
      <c r="E1627" s="0" t="s">
        <v>9</v>
      </c>
      <c r="F1627" s="0" t="n">
        <v>48</v>
      </c>
      <c r="G1627" s="0" t="n">
        <v>350</v>
      </c>
      <c r="H1627" s="0" t="str">
        <f aca="false">VLOOKUP(D1627,Товар!$A$1:$F$65,6)</f>
        <v>Мясокомбинат</v>
      </c>
      <c r="I1627" s="0" t="str">
        <f aca="false">VLOOKUP(C1627,Магазин!$A$1:$C$17,2)</f>
        <v>Октябрьский</v>
      </c>
      <c r="J1627" s="0" t="n">
        <f aca="false">F1627*G1627</f>
        <v>16800</v>
      </c>
      <c r="K1627" s="3" t="n">
        <f aca="false">AND(H1627="макаронная фабрика",I1627="первомайский")</f>
        <v>0</v>
      </c>
      <c r="L1627" s="3" t="n">
        <f aca="false">IF(K1627,J1627,0)</f>
        <v>0</v>
      </c>
    </row>
    <row r="1628" customFormat="false" ht="14.25" hidden="false" customHeight="false" outlineLevel="0" collapsed="false">
      <c r="A1628" s="0" t="n">
        <v>1627</v>
      </c>
      <c r="B1628" s="2" t="n">
        <v>44354</v>
      </c>
      <c r="C1628" s="0" t="s">
        <v>15</v>
      </c>
      <c r="D1628" s="0" t="n">
        <v>52</v>
      </c>
      <c r="E1628" s="0" t="s">
        <v>8</v>
      </c>
      <c r="F1628" s="0" t="n">
        <v>170</v>
      </c>
      <c r="G1628" s="0" t="n">
        <v>180</v>
      </c>
      <c r="H1628" s="0" t="str">
        <f aca="false">VLOOKUP(D1628,Товар!$A$1:$F$65,6)</f>
        <v>Мясокомбинат</v>
      </c>
      <c r="I1628" s="0" t="str">
        <f aca="false">VLOOKUP(C1628,Магазин!$A$1:$C$17,2)</f>
        <v>Октябрьский</v>
      </c>
      <c r="J1628" s="0" t="n">
        <f aca="false">F1628*G1628</f>
        <v>30600</v>
      </c>
      <c r="K1628" s="3" t="n">
        <f aca="false">AND(H1628="макаронная фабрика",I1628="первомайский")</f>
        <v>0</v>
      </c>
      <c r="L1628" s="3" t="n">
        <f aca="false">IF(K1628,J1628,0)</f>
        <v>0</v>
      </c>
    </row>
    <row r="1629" customFormat="false" ht="14.25" hidden="false" customHeight="false" outlineLevel="0" collapsed="false">
      <c r="A1629" s="0" t="n">
        <v>1628</v>
      </c>
      <c r="B1629" s="2" t="n">
        <v>44354</v>
      </c>
      <c r="C1629" s="0" t="s">
        <v>15</v>
      </c>
      <c r="D1629" s="0" t="n">
        <v>52</v>
      </c>
      <c r="E1629" s="0" t="s">
        <v>9</v>
      </c>
      <c r="F1629" s="0" t="n">
        <v>58</v>
      </c>
      <c r="G1629" s="0" t="n">
        <v>180</v>
      </c>
      <c r="H1629" s="0" t="str">
        <f aca="false">VLOOKUP(D1629,Товар!$A$1:$F$65,6)</f>
        <v>Мясокомбинат</v>
      </c>
      <c r="I1629" s="0" t="str">
        <f aca="false">VLOOKUP(C1629,Магазин!$A$1:$C$17,2)</f>
        <v>Октябрьский</v>
      </c>
      <c r="J1629" s="0" t="n">
        <f aca="false">F1629*G1629</f>
        <v>10440</v>
      </c>
      <c r="K1629" s="3" t="n">
        <f aca="false">AND(H1629="макаронная фабрика",I1629="первомайский")</f>
        <v>0</v>
      </c>
      <c r="L1629" s="3" t="n">
        <f aca="false">IF(K1629,J1629,0)</f>
        <v>0</v>
      </c>
    </row>
    <row r="1630" customFormat="false" ht="14.25" hidden="false" customHeight="false" outlineLevel="0" collapsed="false">
      <c r="A1630" s="0" t="n">
        <v>1629</v>
      </c>
      <c r="B1630" s="2" t="n">
        <v>44354</v>
      </c>
      <c r="C1630" s="0" t="s">
        <v>15</v>
      </c>
      <c r="D1630" s="0" t="n">
        <v>53</v>
      </c>
      <c r="E1630" s="0" t="s">
        <v>8</v>
      </c>
      <c r="F1630" s="0" t="n">
        <v>180</v>
      </c>
      <c r="G1630" s="0" t="n">
        <v>190</v>
      </c>
      <c r="H1630" s="0" t="str">
        <f aca="false">VLOOKUP(D1630,Товар!$A$1:$F$65,6)</f>
        <v>Мясокомбинат</v>
      </c>
      <c r="I1630" s="0" t="str">
        <f aca="false">VLOOKUP(C1630,Магазин!$A$1:$C$17,2)</f>
        <v>Октябрьский</v>
      </c>
      <c r="J1630" s="0" t="n">
        <f aca="false">F1630*G1630</f>
        <v>34200</v>
      </c>
      <c r="K1630" s="3" t="n">
        <f aca="false">AND(H1630="макаронная фабрика",I1630="первомайский")</f>
        <v>0</v>
      </c>
      <c r="L1630" s="3" t="n">
        <f aca="false">IF(K1630,J1630,0)</f>
        <v>0</v>
      </c>
    </row>
    <row r="1631" customFormat="false" ht="14.25" hidden="false" customHeight="false" outlineLevel="0" collapsed="false">
      <c r="A1631" s="0" t="n">
        <v>1630</v>
      </c>
      <c r="B1631" s="2" t="n">
        <v>44354</v>
      </c>
      <c r="C1631" s="0" t="s">
        <v>15</v>
      </c>
      <c r="D1631" s="0" t="n">
        <v>53</v>
      </c>
      <c r="E1631" s="0" t="s">
        <v>9</v>
      </c>
      <c r="F1631" s="0" t="n">
        <v>57</v>
      </c>
      <c r="G1631" s="0" t="n">
        <v>190</v>
      </c>
      <c r="H1631" s="0" t="str">
        <f aca="false">VLOOKUP(D1631,Товар!$A$1:$F$65,6)</f>
        <v>Мясокомбинат</v>
      </c>
      <c r="I1631" s="0" t="str">
        <f aca="false">VLOOKUP(C1631,Магазин!$A$1:$C$17,2)</f>
        <v>Октябрьский</v>
      </c>
      <c r="J1631" s="0" t="n">
        <f aca="false">F1631*G1631</f>
        <v>10830</v>
      </c>
      <c r="K1631" s="3" t="n">
        <f aca="false">AND(H1631="макаронная фабрика",I1631="первомайский")</f>
        <v>0</v>
      </c>
      <c r="L1631" s="3" t="n">
        <f aca="false">IF(K1631,J1631,0)</f>
        <v>0</v>
      </c>
    </row>
    <row r="1632" customFormat="false" ht="14.25" hidden="false" customHeight="false" outlineLevel="0" collapsed="false">
      <c r="A1632" s="0" t="n">
        <v>1631</v>
      </c>
      <c r="B1632" s="2" t="n">
        <v>44354</v>
      </c>
      <c r="C1632" s="0" t="s">
        <v>15</v>
      </c>
      <c r="D1632" s="0" t="n">
        <v>54</v>
      </c>
      <c r="E1632" s="0" t="s">
        <v>8</v>
      </c>
      <c r="F1632" s="0" t="n">
        <v>180</v>
      </c>
      <c r="G1632" s="0" t="n">
        <v>230</v>
      </c>
      <c r="H1632" s="0" t="str">
        <f aca="false">VLOOKUP(D1632,Товар!$A$1:$F$65,6)</f>
        <v>Мясокомбинат</v>
      </c>
      <c r="I1632" s="0" t="str">
        <f aca="false">VLOOKUP(C1632,Магазин!$A$1:$C$17,2)</f>
        <v>Октябрьский</v>
      </c>
      <c r="J1632" s="0" t="n">
        <f aca="false">F1632*G1632</f>
        <v>41400</v>
      </c>
      <c r="K1632" s="3" t="n">
        <f aca="false">AND(H1632="макаронная фабрика",I1632="первомайский")</f>
        <v>0</v>
      </c>
      <c r="L1632" s="3" t="n">
        <f aca="false">IF(K1632,J1632,0)</f>
        <v>0</v>
      </c>
    </row>
    <row r="1633" customFormat="false" ht="14.25" hidden="false" customHeight="false" outlineLevel="0" collapsed="false">
      <c r="A1633" s="0" t="n">
        <v>1632</v>
      </c>
      <c r="B1633" s="2" t="n">
        <v>44354</v>
      </c>
      <c r="C1633" s="0" t="s">
        <v>15</v>
      </c>
      <c r="D1633" s="0" t="n">
        <v>54</v>
      </c>
      <c r="E1633" s="0" t="s">
        <v>9</v>
      </c>
      <c r="F1633" s="0" t="n">
        <v>29</v>
      </c>
      <c r="G1633" s="0" t="n">
        <v>230</v>
      </c>
      <c r="H1633" s="0" t="str">
        <f aca="false">VLOOKUP(D1633,Товар!$A$1:$F$65,6)</f>
        <v>Мясокомбинат</v>
      </c>
      <c r="I1633" s="0" t="str">
        <f aca="false">VLOOKUP(C1633,Магазин!$A$1:$C$17,2)</f>
        <v>Октябрьский</v>
      </c>
      <c r="J1633" s="0" t="n">
        <f aca="false">F1633*G1633</f>
        <v>6670</v>
      </c>
      <c r="K1633" s="3" t="n">
        <f aca="false">AND(H1633="макаронная фабрика",I1633="первомайский")</f>
        <v>0</v>
      </c>
      <c r="L1633" s="3" t="n">
        <f aca="false">IF(K1633,J1633,0)</f>
        <v>0</v>
      </c>
    </row>
    <row r="1634" customFormat="false" ht="14.25" hidden="false" customHeight="false" outlineLevel="0" collapsed="false">
      <c r="A1634" s="0" t="n">
        <v>1633</v>
      </c>
      <c r="B1634" s="2" t="n">
        <v>44354</v>
      </c>
      <c r="C1634" s="0" t="s">
        <v>15</v>
      </c>
      <c r="D1634" s="0" t="n">
        <v>55</v>
      </c>
      <c r="E1634" s="0" t="s">
        <v>8</v>
      </c>
      <c r="F1634" s="0" t="n">
        <v>170</v>
      </c>
      <c r="G1634" s="0" t="n">
        <v>160</v>
      </c>
      <c r="H1634" s="0" t="str">
        <f aca="false">VLOOKUP(D1634,Товар!$A$1:$F$65,6)</f>
        <v>Мясокомбинат</v>
      </c>
      <c r="I1634" s="0" t="str">
        <f aca="false">VLOOKUP(C1634,Магазин!$A$1:$C$17,2)</f>
        <v>Октябрьский</v>
      </c>
      <c r="J1634" s="0" t="n">
        <f aca="false">F1634*G1634</f>
        <v>27200</v>
      </c>
      <c r="K1634" s="3" t="n">
        <f aca="false">AND(H1634="макаронная фабрика",I1634="первомайский")</f>
        <v>0</v>
      </c>
      <c r="L1634" s="3" t="n">
        <f aca="false">IF(K1634,J1634,0)</f>
        <v>0</v>
      </c>
    </row>
    <row r="1635" customFormat="false" ht="14.25" hidden="false" customHeight="false" outlineLevel="0" collapsed="false">
      <c r="A1635" s="0" t="n">
        <v>1634</v>
      </c>
      <c r="B1635" s="2" t="n">
        <v>44354</v>
      </c>
      <c r="C1635" s="0" t="s">
        <v>15</v>
      </c>
      <c r="D1635" s="0" t="n">
        <v>55</v>
      </c>
      <c r="E1635" s="0" t="s">
        <v>9</v>
      </c>
      <c r="F1635" s="0" t="n">
        <v>66</v>
      </c>
      <c r="G1635" s="0" t="n">
        <v>160</v>
      </c>
      <c r="H1635" s="0" t="str">
        <f aca="false">VLOOKUP(D1635,Товар!$A$1:$F$65,6)</f>
        <v>Мясокомбинат</v>
      </c>
      <c r="I1635" s="0" t="str">
        <f aca="false">VLOOKUP(C1635,Магазин!$A$1:$C$17,2)</f>
        <v>Октябрьский</v>
      </c>
      <c r="J1635" s="0" t="n">
        <f aca="false">F1635*G1635</f>
        <v>10560</v>
      </c>
      <c r="K1635" s="3" t="n">
        <f aca="false">AND(H1635="макаронная фабрика",I1635="первомайский")</f>
        <v>0</v>
      </c>
      <c r="L1635" s="3" t="n">
        <f aca="false">IF(K1635,J1635,0)</f>
        <v>0</v>
      </c>
    </row>
    <row r="1636" customFormat="false" ht="14.25" hidden="false" customHeight="false" outlineLevel="0" collapsed="false">
      <c r="A1636" s="0" t="n">
        <v>1635</v>
      </c>
      <c r="B1636" s="2" t="n">
        <v>44354</v>
      </c>
      <c r="C1636" s="0" t="s">
        <v>15</v>
      </c>
      <c r="D1636" s="0" t="n">
        <v>56</v>
      </c>
      <c r="E1636" s="0" t="s">
        <v>8</v>
      </c>
      <c r="F1636" s="0" t="n">
        <v>180</v>
      </c>
      <c r="G1636" s="0" t="n">
        <v>180</v>
      </c>
      <c r="H1636" s="0" t="str">
        <f aca="false">VLOOKUP(D1636,Товар!$A$1:$F$65,6)</f>
        <v>Мясокомбинат</v>
      </c>
      <c r="I1636" s="0" t="str">
        <f aca="false">VLOOKUP(C1636,Магазин!$A$1:$C$17,2)</f>
        <v>Октябрьский</v>
      </c>
      <c r="J1636" s="0" t="n">
        <f aca="false">F1636*G1636</f>
        <v>32400</v>
      </c>
      <c r="K1636" s="3" t="n">
        <f aca="false">AND(H1636="макаронная фабрика",I1636="первомайский")</f>
        <v>0</v>
      </c>
      <c r="L1636" s="3" t="n">
        <f aca="false">IF(K1636,J1636,0)</f>
        <v>0</v>
      </c>
    </row>
    <row r="1637" customFormat="false" ht="14.25" hidden="false" customHeight="false" outlineLevel="0" collapsed="false">
      <c r="A1637" s="0" t="n">
        <v>1636</v>
      </c>
      <c r="B1637" s="2" t="n">
        <v>44354</v>
      </c>
      <c r="C1637" s="0" t="s">
        <v>15</v>
      </c>
      <c r="D1637" s="0" t="n">
        <v>56</v>
      </c>
      <c r="E1637" s="0" t="s">
        <v>9</v>
      </c>
      <c r="F1637" s="0" t="n">
        <v>35</v>
      </c>
      <c r="G1637" s="0" t="n">
        <v>180</v>
      </c>
      <c r="H1637" s="0" t="str">
        <f aca="false">VLOOKUP(D1637,Товар!$A$1:$F$65,6)</f>
        <v>Мясокомбинат</v>
      </c>
      <c r="I1637" s="0" t="str">
        <f aca="false">VLOOKUP(C1637,Магазин!$A$1:$C$17,2)</f>
        <v>Октябрьский</v>
      </c>
      <c r="J1637" s="0" t="n">
        <f aca="false">F1637*G1637</f>
        <v>6300</v>
      </c>
      <c r="K1637" s="3" t="n">
        <f aca="false">AND(H1637="макаронная фабрика",I1637="первомайский")</f>
        <v>0</v>
      </c>
      <c r="L1637" s="3" t="n">
        <f aca="false">IF(K1637,J1637,0)</f>
        <v>0</v>
      </c>
    </row>
    <row r="1638" customFormat="false" ht="14.25" hidden="false" customHeight="false" outlineLevel="0" collapsed="false">
      <c r="A1638" s="0" t="n">
        <v>1637</v>
      </c>
      <c r="B1638" s="2" t="n">
        <v>44354</v>
      </c>
      <c r="C1638" s="0" t="s">
        <v>15</v>
      </c>
      <c r="D1638" s="0" t="n">
        <v>57</v>
      </c>
      <c r="E1638" s="0" t="s">
        <v>8</v>
      </c>
      <c r="F1638" s="0" t="n">
        <v>180</v>
      </c>
      <c r="G1638" s="0" t="n">
        <v>400</v>
      </c>
      <c r="H1638" s="0" t="str">
        <f aca="false">VLOOKUP(D1638,Товар!$A$1:$F$65,6)</f>
        <v>Мясокомбинат</v>
      </c>
      <c r="I1638" s="0" t="str">
        <f aca="false">VLOOKUP(C1638,Магазин!$A$1:$C$17,2)</f>
        <v>Октябрьский</v>
      </c>
      <c r="J1638" s="0" t="n">
        <f aca="false">F1638*G1638</f>
        <v>72000</v>
      </c>
      <c r="K1638" s="3" t="n">
        <f aca="false">AND(H1638="макаронная фабрика",I1638="первомайский")</f>
        <v>0</v>
      </c>
      <c r="L1638" s="3" t="n">
        <f aca="false">IF(K1638,J1638,0)</f>
        <v>0</v>
      </c>
    </row>
    <row r="1639" customFormat="false" ht="14.25" hidden="false" customHeight="false" outlineLevel="0" collapsed="false">
      <c r="A1639" s="0" t="n">
        <v>1638</v>
      </c>
      <c r="B1639" s="2" t="n">
        <v>44354</v>
      </c>
      <c r="C1639" s="0" t="s">
        <v>15</v>
      </c>
      <c r="D1639" s="0" t="n">
        <v>57</v>
      </c>
      <c r="E1639" s="0" t="s">
        <v>9</v>
      </c>
      <c r="F1639" s="0" t="n">
        <v>26</v>
      </c>
      <c r="G1639" s="0" t="n">
        <v>400</v>
      </c>
      <c r="H1639" s="0" t="str">
        <f aca="false">VLOOKUP(D1639,Товар!$A$1:$F$65,6)</f>
        <v>Мясокомбинат</v>
      </c>
      <c r="I1639" s="0" t="str">
        <f aca="false">VLOOKUP(C1639,Магазин!$A$1:$C$17,2)</f>
        <v>Октябрьский</v>
      </c>
      <c r="J1639" s="0" t="n">
        <f aca="false">F1639*G1639</f>
        <v>10400</v>
      </c>
      <c r="K1639" s="3" t="n">
        <f aca="false">AND(H1639="макаронная фабрика",I1639="первомайский")</f>
        <v>0</v>
      </c>
      <c r="L1639" s="3" t="n">
        <f aca="false">IF(K1639,J1639,0)</f>
        <v>0</v>
      </c>
    </row>
    <row r="1640" customFormat="false" ht="14.25" hidden="false" customHeight="false" outlineLevel="0" collapsed="false">
      <c r="A1640" s="0" t="n">
        <v>1639</v>
      </c>
      <c r="B1640" s="2" t="n">
        <v>44354</v>
      </c>
      <c r="C1640" s="0" t="s">
        <v>15</v>
      </c>
      <c r="D1640" s="0" t="n">
        <v>58</v>
      </c>
      <c r="E1640" s="0" t="s">
        <v>8</v>
      </c>
      <c r="F1640" s="0" t="n">
        <v>180</v>
      </c>
      <c r="G1640" s="0" t="n">
        <v>470</v>
      </c>
      <c r="H1640" s="0" t="str">
        <f aca="false">VLOOKUP(D1640,Товар!$A$1:$F$65,6)</f>
        <v>Мясокомбинат</v>
      </c>
      <c r="I1640" s="0" t="str">
        <f aca="false">VLOOKUP(C1640,Магазин!$A$1:$C$17,2)</f>
        <v>Октябрьский</v>
      </c>
      <c r="J1640" s="0" t="n">
        <f aca="false">F1640*G1640</f>
        <v>84600</v>
      </c>
      <c r="K1640" s="3" t="n">
        <f aca="false">AND(H1640="макаронная фабрика",I1640="первомайский")</f>
        <v>0</v>
      </c>
      <c r="L1640" s="3" t="n">
        <f aca="false">IF(K1640,J1640,0)</f>
        <v>0</v>
      </c>
    </row>
    <row r="1641" customFormat="false" ht="14.25" hidden="false" customHeight="false" outlineLevel="0" collapsed="false">
      <c r="A1641" s="0" t="n">
        <v>1640</v>
      </c>
      <c r="B1641" s="2" t="n">
        <v>44354</v>
      </c>
      <c r="C1641" s="0" t="s">
        <v>15</v>
      </c>
      <c r="D1641" s="0" t="n">
        <v>58</v>
      </c>
      <c r="E1641" s="0" t="s">
        <v>9</v>
      </c>
      <c r="F1641" s="0" t="n">
        <v>37</v>
      </c>
      <c r="G1641" s="0" t="n">
        <v>470</v>
      </c>
      <c r="H1641" s="0" t="str">
        <f aca="false">VLOOKUP(D1641,Товар!$A$1:$F$65,6)</f>
        <v>Мясокомбинат</v>
      </c>
      <c r="I1641" s="0" t="str">
        <f aca="false">VLOOKUP(C1641,Магазин!$A$1:$C$17,2)</f>
        <v>Октябрьский</v>
      </c>
      <c r="J1641" s="0" t="n">
        <f aca="false">F1641*G1641</f>
        <v>17390</v>
      </c>
      <c r="K1641" s="3" t="n">
        <f aca="false">AND(H1641="макаронная фабрика",I1641="первомайский")</f>
        <v>0</v>
      </c>
      <c r="L1641" s="3" t="n">
        <f aca="false">IF(K1641,J1641,0)</f>
        <v>0</v>
      </c>
    </row>
    <row r="1642" customFormat="false" ht="14.25" hidden="false" customHeight="false" outlineLevel="0" collapsed="false">
      <c r="A1642" s="0" t="n">
        <v>1641</v>
      </c>
      <c r="B1642" s="2" t="n">
        <v>44354</v>
      </c>
      <c r="C1642" s="0" t="s">
        <v>15</v>
      </c>
      <c r="D1642" s="0" t="n">
        <v>59</v>
      </c>
      <c r="E1642" s="0" t="s">
        <v>8</v>
      </c>
      <c r="F1642" s="0" t="n">
        <v>180</v>
      </c>
      <c r="G1642" s="0" t="n">
        <v>500</v>
      </c>
      <c r="H1642" s="0" t="str">
        <f aca="false">VLOOKUP(D1642,Товар!$A$1:$F$65,6)</f>
        <v>Мясокомбинат</v>
      </c>
      <c r="I1642" s="0" t="str">
        <f aca="false">VLOOKUP(C1642,Магазин!$A$1:$C$17,2)</f>
        <v>Октябрьский</v>
      </c>
      <c r="J1642" s="0" t="n">
        <f aca="false">F1642*G1642</f>
        <v>90000</v>
      </c>
      <c r="K1642" s="3" t="n">
        <f aca="false">AND(H1642="макаронная фабрика",I1642="первомайский")</f>
        <v>0</v>
      </c>
      <c r="L1642" s="3" t="n">
        <f aca="false">IF(K1642,J1642,0)</f>
        <v>0</v>
      </c>
    </row>
    <row r="1643" customFormat="false" ht="14.25" hidden="false" customHeight="false" outlineLevel="0" collapsed="false">
      <c r="A1643" s="0" t="n">
        <v>1642</v>
      </c>
      <c r="B1643" s="2" t="n">
        <v>44354</v>
      </c>
      <c r="C1643" s="0" t="s">
        <v>15</v>
      </c>
      <c r="D1643" s="0" t="n">
        <v>59</v>
      </c>
      <c r="E1643" s="0" t="s">
        <v>9</v>
      </c>
      <c r="F1643" s="0" t="n">
        <v>39</v>
      </c>
      <c r="G1643" s="0" t="n">
        <v>500</v>
      </c>
      <c r="H1643" s="0" t="str">
        <f aca="false">VLOOKUP(D1643,Товар!$A$1:$F$65,6)</f>
        <v>Мясокомбинат</v>
      </c>
      <c r="I1643" s="0" t="str">
        <f aca="false">VLOOKUP(C1643,Магазин!$A$1:$C$17,2)</f>
        <v>Октябрьский</v>
      </c>
      <c r="J1643" s="0" t="n">
        <f aca="false">F1643*G1643</f>
        <v>19500</v>
      </c>
      <c r="K1643" s="3" t="n">
        <f aca="false">AND(H1643="макаронная фабрика",I1643="первомайский")</f>
        <v>0</v>
      </c>
      <c r="L1643" s="3" t="n">
        <f aca="false">IF(K1643,J1643,0)</f>
        <v>0</v>
      </c>
    </row>
    <row r="1644" customFormat="false" ht="14.25" hidden="false" customHeight="false" outlineLevel="0" collapsed="false">
      <c r="A1644" s="0" t="n">
        <v>1643</v>
      </c>
      <c r="B1644" s="2" t="n">
        <v>44354</v>
      </c>
      <c r="C1644" s="0" t="s">
        <v>15</v>
      </c>
      <c r="D1644" s="0" t="n">
        <v>60</v>
      </c>
      <c r="E1644" s="0" t="s">
        <v>8</v>
      </c>
      <c r="F1644" s="0" t="n">
        <v>170</v>
      </c>
      <c r="G1644" s="0" t="n">
        <v>400</v>
      </c>
      <c r="H1644" s="0" t="str">
        <f aca="false">VLOOKUP(D1644,Товар!$A$1:$F$65,6)</f>
        <v>Мясокомбинат</v>
      </c>
      <c r="I1644" s="0" t="str">
        <f aca="false">VLOOKUP(C1644,Магазин!$A$1:$C$17,2)</f>
        <v>Октябрьский</v>
      </c>
      <c r="J1644" s="0" t="n">
        <f aca="false">F1644*G1644</f>
        <v>68000</v>
      </c>
      <c r="K1644" s="3" t="n">
        <f aca="false">AND(H1644="макаронная фабрика",I1644="первомайский")</f>
        <v>0</v>
      </c>
      <c r="L1644" s="3" t="n">
        <f aca="false">IF(K1644,J1644,0)</f>
        <v>0</v>
      </c>
    </row>
    <row r="1645" customFormat="false" ht="14.25" hidden="false" customHeight="false" outlineLevel="0" collapsed="false">
      <c r="A1645" s="0" t="n">
        <v>1644</v>
      </c>
      <c r="B1645" s="2" t="n">
        <v>44354</v>
      </c>
      <c r="C1645" s="0" t="s">
        <v>15</v>
      </c>
      <c r="D1645" s="0" t="n">
        <v>60</v>
      </c>
      <c r="E1645" s="0" t="s">
        <v>9</v>
      </c>
      <c r="F1645" s="0" t="n">
        <v>38</v>
      </c>
      <c r="G1645" s="0" t="n">
        <v>400</v>
      </c>
      <c r="H1645" s="0" t="str">
        <f aca="false">VLOOKUP(D1645,Товар!$A$1:$F$65,6)</f>
        <v>Мясокомбинат</v>
      </c>
      <c r="I1645" s="0" t="str">
        <f aca="false">VLOOKUP(C1645,Магазин!$A$1:$C$17,2)</f>
        <v>Октябрьский</v>
      </c>
      <c r="J1645" s="0" t="n">
        <f aca="false">F1645*G1645</f>
        <v>15200</v>
      </c>
      <c r="K1645" s="3" t="n">
        <f aca="false">AND(H1645="макаронная фабрика",I1645="первомайский")</f>
        <v>0</v>
      </c>
      <c r="L1645" s="3" t="n">
        <f aca="false">IF(K1645,J1645,0)</f>
        <v>0</v>
      </c>
    </row>
    <row r="1646" customFormat="false" ht="14.25" hidden="false" customHeight="false" outlineLevel="0" collapsed="false">
      <c r="A1646" s="0" t="n">
        <v>1645</v>
      </c>
      <c r="B1646" s="2" t="n">
        <v>44354</v>
      </c>
      <c r="C1646" s="0" t="s">
        <v>15</v>
      </c>
      <c r="D1646" s="0" t="n">
        <v>61</v>
      </c>
      <c r="E1646" s="0" t="s">
        <v>8</v>
      </c>
      <c r="F1646" s="0" t="n">
        <v>180</v>
      </c>
      <c r="G1646" s="0" t="n">
        <v>220</v>
      </c>
      <c r="H1646" s="0" t="str">
        <f aca="false">VLOOKUP(D1646,Товар!$A$1:$F$65,6)</f>
        <v>Мясокомбинат</v>
      </c>
      <c r="I1646" s="0" t="str">
        <f aca="false">VLOOKUP(C1646,Магазин!$A$1:$C$17,2)</f>
        <v>Октябрьский</v>
      </c>
      <c r="J1646" s="0" t="n">
        <f aca="false">F1646*G1646</f>
        <v>39600</v>
      </c>
      <c r="K1646" s="3" t="n">
        <f aca="false">AND(H1646="макаронная фабрика",I1646="первомайский")</f>
        <v>0</v>
      </c>
      <c r="L1646" s="3" t="n">
        <f aca="false">IF(K1646,J1646,0)</f>
        <v>0</v>
      </c>
    </row>
    <row r="1647" customFormat="false" ht="14.25" hidden="false" customHeight="false" outlineLevel="0" collapsed="false">
      <c r="A1647" s="0" t="n">
        <v>1646</v>
      </c>
      <c r="B1647" s="2" t="n">
        <v>44354</v>
      </c>
      <c r="C1647" s="0" t="s">
        <v>15</v>
      </c>
      <c r="D1647" s="0" t="n">
        <v>61</v>
      </c>
      <c r="E1647" s="0" t="s">
        <v>9</v>
      </c>
      <c r="F1647" s="0" t="n">
        <v>27</v>
      </c>
      <c r="G1647" s="0" t="n">
        <v>220</v>
      </c>
      <c r="H1647" s="0" t="str">
        <f aca="false">VLOOKUP(D1647,Товар!$A$1:$F$65,6)</f>
        <v>Мясокомбинат</v>
      </c>
      <c r="I1647" s="0" t="str">
        <f aca="false">VLOOKUP(C1647,Магазин!$A$1:$C$17,2)</f>
        <v>Октябрьский</v>
      </c>
      <c r="J1647" s="0" t="n">
        <f aca="false">F1647*G1647</f>
        <v>5940</v>
      </c>
      <c r="K1647" s="3" t="n">
        <f aca="false">AND(H1647="макаронная фабрика",I1647="первомайский")</f>
        <v>0</v>
      </c>
      <c r="L1647" s="3" t="n">
        <f aca="false">IF(K1647,J1647,0)</f>
        <v>0</v>
      </c>
    </row>
    <row r="1648" customFormat="false" ht="14.25" hidden="false" customHeight="false" outlineLevel="0" collapsed="false">
      <c r="A1648" s="0" t="n">
        <v>1647</v>
      </c>
      <c r="B1648" s="2" t="n">
        <v>44354</v>
      </c>
      <c r="C1648" s="0" t="s">
        <v>15</v>
      </c>
      <c r="D1648" s="0" t="n">
        <v>62</v>
      </c>
      <c r="E1648" s="0" t="s">
        <v>8</v>
      </c>
      <c r="F1648" s="0" t="n">
        <v>180</v>
      </c>
      <c r="G1648" s="0" t="n">
        <v>170</v>
      </c>
      <c r="H1648" s="0" t="str">
        <f aca="false">VLOOKUP(D1648,Товар!$A$1:$F$65,6)</f>
        <v>Мясокомбинат</v>
      </c>
      <c r="I1648" s="0" t="str">
        <f aca="false">VLOOKUP(C1648,Магазин!$A$1:$C$17,2)</f>
        <v>Октябрьский</v>
      </c>
      <c r="J1648" s="0" t="n">
        <f aca="false">F1648*G1648</f>
        <v>30600</v>
      </c>
      <c r="K1648" s="3" t="n">
        <f aca="false">AND(H1648="макаронная фабрика",I1648="первомайский")</f>
        <v>0</v>
      </c>
      <c r="L1648" s="3" t="n">
        <f aca="false">IF(K1648,J1648,0)</f>
        <v>0</v>
      </c>
    </row>
    <row r="1649" customFormat="false" ht="14.25" hidden="false" customHeight="false" outlineLevel="0" collapsed="false">
      <c r="A1649" s="0" t="n">
        <v>1648</v>
      </c>
      <c r="B1649" s="2" t="n">
        <v>44354</v>
      </c>
      <c r="C1649" s="0" t="s">
        <v>15</v>
      </c>
      <c r="D1649" s="0" t="n">
        <v>62</v>
      </c>
      <c r="E1649" s="0" t="s">
        <v>9</v>
      </c>
      <c r="F1649" s="0" t="n">
        <v>19</v>
      </c>
      <c r="G1649" s="0" t="n">
        <v>170</v>
      </c>
      <c r="H1649" s="0" t="str">
        <f aca="false">VLOOKUP(D1649,Товар!$A$1:$F$65,6)</f>
        <v>Мясокомбинат</v>
      </c>
      <c r="I1649" s="0" t="str">
        <f aca="false">VLOOKUP(C1649,Магазин!$A$1:$C$17,2)</f>
        <v>Октябрьский</v>
      </c>
      <c r="J1649" s="0" t="n">
        <f aca="false">F1649*G1649</f>
        <v>3230</v>
      </c>
      <c r="K1649" s="3" t="n">
        <f aca="false">AND(H1649="макаронная фабрика",I1649="первомайский")</f>
        <v>0</v>
      </c>
      <c r="L1649" s="3" t="n">
        <f aca="false">IF(K1649,J1649,0)</f>
        <v>0</v>
      </c>
    </row>
    <row r="1650" customFormat="false" ht="14.25" hidden="false" customHeight="false" outlineLevel="0" collapsed="false">
      <c r="A1650" s="0" t="n">
        <v>1649</v>
      </c>
      <c r="B1650" s="2" t="n">
        <v>44354</v>
      </c>
      <c r="C1650" s="0" t="s">
        <v>15</v>
      </c>
      <c r="D1650" s="0" t="n">
        <v>63</v>
      </c>
      <c r="E1650" s="0" t="s">
        <v>8</v>
      </c>
      <c r="F1650" s="0" t="n">
        <v>170</v>
      </c>
      <c r="G1650" s="0" t="n">
        <v>150</v>
      </c>
      <c r="H1650" s="0" t="str">
        <f aca="false">VLOOKUP(D1650,Товар!$A$1:$F$65,6)</f>
        <v>Мясокомбинат</v>
      </c>
      <c r="I1650" s="0" t="str">
        <f aca="false">VLOOKUP(C1650,Магазин!$A$1:$C$17,2)</f>
        <v>Октябрьский</v>
      </c>
      <c r="J1650" s="0" t="n">
        <f aca="false">F1650*G1650</f>
        <v>25500</v>
      </c>
      <c r="K1650" s="3" t="n">
        <f aca="false">AND(H1650="макаронная фабрика",I1650="первомайский")</f>
        <v>0</v>
      </c>
      <c r="L1650" s="3" t="n">
        <f aca="false">IF(K1650,J1650,0)</f>
        <v>0</v>
      </c>
    </row>
    <row r="1651" customFormat="false" ht="14.25" hidden="false" customHeight="false" outlineLevel="0" collapsed="false">
      <c r="A1651" s="0" t="n">
        <v>1650</v>
      </c>
      <c r="B1651" s="2" t="n">
        <v>44354</v>
      </c>
      <c r="C1651" s="0" t="s">
        <v>15</v>
      </c>
      <c r="D1651" s="0" t="n">
        <v>63</v>
      </c>
      <c r="E1651" s="0" t="s">
        <v>9</v>
      </c>
      <c r="F1651" s="0" t="n">
        <v>26</v>
      </c>
      <c r="G1651" s="0" t="n">
        <v>150</v>
      </c>
      <c r="H1651" s="0" t="str">
        <f aca="false">VLOOKUP(D1651,Товар!$A$1:$F$65,6)</f>
        <v>Мясокомбинат</v>
      </c>
      <c r="I1651" s="0" t="str">
        <f aca="false">VLOOKUP(C1651,Магазин!$A$1:$C$17,2)</f>
        <v>Октябрьский</v>
      </c>
      <c r="J1651" s="0" t="n">
        <f aca="false">F1651*G1651</f>
        <v>3900</v>
      </c>
      <c r="K1651" s="3" t="n">
        <f aca="false">AND(H1651="макаронная фабрика",I1651="первомайский")</f>
        <v>0</v>
      </c>
      <c r="L1651" s="3" t="n">
        <f aca="false">IF(K1651,J1651,0)</f>
        <v>0</v>
      </c>
    </row>
    <row r="1652" customFormat="false" ht="14.25" hidden="false" customHeight="false" outlineLevel="0" collapsed="false">
      <c r="A1652" s="0" t="n">
        <v>1651</v>
      </c>
      <c r="B1652" s="2" t="n">
        <v>44354</v>
      </c>
      <c r="C1652" s="0" t="s">
        <v>15</v>
      </c>
      <c r="D1652" s="0" t="n">
        <v>64</v>
      </c>
      <c r="E1652" s="0" t="s">
        <v>8</v>
      </c>
      <c r="F1652" s="0" t="n">
        <v>180</v>
      </c>
      <c r="G1652" s="0" t="n">
        <v>350</v>
      </c>
      <c r="H1652" s="0" t="str">
        <f aca="false">VLOOKUP(D1652,Товар!$A$1:$F$65,6)</f>
        <v>Мясокомбинат</v>
      </c>
      <c r="I1652" s="0" t="str">
        <f aca="false">VLOOKUP(C1652,Магазин!$A$1:$C$17,2)</f>
        <v>Октябрьский</v>
      </c>
      <c r="J1652" s="0" t="n">
        <f aca="false">F1652*G1652</f>
        <v>63000</v>
      </c>
      <c r="K1652" s="3" t="n">
        <f aca="false">AND(H1652="макаронная фабрика",I1652="первомайский")</f>
        <v>0</v>
      </c>
      <c r="L1652" s="3" t="n">
        <f aca="false">IF(K1652,J1652,0)</f>
        <v>0</v>
      </c>
    </row>
    <row r="1653" customFormat="false" ht="14.25" hidden="false" customHeight="false" outlineLevel="0" collapsed="false">
      <c r="A1653" s="0" t="n">
        <v>1652</v>
      </c>
      <c r="B1653" s="2" t="n">
        <v>44354</v>
      </c>
      <c r="C1653" s="0" t="s">
        <v>15</v>
      </c>
      <c r="D1653" s="0" t="n">
        <v>64</v>
      </c>
      <c r="E1653" s="0" t="s">
        <v>9</v>
      </c>
      <c r="F1653" s="0" t="n">
        <v>18</v>
      </c>
      <c r="G1653" s="0" t="n">
        <v>350</v>
      </c>
      <c r="H1653" s="0" t="str">
        <f aca="false">VLOOKUP(D1653,Товар!$A$1:$F$65,6)</f>
        <v>Мясокомбинат</v>
      </c>
      <c r="I1653" s="0" t="str">
        <f aca="false">VLOOKUP(C1653,Магазин!$A$1:$C$17,2)</f>
        <v>Октябрьский</v>
      </c>
      <c r="J1653" s="0" t="n">
        <f aca="false">F1653*G1653</f>
        <v>6300</v>
      </c>
      <c r="K1653" s="3" t="n">
        <f aca="false">AND(H1653="макаронная фабрика",I1653="первомайский")</f>
        <v>0</v>
      </c>
      <c r="L1653" s="3" t="n">
        <f aca="false">IF(K1653,J1653,0)</f>
        <v>0</v>
      </c>
    </row>
    <row r="1654" customFormat="false" ht="14.25" hidden="false" customHeight="false" outlineLevel="0" collapsed="false">
      <c r="A1654" s="0" t="n">
        <v>1653</v>
      </c>
      <c r="B1654" s="2" t="n">
        <v>44354</v>
      </c>
      <c r="C1654" s="0" t="s">
        <v>16</v>
      </c>
      <c r="D1654" s="0" t="n">
        <v>2</v>
      </c>
      <c r="E1654" s="0" t="s">
        <v>8</v>
      </c>
      <c r="F1654" s="0" t="n">
        <v>180</v>
      </c>
      <c r="G1654" s="0" t="n">
        <v>75</v>
      </c>
      <c r="H1654" s="0" t="str">
        <f aca="false">VLOOKUP(D1654,Товар!$A$1:$F$65,6)</f>
        <v>Экопродукты</v>
      </c>
      <c r="I1654" s="0" t="str">
        <f aca="false">VLOOKUP(C1654,Магазин!$A$1:$C$17,2)</f>
        <v>Октябрьский</v>
      </c>
      <c r="J1654" s="0" t="n">
        <f aca="false">F1654*G1654</f>
        <v>13500</v>
      </c>
      <c r="K1654" s="3" t="n">
        <f aca="false">AND(H1654="макаронная фабрика",I1654="первомайский")</f>
        <v>0</v>
      </c>
      <c r="L1654" s="3" t="n">
        <f aca="false">IF(K1654,J1654,0)</f>
        <v>0</v>
      </c>
    </row>
    <row r="1655" customFormat="false" ht="14.25" hidden="false" customHeight="false" outlineLevel="0" collapsed="false">
      <c r="A1655" s="0" t="n">
        <v>1654</v>
      </c>
      <c r="B1655" s="2" t="n">
        <v>44354</v>
      </c>
      <c r="C1655" s="0" t="s">
        <v>16</v>
      </c>
      <c r="D1655" s="0" t="n">
        <v>2</v>
      </c>
      <c r="E1655" s="0" t="s">
        <v>9</v>
      </c>
      <c r="F1655" s="0" t="n">
        <v>60</v>
      </c>
      <c r="G1655" s="0" t="n">
        <v>75</v>
      </c>
      <c r="H1655" s="0" t="str">
        <f aca="false">VLOOKUP(D1655,Товар!$A$1:$F$65,6)</f>
        <v>Экопродукты</v>
      </c>
      <c r="I1655" s="0" t="str">
        <f aca="false">VLOOKUP(C1655,Магазин!$A$1:$C$17,2)</f>
        <v>Октябрьский</v>
      </c>
      <c r="J1655" s="0" t="n">
        <f aca="false">F1655*G1655</f>
        <v>4500</v>
      </c>
      <c r="K1655" s="3" t="n">
        <f aca="false">AND(H1655="макаронная фабрика",I1655="первомайский")</f>
        <v>0</v>
      </c>
      <c r="L1655" s="3" t="n">
        <f aca="false">IF(K1655,J1655,0)</f>
        <v>0</v>
      </c>
    </row>
    <row r="1656" customFormat="false" ht="14.25" hidden="false" customHeight="false" outlineLevel="0" collapsed="false">
      <c r="A1656" s="0" t="n">
        <v>1655</v>
      </c>
      <c r="B1656" s="2" t="n">
        <v>44354</v>
      </c>
      <c r="C1656" s="0" t="s">
        <v>16</v>
      </c>
      <c r="D1656" s="0" t="n">
        <v>11</v>
      </c>
      <c r="E1656" s="0" t="s">
        <v>8</v>
      </c>
      <c r="F1656" s="0" t="n">
        <v>180</v>
      </c>
      <c r="G1656" s="0" t="n">
        <v>190</v>
      </c>
      <c r="H1656" s="0" t="str">
        <f aca="false">VLOOKUP(D1656,Товар!$A$1:$F$65,6)</f>
        <v>Экопродукты</v>
      </c>
      <c r="I1656" s="0" t="str">
        <f aca="false">VLOOKUP(C1656,Магазин!$A$1:$C$17,2)</f>
        <v>Октябрьский</v>
      </c>
      <c r="J1656" s="0" t="n">
        <f aca="false">F1656*G1656</f>
        <v>34200</v>
      </c>
      <c r="K1656" s="3" t="n">
        <f aca="false">AND(H1656="макаронная фабрика",I1656="первомайский")</f>
        <v>0</v>
      </c>
      <c r="L1656" s="3" t="n">
        <f aca="false">IF(K1656,J1656,0)</f>
        <v>0</v>
      </c>
    </row>
    <row r="1657" customFormat="false" ht="14.25" hidden="false" customHeight="false" outlineLevel="0" collapsed="false">
      <c r="A1657" s="0" t="n">
        <v>1656</v>
      </c>
      <c r="B1657" s="2" t="n">
        <v>44354</v>
      </c>
      <c r="C1657" s="0" t="s">
        <v>16</v>
      </c>
      <c r="D1657" s="0" t="n">
        <v>11</v>
      </c>
      <c r="E1657" s="0" t="s">
        <v>9</v>
      </c>
      <c r="F1657" s="0" t="n">
        <v>65</v>
      </c>
      <c r="G1657" s="0" t="n">
        <v>190</v>
      </c>
      <c r="H1657" s="0" t="str">
        <f aca="false">VLOOKUP(D1657,Товар!$A$1:$F$65,6)</f>
        <v>Экопродукты</v>
      </c>
      <c r="I1657" s="0" t="str">
        <f aca="false">VLOOKUP(C1657,Магазин!$A$1:$C$17,2)</f>
        <v>Октябрьский</v>
      </c>
      <c r="J1657" s="0" t="n">
        <f aca="false">F1657*G1657</f>
        <v>12350</v>
      </c>
      <c r="K1657" s="3" t="n">
        <f aca="false">AND(H1657="макаронная фабрика",I1657="первомайский")</f>
        <v>0</v>
      </c>
      <c r="L1657" s="3" t="n">
        <f aca="false">IF(K1657,J1657,0)</f>
        <v>0</v>
      </c>
    </row>
    <row r="1658" customFormat="false" ht="14.25" hidden="false" customHeight="false" outlineLevel="0" collapsed="false">
      <c r="A1658" s="0" t="n">
        <v>1657</v>
      </c>
      <c r="B1658" s="2" t="n">
        <v>44354</v>
      </c>
      <c r="C1658" s="0" t="s">
        <v>16</v>
      </c>
      <c r="D1658" s="0" t="n">
        <v>12</v>
      </c>
      <c r="E1658" s="0" t="s">
        <v>8</v>
      </c>
      <c r="F1658" s="0" t="n">
        <v>180</v>
      </c>
      <c r="G1658" s="0" t="n">
        <v>85</v>
      </c>
      <c r="H1658" s="0" t="str">
        <f aca="false">VLOOKUP(D1658,Товар!$A$1:$F$65,6)</f>
        <v>Экопродукты</v>
      </c>
      <c r="I1658" s="0" t="str">
        <f aca="false">VLOOKUP(C1658,Магазин!$A$1:$C$17,2)</f>
        <v>Октябрьский</v>
      </c>
      <c r="J1658" s="0" t="n">
        <f aca="false">F1658*G1658</f>
        <v>15300</v>
      </c>
      <c r="K1658" s="3" t="n">
        <f aca="false">AND(H1658="макаронная фабрика",I1658="первомайский")</f>
        <v>0</v>
      </c>
      <c r="L1658" s="3" t="n">
        <f aca="false">IF(K1658,J1658,0)</f>
        <v>0</v>
      </c>
    </row>
    <row r="1659" customFormat="false" ht="14.25" hidden="false" customHeight="false" outlineLevel="0" collapsed="false">
      <c r="A1659" s="0" t="n">
        <v>1658</v>
      </c>
      <c r="B1659" s="2" t="n">
        <v>44354</v>
      </c>
      <c r="C1659" s="0" t="s">
        <v>16</v>
      </c>
      <c r="D1659" s="0" t="n">
        <v>12</v>
      </c>
      <c r="E1659" s="0" t="s">
        <v>9</v>
      </c>
      <c r="F1659" s="0" t="n">
        <v>57</v>
      </c>
      <c r="G1659" s="0" t="n">
        <v>85</v>
      </c>
      <c r="H1659" s="0" t="str">
        <f aca="false">VLOOKUP(D1659,Товар!$A$1:$F$65,6)</f>
        <v>Экопродукты</v>
      </c>
      <c r="I1659" s="0" t="str">
        <f aca="false">VLOOKUP(C1659,Магазин!$A$1:$C$17,2)</f>
        <v>Октябрьский</v>
      </c>
      <c r="J1659" s="0" t="n">
        <f aca="false">F1659*G1659</f>
        <v>4845</v>
      </c>
      <c r="K1659" s="3" t="n">
        <f aca="false">AND(H1659="макаронная фабрика",I1659="первомайский")</f>
        <v>0</v>
      </c>
      <c r="L1659" s="3" t="n">
        <f aca="false">IF(K1659,J1659,0)</f>
        <v>0</v>
      </c>
    </row>
    <row r="1660" customFormat="false" ht="14.25" hidden="false" customHeight="false" outlineLevel="0" collapsed="false">
      <c r="A1660" s="0" t="n">
        <v>1659</v>
      </c>
      <c r="B1660" s="2" t="n">
        <v>44354</v>
      </c>
      <c r="C1660" s="0" t="s">
        <v>16</v>
      </c>
      <c r="D1660" s="0" t="n">
        <v>31</v>
      </c>
      <c r="E1660" s="0" t="s">
        <v>8</v>
      </c>
      <c r="F1660" s="0" t="n">
        <v>170</v>
      </c>
      <c r="G1660" s="0" t="n">
        <v>240</v>
      </c>
      <c r="H1660" s="0" t="str">
        <f aca="false">VLOOKUP(D1660,Товар!$A$1:$F$65,6)</f>
        <v>Экопродукты</v>
      </c>
      <c r="I1660" s="0" t="str">
        <f aca="false">VLOOKUP(C1660,Магазин!$A$1:$C$17,2)</f>
        <v>Октябрьский</v>
      </c>
      <c r="J1660" s="0" t="n">
        <f aca="false">F1660*G1660</f>
        <v>40800</v>
      </c>
      <c r="K1660" s="3" t="n">
        <f aca="false">AND(H1660="макаронная фабрика",I1660="первомайский")</f>
        <v>0</v>
      </c>
      <c r="L1660" s="3" t="n">
        <f aca="false">IF(K1660,J1660,0)</f>
        <v>0</v>
      </c>
    </row>
    <row r="1661" customFormat="false" ht="14.25" hidden="false" customHeight="false" outlineLevel="0" collapsed="false">
      <c r="A1661" s="0" t="n">
        <v>1660</v>
      </c>
      <c r="B1661" s="2" t="n">
        <v>44354</v>
      </c>
      <c r="C1661" s="0" t="s">
        <v>16</v>
      </c>
      <c r="D1661" s="0" t="n">
        <v>31</v>
      </c>
      <c r="E1661" s="0" t="s">
        <v>9</v>
      </c>
      <c r="F1661" s="0" t="n">
        <v>8</v>
      </c>
      <c r="G1661" s="0" t="n">
        <v>240</v>
      </c>
      <c r="H1661" s="0" t="str">
        <f aca="false">VLOOKUP(D1661,Товар!$A$1:$F$65,6)</f>
        <v>Экопродукты</v>
      </c>
      <c r="I1661" s="0" t="str">
        <f aca="false">VLOOKUP(C1661,Магазин!$A$1:$C$17,2)</f>
        <v>Октябрьский</v>
      </c>
      <c r="J1661" s="0" t="n">
        <f aca="false">F1661*G1661</f>
        <v>1920</v>
      </c>
      <c r="K1661" s="3" t="n">
        <f aca="false">AND(H1661="макаронная фабрика",I1661="первомайский")</f>
        <v>0</v>
      </c>
      <c r="L1661" s="3" t="n">
        <f aca="false">IF(K1661,J1661,0)</f>
        <v>0</v>
      </c>
    </row>
    <row r="1662" customFormat="false" ht="14.25" hidden="false" customHeight="false" outlineLevel="0" collapsed="false">
      <c r="A1662" s="0" t="n">
        <v>1661</v>
      </c>
      <c r="B1662" s="2" t="n">
        <v>44354</v>
      </c>
      <c r="C1662" s="0" t="s">
        <v>16</v>
      </c>
      <c r="D1662" s="0" t="n">
        <v>32</v>
      </c>
      <c r="E1662" s="0" t="s">
        <v>8</v>
      </c>
      <c r="F1662" s="0" t="n">
        <v>180</v>
      </c>
      <c r="G1662" s="0" t="n">
        <v>350</v>
      </c>
      <c r="H1662" s="0" t="str">
        <f aca="false">VLOOKUP(D1662,Товар!$A$1:$F$65,6)</f>
        <v>Экопродукты</v>
      </c>
      <c r="I1662" s="0" t="str">
        <f aca="false">VLOOKUP(C1662,Магазин!$A$1:$C$17,2)</f>
        <v>Октябрьский</v>
      </c>
      <c r="J1662" s="0" t="n">
        <f aca="false">F1662*G1662</f>
        <v>63000</v>
      </c>
      <c r="K1662" s="3" t="n">
        <f aca="false">AND(H1662="макаронная фабрика",I1662="первомайский")</f>
        <v>0</v>
      </c>
      <c r="L1662" s="3" t="n">
        <f aca="false">IF(K1662,J1662,0)</f>
        <v>0</v>
      </c>
    </row>
    <row r="1663" customFormat="false" ht="14.25" hidden="false" customHeight="false" outlineLevel="0" collapsed="false">
      <c r="A1663" s="0" t="n">
        <v>1662</v>
      </c>
      <c r="B1663" s="2" t="n">
        <v>44354</v>
      </c>
      <c r="C1663" s="0" t="s">
        <v>16</v>
      </c>
      <c r="D1663" s="0" t="n">
        <v>32</v>
      </c>
      <c r="E1663" s="0" t="s">
        <v>9</v>
      </c>
      <c r="F1663" s="0" t="n">
        <v>7</v>
      </c>
      <c r="G1663" s="0" t="n">
        <v>350</v>
      </c>
      <c r="H1663" s="0" t="str">
        <f aca="false">VLOOKUP(D1663,Товар!$A$1:$F$65,6)</f>
        <v>Экопродукты</v>
      </c>
      <c r="I1663" s="0" t="str">
        <f aca="false">VLOOKUP(C1663,Магазин!$A$1:$C$17,2)</f>
        <v>Октябрьский</v>
      </c>
      <c r="J1663" s="0" t="n">
        <f aca="false">F1663*G1663</f>
        <v>2450</v>
      </c>
      <c r="K1663" s="3" t="n">
        <f aca="false">AND(H1663="макаронная фабрика",I1663="первомайский")</f>
        <v>0</v>
      </c>
      <c r="L1663" s="3" t="n">
        <f aca="false">IF(K1663,J1663,0)</f>
        <v>0</v>
      </c>
    </row>
    <row r="1664" customFormat="false" ht="14.25" hidden="false" customHeight="false" outlineLevel="0" collapsed="false">
      <c r="A1664" s="0" t="n">
        <v>1663</v>
      </c>
      <c r="B1664" s="2" t="n">
        <v>44354</v>
      </c>
      <c r="C1664" s="0" t="s">
        <v>16</v>
      </c>
      <c r="D1664" s="0" t="n">
        <v>36</v>
      </c>
      <c r="E1664" s="0" t="s">
        <v>8</v>
      </c>
      <c r="F1664" s="0" t="n">
        <v>180</v>
      </c>
      <c r="G1664" s="0" t="n">
        <v>120</v>
      </c>
      <c r="H1664" s="0" t="str">
        <f aca="false">VLOOKUP(D1664,Товар!$A$1:$F$65,6)</f>
        <v>Экопродукты</v>
      </c>
      <c r="I1664" s="0" t="str">
        <f aca="false">VLOOKUP(C1664,Магазин!$A$1:$C$17,2)</f>
        <v>Октябрьский</v>
      </c>
      <c r="J1664" s="0" t="n">
        <f aca="false">F1664*G1664</f>
        <v>21600</v>
      </c>
      <c r="K1664" s="3" t="n">
        <f aca="false">AND(H1664="макаронная фабрика",I1664="первомайский")</f>
        <v>0</v>
      </c>
      <c r="L1664" s="3" t="n">
        <f aca="false">IF(K1664,J1664,0)</f>
        <v>0</v>
      </c>
    </row>
    <row r="1665" customFormat="false" ht="14.25" hidden="false" customHeight="false" outlineLevel="0" collapsed="false">
      <c r="A1665" s="0" t="n">
        <v>1664</v>
      </c>
      <c r="B1665" s="2" t="n">
        <v>44354</v>
      </c>
      <c r="C1665" s="0" t="s">
        <v>16</v>
      </c>
      <c r="D1665" s="0" t="n">
        <v>36</v>
      </c>
      <c r="E1665" s="0" t="s">
        <v>9</v>
      </c>
      <c r="F1665" s="0" t="n">
        <v>18</v>
      </c>
      <c r="G1665" s="0" t="n">
        <v>120</v>
      </c>
      <c r="H1665" s="0" t="str">
        <f aca="false">VLOOKUP(D1665,Товар!$A$1:$F$65,6)</f>
        <v>Экопродукты</v>
      </c>
      <c r="I1665" s="0" t="str">
        <f aca="false">VLOOKUP(C1665,Магазин!$A$1:$C$17,2)</f>
        <v>Октябрьский</v>
      </c>
      <c r="J1665" s="0" t="n">
        <f aca="false">F1665*G1665</f>
        <v>2160</v>
      </c>
      <c r="K1665" s="3" t="n">
        <f aca="false">AND(H1665="макаронная фабрика",I1665="первомайский")</f>
        <v>0</v>
      </c>
      <c r="L1665" s="3" t="n">
        <f aca="false">IF(K1665,J1665,0)</f>
        <v>0</v>
      </c>
    </row>
    <row r="1666" customFormat="false" ht="14.25" hidden="false" customHeight="false" outlineLevel="0" collapsed="false">
      <c r="A1666" s="0" t="n">
        <v>1665</v>
      </c>
      <c r="B1666" s="2" t="n">
        <v>44354</v>
      </c>
      <c r="C1666" s="0" t="s">
        <v>16</v>
      </c>
      <c r="D1666" s="0" t="n">
        <v>49</v>
      </c>
      <c r="E1666" s="0" t="s">
        <v>8</v>
      </c>
      <c r="F1666" s="0" t="n">
        <v>170</v>
      </c>
      <c r="G1666" s="0" t="n">
        <v>200</v>
      </c>
      <c r="H1666" s="0" t="str">
        <f aca="false">VLOOKUP(D1666,Товар!$A$1:$F$65,6)</f>
        <v>Мясокомбинат</v>
      </c>
      <c r="I1666" s="0" t="str">
        <f aca="false">VLOOKUP(C1666,Магазин!$A$1:$C$17,2)</f>
        <v>Октябрьский</v>
      </c>
      <c r="J1666" s="0" t="n">
        <f aca="false">F1666*G1666</f>
        <v>34000</v>
      </c>
      <c r="K1666" s="3" t="n">
        <f aca="false">AND(H1666="макаронная фабрика",I1666="первомайский")</f>
        <v>0</v>
      </c>
      <c r="L1666" s="3" t="n">
        <f aca="false">IF(K1666,J1666,0)</f>
        <v>0</v>
      </c>
    </row>
    <row r="1667" customFormat="false" ht="14.25" hidden="false" customHeight="false" outlineLevel="0" collapsed="false">
      <c r="A1667" s="0" t="n">
        <v>1666</v>
      </c>
      <c r="B1667" s="2" t="n">
        <v>44354</v>
      </c>
      <c r="C1667" s="0" t="s">
        <v>16</v>
      </c>
      <c r="D1667" s="0" t="n">
        <v>49</v>
      </c>
      <c r="E1667" s="0" t="s">
        <v>9</v>
      </c>
      <c r="F1667" s="0" t="n">
        <v>50</v>
      </c>
      <c r="G1667" s="0" t="n">
        <v>200</v>
      </c>
      <c r="H1667" s="0" t="str">
        <f aca="false">VLOOKUP(D1667,Товар!$A$1:$F$65,6)</f>
        <v>Мясокомбинат</v>
      </c>
      <c r="I1667" s="0" t="str">
        <f aca="false">VLOOKUP(C1667,Магазин!$A$1:$C$17,2)</f>
        <v>Октябрьский</v>
      </c>
      <c r="J1667" s="0" t="n">
        <f aca="false">F1667*G1667</f>
        <v>10000</v>
      </c>
      <c r="K1667" s="3" t="n">
        <f aca="false">AND(H1667="макаронная фабрика",I1667="первомайский")</f>
        <v>0</v>
      </c>
      <c r="L1667" s="3" t="n">
        <f aca="false">IF(K1667,J1667,0)</f>
        <v>0</v>
      </c>
    </row>
    <row r="1668" customFormat="false" ht="14.25" hidden="false" customHeight="false" outlineLevel="0" collapsed="false">
      <c r="A1668" s="0" t="n">
        <v>1667</v>
      </c>
      <c r="B1668" s="2" t="n">
        <v>44354</v>
      </c>
      <c r="C1668" s="0" t="s">
        <v>16</v>
      </c>
      <c r="D1668" s="0" t="n">
        <v>50</v>
      </c>
      <c r="E1668" s="0" t="s">
        <v>8</v>
      </c>
      <c r="F1668" s="0" t="n">
        <v>180</v>
      </c>
      <c r="G1668" s="0" t="n">
        <v>195</v>
      </c>
      <c r="H1668" s="0" t="str">
        <f aca="false">VLOOKUP(D1668,Товар!$A$1:$F$65,6)</f>
        <v>Мясокомбинат</v>
      </c>
      <c r="I1668" s="0" t="str">
        <f aca="false">VLOOKUP(C1668,Магазин!$A$1:$C$17,2)</f>
        <v>Октябрьский</v>
      </c>
      <c r="J1668" s="0" t="n">
        <f aca="false">F1668*G1668</f>
        <v>35100</v>
      </c>
      <c r="K1668" s="3" t="n">
        <f aca="false">AND(H1668="макаронная фабрика",I1668="первомайский")</f>
        <v>0</v>
      </c>
      <c r="L1668" s="3" t="n">
        <f aca="false">IF(K1668,J1668,0)</f>
        <v>0</v>
      </c>
    </row>
    <row r="1669" customFormat="false" ht="14.25" hidden="false" customHeight="false" outlineLevel="0" collapsed="false">
      <c r="A1669" s="0" t="n">
        <v>1668</v>
      </c>
      <c r="B1669" s="2" t="n">
        <v>44354</v>
      </c>
      <c r="C1669" s="0" t="s">
        <v>16</v>
      </c>
      <c r="D1669" s="0" t="n">
        <v>50</v>
      </c>
      <c r="E1669" s="0" t="s">
        <v>9</v>
      </c>
      <c r="F1669" s="0" t="n">
        <v>50</v>
      </c>
      <c r="G1669" s="0" t="n">
        <v>195</v>
      </c>
      <c r="H1669" s="0" t="str">
        <f aca="false">VLOOKUP(D1669,Товар!$A$1:$F$65,6)</f>
        <v>Мясокомбинат</v>
      </c>
      <c r="I1669" s="0" t="str">
        <f aca="false">VLOOKUP(C1669,Магазин!$A$1:$C$17,2)</f>
        <v>Октябрьский</v>
      </c>
      <c r="J1669" s="0" t="n">
        <f aca="false">F1669*G1669</f>
        <v>9750</v>
      </c>
      <c r="K1669" s="3" t="n">
        <f aca="false">AND(H1669="макаронная фабрика",I1669="первомайский")</f>
        <v>0</v>
      </c>
      <c r="L1669" s="3" t="n">
        <f aca="false">IF(K1669,J1669,0)</f>
        <v>0</v>
      </c>
    </row>
    <row r="1670" customFormat="false" ht="14.25" hidden="false" customHeight="false" outlineLevel="0" collapsed="false">
      <c r="A1670" s="0" t="n">
        <v>1669</v>
      </c>
      <c r="B1670" s="2" t="n">
        <v>44354</v>
      </c>
      <c r="C1670" s="0" t="s">
        <v>16</v>
      </c>
      <c r="D1670" s="0" t="n">
        <v>51</v>
      </c>
      <c r="E1670" s="0" t="s">
        <v>8</v>
      </c>
      <c r="F1670" s="0" t="n">
        <v>180</v>
      </c>
      <c r="G1670" s="0" t="n">
        <v>350</v>
      </c>
      <c r="H1670" s="0" t="str">
        <f aca="false">VLOOKUP(D1670,Товар!$A$1:$F$65,6)</f>
        <v>Мясокомбинат</v>
      </c>
      <c r="I1670" s="0" t="str">
        <f aca="false">VLOOKUP(C1670,Магазин!$A$1:$C$17,2)</f>
        <v>Октябрьский</v>
      </c>
      <c r="J1670" s="0" t="n">
        <f aca="false">F1670*G1670</f>
        <v>63000</v>
      </c>
      <c r="K1670" s="3" t="n">
        <f aca="false">AND(H1670="макаронная фабрика",I1670="первомайский")</f>
        <v>0</v>
      </c>
      <c r="L1670" s="3" t="n">
        <f aca="false">IF(K1670,J1670,0)</f>
        <v>0</v>
      </c>
    </row>
    <row r="1671" customFormat="false" ht="14.25" hidden="false" customHeight="false" outlineLevel="0" collapsed="false">
      <c r="A1671" s="0" t="n">
        <v>1670</v>
      </c>
      <c r="B1671" s="2" t="n">
        <v>44354</v>
      </c>
      <c r="C1671" s="0" t="s">
        <v>16</v>
      </c>
      <c r="D1671" s="0" t="n">
        <v>51</v>
      </c>
      <c r="E1671" s="0" t="s">
        <v>9</v>
      </c>
      <c r="F1671" s="0" t="n">
        <v>40</v>
      </c>
      <c r="G1671" s="0" t="n">
        <v>350</v>
      </c>
      <c r="H1671" s="0" t="str">
        <f aca="false">VLOOKUP(D1671,Товар!$A$1:$F$65,6)</f>
        <v>Мясокомбинат</v>
      </c>
      <c r="I1671" s="0" t="str">
        <f aca="false">VLOOKUP(C1671,Магазин!$A$1:$C$17,2)</f>
        <v>Октябрьский</v>
      </c>
      <c r="J1671" s="0" t="n">
        <f aca="false">F1671*G1671</f>
        <v>14000</v>
      </c>
      <c r="K1671" s="3" t="n">
        <f aca="false">AND(H1671="макаронная фабрика",I1671="первомайский")</f>
        <v>0</v>
      </c>
      <c r="L1671" s="3" t="n">
        <f aca="false">IF(K1671,J1671,0)</f>
        <v>0</v>
      </c>
    </row>
    <row r="1672" customFormat="false" ht="14.25" hidden="false" customHeight="false" outlineLevel="0" collapsed="false">
      <c r="A1672" s="0" t="n">
        <v>1671</v>
      </c>
      <c r="B1672" s="2" t="n">
        <v>44354</v>
      </c>
      <c r="C1672" s="0" t="s">
        <v>16</v>
      </c>
      <c r="D1672" s="0" t="n">
        <v>52</v>
      </c>
      <c r="E1672" s="0" t="s">
        <v>8</v>
      </c>
      <c r="F1672" s="0" t="n">
        <v>180</v>
      </c>
      <c r="G1672" s="0" t="n">
        <v>180</v>
      </c>
      <c r="H1672" s="0" t="str">
        <f aca="false">VLOOKUP(D1672,Товар!$A$1:$F$65,6)</f>
        <v>Мясокомбинат</v>
      </c>
      <c r="I1672" s="0" t="str">
        <f aca="false">VLOOKUP(C1672,Магазин!$A$1:$C$17,2)</f>
        <v>Октябрьский</v>
      </c>
      <c r="J1672" s="0" t="n">
        <f aca="false">F1672*G1672</f>
        <v>32400</v>
      </c>
      <c r="K1672" s="3" t="n">
        <f aca="false">AND(H1672="макаронная фабрика",I1672="первомайский")</f>
        <v>0</v>
      </c>
      <c r="L1672" s="3" t="n">
        <f aca="false">IF(K1672,J1672,0)</f>
        <v>0</v>
      </c>
    </row>
    <row r="1673" customFormat="false" ht="14.25" hidden="false" customHeight="false" outlineLevel="0" collapsed="false">
      <c r="A1673" s="0" t="n">
        <v>1672</v>
      </c>
      <c r="B1673" s="2" t="n">
        <v>44354</v>
      </c>
      <c r="C1673" s="0" t="s">
        <v>16</v>
      </c>
      <c r="D1673" s="0" t="n">
        <v>52</v>
      </c>
      <c r="E1673" s="0" t="s">
        <v>9</v>
      </c>
      <c r="F1673" s="0" t="n">
        <v>60</v>
      </c>
      <c r="G1673" s="0" t="n">
        <v>180</v>
      </c>
      <c r="H1673" s="0" t="str">
        <f aca="false">VLOOKUP(D1673,Товар!$A$1:$F$65,6)</f>
        <v>Мясокомбинат</v>
      </c>
      <c r="I1673" s="0" t="str">
        <f aca="false">VLOOKUP(C1673,Магазин!$A$1:$C$17,2)</f>
        <v>Октябрьский</v>
      </c>
      <c r="J1673" s="0" t="n">
        <f aca="false">F1673*G1673</f>
        <v>10800</v>
      </c>
      <c r="K1673" s="3" t="n">
        <f aca="false">AND(H1673="макаронная фабрика",I1673="первомайский")</f>
        <v>0</v>
      </c>
      <c r="L1673" s="3" t="n">
        <f aca="false">IF(K1673,J1673,0)</f>
        <v>0</v>
      </c>
    </row>
    <row r="1674" customFormat="false" ht="14.25" hidden="false" customHeight="false" outlineLevel="0" collapsed="false">
      <c r="A1674" s="0" t="n">
        <v>1673</v>
      </c>
      <c r="B1674" s="2" t="n">
        <v>44354</v>
      </c>
      <c r="C1674" s="0" t="s">
        <v>16</v>
      </c>
      <c r="D1674" s="0" t="n">
        <v>53</v>
      </c>
      <c r="E1674" s="0" t="s">
        <v>8</v>
      </c>
      <c r="F1674" s="0" t="n">
        <v>180</v>
      </c>
      <c r="G1674" s="0" t="n">
        <v>190</v>
      </c>
      <c r="H1674" s="0" t="str">
        <f aca="false">VLOOKUP(D1674,Товар!$A$1:$F$65,6)</f>
        <v>Мясокомбинат</v>
      </c>
      <c r="I1674" s="0" t="str">
        <f aca="false">VLOOKUP(C1674,Магазин!$A$1:$C$17,2)</f>
        <v>Октябрьский</v>
      </c>
      <c r="J1674" s="0" t="n">
        <f aca="false">F1674*G1674</f>
        <v>34200</v>
      </c>
      <c r="K1674" s="3" t="n">
        <f aca="false">AND(H1674="макаронная фабрика",I1674="первомайский")</f>
        <v>0</v>
      </c>
      <c r="L1674" s="3" t="n">
        <f aca="false">IF(K1674,J1674,0)</f>
        <v>0</v>
      </c>
    </row>
    <row r="1675" customFormat="false" ht="14.25" hidden="false" customHeight="false" outlineLevel="0" collapsed="false">
      <c r="A1675" s="0" t="n">
        <v>1674</v>
      </c>
      <c r="B1675" s="2" t="n">
        <v>44354</v>
      </c>
      <c r="C1675" s="0" t="s">
        <v>16</v>
      </c>
      <c r="D1675" s="0" t="n">
        <v>53</v>
      </c>
      <c r="E1675" s="0" t="s">
        <v>9</v>
      </c>
      <c r="F1675" s="0" t="n">
        <v>60</v>
      </c>
      <c r="G1675" s="0" t="n">
        <v>190</v>
      </c>
      <c r="H1675" s="0" t="str">
        <f aca="false">VLOOKUP(D1675,Товар!$A$1:$F$65,6)</f>
        <v>Мясокомбинат</v>
      </c>
      <c r="I1675" s="0" t="str">
        <f aca="false">VLOOKUP(C1675,Магазин!$A$1:$C$17,2)</f>
        <v>Октябрьский</v>
      </c>
      <c r="J1675" s="0" t="n">
        <f aca="false">F1675*G1675</f>
        <v>11400</v>
      </c>
      <c r="K1675" s="3" t="n">
        <f aca="false">AND(H1675="макаронная фабрика",I1675="первомайский")</f>
        <v>0</v>
      </c>
      <c r="L1675" s="3" t="n">
        <f aca="false">IF(K1675,J1675,0)</f>
        <v>0</v>
      </c>
    </row>
    <row r="1676" customFormat="false" ht="14.25" hidden="false" customHeight="false" outlineLevel="0" collapsed="false">
      <c r="A1676" s="0" t="n">
        <v>1675</v>
      </c>
      <c r="B1676" s="2" t="n">
        <v>44354</v>
      </c>
      <c r="C1676" s="0" t="s">
        <v>16</v>
      </c>
      <c r="D1676" s="0" t="n">
        <v>54</v>
      </c>
      <c r="E1676" s="0" t="s">
        <v>8</v>
      </c>
      <c r="F1676" s="0" t="n">
        <v>170</v>
      </c>
      <c r="G1676" s="0" t="n">
        <v>230</v>
      </c>
      <c r="H1676" s="0" t="str">
        <f aca="false">VLOOKUP(D1676,Товар!$A$1:$F$65,6)</f>
        <v>Мясокомбинат</v>
      </c>
      <c r="I1676" s="0" t="str">
        <f aca="false">VLOOKUP(C1676,Магазин!$A$1:$C$17,2)</f>
        <v>Октябрьский</v>
      </c>
      <c r="J1676" s="0" t="n">
        <f aca="false">F1676*G1676</f>
        <v>39100</v>
      </c>
      <c r="K1676" s="3" t="n">
        <f aca="false">AND(H1676="макаронная фабрика",I1676="первомайский")</f>
        <v>0</v>
      </c>
      <c r="L1676" s="3" t="n">
        <f aca="false">IF(K1676,J1676,0)</f>
        <v>0</v>
      </c>
    </row>
    <row r="1677" customFormat="false" ht="14.25" hidden="false" customHeight="false" outlineLevel="0" collapsed="false">
      <c r="A1677" s="0" t="n">
        <v>1676</v>
      </c>
      <c r="B1677" s="2" t="n">
        <v>44354</v>
      </c>
      <c r="C1677" s="0" t="s">
        <v>16</v>
      </c>
      <c r="D1677" s="0" t="n">
        <v>54</v>
      </c>
      <c r="E1677" s="0" t="s">
        <v>9</v>
      </c>
      <c r="F1677" s="0" t="n">
        <v>30</v>
      </c>
      <c r="G1677" s="0" t="n">
        <v>230</v>
      </c>
      <c r="H1677" s="0" t="str">
        <f aca="false">VLOOKUP(D1677,Товар!$A$1:$F$65,6)</f>
        <v>Мясокомбинат</v>
      </c>
      <c r="I1677" s="0" t="str">
        <f aca="false">VLOOKUP(C1677,Магазин!$A$1:$C$17,2)</f>
        <v>Октябрьский</v>
      </c>
      <c r="J1677" s="0" t="n">
        <f aca="false">F1677*G1677</f>
        <v>6900</v>
      </c>
      <c r="K1677" s="3" t="n">
        <f aca="false">AND(H1677="макаронная фабрика",I1677="первомайский")</f>
        <v>0</v>
      </c>
      <c r="L1677" s="3" t="n">
        <f aca="false">IF(K1677,J1677,0)</f>
        <v>0</v>
      </c>
    </row>
    <row r="1678" customFormat="false" ht="14.25" hidden="false" customHeight="false" outlineLevel="0" collapsed="false">
      <c r="A1678" s="0" t="n">
        <v>1677</v>
      </c>
      <c r="B1678" s="2" t="n">
        <v>44354</v>
      </c>
      <c r="C1678" s="0" t="s">
        <v>16</v>
      </c>
      <c r="D1678" s="0" t="n">
        <v>55</v>
      </c>
      <c r="E1678" s="0" t="s">
        <v>8</v>
      </c>
      <c r="F1678" s="0" t="n">
        <v>180</v>
      </c>
      <c r="G1678" s="0" t="n">
        <v>160</v>
      </c>
      <c r="H1678" s="0" t="str">
        <f aca="false">VLOOKUP(D1678,Товар!$A$1:$F$65,6)</f>
        <v>Мясокомбинат</v>
      </c>
      <c r="I1678" s="0" t="str">
        <f aca="false">VLOOKUP(C1678,Магазин!$A$1:$C$17,2)</f>
        <v>Октябрьский</v>
      </c>
      <c r="J1678" s="0" t="n">
        <f aca="false">F1678*G1678</f>
        <v>28800</v>
      </c>
      <c r="K1678" s="3" t="n">
        <f aca="false">AND(H1678="макаронная фабрика",I1678="первомайский")</f>
        <v>0</v>
      </c>
      <c r="L1678" s="3" t="n">
        <f aca="false">IF(K1678,J1678,0)</f>
        <v>0</v>
      </c>
    </row>
    <row r="1679" customFormat="false" ht="14.25" hidden="false" customHeight="false" outlineLevel="0" collapsed="false">
      <c r="A1679" s="0" t="n">
        <v>1678</v>
      </c>
      <c r="B1679" s="2" t="n">
        <v>44354</v>
      </c>
      <c r="C1679" s="0" t="s">
        <v>16</v>
      </c>
      <c r="D1679" s="0" t="n">
        <v>55</v>
      </c>
      <c r="E1679" s="0" t="s">
        <v>9</v>
      </c>
      <c r="F1679" s="0" t="n">
        <v>70</v>
      </c>
      <c r="G1679" s="0" t="n">
        <v>160</v>
      </c>
      <c r="H1679" s="0" t="str">
        <f aca="false">VLOOKUP(D1679,Товар!$A$1:$F$65,6)</f>
        <v>Мясокомбинат</v>
      </c>
      <c r="I1679" s="0" t="str">
        <f aca="false">VLOOKUP(C1679,Магазин!$A$1:$C$17,2)</f>
        <v>Октябрьский</v>
      </c>
      <c r="J1679" s="0" t="n">
        <f aca="false">F1679*G1679</f>
        <v>11200</v>
      </c>
      <c r="K1679" s="3" t="n">
        <f aca="false">AND(H1679="макаронная фабрика",I1679="первомайский")</f>
        <v>0</v>
      </c>
      <c r="L1679" s="3" t="n">
        <f aca="false">IF(K1679,J1679,0)</f>
        <v>0</v>
      </c>
    </row>
    <row r="1680" customFormat="false" ht="14.25" hidden="false" customHeight="false" outlineLevel="0" collapsed="false">
      <c r="A1680" s="0" t="n">
        <v>1679</v>
      </c>
      <c r="B1680" s="2" t="n">
        <v>44354</v>
      </c>
      <c r="C1680" s="0" t="s">
        <v>16</v>
      </c>
      <c r="D1680" s="0" t="n">
        <v>56</v>
      </c>
      <c r="E1680" s="0" t="s">
        <v>8</v>
      </c>
      <c r="F1680" s="0" t="n">
        <v>180</v>
      </c>
      <c r="G1680" s="0" t="n">
        <v>180</v>
      </c>
      <c r="H1680" s="0" t="str">
        <f aca="false">VLOOKUP(D1680,Товар!$A$1:$F$65,6)</f>
        <v>Мясокомбинат</v>
      </c>
      <c r="I1680" s="0" t="str">
        <f aca="false">VLOOKUP(C1680,Магазин!$A$1:$C$17,2)</f>
        <v>Октябрьский</v>
      </c>
      <c r="J1680" s="0" t="n">
        <f aca="false">F1680*G1680</f>
        <v>32400</v>
      </c>
      <c r="K1680" s="3" t="n">
        <f aca="false">AND(H1680="макаронная фабрика",I1680="первомайский")</f>
        <v>0</v>
      </c>
      <c r="L1680" s="3" t="n">
        <f aca="false">IF(K1680,J1680,0)</f>
        <v>0</v>
      </c>
    </row>
    <row r="1681" customFormat="false" ht="14.25" hidden="false" customHeight="false" outlineLevel="0" collapsed="false">
      <c r="A1681" s="0" t="n">
        <v>1680</v>
      </c>
      <c r="B1681" s="2" t="n">
        <v>44354</v>
      </c>
      <c r="C1681" s="0" t="s">
        <v>16</v>
      </c>
      <c r="D1681" s="0" t="n">
        <v>56</v>
      </c>
      <c r="E1681" s="0" t="s">
        <v>9</v>
      </c>
      <c r="F1681" s="0" t="n">
        <v>40</v>
      </c>
      <c r="G1681" s="0" t="n">
        <v>180</v>
      </c>
      <c r="H1681" s="0" t="str">
        <f aca="false">VLOOKUP(D1681,Товар!$A$1:$F$65,6)</f>
        <v>Мясокомбинат</v>
      </c>
      <c r="I1681" s="0" t="str">
        <f aca="false">VLOOKUP(C1681,Магазин!$A$1:$C$17,2)</f>
        <v>Октябрьский</v>
      </c>
      <c r="J1681" s="0" t="n">
        <f aca="false">F1681*G1681</f>
        <v>7200</v>
      </c>
      <c r="K1681" s="3" t="n">
        <f aca="false">AND(H1681="макаронная фабрика",I1681="первомайский")</f>
        <v>0</v>
      </c>
      <c r="L1681" s="3" t="n">
        <f aca="false">IF(K1681,J1681,0)</f>
        <v>0</v>
      </c>
    </row>
    <row r="1682" customFormat="false" ht="14.25" hidden="false" customHeight="false" outlineLevel="0" collapsed="false">
      <c r="A1682" s="0" t="n">
        <v>1681</v>
      </c>
      <c r="B1682" s="2" t="n">
        <v>44354</v>
      </c>
      <c r="C1682" s="0" t="s">
        <v>16</v>
      </c>
      <c r="D1682" s="0" t="n">
        <v>57</v>
      </c>
      <c r="E1682" s="0" t="s">
        <v>8</v>
      </c>
      <c r="F1682" s="0" t="n">
        <v>170</v>
      </c>
      <c r="G1682" s="0" t="n">
        <v>400</v>
      </c>
      <c r="H1682" s="0" t="str">
        <f aca="false">VLOOKUP(D1682,Товар!$A$1:$F$65,6)</f>
        <v>Мясокомбинат</v>
      </c>
      <c r="I1682" s="0" t="str">
        <f aca="false">VLOOKUP(C1682,Магазин!$A$1:$C$17,2)</f>
        <v>Октябрьский</v>
      </c>
      <c r="J1682" s="0" t="n">
        <f aca="false">F1682*G1682</f>
        <v>68000</v>
      </c>
      <c r="K1682" s="3" t="n">
        <f aca="false">AND(H1682="макаронная фабрика",I1682="первомайский")</f>
        <v>0</v>
      </c>
      <c r="L1682" s="3" t="n">
        <f aca="false">IF(K1682,J1682,0)</f>
        <v>0</v>
      </c>
    </row>
    <row r="1683" customFormat="false" ht="14.25" hidden="false" customHeight="false" outlineLevel="0" collapsed="false">
      <c r="A1683" s="0" t="n">
        <v>1682</v>
      </c>
      <c r="B1683" s="2" t="n">
        <v>44354</v>
      </c>
      <c r="C1683" s="0" t="s">
        <v>16</v>
      </c>
      <c r="D1683" s="0" t="n">
        <v>57</v>
      </c>
      <c r="E1683" s="0" t="s">
        <v>9</v>
      </c>
      <c r="F1683" s="0" t="n">
        <v>20</v>
      </c>
      <c r="G1683" s="0" t="n">
        <v>400</v>
      </c>
      <c r="H1683" s="0" t="str">
        <f aca="false">VLOOKUP(D1683,Товар!$A$1:$F$65,6)</f>
        <v>Мясокомбинат</v>
      </c>
      <c r="I1683" s="0" t="str">
        <f aca="false">VLOOKUP(C1683,Магазин!$A$1:$C$17,2)</f>
        <v>Октябрьский</v>
      </c>
      <c r="J1683" s="0" t="n">
        <f aca="false">F1683*G1683</f>
        <v>8000</v>
      </c>
      <c r="K1683" s="3" t="n">
        <f aca="false">AND(H1683="макаронная фабрика",I1683="первомайский")</f>
        <v>0</v>
      </c>
      <c r="L1683" s="3" t="n">
        <f aca="false">IF(K1683,J1683,0)</f>
        <v>0</v>
      </c>
    </row>
    <row r="1684" customFormat="false" ht="14.25" hidden="false" customHeight="false" outlineLevel="0" collapsed="false">
      <c r="A1684" s="0" t="n">
        <v>1683</v>
      </c>
      <c r="B1684" s="2" t="n">
        <v>44354</v>
      </c>
      <c r="C1684" s="0" t="s">
        <v>16</v>
      </c>
      <c r="D1684" s="0" t="n">
        <v>58</v>
      </c>
      <c r="E1684" s="0" t="s">
        <v>8</v>
      </c>
      <c r="F1684" s="0" t="n">
        <v>180</v>
      </c>
      <c r="G1684" s="0" t="n">
        <v>470</v>
      </c>
      <c r="H1684" s="0" t="str">
        <f aca="false">VLOOKUP(D1684,Товар!$A$1:$F$65,6)</f>
        <v>Мясокомбинат</v>
      </c>
      <c r="I1684" s="0" t="str">
        <f aca="false">VLOOKUP(C1684,Магазин!$A$1:$C$17,2)</f>
        <v>Октябрьский</v>
      </c>
      <c r="J1684" s="0" t="n">
        <f aca="false">F1684*G1684</f>
        <v>84600</v>
      </c>
      <c r="K1684" s="3" t="n">
        <f aca="false">AND(H1684="макаронная фабрика",I1684="первомайский")</f>
        <v>0</v>
      </c>
      <c r="L1684" s="3" t="n">
        <f aca="false">IF(K1684,J1684,0)</f>
        <v>0</v>
      </c>
    </row>
    <row r="1685" customFormat="false" ht="14.25" hidden="false" customHeight="false" outlineLevel="0" collapsed="false">
      <c r="A1685" s="0" t="n">
        <v>1684</v>
      </c>
      <c r="B1685" s="2" t="n">
        <v>44354</v>
      </c>
      <c r="C1685" s="0" t="s">
        <v>16</v>
      </c>
      <c r="D1685" s="0" t="n">
        <v>58</v>
      </c>
      <c r="E1685" s="0" t="s">
        <v>9</v>
      </c>
      <c r="F1685" s="0" t="n">
        <v>30</v>
      </c>
      <c r="G1685" s="0" t="n">
        <v>470</v>
      </c>
      <c r="H1685" s="0" t="str">
        <f aca="false">VLOOKUP(D1685,Товар!$A$1:$F$65,6)</f>
        <v>Мясокомбинат</v>
      </c>
      <c r="I1685" s="0" t="str">
        <f aca="false">VLOOKUP(C1685,Магазин!$A$1:$C$17,2)</f>
        <v>Октябрьский</v>
      </c>
      <c r="J1685" s="0" t="n">
        <f aca="false">F1685*G1685</f>
        <v>14100</v>
      </c>
      <c r="K1685" s="3" t="n">
        <f aca="false">AND(H1685="макаронная фабрика",I1685="первомайский")</f>
        <v>0</v>
      </c>
      <c r="L1685" s="3" t="n">
        <f aca="false">IF(K1685,J1685,0)</f>
        <v>0</v>
      </c>
    </row>
    <row r="1686" customFormat="false" ht="14.25" hidden="false" customHeight="false" outlineLevel="0" collapsed="false">
      <c r="A1686" s="0" t="n">
        <v>1685</v>
      </c>
      <c r="B1686" s="2" t="n">
        <v>44354</v>
      </c>
      <c r="C1686" s="0" t="s">
        <v>16</v>
      </c>
      <c r="D1686" s="0" t="n">
        <v>59</v>
      </c>
      <c r="E1686" s="0" t="s">
        <v>8</v>
      </c>
      <c r="F1686" s="0" t="n">
        <v>180</v>
      </c>
      <c r="G1686" s="0" t="n">
        <v>500</v>
      </c>
      <c r="H1686" s="0" t="str">
        <f aca="false">VLOOKUP(D1686,Товар!$A$1:$F$65,6)</f>
        <v>Мясокомбинат</v>
      </c>
      <c r="I1686" s="0" t="str">
        <f aca="false">VLOOKUP(C1686,Магазин!$A$1:$C$17,2)</f>
        <v>Октябрьский</v>
      </c>
      <c r="J1686" s="0" t="n">
        <f aca="false">F1686*G1686</f>
        <v>90000</v>
      </c>
      <c r="K1686" s="3" t="n">
        <f aca="false">AND(H1686="макаронная фабрика",I1686="первомайский")</f>
        <v>0</v>
      </c>
      <c r="L1686" s="3" t="n">
        <f aca="false">IF(K1686,J1686,0)</f>
        <v>0</v>
      </c>
    </row>
    <row r="1687" customFormat="false" ht="14.25" hidden="false" customHeight="false" outlineLevel="0" collapsed="false">
      <c r="A1687" s="0" t="n">
        <v>1686</v>
      </c>
      <c r="B1687" s="2" t="n">
        <v>44354</v>
      </c>
      <c r="C1687" s="0" t="s">
        <v>16</v>
      </c>
      <c r="D1687" s="0" t="n">
        <v>59</v>
      </c>
      <c r="E1687" s="0" t="s">
        <v>9</v>
      </c>
      <c r="F1687" s="0" t="n">
        <v>30</v>
      </c>
      <c r="G1687" s="0" t="n">
        <v>500</v>
      </c>
      <c r="H1687" s="0" t="str">
        <f aca="false">VLOOKUP(D1687,Товар!$A$1:$F$65,6)</f>
        <v>Мясокомбинат</v>
      </c>
      <c r="I1687" s="0" t="str">
        <f aca="false">VLOOKUP(C1687,Магазин!$A$1:$C$17,2)</f>
        <v>Октябрьский</v>
      </c>
      <c r="J1687" s="0" t="n">
        <f aca="false">F1687*G1687</f>
        <v>15000</v>
      </c>
      <c r="K1687" s="3" t="n">
        <f aca="false">AND(H1687="макаронная фабрика",I1687="первомайский")</f>
        <v>0</v>
      </c>
      <c r="L1687" s="3" t="n">
        <f aca="false">IF(K1687,J1687,0)</f>
        <v>0</v>
      </c>
    </row>
    <row r="1688" customFormat="false" ht="14.25" hidden="false" customHeight="false" outlineLevel="0" collapsed="false">
      <c r="A1688" s="0" t="n">
        <v>1687</v>
      </c>
      <c r="B1688" s="2" t="n">
        <v>44354</v>
      </c>
      <c r="C1688" s="0" t="s">
        <v>16</v>
      </c>
      <c r="D1688" s="0" t="n">
        <v>60</v>
      </c>
      <c r="E1688" s="0" t="s">
        <v>8</v>
      </c>
      <c r="F1688" s="0" t="n">
        <v>180</v>
      </c>
      <c r="G1688" s="0" t="n">
        <v>400</v>
      </c>
      <c r="H1688" s="0" t="str">
        <f aca="false">VLOOKUP(D1688,Товар!$A$1:$F$65,6)</f>
        <v>Мясокомбинат</v>
      </c>
      <c r="I1688" s="0" t="str">
        <f aca="false">VLOOKUP(C1688,Магазин!$A$1:$C$17,2)</f>
        <v>Октябрьский</v>
      </c>
      <c r="J1688" s="0" t="n">
        <f aca="false">F1688*G1688</f>
        <v>72000</v>
      </c>
      <c r="K1688" s="3" t="n">
        <f aca="false">AND(H1688="макаронная фабрика",I1688="первомайский")</f>
        <v>0</v>
      </c>
      <c r="L1688" s="3" t="n">
        <f aca="false">IF(K1688,J1688,0)</f>
        <v>0</v>
      </c>
    </row>
    <row r="1689" customFormat="false" ht="14.25" hidden="false" customHeight="false" outlineLevel="0" collapsed="false">
      <c r="A1689" s="0" t="n">
        <v>1688</v>
      </c>
      <c r="B1689" s="2" t="n">
        <v>44354</v>
      </c>
      <c r="C1689" s="0" t="s">
        <v>16</v>
      </c>
      <c r="D1689" s="0" t="n">
        <v>60</v>
      </c>
      <c r="E1689" s="0" t="s">
        <v>9</v>
      </c>
      <c r="F1689" s="0" t="n">
        <v>40</v>
      </c>
      <c r="G1689" s="0" t="n">
        <v>400</v>
      </c>
      <c r="H1689" s="0" t="str">
        <f aca="false">VLOOKUP(D1689,Товар!$A$1:$F$65,6)</f>
        <v>Мясокомбинат</v>
      </c>
      <c r="I1689" s="0" t="str">
        <f aca="false">VLOOKUP(C1689,Магазин!$A$1:$C$17,2)</f>
        <v>Октябрьский</v>
      </c>
      <c r="J1689" s="0" t="n">
        <f aca="false">F1689*G1689</f>
        <v>16000</v>
      </c>
      <c r="K1689" s="3" t="n">
        <f aca="false">AND(H1689="макаронная фабрика",I1689="первомайский")</f>
        <v>0</v>
      </c>
      <c r="L1689" s="3" t="n">
        <f aca="false">IF(K1689,J1689,0)</f>
        <v>0</v>
      </c>
    </row>
    <row r="1690" customFormat="false" ht="14.25" hidden="false" customHeight="false" outlineLevel="0" collapsed="false">
      <c r="A1690" s="0" t="n">
        <v>1689</v>
      </c>
      <c r="B1690" s="2" t="n">
        <v>44354</v>
      </c>
      <c r="C1690" s="0" t="s">
        <v>16</v>
      </c>
      <c r="D1690" s="0" t="n">
        <v>61</v>
      </c>
      <c r="E1690" s="0" t="s">
        <v>8</v>
      </c>
      <c r="F1690" s="0" t="n">
        <v>180</v>
      </c>
      <c r="G1690" s="0" t="n">
        <v>220</v>
      </c>
      <c r="H1690" s="0" t="str">
        <f aca="false">VLOOKUP(D1690,Товар!$A$1:$F$65,6)</f>
        <v>Мясокомбинат</v>
      </c>
      <c r="I1690" s="0" t="str">
        <f aca="false">VLOOKUP(C1690,Магазин!$A$1:$C$17,2)</f>
        <v>Октябрьский</v>
      </c>
      <c r="J1690" s="0" t="n">
        <f aca="false">F1690*G1690</f>
        <v>39600</v>
      </c>
      <c r="K1690" s="3" t="n">
        <f aca="false">AND(H1690="макаронная фабрика",I1690="первомайский")</f>
        <v>0</v>
      </c>
      <c r="L1690" s="3" t="n">
        <f aca="false">IF(K1690,J1690,0)</f>
        <v>0</v>
      </c>
    </row>
    <row r="1691" customFormat="false" ht="14.25" hidden="false" customHeight="false" outlineLevel="0" collapsed="false">
      <c r="A1691" s="0" t="n">
        <v>1690</v>
      </c>
      <c r="B1691" s="2" t="n">
        <v>44354</v>
      </c>
      <c r="C1691" s="0" t="s">
        <v>16</v>
      </c>
      <c r="D1691" s="0" t="n">
        <v>61</v>
      </c>
      <c r="E1691" s="0" t="s">
        <v>9</v>
      </c>
      <c r="F1691" s="0" t="n">
        <v>30</v>
      </c>
      <c r="G1691" s="0" t="n">
        <v>220</v>
      </c>
      <c r="H1691" s="0" t="str">
        <f aca="false">VLOOKUP(D1691,Товар!$A$1:$F$65,6)</f>
        <v>Мясокомбинат</v>
      </c>
      <c r="I1691" s="0" t="str">
        <f aca="false">VLOOKUP(C1691,Магазин!$A$1:$C$17,2)</f>
        <v>Октябрьский</v>
      </c>
      <c r="J1691" s="0" t="n">
        <f aca="false">F1691*G1691</f>
        <v>6600</v>
      </c>
      <c r="K1691" s="3" t="n">
        <f aca="false">AND(H1691="макаронная фабрика",I1691="первомайский")</f>
        <v>0</v>
      </c>
      <c r="L1691" s="3" t="n">
        <f aca="false">IF(K1691,J1691,0)</f>
        <v>0</v>
      </c>
    </row>
    <row r="1692" customFormat="false" ht="14.25" hidden="false" customHeight="false" outlineLevel="0" collapsed="false">
      <c r="A1692" s="0" t="n">
        <v>1691</v>
      </c>
      <c r="B1692" s="2" t="n">
        <v>44354</v>
      </c>
      <c r="C1692" s="0" t="s">
        <v>16</v>
      </c>
      <c r="D1692" s="0" t="n">
        <v>62</v>
      </c>
      <c r="E1692" s="0" t="s">
        <v>8</v>
      </c>
      <c r="F1692" s="0" t="n">
        <v>170</v>
      </c>
      <c r="G1692" s="0" t="n">
        <v>170</v>
      </c>
      <c r="H1692" s="0" t="str">
        <f aca="false">VLOOKUP(D1692,Товар!$A$1:$F$65,6)</f>
        <v>Мясокомбинат</v>
      </c>
      <c r="I1692" s="0" t="str">
        <f aca="false">VLOOKUP(C1692,Магазин!$A$1:$C$17,2)</f>
        <v>Октябрьский</v>
      </c>
      <c r="J1692" s="0" t="n">
        <f aca="false">F1692*G1692</f>
        <v>28900</v>
      </c>
      <c r="K1692" s="3" t="n">
        <f aca="false">AND(H1692="макаронная фабрика",I1692="первомайский")</f>
        <v>0</v>
      </c>
      <c r="L1692" s="3" t="n">
        <f aca="false">IF(K1692,J1692,0)</f>
        <v>0</v>
      </c>
    </row>
    <row r="1693" customFormat="false" ht="14.25" hidden="false" customHeight="false" outlineLevel="0" collapsed="false">
      <c r="A1693" s="0" t="n">
        <v>1692</v>
      </c>
      <c r="B1693" s="2" t="n">
        <v>44354</v>
      </c>
      <c r="C1693" s="0" t="s">
        <v>16</v>
      </c>
      <c r="D1693" s="0" t="n">
        <v>62</v>
      </c>
      <c r="E1693" s="0" t="s">
        <v>9</v>
      </c>
      <c r="F1693" s="0" t="n">
        <v>20</v>
      </c>
      <c r="G1693" s="0" t="n">
        <v>170</v>
      </c>
      <c r="H1693" s="0" t="str">
        <f aca="false">VLOOKUP(D1693,Товар!$A$1:$F$65,6)</f>
        <v>Мясокомбинат</v>
      </c>
      <c r="I1693" s="0" t="str">
        <f aca="false">VLOOKUP(C1693,Магазин!$A$1:$C$17,2)</f>
        <v>Октябрьский</v>
      </c>
      <c r="J1693" s="0" t="n">
        <f aca="false">F1693*G1693</f>
        <v>3400</v>
      </c>
      <c r="K1693" s="3" t="n">
        <f aca="false">AND(H1693="макаронная фабрика",I1693="первомайский")</f>
        <v>0</v>
      </c>
      <c r="L1693" s="3" t="n">
        <f aca="false">IF(K1693,J1693,0)</f>
        <v>0</v>
      </c>
    </row>
    <row r="1694" customFormat="false" ht="14.25" hidden="false" customHeight="false" outlineLevel="0" collapsed="false">
      <c r="A1694" s="0" t="n">
        <v>1693</v>
      </c>
      <c r="B1694" s="2" t="n">
        <v>44354</v>
      </c>
      <c r="C1694" s="0" t="s">
        <v>16</v>
      </c>
      <c r="D1694" s="0" t="n">
        <v>63</v>
      </c>
      <c r="E1694" s="0" t="s">
        <v>8</v>
      </c>
      <c r="F1694" s="0" t="n">
        <v>180</v>
      </c>
      <c r="G1694" s="0" t="n">
        <v>150</v>
      </c>
      <c r="H1694" s="0" t="str">
        <f aca="false">VLOOKUP(D1694,Товар!$A$1:$F$65,6)</f>
        <v>Мясокомбинат</v>
      </c>
      <c r="I1694" s="0" t="str">
        <f aca="false">VLOOKUP(C1694,Магазин!$A$1:$C$17,2)</f>
        <v>Октябрьский</v>
      </c>
      <c r="J1694" s="0" t="n">
        <f aca="false">F1694*G1694</f>
        <v>27000</v>
      </c>
      <c r="K1694" s="3" t="n">
        <f aca="false">AND(H1694="макаронная фабрика",I1694="первомайский")</f>
        <v>0</v>
      </c>
      <c r="L1694" s="3" t="n">
        <f aca="false">IF(K1694,J1694,0)</f>
        <v>0</v>
      </c>
    </row>
    <row r="1695" customFormat="false" ht="14.25" hidden="false" customHeight="false" outlineLevel="0" collapsed="false">
      <c r="A1695" s="0" t="n">
        <v>1694</v>
      </c>
      <c r="B1695" s="2" t="n">
        <v>44354</v>
      </c>
      <c r="C1695" s="0" t="s">
        <v>16</v>
      </c>
      <c r="D1695" s="0" t="n">
        <v>63</v>
      </c>
      <c r="E1695" s="0" t="s">
        <v>9</v>
      </c>
      <c r="F1695" s="0" t="n">
        <v>30</v>
      </c>
      <c r="G1695" s="0" t="n">
        <v>150</v>
      </c>
      <c r="H1695" s="0" t="str">
        <f aca="false">VLOOKUP(D1695,Товар!$A$1:$F$65,6)</f>
        <v>Мясокомбинат</v>
      </c>
      <c r="I1695" s="0" t="str">
        <f aca="false">VLOOKUP(C1695,Магазин!$A$1:$C$17,2)</f>
        <v>Октябрьский</v>
      </c>
      <c r="J1695" s="0" t="n">
        <f aca="false">F1695*G1695</f>
        <v>4500</v>
      </c>
      <c r="K1695" s="3" t="n">
        <f aca="false">AND(H1695="макаронная фабрика",I1695="первомайский")</f>
        <v>0</v>
      </c>
      <c r="L1695" s="3" t="n">
        <f aca="false">IF(K1695,J1695,0)</f>
        <v>0</v>
      </c>
    </row>
    <row r="1696" customFormat="false" ht="14.25" hidden="false" customHeight="false" outlineLevel="0" collapsed="false">
      <c r="A1696" s="0" t="n">
        <v>1695</v>
      </c>
      <c r="B1696" s="2" t="n">
        <v>44354</v>
      </c>
      <c r="C1696" s="0" t="s">
        <v>16</v>
      </c>
      <c r="D1696" s="0" t="n">
        <v>64</v>
      </c>
      <c r="E1696" s="0" t="s">
        <v>8</v>
      </c>
      <c r="F1696" s="0" t="n">
        <v>180</v>
      </c>
      <c r="G1696" s="0" t="n">
        <v>350</v>
      </c>
      <c r="H1696" s="0" t="str">
        <f aca="false">VLOOKUP(D1696,Товар!$A$1:$F$65,6)</f>
        <v>Мясокомбинат</v>
      </c>
      <c r="I1696" s="0" t="str">
        <f aca="false">VLOOKUP(C1696,Магазин!$A$1:$C$17,2)</f>
        <v>Октябрьский</v>
      </c>
      <c r="J1696" s="0" t="n">
        <f aca="false">F1696*G1696</f>
        <v>63000</v>
      </c>
      <c r="K1696" s="3" t="n">
        <f aca="false">AND(H1696="макаронная фабрика",I1696="первомайский")</f>
        <v>0</v>
      </c>
      <c r="L1696" s="3" t="n">
        <f aca="false">IF(K1696,J1696,0)</f>
        <v>0</v>
      </c>
    </row>
    <row r="1697" customFormat="false" ht="14.25" hidden="false" customHeight="false" outlineLevel="0" collapsed="false">
      <c r="A1697" s="0" t="n">
        <v>1696</v>
      </c>
      <c r="B1697" s="2" t="n">
        <v>44354</v>
      </c>
      <c r="C1697" s="0" t="s">
        <v>16</v>
      </c>
      <c r="D1697" s="0" t="n">
        <v>64</v>
      </c>
      <c r="E1697" s="0" t="s">
        <v>9</v>
      </c>
      <c r="F1697" s="0" t="n">
        <v>20</v>
      </c>
      <c r="G1697" s="0" t="n">
        <v>350</v>
      </c>
      <c r="H1697" s="0" t="str">
        <f aca="false">VLOOKUP(D1697,Товар!$A$1:$F$65,6)</f>
        <v>Мясокомбинат</v>
      </c>
      <c r="I1697" s="0" t="str">
        <f aca="false">VLOOKUP(C1697,Магазин!$A$1:$C$17,2)</f>
        <v>Октябрьский</v>
      </c>
      <c r="J1697" s="0" t="n">
        <f aca="false">F1697*G1697</f>
        <v>7000</v>
      </c>
      <c r="K1697" s="3" t="n">
        <f aca="false">AND(H1697="макаронная фабрика",I1697="первомайский")</f>
        <v>0</v>
      </c>
      <c r="L1697" s="3" t="n">
        <f aca="false">IF(K1697,J1697,0)</f>
        <v>0</v>
      </c>
    </row>
    <row r="1698" customFormat="false" ht="14.25" hidden="false" customHeight="false" outlineLevel="0" collapsed="false">
      <c r="A1698" s="0" t="n">
        <v>1697</v>
      </c>
      <c r="B1698" s="2" t="n">
        <v>44354</v>
      </c>
      <c r="C1698" s="0" t="s">
        <v>17</v>
      </c>
      <c r="D1698" s="0" t="n">
        <v>2</v>
      </c>
      <c r="E1698" s="0" t="s">
        <v>8</v>
      </c>
      <c r="F1698" s="0" t="n">
        <v>170</v>
      </c>
      <c r="G1698" s="0" t="n">
        <v>75</v>
      </c>
      <c r="H1698" s="0" t="str">
        <f aca="false">VLOOKUP(D1698,Товар!$A$1:$F$65,6)</f>
        <v>Экопродукты</v>
      </c>
      <c r="I1698" s="0" t="str">
        <f aca="false">VLOOKUP(C1698,Магазин!$A$1:$C$17,2)</f>
        <v>Первомайский</v>
      </c>
      <c r="J1698" s="0" t="n">
        <f aca="false">F1698*G1698</f>
        <v>12750</v>
      </c>
      <c r="K1698" s="3" t="n">
        <f aca="false">AND(H1698="макаронная фабрика",I1698="первомайский")</f>
        <v>0</v>
      </c>
      <c r="L1698" s="3" t="n">
        <f aca="false">IF(K1698,J1698,0)</f>
        <v>0</v>
      </c>
    </row>
    <row r="1699" customFormat="false" ht="14.25" hidden="false" customHeight="false" outlineLevel="0" collapsed="false">
      <c r="A1699" s="0" t="n">
        <v>1698</v>
      </c>
      <c r="B1699" s="2" t="n">
        <v>44354</v>
      </c>
      <c r="C1699" s="0" t="s">
        <v>17</v>
      </c>
      <c r="D1699" s="0" t="n">
        <v>2</v>
      </c>
      <c r="E1699" s="0" t="s">
        <v>9</v>
      </c>
      <c r="F1699" s="0" t="n">
        <v>54</v>
      </c>
      <c r="G1699" s="0" t="n">
        <v>75</v>
      </c>
      <c r="H1699" s="0" t="str">
        <f aca="false">VLOOKUP(D1699,Товар!$A$1:$F$65,6)</f>
        <v>Экопродукты</v>
      </c>
      <c r="I1699" s="0" t="str">
        <f aca="false">VLOOKUP(C1699,Магазин!$A$1:$C$17,2)</f>
        <v>Первомайский</v>
      </c>
      <c r="J1699" s="0" t="n">
        <f aca="false">F1699*G1699</f>
        <v>4050</v>
      </c>
      <c r="K1699" s="3" t="n">
        <f aca="false">AND(H1699="макаронная фабрика",I1699="первомайский")</f>
        <v>0</v>
      </c>
      <c r="L1699" s="3" t="n">
        <f aca="false">IF(K1699,J1699,0)</f>
        <v>0</v>
      </c>
    </row>
    <row r="1700" customFormat="false" ht="14.25" hidden="false" customHeight="false" outlineLevel="0" collapsed="false">
      <c r="A1700" s="0" t="n">
        <v>1699</v>
      </c>
      <c r="B1700" s="2" t="n">
        <v>44354</v>
      </c>
      <c r="C1700" s="0" t="s">
        <v>17</v>
      </c>
      <c r="D1700" s="0" t="n">
        <v>11</v>
      </c>
      <c r="E1700" s="0" t="s">
        <v>8</v>
      </c>
      <c r="F1700" s="0" t="n">
        <v>180</v>
      </c>
      <c r="G1700" s="0" t="n">
        <v>190</v>
      </c>
      <c r="H1700" s="0" t="str">
        <f aca="false">VLOOKUP(D1700,Товар!$A$1:$F$65,6)</f>
        <v>Экопродукты</v>
      </c>
      <c r="I1700" s="0" t="str">
        <f aca="false">VLOOKUP(C1700,Магазин!$A$1:$C$17,2)</f>
        <v>Первомайский</v>
      </c>
      <c r="J1700" s="0" t="n">
        <f aca="false">F1700*G1700</f>
        <v>34200</v>
      </c>
      <c r="K1700" s="3" t="n">
        <f aca="false">AND(H1700="макаронная фабрика",I1700="первомайский")</f>
        <v>0</v>
      </c>
      <c r="L1700" s="3" t="n">
        <f aca="false">IF(K1700,J1700,0)</f>
        <v>0</v>
      </c>
    </row>
    <row r="1701" customFormat="false" ht="14.25" hidden="false" customHeight="false" outlineLevel="0" collapsed="false">
      <c r="A1701" s="0" t="n">
        <v>1700</v>
      </c>
      <c r="B1701" s="2" t="n">
        <v>44354</v>
      </c>
      <c r="C1701" s="0" t="s">
        <v>17</v>
      </c>
      <c r="D1701" s="0" t="n">
        <v>11</v>
      </c>
      <c r="E1701" s="0" t="s">
        <v>9</v>
      </c>
      <c r="F1701" s="0" t="n">
        <v>63</v>
      </c>
      <c r="G1701" s="0" t="n">
        <v>190</v>
      </c>
      <c r="H1701" s="0" t="str">
        <f aca="false">VLOOKUP(D1701,Товар!$A$1:$F$65,6)</f>
        <v>Экопродукты</v>
      </c>
      <c r="I1701" s="0" t="str">
        <f aca="false">VLOOKUP(C1701,Магазин!$A$1:$C$17,2)</f>
        <v>Первомайский</v>
      </c>
      <c r="J1701" s="0" t="n">
        <f aca="false">F1701*G1701</f>
        <v>11970</v>
      </c>
      <c r="K1701" s="3" t="n">
        <f aca="false">AND(H1701="макаронная фабрика",I1701="первомайский")</f>
        <v>0</v>
      </c>
      <c r="L1701" s="3" t="n">
        <f aca="false">IF(K1701,J1701,0)</f>
        <v>0</v>
      </c>
    </row>
    <row r="1702" customFormat="false" ht="14.25" hidden="false" customHeight="false" outlineLevel="0" collapsed="false">
      <c r="A1702" s="0" t="n">
        <v>1701</v>
      </c>
      <c r="B1702" s="2" t="n">
        <v>44354</v>
      </c>
      <c r="C1702" s="0" t="s">
        <v>17</v>
      </c>
      <c r="D1702" s="0" t="n">
        <v>12</v>
      </c>
      <c r="E1702" s="0" t="s">
        <v>8</v>
      </c>
      <c r="F1702" s="0" t="n">
        <v>180</v>
      </c>
      <c r="G1702" s="0" t="n">
        <v>85</v>
      </c>
      <c r="H1702" s="0" t="str">
        <f aca="false">VLOOKUP(D1702,Товар!$A$1:$F$65,6)</f>
        <v>Экопродукты</v>
      </c>
      <c r="I1702" s="0" t="str">
        <f aca="false">VLOOKUP(C1702,Магазин!$A$1:$C$17,2)</f>
        <v>Первомайский</v>
      </c>
      <c r="J1702" s="0" t="n">
        <f aca="false">F1702*G1702</f>
        <v>15300</v>
      </c>
      <c r="K1702" s="3" t="n">
        <f aca="false">AND(H1702="макаронная фабрика",I1702="первомайский")</f>
        <v>0</v>
      </c>
      <c r="L1702" s="3" t="n">
        <f aca="false">IF(K1702,J1702,0)</f>
        <v>0</v>
      </c>
    </row>
    <row r="1703" customFormat="false" ht="14.25" hidden="false" customHeight="false" outlineLevel="0" collapsed="false">
      <c r="A1703" s="0" t="n">
        <v>1702</v>
      </c>
      <c r="B1703" s="2" t="n">
        <v>44354</v>
      </c>
      <c r="C1703" s="0" t="s">
        <v>17</v>
      </c>
      <c r="D1703" s="0" t="n">
        <v>12</v>
      </c>
      <c r="E1703" s="0" t="s">
        <v>9</v>
      </c>
      <c r="F1703" s="0" t="n">
        <v>71</v>
      </c>
      <c r="G1703" s="0" t="n">
        <v>85</v>
      </c>
      <c r="H1703" s="0" t="str">
        <f aca="false">VLOOKUP(D1703,Товар!$A$1:$F$65,6)</f>
        <v>Экопродукты</v>
      </c>
      <c r="I1703" s="0" t="str">
        <f aca="false">VLOOKUP(C1703,Магазин!$A$1:$C$17,2)</f>
        <v>Первомайский</v>
      </c>
      <c r="J1703" s="0" t="n">
        <f aca="false">F1703*G1703</f>
        <v>6035</v>
      </c>
      <c r="K1703" s="3" t="n">
        <f aca="false">AND(H1703="макаронная фабрика",I1703="первомайский")</f>
        <v>0</v>
      </c>
      <c r="L1703" s="3" t="n">
        <f aca="false">IF(K1703,J1703,0)</f>
        <v>0</v>
      </c>
    </row>
    <row r="1704" customFormat="false" ht="14.25" hidden="false" customHeight="false" outlineLevel="0" collapsed="false">
      <c r="A1704" s="0" t="n">
        <v>1703</v>
      </c>
      <c r="B1704" s="2" t="n">
        <v>44354</v>
      </c>
      <c r="C1704" s="0" t="s">
        <v>17</v>
      </c>
      <c r="D1704" s="0" t="n">
        <v>31</v>
      </c>
      <c r="E1704" s="0" t="s">
        <v>8</v>
      </c>
      <c r="F1704" s="0" t="n">
        <v>180</v>
      </c>
      <c r="G1704" s="0" t="n">
        <v>240</v>
      </c>
      <c r="H1704" s="0" t="str">
        <f aca="false">VLOOKUP(D1704,Товар!$A$1:$F$65,6)</f>
        <v>Экопродукты</v>
      </c>
      <c r="I1704" s="0" t="str">
        <f aca="false">VLOOKUP(C1704,Магазин!$A$1:$C$17,2)</f>
        <v>Первомайский</v>
      </c>
      <c r="J1704" s="0" t="n">
        <f aca="false">F1704*G1704</f>
        <v>43200</v>
      </c>
      <c r="K1704" s="3" t="n">
        <f aca="false">AND(H1704="макаронная фабрика",I1704="первомайский")</f>
        <v>0</v>
      </c>
      <c r="L1704" s="3" t="n">
        <f aca="false">IF(K1704,J1704,0)</f>
        <v>0</v>
      </c>
    </row>
    <row r="1705" customFormat="false" ht="14.25" hidden="false" customHeight="false" outlineLevel="0" collapsed="false">
      <c r="A1705" s="0" t="n">
        <v>1704</v>
      </c>
      <c r="B1705" s="2" t="n">
        <v>44354</v>
      </c>
      <c r="C1705" s="0" t="s">
        <v>17</v>
      </c>
      <c r="D1705" s="0" t="n">
        <v>31</v>
      </c>
      <c r="E1705" s="0" t="s">
        <v>9</v>
      </c>
      <c r="F1705" s="0" t="n">
        <v>11</v>
      </c>
      <c r="G1705" s="0" t="n">
        <v>240</v>
      </c>
      <c r="H1705" s="0" t="str">
        <f aca="false">VLOOKUP(D1705,Товар!$A$1:$F$65,6)</f>
        <v>Экопродукты</v>
      </c>
      <c r="I1705" s="0" t="str">
        <f aca="false">VLOOKUP(C1705,Магазин!$A$1:$C$17,2)</f>
        <v>Первомайский</v>
      </c>
      <c r="J1705" s="0" t="n">
        <f aca="false">F1705*G1705</f>
        <v>2640</v>
      </c>
      <c r="K1705" s="3" t="n">
        <f aca="false">AND(H1705="макаронная фабрика",I1705="первомайский")</f>
        <v>0</v>
      </c>
      <c r="L1705" s="3" t="n">
        <f aca="false">IF(K1705,J1705,0)</f>
        <v>0</v>
      </c>
    </row>
    <row r="1706" customFormat="false" ht="14.25" hidden="false" customHeight="false" outlineLevel="0" collapsed="false">
      <c r="A1706" s="0" t="n">
        <v>1705</v>
      </c>
      <c r="B1706" s="2" t="n">
        <v>44354</v>
      </c>
      <c r="C1706" s="0" t="s">
        <v>17</v>
      </c>
      <c r="D1706" s="0" t="n">
        <v>32</v>
      </c>
      <c r="E1706" s="0" t="s">
        <v>8</v>
      </c>
      <c r="F1706" s="0" t="n">
        <v>180</v>
      </c>
      <c r="G1706" s="0" t="n">
        <v>350</v>
      </c>
      <c r="H1706" s="0" t="str">
        <f aca="false">VLOOKUP(D1706,Товар!$A$1:$F$65,6)</f>
        <v>Экопродукты</v>
      </c>
      <c r="I1706" s="0" t="str">
        <f aca="false">VLOOKUP(C1706,Магазин!$A$1:$C$17,2)</f>
        <v>Первомайский</v>
      </c>
      <c r="J1706" s="0" t="n">
        <f aca="false">F1706*G1706</f>
        <v>63000</v>
      </c>
      <c r="K1706" s="3" t="n">
        <f aca="false">AND(H1706="макаронная фабрика",I1706="первомайский")</f>
        <v>0</v>
      </c>
      <c r="L1706" s="3" t="n">
        <f aca="false">IF(K1706,J1706,0)</f>
        <v>0</v>
      </c>
    </row>
    <row r="1707" customFormat="false" ht="14.25" hidden="false" customHeight="false" outlineLevel="0" collapsed="false">
      <c r="A1707" s="0" t="n">
        <v>1706</v>
      </c>
      <c r="B1707" s="2" t="n">
        <v>44354</v>
      </c>
      <c r="C1707" s="0" t="s">
        <v>17</v>
      </c>
      <c r="D1707" s="0" t="n">
        <v>32</v>
      </c>
      <c r="E1707" s="0" t="s">
        <v>9</v>
      </c>
      <c r="F1707" s="0" t="n">
        <v>9</v>
      </c>
      <c r="G1707" s="0" t="n">
        <v>350</v>
      </c>
      <c r="H1707" s="0" t="str">
        <f aca="false">VLOOKUP(D1707,Товар!$A$1:$F$65,6)</f>
        <v>Экопродукты</v>
      </c>
      <c r="I1707" s="0" t="str">
        <f aca="false">VLOOKUP(C1707,Магазин!$A$1:$C$17,2)</f>
        <v>Первомайский</v>
      </c>
      <c r="J1707" s="0" t="n">
        <f aca="false">F1707*G1707</f>
        <v>3150</v>
      </c>
      <c r="K1707" s="3" t="n">
        <f aca="false">AND(H1707="макаронная фабрика",I1707="первомайский")</f>
        <v>0</v>
      </c>
      <c r="L1707" s="3" t="n">
        <f aca="false">IF(K1707,J1707,0)</f>
        <v>0</v>
      </c>
    </row>
    <row r="1708" customFormat="false" ht="14.25" hidden="false" customHeight="false" outlineLevel="0" collapsed="false">
      <c r="A1708" s="0" t="n">
        <v>1707</v>
      </c>
      <c r="B1708" s="2" t="n">
        <v>44354</v>
      </c>
      <c r="C1708" s="0" t="s">
        <v>17</v>
      </c>
      <c r="D1708" s="0" t="n">
        <v>36</v>
      </c>
      <c r="E1708" s="0" t="s">
        <v>8</v>
      </c>
      <c r="F1708" s="0" t="n">
        <v>170</v>
      </c>
      <c r="G1708" s="0" t="n">
        <v>120</v>
      </c>
      <c r="H1708" s="0" t="str">
        <f aca="false">VLOOKUP(D1708,Товар!$A$1:$F$65,6)</f>
        <v>Экопродукты</v>
      </c>
      <c r="I1708" s="0" t="str">
        <f aca="false">VLOOKUP(C1708,Магазин!$A$1:$C$17,2)</f>
        <v>Первомайский</v>
      </c>
      <c r="J1708" s="0" t="n">
        <f aca="false">F1708*G1708</f>
        <v>20400</v>
      </c>
      <c r="K1708" s="3" t="n">
        <f aca="false">AND(H1708="макаронная фабрика",I1708="первомайский")</f>
        <v>0</v>
      </c>
      <c r="L1708" s="3" t="n">
        <f aca="false">IF(K1708,J1708,0)</f>
        <v>0</v>
      </c>
    </row>
    <row r="1709" customFormat="false" ht="14.25" hidden="false" customHeight="false" outlineLevel="0" collapsed="false">
      <c r="A1709" s="0" t="n">
        <v>1708</v>
      </c>
      <c r="B1709" s="2" t="n">
        <v>44354</v>
      </c>
      <c r="C1709" s="0" t="s">
        <v>17</v>
      </c>
      <c r="D1709" s="0" t="n">
        <v>36</v>
      </c>
      <c r="E1709" s="0" t="s">
        <v>9</v>
      </c>
      <c r="F1709" s="0" t="n">
        <v>16</v>
      </c>
      <c r="G1709" s="0" t="n">
        <v>120</v>
      </c>
      <c r="H1709" s="0" t="str">
        <f aca="false">VLOOKUP(D1709,Товар!$A$1:$F$65,6)</f>
        <v>Экопродукты</v>
      </c>
      <c r="I1709" s="0" t="str">
        <f aca="false">VLOOKUP(C1709,Магазин!$A$1:$C$17,2)</f>
        <v>Первомайский</v>
      </c>
      <c r="J1709" s="0" t="n">
        <f aca="false">F1709*G1709</f>
        <v>1920</v>
      </c>
      <c r="K1709" s="3" t="n">
        <f aca="false">AND(H1709="макаронная фабрика",I1709="первомайский")</f>
        <v>0</v>
      </c>
      <c r="L1709" s="3" t="n">
        <f aca="false">IF(K1709,J1709,0)</f>
        <v>0</v>
      </c>
    </row>
    <row r="1710" customFormat="false" ht="14.25" hidden="false" customHeight="false" outlineLevel="0" collapsed="false">
      <c r="A1710" s="0" t="n">
        <v>1709</v>
      </c>
      <c r="B1710" s="2" t="n">
        <v>44354</v>
      </c>
      <c r="C1710" s="0" t="s">
        <v>17</v>
      </c>
      <c r="D1710" s="0" t="n">
        <v>49</v>
      </c>
      <c r="E1710" s="0" t="s">
        <v>8</v>
      </c>
      <c r="F1710" s="0" t="n">
        <v>180</v>
      </c>
      <c r="G1710" s="0" t="n">
        <v>200</v>
      </c>
      <c r="H1710" s="0" t="str">
        <f aca="false">VLOOKUP(D1710,Товар!$A$1:$F$65,6)</f>
        <v>Мясокомбинат</v>
      </c>
      <c r="I1710" s="0" t="str">
        <f aca="false">VLOOKUP(C1710,Магазин!$A$1:$C$17,2)</f>
        <v>Первомайский</v>
      </c>
      <c r="J1710" s="0" t="n">
        <f aca="false">F1710*G1710</f>
        <v>36000</v>
      </c>
      <c r="K1710" s="3" t="n">
        <f aca="false">AND(H1710="макаронная фабрика",I1710="первомайский")</f>
        <v>0</v>
      </c>
      <c r="L1710" s="3" t="n">
        <f aca="false">IF(K1710,J1710,0)</f>
        <v>0</v>
      </c>
    </row>
    <row r="1711" customFormat="false" ht="14.25" hidden="false" customHeight="false" outlineLevel="0" collapsed="false">
      <c r="A1711" s="0" t="n">
        <v>1710</v>
      </c>
      <c r="B1711" s="2" t="n">
        <v>44354</v>
      </c>
      <c r="C1711" s="0" t="s">
        <v>17</v>
      </c>
      <c r="D1711" s="0" t="n">
        <v>49</v>
      </c>
      <c r="E1711" s="0" t="s">
        <v>9</v>
      </c>
      <c r="F1711" s="0" t="n">
        <v>48</v>
      </c>
      <c r="G1711" s="0" t="n">
        <v>200</v>
      </c>
      <c r="H1711" s="0" t="str">
        <f aca="false">VLOOKUP(D1711,Товар!$A$1:$F$65,6)</f>
        <v>Мясокомбинат</v>
      </c>
      <c r="I1711" s="0" t="str">
        <f aca="false">VLOOKUP(C1711,Магазин!$A$1:$C$17,2)</f>
        <v>Первомайский</v>
      </c>
      <c r="J1711" s="0" t="n">
        <f aca="false">F1711*G1711</f>
        <v>9600</v>
      </c>
      <c r="K1711" s="3" t="n">
        <f aca="false">AND(H1711="макаронная фабрика",I1711="первомайский")</f>
        <v>0</v>
      </c>
      <c r="L1711" s="3" t="n">
        <f aca="false">IF(K1711,J1711,0)</f>
        <v>0</v>
      </c>
    </row>
    <row r="1712" customFormat="false" ht="14.25" hidden="false" customHeight="false" outlineLevel="0" collapsed="false">
      <c r="A1712" s="0" t="n">
        <v>1711</v>
      </c>
      <c r="B1712" s="2" t="n">
        <v>44354</v>
      </c>
      <c r="C1712" s="0" t="s">
        <v>17</v>
      </c>
      <c r="D1712" s="0" t="n">
        <v>50</v>
      </c>
      <c r="E1712" s="0" t="s">
        <v>8</v>
      </c>
      <c r="F1712" s="0" t="n">
        <v>180</v>
      </c>
      <c r="G1712" s="0" t="n">
        <v>195</v>
      </c>
      <c r="H1712" s="0" t="str">
        <f aca="false">VLOOKUP(D1712,Товар!$A$1:$F$65,6)</f>
        <v>Мясокомбинат</v>
      </c>
      <c r="I1712" s="0" t="str">
        <f aca="false">VLOOKUP(C1712,Магазин!$A$1:$C$17,2)</f>
        <v>Первомайский</v>
      </c>
      <c r="J1712" s="0" t="n">
        <f aca="false">F1712*G1712</f>
        <v>35100</v>
      </c>
      <c r="K1712" s="3" t="n">
        <f aca="false">AND(H1712="макаронная фабрика",I1712="первомайский")</f>
        <v>0</v>
      </c>
      <c r="L1712" s="3" t="n">
        <f aca="false">IF(K1712,J1712,0)</f>
        <v>0</v>
      </c>
    </row>
    <row r="1713" customFormat="false" ht="14.25" hidden="false" customHeight="false" outlineLevel="0" collapsed="false">
      <c r="A1713" s="0" t="n">
        <v>1712</v>
      </c>
      <c r="B1713" s="2" t="n">
        <v>44354</v>
      </c>
      <c r="C1713" s="0" t="s">
        <v>17</v>
      </c>
      <c r="D1713" s="0" t="n">
        <v>50</v>
      </c>
      <c r="E1713" s="0" t="s">
        <v>9</v>
      </c>
      <c r="F1713" s="0" t="n">
        <v>47</v>
      </c>
      <c r="G1713" s="0" t="n">
        <v>195</v>
      </c>
      <c r="H1713" s="0" t="str">
        <f aca="false">VLOOKUP(D1713,Товар!$A$1:$F$65,6)</f>
        <v>Мясокомбинат</v>
      </c>
      <c r="I1713" s="0" t="str">
        <f aca="false">VLOOKUP(C1713,Магазин!$A$1:$C$17,2)</f>
        <v>Первомайский</v>
      </c>
      <c r="J1713" s="0" t="n">
        <f aca="false">F1713*G1713</f>
        <v>9165</v>
      </c>
      <c r="K1713" s="3" t="n">
        <f aca="false">AND(H1713="макаронная фабрика",I1713="первомайский")</f>
        <v>0</v>
      </c>
      <c r="L1713" s="3" t="n">
        <f aca="false">IF(K1713,J1713,0)</f>
        <v>0</v>
      </c>
    </row>
    <row r="1714" customFormat="false" ht="14.25" hidden="false" customHeight="false" outlineLevel="0" collapsed="false">
      <c r="A1714" s="0" t="n">
        <v>1713</v>
      </c>
      <c r="B1714" s="2" t="n">
        <v>44354</v>
      </c>
      <c r="C1714" s="0" t="s">
        <v>17</v>
      </c>
      <c r="D1714" s="0" t="n">
        <v>51</v>
      </c>
      <c r="E1714" s="0" t="s">
        <v>8</v>
      </c>
      <c r="F1714" s="0" t="n">
        <v>170</v>
      </c>
      <c r="G1714" s="0" t="n">
        <v>350</v>
      </c>
      <c r="H1714" s="0" t="str">
        <f aca="false">VLOOKUP(D1714,Товар!$A$1:$F$65,6)</f>
        <v>Мясокомбинат</v>
      </c>
      <c r="I1714" s="0" t="str">
        <f aca="false">VLOOKUP(C1714,Магазин!$A$1:$C$17,2)</f>
        <v>Первомайский</v>
      </c>
      <c r="J1714" s="0" t="n">
        <f aca="false">F1714*G1714</f>
        <v>59500</v>
      </c>
      <c r="K1714" s="3" t="n">
        <f aca="false">AND(H1714="макаронная фабрика",I1714="первомайский")</f>
        <v>0</v>
      </c>
      <c r="L1714" s="3" t="n">
        <f aca="false">IF(K1714,J1714,0)</f>
        <v>0</v>
      </c>
    </row>
    <row r="1715" customFormat="false" ht="14.25" hidden="false" customHeight="false" outlineLevel="0" collapsed="false">
      <c r="A1715" s="0" t="n">
        <v>1714</v>
      </c>
      <c r="B1715" s="2" t="n">
        <v>44354</v>
      </c>
      <c r="C1715" s="0" t="s">
        <v>17</v>
      </c>
      <c r="D1715" s="0" t="n">
        <v>51</v>
      </c>
      <c r="E1715" s="0" t="s">
        <v>9</v>
      </c>
      <c r="F1715" s="0" t="n">
        <v>39</v>
      </c>
      <c r="G1715" s="0" t="n">
        <v>350</v>
      </c>
      <c r="H1715" s="0" t="str">
        <f aca="false">VLOOKUP(D1715,Товар!$A$1:$F$65,6)</f>
        <v>Мясокомбинат</v>
      </c>
      <c r="I1715" s="0" t="str">
        <f aca="false">VLOOKUP(C1715,Магазин!$A$1:$C$17,2)</f>
        <v>Первомайский</v>
      </c>
      <c r="J1715" s="0" t="n">
        <f aca="false">F1715*G1715</f>
        <v>13650</v>
      </c>
      <c r="K1715" s="3" t="n">
        <f aca="false">AND(H1715="макаронная фабрика",I1715="первомайский")</f>
        <v>0</v>
      </c>
      <c r="L1715" s="3" t="n">
        <f aca="false">IF(K1715,J1715,0)</f>
        <v>0</v>
      </c>
    </row>
    <row r="1716" customFormat="false" ht="14.25" hidden="false" customHeight="false" outlineLevel="0" collapsed="false">
      <c r="A1716" s="0" t="n">
        <v>1715</v>
      </c>
      <c r="B1716" s="2" t="n">
        <v>44354</v>
      </c>
      <c r="C1716" s="0" t="s">
        <v>17</v>
      </c>
      <c r="D1716" s="0" t="n">
        <v>52</v>
      </c>
      <c r="E1716" s="0" t="s">
        <v>8</v>
      </c>
      <c r="F1716" s="0" t="n">
        <v>180</v>
      </c>
      <c r="G1716" s="0" t="n">
        <v>180</v>
      </c>
      <c r="H1716" s="0" t="str">
        <f aca="false">VLOOKUP(D1716,Товар!$A$1:$F$65,6)</f>
        <v>Мясокомбинат</v>
      </c>
      <c r="I1716" s="0" t="str">
        <f aca="false">VLOOKUP(C1716,Магазин!$A$1:$C$17,2)</f>
        <v>Первомайский</v>
      </c>
      <c r="J1716" s="0" t="n">
        <f aca="false">F1716*G1716</f>
        <v>32400</v>
      </c>
      <c r="K1716" s="3" t="n">
        <f aca="false">AND(H1716="макаронная фабрика",I1716="первомайский")</f>
        <v>0</v>
      </c>
      <c r="L1716" s="3" t="n">
        <f aca="false">IF(K1716,J1716,0)</f>
        <v>0</v>
      </c>
    </row>
    <row r="1717" customFormat="false" ht="14.25" hidden="false" customHeight="false" outlineLevel="0" collapsed="false">
      <c r="A1717" s="0" t="n">
        <v>1716</v>
      </c>
      <c r="B1717" s="2" t="n">
        <v>44354</v>
      </c>
      <c r="C1717" s="0" t="s">
        <v>17</v>
      </c>
      <c r="D1717" s="0" t="n">
        <v>52</v>
      </c>
      <c r="E1717" s="0" t="s">
        <v>9</v>
      </c>
      <c r="F1717" s="0" t="n">
        <v>57</v>
      </c>
      <c r="G1717" s="0" t="n">
        <v>180</v>
      </c>
      <c r="H1717" s="0" t="str">
        <f aca="false">VLOOKUP(D1717,Товар!$A$1:$F$65,6)</f>
        <v>Мясокомбинат</v>
      </c>
      <c r="I1717" s="0" t="str">
        <f aca="false">VLOOKUP(C1717,Магазин!$A$1:$C$17,2)</f>
        <v>Первомайский</v>
      </c>
      <c r="J1717" s="0" t="n">
        <f aca="false">F1717*G1717</f>
        <v>10260</v>
      </c>
      <c r="K1717" s="3" t="n">
        <f aca="false">AND(H1717="макаронная фабрика",I1717="первомайский")</f>
        <v>0</v>
      </c>
      <c r="L1717" s="3" t="n">
        <f aca="false">IF(K1717,J1717,0)</f>
        <v>0</v>
      </c>
    </row>
    <row r="1718" customFormat="false" ht="14.25" hidden="false" customHeight="false" outlineLevel="0" collapsed="false">
      <c r="A1718" s="0" t="n">
        <v>1717</v>
      </c>
      <c r="B1718" s="2" t="n">
        <v>44354</v>
      </c>
      <c r="C1718" s="0" t="s">
        <v>17</v>
      </c>
      <c r="D1718" s="0" t="n">
        <v>53</v>
      </c>
      <c r="E1718" s="0" t="s">
        <v>8</v>
      </c>
      <c r="F1718" s="0" t="n">
        <v>180</v>
      </c>
      <c r="G1718" s="0" t="n">
        <v>190</v>
      </c>
      <c r="H1718" s="0" t="str">
        <f aca="false">VLOOKUP(D1718,Товар!$A$1:$F$65,6)</f>
        <v>Мясокомбинат</v>
      </c>
      <c r="I1718" s="0" t="str">
        <f aca="false">VLOOKUP(C1718,Магазин!$A$1:$C$17,2)</f>
        <v>Первомайский</v>
      </c>
      <c r="J1718" s="0" t="n">
        <f aca="false">F1718*G1718</f>
        <v>34200</v>
      </c>
      <c r="K1718" s="3" t="n">
        <f aca="false">AND(H1718="макаронная фабрика",I1718="первомайский")</f>
        <v>0</v>
      </c>
      <c r="L1718" s="3" t="n">
        <f aca="false">IF(K1718,J1718,0)</f>
        <v>0</v>
      </c>
    </row>
    <row r="1719" customFormat="false" ht="14.25" hidden="false" customHeight="false" outlineLevel="0" collapsed="false">
      <c r="A1719" s="0" t="n">
        <v>1718</v>
      </c>
      <c r="B1719" s="2" t="n">
        <v>44354</v>
      </c>
      <c r="C1719" s="0" t="s">
        <v>17</v>
      </c>
      <c r="D1719" s="0" t="n">
        <v>53</v>
      </c>
      <c r="E1719" s="0" t="s">
        <v>9</v>
      </c>
      <c r="F1719" s="0" t="n">
        <v>55</v>
      </c>
      <c r="G1719" s="0" t="n">
        <v>190</v>
      </c>
      <c r="H1719" s="0" t="str">
        <f aca="false">VLOOKUP(D1719,Товар!$A$1:$F$65,6)</f>
        <v>Мясокомбинат</v>
      </c>
      <c r="I1719" s="0" t="str">
        <f aca="false">VLOOKUP(C1719,Магазин!$A$1:$C$17,2)</f>
        <v>Первомайский</v>
      </c>
      <c r="J1719" s="0" t="n">
        <f aca="false">F1719*G1719</f>
        <v>10450</v>
      </c>
      <c r="K1719" s="3" t="n">
        <f aca="false">AND(H1719="макаронная фабрика",I1719="первомайский")</f>
        <v>0</v>
      </c>
      <c r="L1719" s="3" t="n">
        <f aca="false">IF(K1719,J1719,0)</f>
        <v>0</v>
      </c>
    </row>
    <row r="1720" customFormat="false" ht="14.25" hidden="false" customHeight="false" outlineLevel="0" collapsed="false">
      <c r="A1720" s="0" t="n">
        <v>1719</v>
      </c>
      <c r="B1720" s="2" t="n">
        <v>44354</v>
      </c>
      <c r="C1720" s="0" t="s">
        <v>17</v>
      </c>
      <c r="D1720" s="0" t="n">
        <v>54</v>
      </c>
      <c r="E1720" s="0" t="s">
        <v>8</v>
      </c>
      <c r="F1720" s="0" t="n">
        <v>180</v>
      </c>
      <c r="G1720" s="0" t="n">
        <v>230</v>
      </c>
      <c r="H1720" s="0" t="str">
        <f aca="false">VLOOKUP(D1720,Товар!$A$1:$F$65,6)</f>
        <v>Мясокомбинат</v>
      </c>
      <c r="I1720" s="0" t="str">
        <f aca="false">VLOOKUP(C1720,Магазин!$A$1:$C$17,2)</f>
        <v>Первомайский</v>
      </c>
      <c r="J1720" s="0" t="n">
        <f aca="false">F1720*G1720</f>
        <v>41400</v>
      </c>
      <c r="K1720" s="3" t="n">
        <f aca="false">AND(H1720="макаронная фабрика",I1720="первомайский")</f>
        <v>0</v>
      </c>
      <c r="L1720" s="3" t="n">
        <f aca="false">IF(K1720,J1720,0)</f>
        <v>0</v>
      </c>
    </row>
    <row r="1721" customFormat="false" ht="14.25" hidden="false" customHeight="false" outlineLevel="0" collapsed="false">
      <c r="A1721" s="0" t="n">
        <v>1720</v>
      </c>
      <c r="B1721" s="2" t="n">
        <v>44354</v>
      </c>
      <c r="C1721" s="0" t="s">
        <v>17</v>
      </c>
      <c r="D1721" s="0" t="n">
        <v>54</v>
      </c>
      <c r="E1721" s="0" t="s">
        <v>9</v>
      </c>
      <c r="F1721" s="0" t="n">
        <v>28</v>
      </c>
      <c r="G1721" s="0" t="n">
        <v>230</v>
      </c>
      <c r="H1721" s="0" t="str">
        <f aca="false">VLOOKUP(D1721,Товар!$A$1:$F$65,6)</f>
        <v>Мясокомбинат</v>
      </c>
      <c r="I1721" s="0" t="str">
        <f aca="false">VLOOKUP(C1721,Магазин!$A$1:$C$17,2)</f>
        <v>Первомайский</v>
      </c>
      <c r="J1721" s="0" t="n">
        <f aca="false">F1721*G1721</f>
        <v>6440</v>
      </c>
      <c r="K1721" s="3" t="n">
        <f aca="false">AND(H1721="макаронная фабрика",I1721="первомайский")</f>
        <v>0</v>
      </c>
      <c r="L1721" s="3" t="n">
        <f aca="false">IF(K1721,J1721,0)</f>
        <v>0</v>
      </c>
    </row>
    <row r="1722" customFormat="false" ht="14.25" hidden="false" customHeight="false" outlineLevel="0" collapsed="false">
      <c r="A1722" s="0" t="n">
        <v>1721</v>
      </c>
      <c r="B1722" s="2" t="n">
        <v>44354</v>
      </c>
      <c r="C1722" s="0" t="s">
        <v>17</v>
      </c>
      <c r="D1722" s="0" t="n">
        <v>55</v>
      </c>
      <c r="E1722" s="0" t="s">
        <v>8</v>
      </c>
      <c r="F1722" s="0" t="n">
        <v>180</v>
      </c>
      <c r="G1722" s="0" t="n">
        <v>160</v>
      </c>
      <c r="H1722" s="0" t="str">
        <f aca="false">VLOOKUP(D1722,Товар!$A$1:$F$65,6)</f>
        <v>Мясокомбинат</v>
      </c>
      <c r="I1722" s="0" t="str">
        <f aca="false">VLOOKUP(C1722,Магазин!$A$1:$C$17,2)</f>
        <v>Первомайский</v>
      </c>
      <c r="J1722" s="0" t="n">
        <f aca="false">F1722*G1722</f>
        <v>28800</v>
      </c>
      <c r="K1722" s="3" t="n">
        <f aca="false">AND(H1722="макаронная фабрика",I1722="первомайский")</f>
        <v>0</v>
      </c>
      <c r="L1722" s="3" t="n">
        <f aca="false">IF(K1722,J1722,0)</f>
        <v>0</v>
      </c>
    </row>
    <row r="1723" customFormat="false" ht="14.25" hidden="false" customHeight="false" outlineLevel="0" collapsed="false">
      <c r="A1723" s="0" t="n">
        <v>1722</v>
      </c>
      <c r="B1723" s="2" t="n">
        <v>44354</v>
      </c>
      <c r="C1723" s="0" t="s">
        <v>17</v>
      </c>
      <c r="D1723" s="0" t="n">
        <v>55</v>
      </c>
      <c r="E1723" s="0" t="s">
        <v>9</v>
      </c>
      <c r="F1723" s="0" t="n">
        <v>64</v>
      </c>
      <c r="G1723" s="0" t="n">
        <v>160</v>
      </c>
      <c r="H1723" s="0" t="str">
        <f aca="false">VLOOKUP(D1723,Товар!$A$1:$F$65,6)</f>
        <v>Мясокомбинат</v>
      </c>
      <c r="I1723" s="0" t="str">
        <f aca="false">VLOOKUP(C1723,Магазин!$A$1:$C$17,2)</f>
        <v>Первомайский</v>
      </c>
      <c r="J1723" s="0" t="n">
        <f aca="false">F1723*G1723</f>
        <v>10240</v>
      </c>
      <c r="K1723" s="3" t="n">
        <f aca="false">AND(H1723="макаронная фабрика",I1723="первомайский")</f>
        <v>0</v>
      </c>
      <c r="L1723" s="3" t="n">
        <f aca="false">IF(K1723,J1723,0)</f>
        <v>0</v>
      </c>
    </row>
    <row r="1724" customFormat="false" ht="14.25" hidden="false" customHeight="false" outlineLevel="0" collapsed="false">
      <c r="A1724" s="0" t="n">
        <v>1723</v>
      </c>
      <c r="B1724" s="2" t="n">
        <v>44354</v>
      </c>
      <c r="C1724" s="0" t="s">
        <v>17</v>
      </c>
      <c r="D1724" s="0" t="n">
        <v>56</v>
      </c>
      <c r="E1724" s="0" t="s">
        <v>8</v>
      </c>
      <c r="F1724" s="0" t="n">
        <v>170</v>
      </c>
      <c r="G1724" s="0" t="n">
        <v>180</v>
      </c>
      <c r="H1724" s="0" t="str">
        <f aca="false">VLOOKUP(D1724,Товар!$A$1:$F$65,6)</f>
        <v>Мясокомбинат</v>
      </c>
      <c r="I1724" s="0" t="str">
        <f aca="false">VLOOKUP(C1724,Магазин!$A$1:$C$17,2)</f>
        <v>Первомайский</v>
      </c>
      <c r="J1724" s="0" t="n">
        <f aca="false">F1724*G1724</f>
        <v>30600</v>
      </c>
      <c r="K1724" s="3" t="n">
        <f aca="false">AND(H1724="макаронная фабрика",I1724="первомайский")</f>
        <v>0</v>
      </c>
      <c r="L1724" s="3" t="n">
        <f aca="false">IF(K1724,J1724,0)</f>
        <v>0</v>
      </c>
    </row>
    <row r="1725" customFormat="false" ht="14.25" hidden="false" customHeight="false" outlineLevel="0" collapsed="false">
      <c r="A1725" s="0" t="n">
        <v>1724</v>
      </c>
      <c r="B1725" s="2" t="n">
        <v>44354</v>
      </c>
      <c r="C1725" s="0" t="s">
        <v>17</v>
      </c>
      <c r="D1725" s="0" t="n">
        <v>56</v>
      </c>
      <c r="E1725" s="0" t="s">
        <v>9</v>
      </c>
      <c r="F1725" s="0" t="n">
        <v>37</v>
      </c>
      <c r="G1725" s="0" t="n">
        <v>180</v>
      </c>
      <c r="H1725" s="0" t="str">
        <f aca="false">VLOOKUP(D1725,Товар!$A$1:$F$65,6)</f>
        <v>Мясокомбинат</v>
      </c>
      <c r="I1725" s="0" t="str">
        <f aca="false">VLOOKUP(C1725,Магазин!$A$1:$C$17,2)</f>
        <v>Первомайский</v>
      </c>
      <c r="J1725" s="0" t="n">
        <f aca="false">F1725*G1725</f>
        <v>6660</v>
      </c>
      <c r="K1725" s="3" t="n">
        <f aca="false">AND(H1725="макаронная фабрика",I1725="первомайский")</f>
        <v>0</v>
      </c>
      <c r="L1725" s="3" t="n">
        <f aca="false">IF(K1725,J1725,0)</f>
        <v>0</v>
      </c>
    </row>
    <row r="1726" customFormat="false" ht="14.25" hidden="false" customHeight="false" outlineLevel="0" collapsed="false">
      <c r="A1726" s="0" t="n">
        <v>1725</v>
      </c>
      <c r="B1726" s="2" t="n">
        <v>44354</v>
      </c>
      <c r="C1726" s="0" t="s">
        <v>17</v>
      </c>
      <c r="D1726" s="0" t="n">
        <v>57</v>
      </c>
      <c r="E1726" s="0" t="s">
        <v>8</v>
      </c>
      <c r="F1726" s="0" t="n">
        <v>180</v>
      </c>
      <c r="G1726" s="0" t="n">
        <v>400</v>
      </c>
      <c r="H1726" s="0" t="str">
        <f aca="false">VLOOKUP(D1726,Товар!$A$1:$F$65,6)</f>
        <v>Мясокомбинат</v>
      </c>
      <c r="I1726" s="0" t="str">
        <f aca="false">VLOOKUP(C1726,Магазин!$A$1:$C$17,2)</f>
        <v>Первомайский</v>
      </c>
      <c r="J1726" s="0" t="n">
        <f aca="false">F1726*G1726</f>
        <v>72000</v>
      </c>
      <c r="K1726" s="3" t="n">
        <f aca="false">AND(H1726="макаронная фабрика",I1726="первомайский")</f>
        <v>0</v>
      </c>
      <c r="L1726" s="3" t="n">
        <f aca="false">IF(K1726,J1726,0)</f>
        <v>0</v>
      </c>
    </row>
    <row r="1727" customFormat="false" ht="14.25" hidden="false" customHeight="false" outlineLevel="0" collapsed="false">
      <c r="A1727" s="0" t="n">
        <v>1726</v>
      </c>
      <c r="B1727" s="2" t="n">
        <v>44354</v>
      </c>
      <c r="C1727" s="0" t="s">
        <v>17</v>
      </c>
      <c r="D1727" s="0" t="n">
        <v>57</v>
      </c>
      <c r="E1727" s="0" t="s">
        <v>9</v>
      </c>
      <c r="F1727" s="0" t="n">
        <v>18</v>
      </c>
      <c r="G1727" s="0" t="n">
        <v>400</v>
      </c>
      <c r="H1727" s="0" t="str">
        <f aca="false">VLOOKUP(D1727,Товар!$A$1:$F$65,6)</f>
        <v>Мясокомбинат</v>
      </c>
      <c r="I1727" s="0" t="str">
        <f aca="false">VLOOKUP(C1727,Магазин!$A$1:$C$17,2)</f>
        <v>Первомайский</v>
      </c>
      <c r="J1727" s="0" t="n">
        <f aca="false">F1727*G1727</f>
        <v>7200</v>
      </c>
      <c r="K1727" s="3" t="n">
        <f aca="false">AND(H1727="макаронная фабрика",I1727="первомайский")</f>
        <v>0</v>
      </c>
      <c r="L1727" s="3" t="n">
        <f aca="false">IF(K1727,J1727,0)</f>
        <v>0</v>
      </c>
    </row>
    <row r="1728" customFormat="false" ht="14.25" hidden="false" customHeight="false" outlineLevel="0" collapsed="false">
      <c r="A1728" s="0" t="n">
        <v>1727</v>
      </c>
      <c r="B1728" s="2" t="n">
        <v>44354</v>
      </c>
      <c r="C1728" s="0" t="s">
        <v>17</v>
      </c>
      <c r="D1728" s="0" t="n">
        <v>58</v>
      </c>
      <c r="E1728" s="0" t="s">
        <v>8</v>
      </c>
      <c r="F1728" s="0" t="n">
        <v>180</v>
      </c>
      <c r="G1728" s="0" t="n">
        <v>470</v>
      </c>
      <c r="H1728" s="0" t="str">
        <f aca="false">VLOOKUP(D1728,Товар!$A$1:$F$65,6)</f>
        <v>Мясокомбинат</v>
      </c>
      <c r="I1728" s="0" t="str">
        <f aca="false">VLOOKUP(C1728,Магазин!$A$1:$C$17,2)</f>
        <v>Первомайский</v>
      </c>
      <c r="J1728" s="0" t="n">
        <f aca="false">F1728*G1728</f>
        <v>84600</v>
      </c>
      <c r="K1728" s="3" t="n">
        <f aca="false">AND(H1728="макаронная фабрика",I1728="первомайский")</f>
        <v>0</v>
      </c>
      <c r="L1728" s="3" t="n">
        <f aca="false">IF(K1728,J1728,0)</f>
        <v>0</v>
      </c>
    </row>
    <row r="1729" customFormat="false" ht="14.25" hidden="false" customHeight="false" outlineLevel="0" collapsed="false">
      <c r="A1729" s="0" t="n">
        <v>1728</v>
      </c>
      <c r="B1729" s="2" t="n">
        <v>44354</v>
      </c>
      <c r="C1729" s="0" t="s">
        <v>17</v>
      </c>
      <c r="D1729" s="0" t="n">
        <v>58</v>
      </c>
      <c r="E1729" s="0" t="s">
        <v>9</v>
      </c>
      <c r="F1729" s="0" t="n">
        <v>29</v>
      </c>
      <c r="G1729" s="0" t="n">
        <v>470</v>
      </c>
      <c r="H1729" s="0" t="str">
        <f aca="false">VLOOKUP(D1729,Товар!$A$1:$F$65,6)</f>
        <v>Мясокомбинат</v>
      </c>
      <c r="I1729" s="0" t="str">
        <f aca="false">VLOOKUP(C1729,Магазин!$A$1:$C$17,2)</f>
        <v>Первомайский</v>
      </c>
      <c r="J1729" s="0" t="n">
        <f aca="false">F1729*G1729</f>
        <v>13630</v>
      </c>
      <c r="K1729" s="3" t="n">
        <f aca="false">AND(H1729="макаронная фабрика",I1729="первомайский")</f>
        <v>0</v>
      </c>
      <c r="L1729" s="3" t="n">
        <f aca="false">IF(K1729,J1729,0)</f>
        <v>0</v>
      </c>
    </row>
    <row r="1730" customFormat="false" ht="14.25" hidden="false" customHeight="false" outlineLevel="0" collapsed="false">
      <c r="A1730" s="0" t="n">
        <v>1729</v>
      </c>
      <c r="B1730" s="2" t="n">
        <v>44354</v>
      </c>
      <c r="C1730" s="0" t="s">
        <v>17</v>
      </c>
      <c r="D1730" s="0" t="n">
        <v>59</v>
      </c>
      <c r="E1730" s="0" t="s">
        <v>8</v>
      </c>
      <c r="F1730" s="0" t="n">
        <v>170</v>
      </c>
      <c r="G1730" s="0" t="n">
        <v>500</v>
      </c>
      <c r="H1730" s="0" t="str">
        <f aca="false">VLOOKUP(D1730,Товар!$A$1:$F$65,6)</f>
        <v>Мясокомбинат</v>
      </c>
      <c r="I1730" s="0" t="str">
        <f aca="false">VLOOKUP(C1730,Магазин!$A$1:$C$17,2)</f>
        <v>Первомайский</v>
      </c>
      <c r="J1730" s="0" t="n">
        <f aca="false">F1730*G1730</f>
        <v>85000</v>
      </c>
      <c r="K1730" s="3" t="n">
        <f aca="false">AND(H1730="макаронная фабрика",I1730="первомайский")</f>
        <v>0</v>
      </c>
      <c r="L1730" s="3" t="n">
        <f aca="false">IF(K1730,J1730,0)</f>
        <v>0</v>
      </c>
    </row>
    <row r="1731" customFormat="false" ht="14.25" hidden="false" customHeight="false" outlineLevel="0" collapsed="false">
      <c r="A1731" s="0" t="n">
        <v>1730</v>
      </c>
      <c r="B1731" s="2" t="n">
        <v>44354</v>
      </c>
      <c r="C1731" s="0" t="s">
        <v>17</v>
      </c>
      <c r="D1731" s="0" t="n">
        <v>59</v>
      </c>
      <c r="E1731" s="0" t="s">
        <v>9</v>
      </c>
      <c r="F1731" s="0" t="n">
        <v>27</v>
      </c>
      <c r="G1731" s="0" t="n">
        <v>500</v>
      </c>
      <c r="H1731" s="0" t="str">
        <f aca="false">VLOOKUP(D1731,Товар!$A$1:$F$65,6)</f>
        <v>Мясокомбинат</v>
      </c>
      <c r="I1731" s="0" t="str">
        <f aca="false">VLOOKUP(C1731,Магазин!$A$1:$C$17,2)</f>
        <v>Первомайский</v>
      </c>
      <c r="J1731" s="0" t="n">
        <f aca="false">F1731*G1731</f>
        <v>13500</v>
      </c>
      <c r="K1731" s="3" t="n">
        <f aca="false">AND(H1731="макаронная фабрика",I1731="первомайский")</f>
        <v>0</v>
      </c>
      <c r="L1731" s="3" t="n">
        <f aca="false">IF(K1731,J1731,0)</f>
        <v>0</v>
      </c>
    </row>
    <row r="1732" customFormat="false" ht="14.25" hidden="false" customHeight="false" outlineLevel="0" collapsed="false">
      <c r="A1732" s="0" t="n">
        <v>1731</v>
      </c>
      <c r="B1732" s="2" t="n">
        <v>44354</v>
      </c>
      <c r="C1732" s="0" t="s">
        <v>17</v>
      </c>
      <c r="D1732" s="0" t="n">
        <v>60</v>
      </c>
      <c r="E1732" s="0" t="s">
        <v>8</v>
      </c>
      <c r="F1732" s="0" t="n">
        <v>180</v>
      </c>
      <c r="G1732" s="0" t="n">
        <v>400</v>
      </c>
      <c r="H1732" s="0" t="str">
        <f aca="false">VLOOKUP(D1732,Товар!$A$1:$F$65,6)</f>
        <v>Мясокомбинат</v>
      </c>
      <c r="I1732" s="0" t="str">
        <f aca="false">VLOOKUP(C1732,Магазин!$A$1:$C$17,2)</f>
        <v>Первомайский</v>
      </c>
      <c r="J1732" s="0" t="n">
        <f aca="false">F1732*G1732</f>
        <v>72000</v>
      </c>
      <c r="K1732" s="3" t="n">
        <f aca="false">AND(H1732="макаронная фабрика",I1732="первомайский")</f>
        <v>0</v>
      </c>
      <c r="L1732" s="3" t="n">
        <f aca="false">IF(K1732,J1732,0)</f>
        <v>0</v>
      </c>
    </row>
    <row r="1733" customFormat="false" ht="14.25" hidden="false" customHeight="false" outlineLevel="0" collapsed="false">
      <c r="A1733" s="0" t="n">
        <v>1732</v>
      </c>
      <c r="B1733" s="2" t="n">
        <v>44354</v>
      </c>
      <c r="C1733" s="0" t="s">
        <v>17</v>
      </c>
      <c r="D1733" s="0" t="n">
        <v>60</v>
      </c>
      <c r="E1733" s="0" t="s">
        <v>9</v>
      </c>
      <c r="F1733" s="0" t="n">
        <v>35</v>
      </c>
      <c r="G1733" s="0" t="n">
        <v>400</v>
      </c>
      <c r="H1733" s="0" t="str">
        <f aca="false">VLOOKUP(D1733,Товар!$A$1:$F$65,6)</f>
        <v>Мясокомбинат</v>
      </c>
      <c r="I1733" s="0" t="str">
        <f aca="false">VLOOKUP(C1733,Магазин!$A$1:$C$17,2)</f>
        <v>Первомайский</v>
      </c>
      <c r="J1733" s="0" t="n">
        <f aca="false">F1733*G1733</f>
        <v>14000</v>
      </c>
      <c r="K1733" s="3" t="n">
        <f aca="false">AND(H1733="макаронная фабрика",I1733="первомайский")</f>
        <v>0</v>
      </c>
      <c r="L1733" s="3" t="n">
        <f aca="false">IF(K1733,J1733,0)</f>
        <v>0</v>
      </c>
    </row>
    <row r="1734" customFormat="false" ht="14.25" hidden="false" customHeight="false" outlineLevel="0" collapsed="false">
      <c r="A1734" s="0" t="n">
        <v>1733</v>
      </c>
      <c r="B1734" s="2" t="n">
        <v>44354</v>
      </c>
      <c r="C1734" s="0" t="s">
        <v>17</v>
      </c>
      <c r="D1734" s="0" t="n">
        <v>61</v>
      </c>
      <c r="E1734" s="0" t="s">
        <v>8</v>
      </c>
      <c r="F1734" s="0" t="n">
        <v>180</v>
      </c>
      <c r="G1734" s="0" t="n">
        <v>220</v>
      </c>
      <c r="H1734" s="0" t="str">
        <f aca="false">VLOOKUP(D1734,Товар!$A$1:$F$65,6)</f>
        <v>Мясокомбинат</v>
      </c>
      <c r="I1734" s="0" t="str">
        <f aca="false">VLOOKUP(C1734,Магазин!$A$1:$C$17,2)</f>
        <v>Первомайский</v>
      </c>
      <c r="J1734" s="0" t="n">
        <f aca="false">F1734*G1734</f>
        <v>39600</v>
      </c>
      <c r="K1734" s="3" t="n">
        <f aca="false">AND(H1734="макаронная фабрика",I1734="первомайский")</f>
        <v>0</v>
      </c>
      <c r="L1734" s="3" t="n">
        <f aca="false">IF(K1734,J1734,0)</f>
        <v>0</v>
      </c>
    </row>
    <row r="1735" customFormat="false" ht="14.25" hidden="false" customHeight="false" outlineLevel="0" collapsed="false">
      <c r="A1735" s="0" t="n">
        <v>1734</v>
      </c>
      <c r="B1735" s="2" t="n">
        <v>44354</v>
      </c>
      <c r="C1735" s="0" t="s">
        <v>17</v>
      </c>
      <c r="D1735" s="0" t="n">
        <v>61</v>
      </c>
      <c r="E1735" s="0" t="s">
        <v>9</v>
      </c>
      <c r="F1735" s="0" t="n">
        <v>29</v>
      </c>
      <c r="G1735" s="0" t="n">
        <v>220</v>
      </c>
      <c r="H1735" s="0" t="str">
        <f aca="false">VLOOKUP(D1735,Товар!$A$1:$F$65,6)</f>
        <v>Мясокомбинат</v>
      </c>
      <c r="I1735" s="0" t="str">
        <f aca="false">VLOOKUP(C1735,Магазин!$A$1:$C$17,2)</f>
        <v>Первомайский</v>
      </c>
      <c r="J1735" s="0" t="n">
        <f aca="false">F1735*G1735</f>
        <v>6380</v>
      </c>
      <c r="K1735" s="3" t="n">
        <f aca="false">AND(H1735="макаронная фабрика",I1735="первомайский")</f>
        <v>0</v>
      </c>
      <c r="L1735" s="3" t="n">
        <f aca="false">IF(K1735,J1735,0)</f>
        <v>0</v>
      </c>
    </row>
    <row r="1736" customFormat="false" ht="14.25" hidden="false" customHeight="false" outlineLevel="0" collapsed="false">
      <c r="A1736" s="0" t="n">
        <v>1735</v>
      </c>
      <c r="B1736" s="2" t="n">
        <v>44354</v>
      </c>
      <c r="C1736" s="0" t="s">
        <v>17</v>
      </c>
      <c r="D1736" s="0" t="n">
        <v>62</v>
      </c>
      <c r="E1736" s="0" t="s">
        <v>8</v>
      </c>
      <c r="F1736" s="0" t="n">
        <v>180</v>
      </c>
      <c r="G1736" s="0" t="n">
        <v>170</v>
      </c>
      <c r="H1736" s="0" t="str">
        <f aca="false">VLOOKUP(D1736,Товар!$A$1:$F$65,6)</f>
        <v>Мясокомбинат</v>
      </c>
      <c r="I1736" s="0" t="str">
        <f aca="false">VLOOKUP(C1736,Магазин!$A$1:$C$17,2)</f>
        <v>Первомайский</v>
      </c>
      <c r="J1736" s="0" t="n">
        <f aca="false">F1736*G1736</f>
        <v>30600</v>
      </c>
      <c r="K1736" s="3" t="n">
        <f aca="false">AND(H1736="макаронная фабрика",I1736="первомайский")</f>
        <v>0</v>
      </c>
      <c r="L1736" s="3" t="n">
        <f aca="false">IF(K1736,J1736,0)</f>
        <v>0</v>
      </c>
    </row>
    <row r="1737" customFormat="false" ht="14.25" hidden="false" customHeight="false" outlineLevel="0" collapsed="false">
      <c r="A1737" s="0" t="n">
        <v>1736</v>
      </c>
      <c r="B1737" s="2" t="n">
        <v>44354</v>
      </c>
      <c r="C1737" s="0" t="s">
        <v>17</v>
      </c>
      <c r="D1737" s="0" t="n">
        <v>62</v>
      </c>
      <c r="E1737" s="0" t="s">
        <v>9</v>
      </c>
      <c r="F1737" s="0" t="n">
        <v>18</v>
      </c>
      <c r="G1737" s="0" t="n">
        <v>170</v>
      </c>
      <c r="H1737" s="0" t="str">
        <f aca="false">VLOOKUP(D1737,Товар!$A$1:$F$65,6)</f>
        <v>Мясокомбинат</v>
      </c>
      <c r="I1737" s="0" t="str">
        <f aca="false">VLOOKUP(C1737,Магазин!$A$1:$C$17,2)</f>
        <v>Первомайский</v>
      </c>
      <c r="J1737" s="0" t="n">
        <f aca="false">F1737*G1737</f>
        <v>3060</v>
      </c>
      <c r="K1737" s="3" t="n">
        <f aca="false">AND(H1737="макаронная фабрика",I1737="первомайский")</f>
        <v>0</v>
      </c>
      <c r="L1737" s="3" t="n">
        <f aca="false">IF(K1737,J1737,0)</f>
        <v>0</v>
      </c>
    </row>
    <row r="1738" customFormat="false" ht="14.25" hidden="false" customHeight="false" outlineLevel="0" collapsed="false">
      <c r="A1738" s="0" t="n">
        <v>1737</v>
      </c>
      <c r="B1738" s="2" t="n">
        <v>44354</v>
      </c>
      <c r="C1738" s="0" t="s">
        <v>17</v>
      </c>
      <c r="D1738" s="0" t="n">
        <v>63</v>
      </c>
      <c r="E1738" s="0" t="s">
        <v>8</v>
      </c>
      <c r="F1738" s="0" t="n">
        <v>180</v>
      </c>
      <c r="G1738" s="0" t="n">
        <v>150</v>
      </c>
      <c r="H1738" s="0" t="str">
        <f aca="false">VLOOKUP(D1738,Товар!$A$1:$F$65,6)</f>
        <v>Мясокомбинат</v>
      </c>
      <c r="I1738" s="0" t="str">
        <f aca="false">VLOOKUP(C1738,Магазин!$A$1:$C$17,2)</f>
        <v>Первомайский</v>
      </c>
      <c r="J1738" s="0" t="n">
        <f aca="false">F1738*G1738</f>
        <v>27000</v>
      </c>
      <c r="K1738" s="3" t="n">
        <f aca="false">AND(H1738="макаронная фабрика",I1738="первомайский")</f>
        <v>0</v>
      </c>
      <c r="L1738" s="3" t="n">
        <f aca="false">IF(K1738,J1738,0)</f>
        <v>0</v>
      </c>
    </row>
    <row r="1739" customFormat="false" ht="14.25" hidden="false" customHeight="false" outlineLevel="0" collapsed="false">
      <c r="A1739" s="0" t="n">
        <v>1738</v>
      </c>
      <c r="B1739" s="2" t="n">
        <v>44354</v>
      </c>
      <c r="C1739" s="0" t="s">
        <v>17</v>
      </c>
      <c r="D1739" s="0" t="n">
        <v>63</v>
      </c>
      <c r="E1739" s="0" t="s">
        <v>9</v>
      </c>
      <c r="F1739" s="0" t="n">
        <v>23</v>
      </c>
      <c r="G1739" s="0" t="n">
        <v>150</v>
      </c>
      <c r="H1739" s="0" t="str">
        <f aca="false">VLOOKUP(D1739,Товар!$A$1:$F$65,6)</f>
        <v>Мясокомбинат</v>
      </c>
      <c r="I1739" s="0" t="str">
        <f aca="false">VLOOKUP(C1739,Магазин!$A$1:$C$17,2)</f>
        <v>Первомайский</v>
      </c>
      <c r="J1739" s="0" t="n">
        <f aca="false">F1739*G1739</f>
        <v>3450</v>
      </c>
      <c r="K1739" s="3" t="n">
        <f aca="false">AND(H1739="макаронная фабрика",I1739="первомайский")</f>
        <v>0</v>
      </c>
      <c r="L1739" s="3" t="n">
        <f aca="false">IF(K1739,J1739,0)</f>
        <v>0</v>
      </c>
    </row>
    <row r="1740" customFormat="false" ht="14.25" hidden="false" customHeight="false" outlineLevel="0" collapsed="false">
      <c r="A1740" s="0" t="n">
        <v>1739</v>
      </c>
      <c r="B1740" s="2" t="n">
        <v>44354</v>
      </c>
      <c r="C1740" s="0" t="s">
        <v>17</v>
      </c>
      <c r="D1740" s="0" t="n">
        <v>64</v>
      </c>
      <c r="E1740" s="0" t="s">
        <v>8</v>
      </c>
      <c r="F1740" s="0" t="n">
        <v>170</v>
      </c>
      <c r="G1740" s="0" t="n">
        <v>350</v>
      </c>
      <c r="H1740" s="0" t="str">
        <f aca="false">VLOOKUP(D1740,Товар!$A$1:$F$65,6)</f>
        <v>Мясокомбинат</v>
      </c>
      <c r="I1740" s="0" t="str">
        <f aca="false">VLOOKUP(C1740,Магазин!$A$1:$C$17,2)</f>
        <v>Первомайский</v>
      </c>
      <c r="J1740" s="0" t="n">
        <f aca="false">F1740*G1740</f>
        <v>59500</v>
      </c>
      <c r="K1740" s="3" t="n">
        <f aca="false">AND(H1740="макаронная фабрика",I1740="первомайский")</f>
        <v>0</v>
      </c>
      <c r="L1740" s="3" t="n">
        <f aca="false">IF(K1740,J1740,0)</f>
        <v>0</v>
      </c>
    </row>
    <row r="1741" customFormat="false" ht="14.25" hidden="false" customHeight="false" outlineLevel="0" collapsed="false">
      <c r="A1741" s="0" t="n">
        <v>1740</v>
      </c>
      <c r="B1741" s="2" t="n">
        <v>44354</v>
      </c>
      <c r="C1741" s="0" t="s">
        <v>17</v>
      </c>
      <c r="D1741" s="0" t="n">
        <v>64</v>
      </c>
      <c r="E1741" s="0" t="s">
        <v>9</v>
      </c>
      <c r="F1741" s="0" t="n">
        <v>25</v>
      </c>
      <c r="G1741" s="0" t="n">
        <v>350</v>
      </c>
      <c r="H1741" s="0" t="str">
        <f aca="false">VLOOKUP(D1741,Товар!$A$1:$F$65,6)</f>
        <v>Мясокомбинат</v>
      </c>
      <c r="I1741" s="0" t="str">
        <f aca="false">VLOOKUP(C1741,Магазин!$A$1:$C$17,2)</f>
        <v>Первомайский</v>
      </c>
      <c r="J1741" s="0" t="n">
        <f aca="false">F1741*G1741</f>
        <v>8750</v>
      </c>
      <c r="K1741" s="3" t="n">
        <f aca="false">AND(H1741="макаронная фабрика",I1741="первомайский")</f>
        <v>0</v>
      </c>
      <c r="L1741" s="3" t="n">
        <f aca="false">IF(K1741,J1741,0)</f>
        <v>0</v>
      </c>
    </row>
    <row r="1742" customFormat="false" ht="14.25" hidden="false" customHeight="false" outlineLevel="0" collapsed="false">
      <c r="A1742" s="0" t="n">
        <v>1741</v>
      </c>
      <c r="B1742" s="2" t="n">
        <v>44354</v>
      </c>
      <c r="C1742" s="0" t="s">
        <v>18</v>
      </c>
      <c r="D1742" s="0" t="n">
        <v>2</v>
      </c>
      <c r="E1742" s="0" t="s">
        <v>8</v>
      </c>
      <c r="F1742" s="0" t="n">
        <v>180</v>
      </c>
      <c r="G1742" s="0" t="n">
        <v>75</v>
      </c>
      <c r="H1742" s="0" t="str">
        <f aca="false">VLOOKUP(D1742,Товар!$A$1:$F$65,6)</f>
        <v>Экопродукты</v>
      </c>
      <c r="I1742" s="0" t="str">
        <f aca="false">VLOOKUP(C1742,Магазин!$A$1:$C$17,2)</f>
        <v>Заречный</v>
      </c>
      <c r="J1742" s="0" t="n">
        <f aca="false">F1742*G1742</f>
        <v>13500</v>
      </c>
      <c r="K1742" s="3" t="n">
        <f aca="false">AND(H1742="макаронная фабрика",I1742="первомайский")</f>
        <v>0</v>
      </c>
      <c r="L1742" s="3" t="n">
        <f aca="false">IF(K1742,J1742,0)</f>
        <v>0</v>
      </c>
    </row>
    <row r="1743" customFormat="false" ht="14.25" hidden="false" customHeight="false" outlineLevel="0" collapsed="false">
      <c r="A1743" s="0" t="n">
        <v>1742</v>
      </c>
      <c r="B1743" s="2" t="n">
        <v>44354</v>
      </c>
      <c r="C1743" s="0" t="s">
        <v>18</v>
      </c>
      <c r="D1743" s="0" t="n">
        <v>2</v>
      </c>
      <c r="E1743" s="0" t="s">
        <v>9</v>
      </c>
      <c r="F1743" s="0" t="n">
        <v>27</v>
      </c>
      <c r="G1743" s="0" t="n">
        <v>75</v>
      </c>
      <c r="H1743" s="0" t="str">
        <f aca="false">VLOOKUP(D1743,Товар!$A$1:$F$65,6)</f>
        <v>Экопродукты</v>
      </c>
      <c r="I1743" s="0" t="str">
        <f aca="false">VLOOKUP(C1743,Магазин!$A$1:$C$17,2)</f>
        <v>Заречный</v>
      </c>
      <c r="J1743" s="0" t="n">
        <f aca="false">F1743*G1743</f>
        <v>2025</v>
      </c>
      <c r="K1743" s="3" t="n">
        <f aca="false">AND(H1743="макаронная фабрика",I1743="первомайский")</f>
        <v>0</v>
      </c>
      <c r="L1743" s="3" t="n">
        <f aca="false">IF(K1743,J1743,0)</f>
        <v>0</v>
      </c>
    </row>
    <row r="1744" customFormat="false" ht="14.25" hidden="false" customHeight="false" outlineLevel="0" collapsed="false">
      <c r="A1744" s="0" t="n">
        <v>1743</v>
      </c>
      <c r="B1744" s="2" t="n">
        <v>44354</v>
      </c>
      <c r="C1744" s="0" t="s">
        <v>18</v>
      </c>
      <c r="D1744" s="0" t="n">
        <v>11</v>
      </c>
      <c r="E1744" s="0" t="s">
        <v>8</v>
      </c>
      <c r="F1744" s="0" t="n">
        <v>180</v>
      </c>
      <c r="G1744" s="0" t="n">
        <v>190</v>
      </c>
      <c r="H1744" s="0" t="str">
        <f aca="false">VLOOKUP(D1744,Товар!$A$1:$F$65,6)</f>
        <v>Экопродукты</v>
      </c>
      <c r="I1744" s="0" t="str">
        <f aca="false">VLOOKUP(C1744,Магазин!$A$1:$C$17,2)</f>
        <v>Заречный</v>
      </c>
      <c r="J1744" s="0" t="n">
        <f aca="false">F1744*G1744</f>
        <v>34200</v>
      </c>
      <c r="K1744" s="3" t="n">
        <f aca="false">AND(H1744="макаронная фабрика",I1744="первомайский")</f>
        <v>0</v>
      </c>
      <c r="L1744" s="3" t="n">
        <f aca="false">IF(K1744,J1744,0)</f>
        <v>0</v>
      </c>
    </row>
    <row r="1745" customFormat="false" ht="14.25" hidden="false" customHeight="false" outlineLevel="0" collapsed="false">
      <c r="A1745" s="0" t="n">
        <v>1744</v>
      </c>
      <c r="B1745" s="2" t="n">
        <v>44354</v>
      </c>
      <c r="C1745" s="0" t="s">
        <v>18</v>
      </c>
      <c r="D1745" s="0" t="n">
        <v>11</v>
      </c>
      <c r="E1745" s="0" t="s">
        <v>9</v>
      </c>
      <c r="F1745" s="0" t="n">
        <v>10</v>
      </c>
      <c r="G1745" s="0" t="n">
        <v>190</v>
      </c>
      <c r="H1745" s="0" t="str">
        <f aca="false">VLOOKUP(D1745,Товар!$A$1:$F$65,6)</f>
        <v>Экопродукты</v>
      </c>
      <c r="I1745" s="0" t="str">
        <f aca="false">VLOOKUP(C1745,Магазин!$A$1:$C$17,2)</f>
        <v>Заречный</v>
      </c>
      <c r="J1745" s="0" t="n">
        <f aca="false">F1745*G1745</f>
        <v>1900</v>
      </c>
      <c r="K1745" s="3" t="n">
        <f aca="false">AND(H1745="макаронная фабрика",I1745="первомайский")</f>
        <v>0</v>
      </c>
      <c r="L1745" s="3" t="n">
        <f aca="false">IF(K1745,J1745,0)</f>
        <v>0</v>
      </c>
    </row>
    <row r="1746" customFormat="false" ht="14.25" hidden="false" customHeight="false" outlineLevel="0" collapsed="false">
      <c r="A1746" s="0" t="n">
        <v>1745</v>
      </c>
      <c r="B1746" s="2" t="n">
        <v>44354</v>
      </c>
      <c r="C1746" s="0" t="s">
        <v>18</v>
      </c>
      <c r="D1746" s="0" t="n">
        <v>12</v>
      </c>
      <c r="E1746" s="0" t="s">
        <v>8</v>
      </c>
      <c r="F1746" s="0" t="n">
        <v>170</v>
      </c>
      <c r="G1746" s="0" t="n">
        <v>85</v>
      </c>
      <c r="H1746" s="0" t="str">
        <f aca="false">VLOOKUP(D1746,Товар!$A$1:$F$65,6)</f>
        <v>Экопродукты</v>
      </c>
      <c r="I1746" s="0" t="str">
        <f aca="false">VLOOKUP(C1746,Магазин!$A$1:$C$17,2)</f>
        <v>Заречный</v>
      </c>
      <c r="J1746" s="0" t="n">
        <f aca="false">F1746*G1746</f>
        <v>14450</v>
      </c>
      <c r="K1746" s="3" t="n">
        <f aca="false">AND(H1746="макаронная фабрика",I1746="первомайский")</f>
        <v>0</v>
      </c>
      <c r="L1746" s="3" t="n">
        <f aca="false">IF(K1746,J1746,0)</f>
        <v>0</v>
      </c>
    </row>
    <row r="1747" customFormat="false" ht="14.25" hidden="false" customHeight="false" outlineLevel="0" collapsed="false">
      <c r="A1747" s="0" t="n">
        <v>1746</v>
      </c>
      <c r="B1747" s="2" t="n">
        <v>44354</v>
      </c>
      <c r="C1747" s="0" t="s">
        <v>18</v>
      </c>
      <c r="D1747" s="0" t="n">
        <v>12</v>
      </c>
      <c r="E1747" s="0" t="s">
        <v>9</v>
      </c>
      <c r="F1747" s="0" t="n">
        <v>25</v>
      </c>
      <c r="G1747" s="0" t="n">
        <v>85</v>
      </c>
      <c r="H1747" s="0" t="str">
        <f aca="false">VLOOKUP(D1747,Товар!$A$1:$F$65,6)</f>
        <v>Экопродукты</v>
      </c>
      <c r="I1747" s="0" t="str">
        <f aca="false">VLOOKUP(C1747,Магазин!$A$1:$C$17,2)</f>
        <v>Заречный</v>
      </c>
      <c r="J1747" s="0" t="n">
        <f aca="false">F1747*G1747</f>
        <v>2125</v>
      </c>
      <c r="K1747" s="3" t="n">
        <f aca="false">AND(H1747="макаронная фабрика",I1747="первомайский")</f>
        <v>0</v>
      </c>
      <c r="L1747" s="3" t="n">
        <f aca="false">IF(K1747,J1747,0)</f>
        <v>0</v>
      </c>
    </row>
    <row r="1748" customFormat="false" ht="14.25" hidden="false" customHeight="false" outlineLevel="0" collapsed="false">
      <c r="A1748" s="0" t="n">
        <v>1747</v>
      </c>
      <c r="B1748" s="2" t="n">
        <v>44354</v>
      </c>
      <c r="C1748" s="0" t="s">
        <v>18</v>
      </c>
      <c r="D1748" s="0" t="n">
        <v>31</v>
      </c>
      <c r="E1748" s="0" t="s">
        <v>8</v>
      </c>
      <c r="F1748" s="0" t="n">
        <v>180</v>
      </c>
      <c r="G1748" s="0" t="n">
        <v>240</v>
      </c>
      <c r="H1748" s="0" t="str">
        <f aca="false">VLOOKUP(D1748,Товар!$A$1:$F$65,6)</f>
        <v>Экопродукты</v>
      </c>
      <c r="I1748" s="0" t="str">
        <f aca="false">VLOOKUP(C1748,Магазин!$A$1:$C$17,2)</f>
        <v>Заречный</v>
      </c>
      <c r="J1748" s="0" t="n">
        <f aca="false">F1748*G1748</f>
        <v>43200</v>
      </c>
      <c r="K1748" s="3" t="n">
        <f aca="false">AND(H1748="макаронная фабрика",I1748="первомайский")</f>
        <v>0</v>
      </c>
      <c r="L1748" s="3" t="n">
        <f aca="false">IF(K1748,J1748,0)</f>
        <v>0</v>
      </c>
    </row>
    <row r="1749" customFormat="false" ht="14.25" hidden="false" customHeight="false" outlineLevel="0" collapsed="false">
      <c r="A1749" s="0" t="n">
        <v>1748</v>
      </c>
      <c r="B1749" s="2" t="n">
        <v>44354</v>
      </c>
      <c r="C1749" s="0" t="s">
        <v>18</v>
      </c>
      <c r="D1749" s="0" t="n">
        <v>31</v>
      </c>
      <c r="E1749" s="0" t="s">
        <v>9</v>
      </c>
      <c r="F1749" s="0" t="n">
        <v>5</v>
      </c>
      <c r="G1749" s="0" t="n">
        <v>240</v>
      </c>
      <c r="H1749" s="0" t="str">
        <f aca="false">VLOOKUP(D1749,Товар!$A$1:$F$65,6)</f>
        <v>Экопродукты</v>
      </c>
      <c r="I1749" s="0" t="str">
        <f aca="false">VLOOKUP(C1749,Магазин!$A$1:$C$17,2)</f>
        <v>Заречный</v>
      </c>
      <c r="J1749" s="0" t="n">
        <f aca="false">F1749*G1749</f>
        <v>1200</v>
      </c>
      <c r="K1749" s="3" t="n">
        <f aca="false">AND(H1749="макаронная фабрика",I1749="первомайский")</f>
        <v>0</v>
      </c>
      <c r="L1749" s="3" t="n">
        <f aca="false">IF(K1749,J1749,0)</f>
        <v>0</v>
      </c>
    </row>
    <row r="1750" customFormat="false" ht="14.25" hidden="false" customHeight="false" outlineLevel="0" collapsed="false">
      <c r="A1750" s="0" t="n">
        <v>1749</v>
      </c>
      <c r="B1750" s="2" t="n">
        <v>44354</v>
      </c>
      <c r="C1750" s="0" t="s">
        <v>18</v>
      </c>
      <c r="D1750" s="0" t="n">
        <v>32</v>
      </c>
      <c r="E1750" s="0" t="s">
        <v>8</v>
      </c>
      <c r="F1750" s="0" t="n">
        <v>180</v>
      </c>
      <c r="G1750" s="0" t="n">
        <v>350</v>
      </c>
      <c r="H1750" s="0" t="str">
        <f aca="false">VLOOKUP(D1750,Товар!$A$1:$F$65,6)</f>
        <v>Экопродукты</v>
      </c>
      <c r="I1750" s="0" t="str">
        <f aca="false">VLOOKUP(C1750,Магазин!$A$1:$C$17,2)</f>
        <v>Заречный</v>
      </c>
      <c r="J1750" s="0" t="n">
        <f aca="false">F1750*G1750</f>
        <v>63000</v>
      </c>
      <c r="K1750" s="3" t="n">
        <f aca="false">AND(H1750="макаронная фабрика",I1750="первомайский")</f>
        <v>0</v>
      </c>
      <c r="L1750" s="3" t="n">
        <f aca="false">IF(K1750,J1750,0)</f>
        <v>0</v>
      </c>
    </row>
    <row r="1751" customFormat="false" ht="14.25" hidden="false" customHeight="false" outlineLevel="0" collapsed="false">
      <c r="A1751" s="0" t="n">
        <v>1750</v>
      </c>
      <c r="B1751" s="2" t="n">
        <v>44354</v>
      </c>
      <c r="C1751" s="0" t="s">
        <v>18</v>
      </c>
      <c r="D1751" s="0" t="n">
        <v>32</v>
      </c>
      <c r="E1751" s="0" t="s">
        <v>9</v>
      </c>
      <c r="F1751" s="0" t="n">
        <v>4</v>
      </c>
      <c r="G1751" s="0" t="n">
        <v>350</v>
      </c>
      <c r="H1751" s="0" t="str">
        <f aca="false">VLOOKUP(D1751,Товар!$A$1:$F$65,6)</f>
        <v>Экопродукты</v>
      </c>
      <c r="I1751" s="0" t="str">
        <f aca="false">VLOOKUP(C1751,Магазин!$A$1:$C$17,2)</f>
        <v>Заречный</v>
      </c>
      <c r="J1751" s="0" t="n">
        <f aca="false">F1751*G1751</f>
        <v>1400</v>
      </c>
      <c r="K1751" s="3" t="n">
        <f aca="false">AND(H1751="макаронная фабрика",I1751="первомайский")</f>
        <v>0</v>
      </c>
      <c r="L1751" s="3" t="n">
        <f aca="false">IF(K1751,J1751,0)</f>
        <v>0</v>
      </c>
    </row>
    <row r="1752" customFormat="false" ht="14.25" hidden="false" customHeight="false" outlineLevel="0" collapsed="false">
      <c r="A1752" s="0" t="n">
        <v>1751</v>
      </c>
      <c r="B1752" s="2" t="n">
        <v>44354</v>
      </c>
      <c r="C1752" s="0" t="s">
        <v>18</v>
      </c>
      <c r="D1752" s="0" t="n">
        <v>36</v>
      </c>
      <c r="E1752" s="0" t="s">
        <v>8</v>
      </c>
      <c r="F1752" s="0" t="n">
        <v>180</v>
      </c>
      <c r="G1752" s="0" t="n">
        <v>120</v>
      </c>
      <c r="H1752" s="0" t="str">
        <f aca="false">VLOOKUP(D1752,Товар!$A$1:$F$65,6)</f>
        <v>Экопродукты</v>
      </c>
      <c r="I1752" s="0" t="str">
        <f aca="false">VLOOKUP(C1752,Магазин!$A$1:$C$17,2)</f>
        <v>Заречный</v>
      </c>
      <c r="J1752" s="0" t="n">
        <f aca="false">F1752*G1752</f>
        <v>21600</v>
      </c>
      <c r="K1752" s="3" t="n">
        <f aca="false">AND(H1752="макаронная фабрика",I1752="первомайский")</f>
        <v>0</v>
      </c>
      <c r="L1752" s="3" t="n">
        <f aca="false">IF(K1752,J1752,0)</f>
        <v>0</v>
      </c>
    </row>
    <row r="1753" customFormat="false" ht="14.25" hidden="false" customHeight="false" outlineLevel="0" collapsed="false">
      <c r="A1753" s="0" t="n">
        <v>1752</v>
      </c>
      <c r="B1753" s="2" t="n">
        <v>44354</v>
      </c>
      <c r="C1753" s="0" t="s">
        <v>18</v>
      </c>
      <c r="D1753" s="0" t="n">
        <v>36</v>
      </c>
      <c r="E1753" s="0" t="s">
        <v>9</v>
      </c>
      <c r="F1753" s="0" t="n">
        <v>12</v>
      </c>
      <c r="G1753" s="0" t="n">
        <v>120</v>
      </c>
      <c r="H1753" s="0" t="str">
        <f aca="false">VLOOKUP(D1753,Товар!$A$1:$F$65,6)</f>
        <v>Экопродукты</v>
      </c>
      <c r="I1753" s="0" t="str">
        <f aca="false">VLOOKUP(C1753,Магазин!$A$1:$C$17,2)</f>
        <v>Заречный</v>
      </c>
      <c r="J1753" s="0" t="n">
        <f aca="false">F1753*G1753</f>
        <v>1440</v>
      </c>
      <c r="K1753" s="3" t="n">
        <f aca="false">AND(H1753="макаронная фабрика",I1753="первомайский")</f>
        <v>0</v>
      </c>
      <c r="L1753" s="3" t="n">
        <f aca="false">IF(K1753,J1753,0)</f>
        <v>0</v>
      </c>
    </row>
    <row r="1754" customFormat="false" ht="14.25" hidden="false" customHeight="false" outlineLevel="0" collapsed="false">
      <c r="A1754" s="0" t="n">
        <v>1753</v>
      </c>
      <c r="B1754" s="2" t="n">
        <v>44354</v>
      </c>
      <c r="C1754" s="0" t="s">
        <v>18</v>
      </c>
      <c r="D1754" s="0" t="n">
        <v>49</v>
      </c>
      <c r="E1754" s="0" t="s">
        <v>8</v>
      </c>
      <c r="F1754" s="0" t="n">
        <v>180</v>
      </c>
      <c r="G1754" s="0" t="n">
        <v>200</v>
      </c>
      <c r="H1754" s="0" t="str">
        <f aca="false">VLOOKUP(D1754,Товар!$A$1:$F$65,6)</f>
        <v>Мясокомбинат</v>
      </c>
      <c r="I1754" s="0" t="str">
        <f aca="false">VLOOKUP(C1754,Магазин!$A$1:$C$17,2)</f>
        <v>Заречный</v>
      </c>
      <c r="J1754" s="0" t="n">
        <f aca="false">F1754*G1754</f>
        <v>36000</v>
      </c>
      <c r="K1754" s="3" t="n">
        <f aca="false">AND(H1754="макаронная фабрика",I1754="первомайский")</f>
        <v>0</v>
      </c>
      <c r="L1754" s="3" t="n">
        <f aca="false">IF(K1754,J1754,0)</f>
        <v>0</v>
      </c>
    </row>
    <row r="1755" customFormat="false" ht="14.25" hidden="false" customHeight="false" outlineLevel="0" collapsed="false">
      <c r="A1755" s="0" t="n">
        <v>1754</v>
      </c>
      <c r="B1755" s="2" t="n">
        <v>44354</v>
      </c>
      <c r="C1755" s="0" t="s">
        <v>18</v>
      </c>
      <c r="D1755" s="0" t="n">
        <v>49</v>
      </c>
      <c r="E1755" s="0" t="s">
        <v>9</v>
      </c>
      <c r="F1755" s="0" t="n">
        <v>42</v>
      </c>
      <c r="G1755" s="0" t="n">
        <v>200</v>
      </c>
      <c r="H1755" s="0" t="str">
        <f aca="false">VLOOKUP(D1755,Товар!$A$1:$F$65,6)</f>
        <v>Мясокомбинат</v>
      </c>
      <c r="I1755" s="0" t="str">
        <f aca="false">VLOOKUP(C1755,Магазин!$A$1:$C$17,2)</f>
        <v>Заречный</v>
      </c>
      <c r="J1755" s="0" t="n">
        <f aca="false">F1755*G1755</f>
        <v>8400</v>
      </c>
      <c r="K1755" s="3" t="n">
        <f aca="false">AND(H1755="макаронная фабрика",I1755="первомайский")</f>
        <v>0</v>
      </c>
      <c r="L1755" s="3" t="n">
        <f aca="false">IF(K1755,J1755,0)</f>
        <v>0</v>
      </c>
    </row>
    <row r="1756" customFormat="false" ht="14.25" hidden="false" customHeight="false" outlineLevel="0" collapsed="false">
      <c r="A1756" s="0" t="n">
        <v>1755</v>
      </c>
      <c r="B1756" s="2" t="n">
        <v>44354</v>
      </c>
      <c r="C1756" s="0" t="s">
        <v>18</v>
      </c>
      <c r="D1756" s="0" t="n">
        <v>50</v>
      </c>
      <c r="E1756" s="0" t="s">
        <v>8</v>
      </c>
      <c r="F1756" s="0" t="n">
        <v>170</v>
      </c>
      <c r="G1756" s="0" t="n">
        <v>195</v>
      </c>
      <c r="H1756" s="0" t="str">
        <f aca="false">VLOOKUP(D1756,Товар!$A$1:$F$65,6)</f>
        <v>Мясокомбинат</v>
      </c>
      <c r="I1756" s="0" t="str">
        <f aca="false">VLOOKUP(C1756,Магазин!$A$1:$C$17,2)</f>
        <v>Заречный</v>
      </c>
      <c r="J1756" s="0" t="n">
        <f aca="false">F1756*G1756</f>
        <v>33150</v>
      </c>
      <c r="K1756" s="3" t="n">
        <f aca="false">AND(H1756="макаронная фабрика",I1756="первомайский")</f>
        <v>0</v>
      </c>
      <c r="L1756" s="3" t="n">
        <f aca="false">IF(K1756,J1756,0)</f>
        <v>0</v>
      </c>
    </row>
    <row r="1757" customFormat="false" ht="14.25" hidden="false" customHeight="false" outlineLevel="0" collapsed="false">
      <c r="A1757" s="0" t="n">
        <v>1756</v>
      </c>
      <c r="B1757" s="2" t="n">
        <v>44354</v>
      </c>
      <c r="C1757" s="0" t="s">
        <v>18</v>
      </c>
      <c r="D1757" s="0" t="n">
        <v>50</v>
      </c>
      <c r="E1757" s="0" t="s">
        <v>9</v>
      </c>
      <c r="F1757" s="0" t="n">
        <v>41</v>
      </c>
      <c r="G1757" s="0" t="n">
        <v>195</v>
      </c>
      <c r="H1757" s="0" t="str">
        <f aca="false">VLOOKUP(D1757,Товар!$A$1:$F$65,6)</f>
        <v>Мясокомбинат</v>
      </c>
      <c r="I1757" s="0" t="str">
        <f aca="false">VLOOKUP(C1757,Магазин!$A$1:$C$17,2)</f>
        <v>Заречный</v>
      </c>
      <c r="J1757" s="0" t="n">
        <f aca="false">F1757*G1757</f>
        <v>7995</v>
      </c>
      <c r="K1757" s="3" t="n">
        <f aca="false">AND(H1757="макаронная фабрика",I1757="первомайский")</f>
        <v>0</v>
      </c>
      <c r="L1757" s="3" t="n">
        <f aca="false">IF(K1757,J1757,0)</f>
        <v>0</v>
      </c>
    </row>
    <row r="1758" customFormat="false" ht="14.25" hidden="false" customHeight="false" outlineLevel="0" collapsed="false">
      <c r="A1758" s="0" t="n">
        <v>1757</v>
      </c>
      <c r="B1758" s="2" t="n">
        <v>44354</v>
      </c>
      <c r="C1758" s="0" t="s">
        <v>18</v>
      </c>
      <c r="D1758" s="0" t="n">
        <v>51</v>
      </c>
      <c r="E1758" s="0" t="s">
        <v>8</v>
      </c>
      <c r="F1758" s="0" t="n">
        <v>180</v>
      </c>
      <c r="G1758" s="0" t="n">
        <v>350</v>
      </c>
      <c r="H1758" s="0" t="str">
        <f aca="false">VLOOKUP(D1758,Товар!$A$1:$F$65,6)</f>
        <v>Мясокомбинат</v>
      </c>
      <c r="I1758" s="0" t="str">
        <f aca="false">VLOOKUP(C1758,Магазин!$A$1:$C$17,2)</f>
        <v>Заречный</v>
      </c>
      <c r="J1758" s="0" t="n">
        <f aca="false">F1758*G1758</f>
        <v>63000</v>
      </c>
      <c r="K1758" s="3" t="n">
        <f aca="false">AND(H1758="макаронная фабрика",I1758="первомайский")</f>
        <v>0</v>
      </c>
      <c r="L1758" s="3" t="n">
        <f aca="false">IF(K1758,J1758,0)</f>
        <v>0</v>
      </c>
    </row>
    <row r="1759" customFormat="false" ht="14.25" hidden="false" customHeight="false" outlineLevel="0" collapsed="false">
      <c r="A1759" s="0" t="n">
        <v>1758</v>
      </c>
      <c r="B1759" s="2" t="n">
        <v>44354</v>
      </c>
      <c r="C1759" s="0" t="s">
        <v>18</v>
      </c>
      <c r="D1759" s="0" t="n">
        <v>51</v>
      </c>
      <c r="E1759" s="0" t="s">
        <v>9</v>
      </c>
      <c r="F1759" s="0" t="n">
        <v>34</v>
      </c>
      <c r="G1759" s="0" t="n">
        <v>350</v>
      </c>
      <c r="H1759" s="0" t="str">
        <f aca="false">VLOOKUP(D1759,Товар!$A$1:$F$65,6)</f>
        <v>Мясокомбинат</v>
      </c>
      <c r="I1759" s="0" t="str">
        <f aca="false">VLOOKUP(C1759,Магазин!$A$1:$C$17,2)</f>
        <v>Заречный</v>
      </c>
      <c r="J1759" s="0" t="n">
        <f aca="false">F1759*G1759</f>
        <v>11900</v>
      </c>
      <c r="K1759" s="3" t="n">
        <f aca="false">AND(H1759="макаронная фабрика",I1759="первомайский")</f>
        <v>0</v>
      </c>
      <c r="L1759" s="3" t="n">
        <f aca="false">IF(K1759,J1759,0)</f>
        <v>0</v>
      </c>
    </row>
    <row r="1760" customFormat="false" ht="14.25" hidden="false" customHeight="false" outlineLevel="0" collapsed="false">
      <c r="A1760" s="0" t="n">
        <v>1759</v>
      </c>
      <c r="B1760" s="2" t="n">
        <v>44354</v>
      </c>
      <c r="C1760" s="0" t="s">
        <v>18</v>
      </c>
      <c r="D1760" s="0" t="n">
        <v>52</v>
      </c>
      <c r="E1760" s="0" t="s">
        <v>8</v>
      </c>
      <c r="F1760" s="0" t="n">
        <v>180</v>
      </c>
      <c r="G1760" s="0" t="n">
        <v>180</v>
      </c>
      <c r="H1760" s="0" t="str">
        <f aca="false">VLOOKUP(D1760,Товар!$A$1:$F$65,6)</f>
        <v>Мясокомбинат</v>
      </c>
      <c r="I1760" s="0" t="str">
        <f aca="false">VLOOKUP(C1760,Магазин!$A$1:$C$17,2)</f>
        <v>Заречный</v>
      </c>
      <c r="J1760" s="0" t="n">
        <f aca="false">F1760*G1760</f>
        <v>32400</v>
      </c>
      <c r="K1760" s="3" t="n">
        <f aca="false">AND(H1760="макаронная фабрика",I1760="первомайский")</f>
        <v>0</v>
      </c>
      <c r="L1760" s="3" t="n">
        <f aca="false">IF(K1760,J1760,0)</f>
        <v>0</v>
      </c>
    </row>
    <row r="1761" customFormat="false" ht="14.25" hidden="false" customHeight="false" outlineLevel="0" collapsed="false">
      <c r="A1761" s="0" t="n">
        <v>1760</v>
      </c>
      <c r="B1761" s="2" t="n">
        <v>44354</v>
      </c>
      <c r="C1761" s="0" t="s">
        <v>18</v>
      </c>
      <c r="D1761" s="0" t="n">
        <v>52</v>
      </c>
      <c r="E1761" s="0" t="s">
        <v>9</v>
      </c>
      <c r="F1761" s="0" t="n">
        <v>63</v>
      </c>
      <c r="G1761" s="0" t="n">
        <v>180</v>
      </c>
      <c r="H1761" s="0" t="str">
        <f aca="false">VLOOKUP(D1761,Товар!$A$1:$F$65,6)</f>
        <v>Мясокомбинат</v>
      </c>
      <c r="I1761" s="0" t="str">
        <f aca="false">VLOOKUP(C1761,Магазин!$A$1:$C$17,2)</f>
        <v>Заречный</v>
      </c>
      <c r="J1761" s="0" t="n">
        <f aca="false">F1761*G1761</f>
        <v>11340</v>
      </c>
      <c r="K1761" s="3" t="n">
        <f aca="false">AND(H1761="макаронная фабрика",I1761="первомайский")</f>
        <v>0</v>
      </c>
      <c r="L1761" s="3" t="n">
        <f aca="false">IF(K1761,J1761,0)</f>
        <v>0</v>
      </c>
    </row>
    <row r="1762" customFormat="false" ht="14.25" hidden="false" customHeight="false" outlineLevel="0" collapsed="false">
      <c r="A1762" s="0" t="n">
        <v>1761</v>
      </c>
      <c r="B1762" s="2" t="n">
        <v>44354</v>
      </c>
      <c r="C1762" s="0" t="s">
        <v>18</v>
      </c>
      <c r="D1762" s="0" t="n">
        <v>53</v>
      </c>
      <c r="E1762" s="0" t="s">
        <v>8</v>
      </c>
      <c r="F1762" s="0" t="n">
        <v>170</v>
      </c>
      <c r="G1762" s="0" t="n">
        <v>190</v>
      </c>
      <c r="H1762" s="0" t="str">
        <f aca="false">VLOOKUP(D1762,Товар!$A$1:$F$65,6)</f>
        <v>Мясокомбинат</v>
      </c>
      <c r="I1762" s="0" t="str">
        <f aca="false">VLOOKUP(C1762,Магазин!$A$1:$C$17,2)</f>
        <v>Заречный</v>
      </c>
      <c r="J1762" s="0" t="n">
        <f aca="false">F1762*G1762</f>
        <v>32300</v>
      </c>
      <c r="K1762" s="3" t="n">
        <f aca="false">AND(H1762="макаронная фабрика",I1762="первомайский")</f>
        <v>0</v>
      </c>
      <c r="L1762" s="3" t="n">
        <f aca="false">IF(K1762,J1762,0)</f>
        <v>0</v>
      </c>
    </row>
    <row r="1763" customFormat="false" ht="14.25" hidden="false" customHeight="false" outlineLevel="0" collapsed="false">
      <c r="A1763" s="0" t="n">
        <v>1762</v>
      </c>
      <c r="B1763" s="2" t="n">
        <v>44354</v>
      </c>
      <c r="C1763" s="0" t="s">
        <v>18</v>
      </c>
      <c r="D1763" s="0" t="n">
        <v>53</v>
      </c>
      <c r="E1763" s="0" t="s">
        <v>9</v>
      </c>
      <c r="F1763" s="0" t="n">
        <v>62</v>
      </c>
      <c r="G1763" s="0" t="n">
        <v>190</v>
      </c>
      <c r="H1763" s="0" t="str">
        <f aca="false">VLOOKUP(D1763,Товар!$A$1:$F$65,6)</f>
        <v>Мясокомбинат</v>
      </c>
      <c r="I1763" s="0" t="str">
        <f aca="false">VLOOKUP(C1763,Магазин!$A$1:$C$17,2)</f>
        <v>Заречный</v>
      </c>
      <c r="J1763" s="0" t="n">
        <f aca="false">F1763*G1763</f>
        <v>11780</v>
      </c>
      <c r="K1763" s="3" t="n">
        <f aca="false">AND(H1763="макаронная фабрика",I1763="первомайский")</f>
        <v>0</v>
      </c>
      <c r="L1763" s="3" t="n">
        <f aca="false">IF(K1763,J1763,0)</f>
        <v>0</v>
      </c>
    </row>
    <row r="1764" customFormat="false" ht="14.25" hidden="false" customHeight="false" outlineLevel="0" collapsed="false">
      <c r="A1764" s="0" t="n">
        <v>1763</v>
      </c>
      <c r="B1764" s="2" t="n">
        <v>44354</v>
      </c>
      <c r="C1764" s="0" t="s">
        <v>18</v>
      </c>
      <c r="D1764" s="0" t="n">
        <v>54</v>
      </c>
      <c r="E1764" s="0" t="s">
        <v>8</v>
      </c>
      <c r="F1764" s="0" t="n">
        <v>180</v>
      </c>
      <c r="G1764" s="0" t="n">
        <v>230</v>
      </c>
      <c r="H1764" s="0" t="str">
        <f aca="false">VLOOKUP(D1764,Товар!$A$1:$F$65,6)</f>
        <v>Мясокомбинат</v>
      </c>
      <c r="I1764" s="0" t="str">
        <f aca="false">VLOOKUP(C1764,Магазин!$A$1:$C$17,2)</f>
        <v>Заречный</v>
      </c>
      <c r="J1764" s="0" t="n">
        <f aca="false">F1764*G1764</f>
        <v>41400</v>
      </c>
      <c r="K1764" s="3" t="n">
        <f aca="false">AND(H1764="макаронная фабрика",I1764="первомайский")</f>
        <v>0</v>
      </c>
      <c r="L1764" s="3" t="n">
        <f aca="false">IF(K1764,J1764,0)</f>
        <v>0</v>
      </c>
    </row>
    <row r="1765" customFormat="false" ht="14.25" hidden="false" customHeight="false" outlineLevel="0" collapsed="false">
      <c r="A1765" s="0" t="n">
        <v>1764</v>
      </c>
      <c r="B1765" s="2" t="n">
        <v>44354</v>
      </c>
      <c r="C1765" s="0" t="s">
        <v>18</v>
      </c>
      <c r="D1765" s="0" t="n">
        <v>54</v>
      </c>
      <c r="E1765" s="0" t="s">
        <v>9</v>
      </c>
      <c r="F1765" s="0" t="n">
        <v>31</v>
      </c>
      <c r="G1765" s="0" t="n">
        <v>230</v>
      </c>
      <c r="H1765" s="0" t="str">
        <f aca="false">VLOOKUP(D1765,Товар!$A$1:$F$65,6)</f>
        <v>Мясокомбинат</v>
      </c>
      <c r="I1765" s="0" t="str">
        <f aca="false">VLOOKUP(C1765,Магазин!$A$1:$C$17,2)</f>
        <v>Заречный</v>
      </c>
      <c r="J1765" s="0" t="n">
        <f aca="false">F1765*G1765</f>
        <v>7130</v>
      </c>
      <c r="K1765" s="3" t="n">
        <f aca="false">AND(H1765="макаронная фабрика",I1765="первомайский")</f>
        <v>0</v>
      </c>
      <c r="L1765" s="3" t="n">
        <f aca="false">IF(K1765,J1765,0)</f>
        <v>0</v>
      </c>
    </row>
    <row r="1766" customFormat="false" ht="14.25" hidden="false" customHeight="false" outlineLevel="0" collapsed="false">
      <c r="A1766" s="0" t="n">
        <v>1765</v>
      </c>
      <c r="B1766" s="2" t="n">
        <v>44354</v>
      </c>
      <c r="C1766" s="0" t="s">
        <v>18</v>
      </c>
      <c r="D1766" s="0" t="n">
        <v>55</v>
      </c>
      <c r="E1766" s="0" t="s">
        <v>8</v>
      </c>
      <c r="F1766" s="0" t="n">
        <v>180</v>
      </c>
      <c r="G1766" s="0" t="n">
        <v>160</v>
      </c>
      <c r="H1766" s="0" t="str">
        <f aca="false">VLOOKUP(D1766,Товар!$A$1:$F$65,6)</f>
        <v>Мясокомбинат</v>
      </c>
      <c r="I1766" s="0" t="str">
        <f aca="false">VLOOKUP(C1766,Магазин!$A$1:$C$17,2)</f>
        <v>Заречный</v>
      </c>
      <c r="J1766" s="0" t="n">
        <f aca="false">F1766*G1766</f>
        <v>28800</v>
      </c>
      <c r="K1766" s="3" t="n">
        <f aca="false">AND(H1766="макаронная фабрика",I1766="первомайский")</f>
        <v>0</v>
      </c>
      <c r="L1766" s="3" t="n">
        <f aca="false">IF(K1766,J1766,0)</f>
        <v>0</v>
      </c>
    </row>
    <row r="1767" customFormat="false" ht="14.25" hidden="false" customHeight="false" outlineLevel="0" collapsed="false">
      <c r="A1767" s="0" t="n">
        <v>1766</v>
      </c>
      <c r="B1767" s="2" t="n">
        <v>44354</v>
      </c>
      <c r="C1767" s="0" t="s">
        <v>18</v>
      </c>
      <c r="D1767" s="0" t="n">
        <v>55</v>
      </c>
      <c r="E1767" s="0" t="s">
        <v>9</v>
      </c>
      <c r="F1767" s="0" t="n">
        <v>74</v>
      </c>
      <c r="G1767" s="0" t="n">
        <v>160</v>
      </c>
      <c r="H1767" s="0" t="str">
        <f aca="false">VLOOKUP(D1767,Товар!$A$1:$F$65,6)</f>
        <v>Мясокомбинат</v>
      </c>
      <c r="I1767" s="0" t="str">
        <f aca="false">VLOOKUP(C1767,Магазин!$A$1:$C$17,2)</f>
        <v>Заречный</v>
      </c>
      <c r="J1767" s="0" t="n">
        <f aca="false">F1767*G1767</f>
        <v>11840</v>
      </c>
      <c r="K1767" s="3" t="n">
        <f aca="false">AND(H1767="макаронная фабрика",I1767="первомайский")</f>
        <v>0</v>
      </c>
      <c r="L1767" s="3" t="n">
        <f aca="false">IF(K1767,J1767,0)</f>
        <v>0</v>
      </c>
    </row>
    <row r="1768" customFormat="false" ht="14.25" hidden="false" customHeight="false" outlineLevel="0" collapsed="false">
      <c r="A1768" s="0" t="n">
        <v>1767</v>
      </c>
      <c r="B1768" s="2" t="n">
        <v>44354</v>
      </c>
      <c r="C1768" s="0" t="s">
        <v>18</v>
      </c>
      <c r="D1768" s="0" t="n">
        <v>56</v>
      </c>
      <c r="E1768" s="0" t="s">
        <v>8</v>
      </c>
      <c r="F1768" s="0" t="n">
        <v>180</v>
      </c>
      <c r="G1768" s="0" t="n">
        <v>180</v>
      </c>
      <c r="H1768" s="0" t="str">
        <f aca="false">VLOOKUP(D1768,Товар!$A$1:$F$65,6)</f>
        <v>Мясокомбинат</v>
      </c>
      <c r="I1768" s="0" t="str">
        <f aca="false">VLOOKUP(C1768,Магазин!$A$1:$C$17,2)</f>
        <v>Заречный</v>
      </c>
      <c r="J1768" s="0" t="n">
        <f aca="false">F1768*G1768</f>
        <v>32400</v>
      </c>
      <c r="K1768" s="3" t="n">
        <f aca="false">AND(H1768="макаронная фабрика",I1768="первомайский")</f>
        <v>0</v>
      </c>
      <c r="L1768" s="3" t="n">
        <f aca="false">IF(K1768,J1768,0)</f>
        <v>0</v>
      </c>
    </row>
    <row r="1769" customFormat="false" ht="14.25" hidden="false" customHeight="false" outlineLevel="0" collapsed="false">
      <c r="A1769" s="0" t="n">
        <v>1768</v>
      </c>
      <c r="B1769" s="2" t="n">
        <v>44354</v>
      </c>
      <c r="C1769" s="0" t="s">
        <v>18</v>
      </c>
      <c r="D1769" s="0" t="n">
        <v>56</v>
      </c>
      <c r="E1769" s="0" t="s">
        <v>9</v>
      </c>
      <c r="F1769" s="0" t="n">
        <v>45</v>
      </c>
      <c r="G1769" s="0" t="n">
        <v>180</v>
      </c>
      <c r="H1769" s="0" t="str">
        <f aca="false">VLOOKUP(D1769,Товар!$A$1:$F$65,6)</f>
        <v>Мясокомбинат</v>
      </c>
      <c r="I1769" s="0" t="str">
        <f aca="false">VLOOKUP(C1769,Магазин!$A$1:$C$17,2)</f>
        <v>Заречный</v>
      </c>
      <c r="J1769" s="0" t="n">
        <f aca="false">F1769*G1769</f>
        <v>8100</v>
      </c>
      <c r="K1769" s="3" t="n">
        <f aca="false">AND(H1769="макаронная фабрика",I1769="первомайский")</f>
        <v>0</v>
      </c>
      <c r="L1769" s="3" t="n">
        <f aca="false">IF(K1769,J1769,0)</f>
        <v>0</v>
      </c>
    </row>
    <row r="1770" customFormat="false" ht="14.25" hidden="false" customHeight="false" outlineLevel="0" collapsed="false">
      <c r="A1770" s="0" t="n">
        <v>1769</v>
      </c>
      <c r="B1770" s="2" t="n">
        <v>44354</v>
      </c>
      <c r="C1770" s="0" t="s">
        <v>18</v>
      </c>
      <c r="D1770" s="0" t="n">
        <v>57</v>
      </c>
      <c r="E1770" s="0" t="s">
        <v>8</v>
      </c>
      <c r="F1770" s="0" t="n">
        <v>180</v>
      </c>
      <c r="G1770" s="0" t="n">
        <v>400</v>
      </c>
      <c r="H1770" s="0" t="str">
        <f aca="false">VLOOKUP(D1770,Товар!$A$1:$F$65,6)</f>
        <v>Мясокомбинат</v>
      </c>
      <c r="I1770" s="0" t="str">
        <f aca="false">VLOOKUP(C1770,Магазин!$A$1:$C$17,2)</f>
        <v>Заречный</v>
      </c>
      <c r="J1770" s="0" t="n">
        <f aca="false">F1770*G1770</f>
        <v>72000</v>
      </c>
      <c r="K1770" s="3" t="n">
        <f aca="false">AND(H1770="макаронная фабрика",I1770="первомайский")</f>
        <v>0</v>
      </c>
      <c r="L1770" s="3" t="n">
        <f aca="false">IF(K1770,J1770,0)</f>
        <v>0</v>
      </c>
    </row>
    <row r="1771" customFormat="false" ht="14.25" hidden="false" customHeight="false" outlineLevel="0" collapsed="false">
      <c r="A1771" s="0" t="n">
        <v>1770</v>
      </c>
      <c r="B1771" s="2" t="n">
        <v>44354</v>
      </c>
      <c r="C1771" s="0" t="s">
        <v>18</v>
      </c>
      <c r="D1771" s="0" t="n">
        <v>57</v>
      </c>
      <c r="E1771" s="0" t="s">
        <v>9</v>
      </c>
      <c r="F1771" s="0" t="n">
        <v>35</v>
      </c>
      <c r="G1771" s="0" t="n">
        <v>400</v>
      </c>
      <c r="H1771" s="0" t="str">
        <f aca="false">VLOOKUP(D1771,Товар!$A$1:$F$65,6)</f>
        <v>Мясокомбинат</v>
      </c>
      <c r="I1771" s="0" t="str">
        <f aca="false">VLOOKUP(C1771,Магазин!$A$1:$C$17,2)</f>
        <v>Заречный</v>
      </c>
      <c r="J1771" s="0" t="n">
        <f aca="false">F1771*G1771</f>
        <v>14000</v>
      </c>
      <c r="K1771" s="3" t="n">
        <f aca="false">AND(H1771="макаронная фабрика",I1771="первомайский")</f>
        <v>0</v>
      </c>
      <c r="L1771" s="3" t="n">
        <f aca="false">IF(K1771,J1771,0)</f>
        <v>0</v>
      </c>
    </row>
    <row r="1772" customFormat="false" ht="14.25" hidden="false" customHeight="false" outlineLevel="0" collapsed="false">
      <c r="A1772" s="0" t="n">
        <v>1771</v>
      </c>
      <c r="B1772" s="2" t="n">
        <v>44354</v>
      </c>
      <c r="C1772" s="0" t="s">
        <v>18</v>
      </c>
      <c r="D1772" s="0" t="n">
        <v>58</v>
      </c>
      <c r="E1772" s="0" t="s">
        <v>8</v>
      </c>
      <c r="F1772" s="0" t="n">
        <v>170</v>
      </c>
      <c r="G1772" s="0" t="n">
        <v>470</v>
      </c>
      <c r="H1772" s="0" t="str">
        <f aca="false">VLOOKUP(D1772,Товар!$A$1:$F$65,6)</f>
        <v>Мясокомбинат</v>
      </c>
      <c r="I1772" s="0" t="str">
        <f aca="false">VLOOKUP(C1772,Магазин!$A$1:$C$17,2)</f>
        <v>Заречный</v>
      </c>
      <c r="J1772" s="0" t="n">
        <f aca="false">F1772*G1772</f>
        <v>79900</v>
      </c>
      <c r="K1772" s="3" t="n">
        <f aca="false">AND(H1772="макаронная фабрика",I1772="первомайский")</f>
        <v>0</v>
      </c>
      <c r="L1772" s="3" t="n">
        <f aca="false">IF(K1772,J1772,0)</f>
        <v>0</v>
      </c>
    </row>
    <row r="1773" customFormat="false" ht="14.25" hidden="false" customHeight="false" outlineLevel="0" collapsed="false">
      <c r="A1773" s="0" t="n">
        <v>1772</v>
      </c>
      <c r="B1773" s="2" t="n">
        <v>44354</v>
      </c>
      <c r="C1773" s="0" t="s">
        <v>18</v>
      </c>
      <c r="D1773" s="0" t="n">
        <v>58</v>
      </c>
      <c r="E1773" s="0" t="s">
        <v>9</v>
      </c>
      <c r="F1773" s="0" t="n">
        <v>26</v>
      </c>
      <c r="G1773" s="0" t="n">
        <v>470</v>
      </c>
      <c r="H1773" s="0" t="str">
        <f aca="false">VLOOKUP(D1773,Товар!$A$1:$F$65,6)</f>
        <v>Мясокомбинат</v>
      </c>
      <c r="I1773" s="0" t="str">
        <f aca="false">VLOOKUP(C1773,Магазин!$A$1:$C$17,2)</f>
        <v>Заречный</v>
      </c>
      <c r="J1773" s="0" t="n">
        <f aca="false">F1773*G1773</f>
        <v>12220</v>
      </c>
      <c r="K1773" s="3" t="n">
        <f aca="false">AND(H1773="макаронная фабрика",I1773="первомайский")</f>
        <v>0</v>
      </c>
      <c r="L1773" s="3" t="n">
        <f aca="false">IF(K1773,J1773,0)</f>
        <v>0</v>
      </c>
    </row>
    <row r="1774" customFormat="false" ht="14.25" hidden="false" customHeight="false" outlineLevel="0" collapsed="false">
      <c r="A1774" s="0" t="n">
        <v>1773</v>
      </c>
      <c r="B1774" s="2" t="n">
        <v>44354</v>
      </c>
      <c r="C1774" s="0" t="s">
        <v>18</v>
      </c>
      <c r="D1774" s="0" t="n">
        <v>59</v>
      </c>
      <c r="E1774" s="0" t="s">
        <v>8</v>
      </c>
      <c r="F1774" s="0" t="n">
        <v>180</v>
      </c>
      <c r="G1774" s="0" t="n">
        <v>500</v>
      </c>
      <c r="H1774" s="0" t="str">
        <f aca="false">VLOOKUP(D1774,Товар!$A$1:$F$65,6)</f>
        <v>Мясокомбинат</v>
      </c>
      <c r="I1774" s="0" t="str">
        <f aca="false">VLOOKUP(C1774,Магазин!$A$1:$C$17,2)</f>
        <v>Заречный</v>
      </c>
      <c r="J1774" s="0" t="n">
        <f aca="false">F1774*G1774</f>
        <v>90000</v>
      </c>
      <c r="K1774" s="3" t="n">
        <f aca="false">AND(H1774="макаронная фабрика",I1774="первомайский")</f>
        <v>0</v>
      </c>
      <c r="L1774" s="3" t="n">
        <f aca="false">IF(K1774,J1774,0)</f>
        <v>0</v>
      </c>
    </row>
    <row r="1775" customFormat="false" ht="14.25" hidden="false" customHeight="false" outlineLevel="0" collapsed="false">
      <c r="A1775" s="0" t="n">
        <v>1774</v>
      </c>
      <c r="B1775" s="2" t="n">
        <v>44354</v>
      </c>
      <c r="C1775" s="0" t="s">
        <v>18</v>
      </c>
      <c r="D1775" s="0" t="n">
        <v>59</v>
      </c>
      <c r="E1775" s="0" t="s">
        <v>9</v>
      </c>
      <c r="F1775" s="0" t="n">
        <v>21</v>
      </c>
      <c r="G1775" s="0" t="n">
        <v>500</v>
      </c>
      <c r="H1775" s="0" t="str">
        <f aca="false">VLOOKUP(D1775,Товар!$A$1:$F$65,6)</f>
        <v>Мясокомбинат</v>
      </c>
      <c r="I1775" s="0" t="str">
        <f aca="false">VLOOKUP(C1775,Магазин!$A$1:$C$17,2)</f>
        <v>Заречный</v>
      </c>
      <c r="J1775" s="0" t="n">
        <f aca="false">F1775*G1775</f>
        <v>10500</v>
      </c>
      <c r="K1775" s="3" t="n">
        <f aca="false">AND(H1775="макаронная фабрика",I1775="первомайский")</f>
        <v>0</v>
      </c>
      <c r="L1775" s="3" t="n">
        <f aca="false">IF(K1775,J1775,0)</f>
        <v>0</v>
      </c>
    </row>
    <row r="1776" customFormat="false" ht="14.25" hidden="false" customHeight="false" outlineLevel="0" collapsed="false">
      <c r="A1776" s="0" t="n">
        <v>1775</v>
      </c>
      <c r="B1776" s="2" t="n">
        <v>44354</v>
      </c>
      <c r="C1776" s="0" t="s">
        <v>18</v>
      </c>
      <c r="D1776" s="0" t="n">
        <v>60</v>
      </c>
      <c r="E1776" s="0" t="s">
        <v>8</v>
      </c>
      <c r="F1776" s="0" t="n">
        <v>180</v>
      </c>
      <c r="G1776" s="0" t="n">
        <v>400</v>
      </c>
      <c r="H1776" s="0" t="str">
        <f aca="false">VLOOKUP(D1776,Товар!$A$1:$F$65,6)</f>
        <v>Мясокомбинат</v>
      </c>
      <c r="I1776" s="0" t="str">
        <f aca="false">VLOOKUP(C1776,Магазин!$A$1:$C$17,2)</f>
        <v>Заречный</v>
      </c>
      <c r="J1776" s="0" t="n">
        <f aca="false">F1776*G1776</f>
        <v>72000</v>
      </c>
      <c r="K1776" s="3" t="n">
        <f aca="false">AND(H1776="макаронная фабрика",I1776="первомайский")</f>
        <v>0</v>
      </c>
      <c r="L1776" s="3" t="n">
        <f aca="false">IF(K1776,J1776,0)</f>
        <v>0</v>
      </c>
    </row>
    <row r="1777" customFormat="false" ht="14.25" hidden="false" customHeight="false" outlineLevel="0" collapsed="false">
      <c r="A1777" s="0" t="n">
        <v>1776</v>
      </c>
      <c r="B1777" s="2" t="n">
        <v>44354</v>
      </c>
      <c r="C1777" s="0" t="s">
        <v>18</v>
      </c>
      <c r="D1777" s="0" t="n">
        <v>60</v>
      </c>
      <c r="E1777" s="0" t="s">
        <v>9</v>
      </c>
      <c r="F1777" s="0" t="n">
        <v>25</v>
      </c>
      <c r="G1777" s="0" t="n">
        <v>400</v>
      </c>
      <c r="H1777" s="0" t="str">
        <f aca="false">VLOOKUP(D1777,Товар!$A$1:$F$65,6)</f>
        <v>Мясокомбинат</v>
      </c>
      <c r="I1777" s="0" t="str">
        <f aca="false">VLOOKUP(C1777,Магазин!$A$1:$C$17,2)</f>
        <v>Заречный</v>
      </c>
      <c r="J1777" s="0" t="n">
        <f aca="false">F1777*G1777</f>
        <v>10000</v>
      </c>
      <c r="K1777" s="3" t="n">
        <f aca="false">AND(H1777="макаронная фабрика",I1777="первомайский")</f>
        <v>0</v>
      </c>
      <c r="L1777" s="3" t="n">
        <f aca="false">IF(K1777,J1777,0)</f>
        <v>0</v>
      </c>
    </row>
    <row r="1778" customFormat="false" ht="14.25" hidden="false" customHeight="false" outlineLevel="0" collapsed="false">
      <c r="A1778" s="0" t="n">
        <v>1777</v>
      </c>
      <c r="B1778" s="2" t="n">
        <v>44354</v>
      </c>
      <c r="C1778" s="0" t="s">
        <v>18</v>
      </c>
      <c r="D1778" s="0" t="n">
        <v>61</v>
      </c>
      <c r="E1778" s="0" t="s">
        <v>8</v>
      </c>
      <c r="F1778" s="0" t="n">
        <v>170</v>
      </c>
      <c r="G1778" s="0" t="n">
        <v>220</v>
      </c>
      <c r="H1778" s="0" t="str">
        <f aca="false">VLOOKUP(D1778,Товар!$A$1:$F$65,6)</f>
        <v>Мясокомбинат</v>
      </c>
      <c r="I1778" s="0" t="str">
        <f aca="false">VLOOKUP(C1778,Магазин!$A$1:$C$17,2)</f>
        <v>Заречный</v>
      </c>
      <c r="J1778" s="0" t="n">
        <f aca="false">F1778*G1778</f>
        <v>37400</v>
      </c>
      <c r="K1778" s="3" t="n">
        <f aca="false">AND(H1778="макаронная фабрика",I1778="первомайский")</f>
        <v>0</v>
      </c>
      <c r="L1778" s="3" t="n">
        <f aca="false">IF(K1778,J1778,0)</f>
        <v>0</v>
      </c>
    </row>
    <row r="1779" customFormat="false" ht="14.25" hidden="false" customHeight="false" outlineLevel="0" collapsed="false">
      <c r="A1779" s="0" t="n">
        <v>1778</v>
      </c>
      <c r="B1779" s="2" t="n">
        <v>44354</v>
      </c>
      <c r="C1779" s="0" t="s">
        <v>18</v>
      </c>
      <c r="D1779" s="0" t="n">
        <v>61</v>
      </c>
      <c r="E1779" s="0" t="s">
        <v>9</v>
      </c>
      <c r="F1779" s="0" t="n">
        <v>33</v>
      </c>
      <c r="G1779" s="0" t="n">
        <v>220</v>
      </c>
      <c r="H1779" s="0" t="str">
        <f aca="false">VLOOKUP(D1779,Товар!$A$1:$F$65,6)</f>
        <v>Мясокомбинат</v>
      </c>
      <c r="I1779" s="0" t="str">
        <f aca="false">VLOOKUP(C1779,Магазин!$A$1:$C$17,2)</f>
        <v>Заречный</v>
      </c>
      <c r="J1779" s="0" t="n">
        <f aca="false">F1779*G1779</f>
        <v>7260</v>
      </c>
      <c r="K1779" s="3" t="n">
        <f aca="false">AND(H1779="макаронная фабрика",I1779="первомайский")</f>
        <v>0</v>
      </c>
      <c r="L1779" s="3" t="n">
        <f aca="false">IF(K1779,J1779,0)</f>
        <v>0</v>
      </c>
    </row>
    <row r="1780" customFormat="false" ht="14.25" hidden="false" customHeight="false" outlineLevel="0" collapsed="false">
      <c r="A1780" s="0" t="n">
        <v>1779</v>
      </c>
      <c r="B1780" s="2" t="n">
        <v>44354</v>
      </c>
      <c r="C1780" s="0" t="s">
        <v>18</v>
      </c>
      <c r="D1780" s="0" t="n">
        <v>62</v>
      </c>
      <c r="E1780" s="0" t="s">
        <v>8</v>
      </c>
      <c r="F1780" s="0" t="n">
        <v>180</v>
      </c>
      <c r="G1780" s="0" t="n">
        <v>170</v>
      </c>
      <c r="H1780" s="0" t="str">
        <f aca="false">VLOOKUP(D1780,Товар!$A$1:$F$65,6)</f>
        <v>Мясокомбинат</v>
      </c>
      <c r="I1780" s="0" t="str">
        <f aca="false">VLOOKUP(C1780,Магазин!$A$1:$C$17,2)</f>
        <v>Заречный</v>
      </c>
      <c r="J1780" s="0" t="n">
        <f aca="false">F1780*G1780</f>
        <v>30600</v>
      </c>
      <c r="K1780" s="3" t="n">
        <f aca="false">AND(H1780="макаронная фабрика",I1780="первомайский")</f>
        <v>0</v>
      </c>
      <c r="L1780" s="3" t="n">
        <f aca="false">IF(K1780,J1780,0)</f>
        <v>0</v>
      </c>
    </row>
    <row r="1781" customFormat="false" ht="14.25" hidden="false" customHeight="false" outlineLevel="0" collapsed="false">
      <c r="A1781" s="0" t="n">
        <v>1780</v>
      </c>
      <c r="B1781" s="2" t="n">
        <v>44354</v>
      </c>
      <c r="C1781" s="0" t="s">
        <v>18</v>
      </c>
      <c r="D1781" s="0" t="n">
        <v>62</v>
      </c>
      <c r="E1781" s="0" t="s">
        <v>9</v>
      </c>
      <c r="F1781" s="0" t="n">
        <v>25</v>
      </c>
      <c r="G1781" s="0" t="n">
        <v>170</v>
      </c>
      <c r="H1781" s="0" t="str">
        <f aca="false">VLOOKUP(D1781,Товар!$A$1:$F$65,6)</f>
        <v>Мясокомбинат</v>
      </c>
      <c r="I1781" s="0" t="str">
        <f aca="false">VLOOKUP(C1781,Магазин!$A$1:$C$17,2)</f>
        <v>Заречный</v>
      </c>
      <c r="J1781" s="0" t="n">
        <f aca="false">F1781*G1781</f>
        <v>4250</v>
      </c>
      <c r="K1781" s="3" t="n">
        <f aca="false">AND(H1781="макаронная фабрика",I1781="первомайский")</f>
        <v>0</v>
      </c>
      <c r="L1781" s="3" t="n">
        <f aca="false">IF(K1781,J1781,0)</f>
        <v>0</v>
      </c>
    </row>
    <row r="1782" customFormat="false" ht="14.25" hidden="false" customHeight="false" outlineLevel="0" collapsed="false">
      <c r="A1782" s="0" t="n">
        <v>1781</v>
      </c>
      <c r="B1782" s="2" t="n">
        <v>44354</v>
      </c>
      <c r="C1782" s="0" t="s">
        <v>18</v>
      </c>
      <c r="D1782" s="0" t="n">
        <v>63</v>
      </c>
      <c r="E1782" s="0" t="s">
        <v>8</v>
      </c>
      <c r="F1782" s="0" t="n">
        <v>180</v>
      </c>
      <c r="G1782" s="0" t="n">
        <v>150</v>
      </c>
      <c r="H1782" s="0" t="str">
        <f aca="false">VLOOKUP(D1782,Товар!$A$1:$F$65,6)</f>
        <v>Мясокомбинат</v>
      </c>
      <c r="I1782" s="0" t="str">
        <f aca="false">VLOOKUP(C1782,Магазин!$A$1:$C$17,2)</f>
        <v>Заречный</v>
      </c>
      <c r="J1782" s="0" t="n">
        <f aca="false">F1782*G1782</f>
        <v>27000</v>
      </c>
      <c r="K1782" s="3" t="n">
        <f aca="false">AND(H1782="макаронная фабрика",I1782="первомайский")</f>
        <v>0</v>
      </c>
      <c r="L1782" s="3" t="n">
        <f aca="false">IF(K1782,J1782,0)</f>
        <v>0</v>
      </c>
    </row>
    <row r="1783" customFormat="false" ht="14.25" hidden="false" customHeight="false" outlineLevel="0" collapsed="false">
      <c r="A1783" s="0" t="n">
        <v>1782</v>
      </c>
      <c r="B1783" s="2" t="n">
        <v>44354</v>
      </c>
      <c r="C1783" s="0" t="s">
        <v>18</v>
      </c>
      <c r="D1783" s="0" t="n">
        <v>63</v>
      </c>
      <c r="E1783" s="0" t="s">
        <v>9</v>
      </c>
      <c r="F1783" s="0" t="n">
        <v>33</v>
      </c>
      <c r="G1783" s="0" t="n">
        <v>150</v>
      </c>
      <c r="H1783" s="0" t="str">
        <f aca="false">VLOOKUP(D1783,Товар!$A$1:$F$65,6)</f>
        <v>Мясокомбинат</v>
      </c>
      <c r="I1783" s="0" t="str">
        <f aca="false">VLOOKUP(C1783,Магазин!$A$1:$C$17,2)</f>
        <v>Заречный</v>
      </c>
      <c r="J1783" s="0" t="n">
        <f aca="false">F1783*G1783</f>
        <v>4950</v>
      </c>
      <c r="K1783" s="3" t="n">
        <f aca="false">AND(H1783="макаронная фабрика",I1783="первомайский")</f>
        <v>0</v>
      </c>
      <c r="L1783" s="3" t="n">
        <f aca="false">IF(K1783,J1783,0)</f>
        <v>0</v>
      </c>
    </row>
    <row r="1784" customFormat="false" ht="14.25" hidden="false" customHeight="false" outlineLevel="0" collapsed="false">
      <c r="A1784" s="0" t="n">
        <v>1783</v>
      </c>
      <c r="B1784" s="2" t="n">
        <v>44354</v>
      </c>
      <c r="C1784" s="0" t="s">
        <v>18</v>
      </c>
      <c r="D1784" s="0" t="n">
        <v>64</v>
      </c>
      <c r="E1784" s="0" t="s">
        <v>8</v>
      </c>
      <c r="F1784" s="0" t="n">
        <v>180</v>
      </c>
      <c r="G1784" s="0" t="n">
        <v>350</v>
      </c>
      <c r="H1784" s="0" t="str">
        <f aca="false">VLOOKUP(D1784,Товар!$A$1:$F$65,6)</f>
        <v>Мясокомбинат</v>
      </c>
      <c r="I1784" s="0" t="str">
        <f aca="false">VLOOKUP(C1784,Магазин!$A$1:$C$17,2)</f>
        <v>Заречный</v>
      </c>
      <c r="J1784" s="0" t="n">
        <f aca="false">F1784*G1784</f>
        <v>63000</v>
      </c>
      <c r="K1784" s="3" t="n">
        <f aca="false">AND(H1784="макаронная фабрика",I1784="первомайский")</f>
        <v>0</v>
      </c>
      <c r="L1784" s="3" t="n">
        <f aca="false">IF(K1784,J1784,0)</f>
        <v>0</v>
      </c>
    </row>
    <row r="1785" customFormat="false" ht="14.25" hidden="false" customHeight="false" outlineLevel="0" collapsed="false">
      <c r="A1785" s="0" t="n">
        <v>1784</v>
      </c>
      <c r="B1785" s="2" t="n">
        <v>44354</v>
      </c>
      <c r="C1785" s="0" t="s">
        <v>18</v>
      </c>
      <c r="D1785" s="0" t="n">
        <v>64</v>
      </c>
      <c r="E1785" s="0" t="s">
        <v>9</v>
      </c>
      <c r="F1785" s="0" t="n">
        <v>16</v>
      </c>
      <c r="G1785" s="0" t="n">
        <v>350</v>
      </c>
      <c r="H1785" s="0" t="str">
        <f aca="false">VLOOKUP(D1785,Товар!$A$1:$F$65,6)</f>
        <v>Мясокомбинат</v>
      </c>
      <c r="I1785" s="0" t="str">
        <f aca="false">VLOOKUP(C1785,Магазин!$A$1:$C$17,2)</f>
        <v>Заречный</v>
      </c>
      <c r="J1785" s="0" t="n">
        <f aca="false">F1785*G1785</f>
        <v>5600</v>
      </c>
      <c r="K1785" s="3" t="n">
        <f aca="false">AND(H1785="макаронная фабрика",I1785="первомайский")</f>
        <v>0</v>
      </c>
      <c r="L1785" s="3" t="n">
        <f aca="false">IF(K1785,J1785,0)</f>
        <v>0</v>
      </c>
    </row>
    <row r="1786" customFormat="false" ht="14.25" hidden="false" customHeight="false" outlineLevel="0" collapsed="false">
      <c r="A1786" s="0" t="n">
        <v>1785</v>
      </c>
      <c r="B1786" s="2" t="n">
        <v>44354</v>
      </c>
      <c r="C1786" s="0" t="s">
        <v>19</v>
      </c>
      <c r="D1786" s="0" t="n">
        <v>2</v>
      </c>
      <c r="E1786" s="0" t="s">
        <v>8</v>
      </c>
      <c r="F1786" s="0" t="n">
        <v>180</v>
      </c>
      <c r="G1786" s="0" t="n">
        <v>75</v>
      </c>
      <c r="H1786" s="0" t="str">
        <f aca="false">VLOOKUP(D1786,Товар!$A$1:$F$65,6)</f>
        <v>Экопродукты</v>
      </c>
      <c r="I1786" s="0" t="str">
        <f aca="false">VLOOKUP(C1786,Магазин!$A$1:$C$17,2)</f>
        <v>Первомайский</v>
      </c>
      <c r="J1786" s="0" t="n">
        <f aca="false">F1786*G1786</f>
        <v>13500</v>
      </c>
      <c r="K1786" s="3" t="n">
        <f aca="false">AND(H1786="макаронная фабрика",I1786="первомайский")</f>
        <v>0</v>
      </c>
      <c r="L1786" s="3" t="n">
        <f aca="false">IF(K1786,J1786,0)</f>
        <v>0</v>
      </c>
    </row>
    <row r="1787" customFormat="false" ht="14.25" hidden="false" customHeight="false" outlineLevel="0" collapsed="false">
      <c r="A1787" s="0" t="n">
        <v>1786</v>
      </c>
      <c r="B1787" s="2" t="n">
        <v>44354</v>
      </c>
      <c r="C1787" s="0" t="s">
        <v>19</v>
      </c>
      <c r="D1787" s="0" t="n">
        <v>2</v>
      </c>
      <c r="E1787" s="0" t="s">
        <v>9</v>
      </c>
      <c r="F1787" s="0" t="n">
        <v>56</v>
      </c>
      <c r="G1787" s="0" t="n">
        <v>75</v>
      </c>
      <c r="H1787" s="0" t="str">
        <f aca="false">VLOOKUP(D1787,Товар!$A$1:$F$65,6)</f>
        <v>Экопродукты</v>
      </c>
      <c r="I1787" s="0" t="str">
        <f aca="false">VLOOKUP(C1787,Магазин!$A$1:$C$17,2)</f>
        <v>Первомайский</v>
      </c>
      <c r="J1787" s="0" t="n">
        <f aca="false">F1787*G1787</f>
        <v>4200</v>
      </c>
      <c r="K1787" s="3" t="n">
        <f aca="false">AND(H1787="макаронная фабрика",I1787="первомайский")</f>
        <v>0</v>
      </c>
      <c r="L1787" s="3" t="n">
        <f aca="false">IF(K1787,J1787,0)</f>
        <v>0</v>
      </c>
    </row>
    <row r="1788" customFormat="false" ht="14.25" hidden="false" customHeight="false" outlineLevel="0" collapsed="false">
      <c r="A1788" s="0" t="n">
        <v>1787</v>
      </c>
      <c r="B1788" s="2" t="n">
        <v>44354</v>
      </c>
      <c r="C1788" s="0" t="s">
        <v>19</v>
      </c>
      <c r="D1788" s="0" t="n">
        <v>11</v>
      </c>
      <c r="E1788" s="0" t="s">
        <v>8</v>
      </c>
      <c r="F1788" s="0" t="n">
        <v>170</v>
      </c>
      <c r="G1788" s="0" t="n">
        <v>190</v>
      </c>
      <c r="H1788" s="0" t="str">
        <f aca="false">VLOOKUP(D1788,Товар!$A$1:$F$65,6)</f>
        <v>Экопродукты</v>
      </c>
      <c r="I1788" s="0" t="str">
        <f aca="false">VLOOKUP(C1788,Магазин!$A$1:$C$17,2)</f>
        <v>Первомайский</v>
      </c>
      <c r="J1788" s="0" t="n">
        <f aca="false">F1788*G1788</f>
        <v>32300</v>
      </c>
      <c r="K1788" s="3" t="n">
        <f aca="false">AND(H1788="макаронная фабрика",I1788="первомайский")</f>
        <v>0</v>
      </c>
      <c r="L1788" s="3" t="n">
        <f aca="false">IF(K1788,J1788,0)</f>
        <v>0</v>
      </c>
    </row>
    <row r="1789" customFormat="false" ht="14.25" hidden="false" customHeight="false" outlineLevel="0" collapsed="false">
      <c r="A1789" s="0" t="n">
        <v>1788</v>
      </c>
      <c r="B1789" s="2" t="n">
        <v>44354</v>
      </c>
      <c r="C1789" s="0" t="s">
        <v>19</v>
      </c>
      <c r="D1789" s="0" t="n">
        <v>11</v>
      </c>
      <c r="E1789" s="0" t="s">
        <v>9</v>
      </c>
      <c r="F1789" s="0" t="n">
        <v>65</v>
      </c>
      <c r="G1789" s="0" t="n">
        <v>190</v>
      </c>
      <c r="H1789" s="0" t="str">
        <f aca="false">VLOOKUP(D1789,Товар!$A$1:$F$65,6)</f>
        <v>Экопродукты</v>
      </c>
      <c r="I1789" s="0" t="str">
        <f aca="false">VLOOKUP(C1789,Магазин!$A$1:$C$17,2)</f>
        <v>Первомайский</v>
      </c>
      <c r="J1789" s="0" t="n">
        <f aca="false">F1789*G1789</f>
        <v>12350</v>
      </c>
      <c r="K1789" s="3" t="n">
        <f aca="false">AND(H1789="макаронная фабрика",I1789="первомайский")</f>
        <v>0</v>
      </c>
      <c r="L1789" s="3" t="n">
        <f aca="false">IF(K1789,J1789,0)</f>
        <v>0</v>
      </c>
    </row>
    <row r="1790" customFormat="false" ht="14.25" hidden="false" customHeight="false" outlineLevel="0" collapsed="false">
      <c r="A1790" s="0" t="n">
        <v>1789</v>
      </c>
      <c r="B1790" s="2" t="n">
        <v>44354</v>
      </c>
      <c r="C1790" s="0" t="s">
        <v>19</v>
      </c>
      <c r="D1790" s="0" t="n">
        <v>12</v>
      </c>
      <c r="E1790" s="0" t="s">
        <v>8</v>
      </c>
      <c r="F1790" s="0" t="n">
        <v>180</v>
      </c>
      <c r="G1790" s="0" t="n">
        <v>85</v>
      </c>
      <c r="H1790" s="0" t="str">
        <f aca="false">VLOOKUP(D1790,Товар!$A$1:$F$65,6)</f>
        <v>Экопродукты</v>
      </c>
      <c r="I1790" s="0" t="str">
        <f aca="false">VLOOKUP(C1790,Магазин!$A$1:$C$17,2)</f>
        <v>Первомайский</v>
      </c>
      <c r="J1790" s="0" t="n">
        <f aca="false">F1790*G1790</f>
        <v>15300</v>
      </c>
      <c r="K1790" s="3" t="n">
        <f aca="false">AND(H1790="макаронная фабрика",I1790="первомайский")</f>
        <v>0</v>
      </c>
      <c r="L1790" s="3" t="n">
        <f aca="false">IF(K1790,J1790,0)</f>
        <v>0</v>
      </c>
    </row>
    <row r="1791" customFormat="false" ht="14.25" hidden="false" customHeight="false" outlineLevel="0" collapsed="false">
      <c r="A1791" s="0" t="n">
        <v>1790</v>
      </c>
      <c r="B1791" s="2" t="n">
        <v>44354</v>
      </c>
      <c r="C1791" s="0" t="s">
        <v>19</v>
      </c>
      <c r="D1791" s="0" t="n">
        <v>12</v>
      </c>
      <c r="E1791" s="0" t="s">
        <v>9</v>
      </c>
      <c r="F1791" s="0" t="n">
        <v>75</v>
      </c>
      <c r="G1791" s="0" t="n">
        <v>85</v>
      </c>
      <c r="H1791" s="0" t="str">
        <f aca="false">VLOOKUP(D1791,Товар!$A$1:$F$65,6)</f>
        <v>Экопродукты</v>
      </c>
      <c r="I1791" s="0" t="str">
        <f aca="false">VLOOKUP(C1791,Магазин!$A$1:$C$17,2)</f>
        <v>Первомайский</v>
      </c>
      <c r="J1791" s="0" t="n">
        <f aca="false">F1791*G1791</f>
        <v>6375</v>
      </c>
      <c r="K1791" s="3" t="n">
        <f aca="false">AND(H1791="макаронная фабрика",I1791="первомайский")</f>
        <v>0</v>
      </c>
      <c r="L1791" s="3" t="n">
        <f aca="false">IF(K1791,J1791,0)</f>
        <v>0</v>
      </c>
    </row>
    <row r="1792" customFormat="false" ht="14.25" hidden="false" customHeight="false" outlineLevel="0" collapsed="false">
      <c r="A1792" s="0" t="n">
        <v>1791</v>
      </c>
      <c r="B1792" s="2" t="n">
        <v>44354</v>
      </c>
      <c r="C1792" s="0" t="s">
        <v>19</v>
      </c>
      <c r="D1792" s="0" t="n">
        <v>31</v>
      </c>
      <c r="E1792" s="0" t="s">
        <v>8</v>
      </c>
      <c r="F1792" s="0" t="n">
        <v>180</v>
      </c>
      <c r="G1792" s="0" t="n">
        <v>240</v>
      </c>
      <c r="H1792" s="0" t="str">
        <f aca="false">VLOOKUP(D1792,Товар!$A$1:$F$65,6)</f>
        <v>Экопродукты</v>
      </c>
      <c r="I1792" s="0" t="str">
        <f aca="false">VLOOKUP(C1792,Магазин!$A$1:$C$17,2)</f>
        <v>Первомайский</v>
      </c>
      <c r="J1792" s="0" t="n">
        <f aca="false">F1792*G1792</f>
        <v>43200</v>
      </c>
      <c r="K1792" s="3" t="n">
        <f aca="false">AND(H1792="макаронная фабрика",I1792="первомайский")</f>
        <v>0</v>
      </c>
      <c r="L1792" s="3" t="n">
        <f aca="false">IF(K1792,J1792,0)</f>
        <v>0</v>
      </c>
    </row>
    <row r="1793" customFormat="false" ht="14.25" hidden="false" customHeight="false" outlineLevel="0" collapsed="false">
      <c r="A1793" s="0" t="n">
        <v>1792</v>
      </c>
      <c r="B1793" s="2" t="n">
        <v>44354</v>
      </c>
      <c r="C1793" s="0" t="s">
        <v>19</v>
      </c>
      <c r="D1793" s="0" t="n">
        <v>31</v>
      </c>
      <c r="E1793" s="0" t="s">
        <v>9</v>
      </c>
      <c r="F1793" s="0" t="n">
        <v>12</v>
      </c>
      <c r="G1793" s="0" t="n">
        <v>240</v>
      </c>
      <c r="H1793" s="0" t="str">
        <f aca="false">VLOOKUP(D1793,Товар!$A$1:$F$65,6)</f>
        <v>Экопродукты</v>
      </c>
      <c r="I1793" s="0" t="str">
        <f aca="false">VLOOKUP(C1793,Магазин!$A$1:$C$17,2)</f>
        <v>Первомайский</v>
      </c>
      <c r="J1793" s="0" t="n">
        <f aca="false">F1793*G1793</f>
        <v>2880</v>
      </c>
      <c r="K1793" s="3" t="n">
        <f aca="false">AND(H1793="макаронная фабрика",I1793="первомайский")</f>
        <v>0</v>
      </c>
      <c r="L1793" s="3" t="n">
        <f aca="false">IF(K1793,J1793,0)</f>
        <v>0</v>
      </c>
    </row>
    <row r="1794" customFormat="false" ht="14.25" hidden="false" customHeight="false" outlineLevel="0" collapsed="false">
      <c r="A1794" s="0" t="n">
        <v>1793</v>
      </c>
      <c r="B1794" s="2" t="n">
        <v>44354</v>
      </c>
      <c r="C1794" s="0" t="s">
        <v>19</v>
      </c>
      <c r="D1794" s="0" t="n">
        <v>32</v>
      </c>
      <c r="E1794" s="0" t="s">
        <v>8</v>
      </c>
      <c r="F1794" s="0" t="n">
        <v>170</v>
      </c>
      <c r="G1794" s="0" t="n">
        <v>350</v>
      </c>
      <c r="H1794" s="0" t="str">
        <f aca="false">VLOOKUP(D1794,Товар!$A$1:$F$65,6)</f>
        <v>Экопродукты</v>
      </c>
      <c r="I1794" s="0" t="str">
        <f aca="false">VLOOKUP(C1794,Магазин!$A$1:$C$17,2)</f>
        <v>Первомайский</v>
      </c>
      <c r="J1794" s="0" t="n">
        <f aca="false">F1794*G1794</f>
        <v>59500</v>
      </c>
      <c r="K1794" s="3" t="n">
        <f aca="false">AND(H1794="макаронная фабрика",I1794="первомайский")</f>
        <v>0</v>
      </c>
      <c r="L1794" s="3" t="n">
        <f aca="false">IF(K1794,J1794,0)</f>
        <v>0</v>
      </c>
    </row>
    <row r="1795" customFormat="false" ht="14.25" hidden="false" customHeight="false" outlineLevel="0" collapsed="false">
      <c r="A1795" s="0" t="n">
        <v>1794</v>
      </c>
      <c r="B1795" s="2" t="n">
        <v>44354</v>
      </c>
      <c r="C1795" s="0" t="s">
        <v>19</v>
      </c>
      <c r="D1795" s="0" t="n">
        <v>32</v>
      </c>
      <c r="E1795" s="0" t="s">
        <v>9</v>
      </c>
      <c r="F1795" s="0" t="n">
        <v>11</v>
      </c>
      <c r="G1795" s="0" t="n">
        <v>350</v>
      </c>
      <c r="H1795" s="0" t="str">
        <f aca="false">VLOOKUP(D1795,Товар!$A$1:$F$65,6)</f>
        <v>Экопродукты</v>
      </c>
      <c r="I1795" s="0" t="str">
        <f aca="false">VLOOKUP(C1795,Магазин!$A$1:$C$17,2)</f>
        <v>Первомайский</v>
      </c>
      <c r="J1795" s="0" t="n">
        <f aca="false">F1795*G1795</f>
        <v>3850</v>
      </c>
      <c r="K1795" s="3" t="n">
        <f aca="false">AND(H1795="макаронная фабрика",I1795="первомайский")</f>
        <v>0</v>
      </c>
      <c r="L1795" s="3" t="n">
        <f aca="false">IF(K1795,J1795,0)</f>
        <v>0</v>
      </c>
    </row>
    <row r="1796" customFormat="false" ht="14.25" hidden="false" customHeight="false" outlineLevel="0" collapsed="false">
      <c r="A1796" s="0" t="n">
        <v>1795</v>
      </c>
      <c r="B1796" s="2" t="n">
        <v>44354</v>
      </c>
      <c r="C1796" s="0" t="s">
        <v>19</v>
      </c>
      <c r="D1796" s="0" t="n">
        <v>36</v>
      </c>
      <c r="E1796" s="0" t="s">
        <v>8</v>
      </c>
      <c r="F1796" s="0" t="n">
        <v>180</v>
      </c>
      <c r="G1796" s="0" t="n">
        <v>120</v>
      </c>
      <c r="H1796" s="0" t="str">
        <f aca="false">VLOOKUP(D1796,Товар!$A$1:$F$65,6)</f>
        <v>Экопродукты</v>
      </c>
      <c r="I1796" s="0" t="str">
        <f aca="false">VLOOKUP(C1796,Магазин!$A$1:$C$17,2)</f>
        <v>Первомайский</v>
      </c>
      <c r="J1796" s="0" t="n">
        <f aca="false">F1796*G1796</f>
        <v>21600</v>
      </c>
      <c r="K1796" s="3" t="n">
        <f aca="false">AND(H1796="макаронная фабрика",I1796="первомайский")</f>
        <v>0</v>
      </c>
      <c r="L1796" s="3" t="n">
        <f aca="false">IF(K1796,J1796,0)</f>
        <v>0</v>
      </c>
    </row>
    <row r="1797" customFormat="false" ht="14.25" hidden="false" customHeight="false" outlineLevel="0" collapsed="false">
      <c r="A1797" s="0" t="n">
        <v>1796</v>
      </c>
      <c r="B1797" s="2" t="n">
        <v>44354</v>
      </c>
      <c r="C1797" s="0" t="s">
        <v>19</v>
      </c>
      <c r="D1797" s="0" t="n">
        <v>36</v>
      </c>
      <c r="E1797" s="0" t="s">
        <v>9</v>
      </c>
      <c r="F1797" s="0" t="n">
        <v>18</v>
      </c>
      <c r="G1797" s="0" t="n">
        <v>120</v>
      </c>
      <c r="H1797" s="0" t="str">
        <f aca="false">VLOOKUP(D1797,Товар!$A$1:$F$65,6)</f>
        <v>Экопродукты</v>
      </c>
      <c r="I1797" s="0" t="str">
        <f aca="false">VLOOKUP(C1797,Магазин!$A$1:$C$17,2)</f>
        <v>Первомайский</v>
      </c>
      <c r="J1797" s="0" t="n">
        <f aca="false">F1797*G1797</f>
        <v>2160</v>
      </c>
      <c r="K1797" s="3" t="n">
        <f aca="false">AND(H1797="макаронная фабрика",I1797="первомайский")</f>
        <v>0</v>
      </c>
      <c r="L1797" s="3" t="n">
        <f aca="false">IF(K1797,J1797,0)</f>
        <v>0</v>
      </c>
    </row>
    <row r="1798" customFormat="false" ht="14.25" hidden="false" customHeight="false" outlineLevel="0" collapsed="false">
      <c r="A1798" s="0" t="n">
        <v>1797</v>
      </c>
      <c r="B1798" s="2" t="n">
        <v>44354</v>
      </c>
      <c r="C1798" s="0" t="s">
        <v>19</v>
      </c>
      <c r="D1798" s="0" t="n">
        <v>49</v>
      </c>
      <c r="E1798" s="0" t="s">
        <v>8</v>
      </c>
      <c r="F1798" s="0" t="n">
        <v>180</v>
      </c>
      <c r="G1798" s="0" t="n">
        <v>200</v>
      </c>
      <c r="H1798" s="0" t="str">
        <f aca="false">VLOOKUP(D1798,Товар!$A$1:$F$65,6)</f>
        <v>Мясокомбинат</v>
      </c>
      <c r="I1798" s="0" t="str">
        <f aca="false">VLOOKUP(C1798,Магазин!$A$1:$C$17,2)</f>
        <v>Первомайский</v>
      </c>
      <c r="J1798" s="0" t="n">
        <f aca="false">F1798*G1798</f>
        <v>36000</v>
      </c>
      <c r="K1798" s="3" t="n">
        <f aca="false">AND(H1798="макаронная фабрика",I1798="первомайский")</f>
        <v>0</v>
      </c>
      <c r="L1798" s="3" t="n">
        <f aca="false">IF(K1798,J1798,0)</f>
        <v>0</v>
      </c>
    </row>
    <row r="1799" customFormat="false" ht="14.25" hidden="false" customHeight="false" outlineLevel="0" collapsed="false">
      <c r="A1799" s="0" t="n">
        <v>1798</v>
      </c>
      <c r="B1799" s="2" t="n">
        <v>44354</v>
      </c>
      <c r="C1799" s="0" t="s">
        <v>19</v>
      </c>
      <c r="D1799" s="0" t="n">
        <v>49</v>
      </c>
      <c r="E1799" s="0" t="s">
        <v>9</v>
      </c>
      <c r="F1799" s="0" t="n">
        <v>55</v>
      </c>
      <c r="G1799" s="0" t="n">
        <v>200</v>
      </c>
      <c r="H1799" s="0" t="str">
        <f aca="false">VLOOKUP(D1799,Товар!$A$1:$F$65,6)</f>
        <v>Мясокомбинат</v>
      </c>
      <c r="I1799" s="0" t="str">
        <f aca="false">VLOOKUP(C1799,Магазин!$A$1:$C$17,2)</f>
        <v>Первомайский</v>
      </c>
      <c r="J1799" s="0" t="n">
        <f aca="false">F1799*G1799</f>
        <v>11000</v>
      </c>
      <c r="K1799" s="3" t="n">
        <f aca="false">AND(H1799="макаронная фабрика",I1799="первомайский")</f>
        <v>0</v>
      </c>
      <c r="L1799" s="3" t="n">
        <f aca="false">IF(K1799,J1799,0)</f>
        <v>0</v>
      </c>
    </row>
    <row r="1800" customFormat="false" ht="14.25" hidden="false" customHeight="false" outlineLevel="0" collapsed="false">
      <c r="A1800" s="0" t="n">
        <v>1799</v>
      </c>
      <c r="B1800" s="2" t="n">
        <v>44354</v>
      </c>
      <c r="C1800" s="0" t="s">
        <v>19</v>
      </c>
      <c r="D1800" s="0" t="n">
        <v>50</v>
      </c>
      <c r="E1800" s="0" t="s">
        <v>8</v>
      </c>
      <c r="F1800" s="0" t="n">
        <v>180</v>
      </c>
      <c r="G1800" s="0" t="n">
        <v>195</v>
      </c>
      <c r="H1800" s="0" t="str">
        <f aca="false">VLOOKUP(D1800,Товар!$A$1:$F$65,6)</f>
        <v>Мясокомбинат</v>
      </c>
      <c r="I1800" s="0" t="str">
        <f aca="false">VLOOKUP(C1800,Магазин!$A$1:$C$17,2)</f>
        <v>Первомайский</v>
      </c>
      <c r="J1800" s="0" t="n">
        <f aca="false">F1800*G1800</f>
        <v>35100</v>
      </c>
      <c r="K1800" s="3" t="n">
        <f aca="false">AND(H1800="макаронная фабрика",I1800="первомайский")</f>
        <v>0</v>
      </c>
      <c r="L1800" s="3" t="n">
        <f aca="false">IF(K1800,J1800,0)</f>
        <v>0</v>
      </c>
    </row>
    <row r="1801" customFormat="false" ht="14.25" hidden="false" customHeight="false" outlineLevel="0" collapsed="false">
      <c r="A1801" s="0" t="n">
        <v>1800</v>
      </c>
      <c r="B1801" s="2" t="n">
        <v>44354</v>
      </c>
      <c r="C1801" s="0" t="s">
        <v>19</v>
      </c>
      <c r="D1801" s="0" t="n">
        <v>50</v>
      </c>
      <c r="E1801" s="0" t="s">
        <v>9</v>
      </c>
      <c r="F1801" s="0" t="n">
        <v>52</v>
      </c>
      <c r="G1801" s="0" t="n">
        <v>195</v>
      </c>
      <c r="H1801" s="0" t="str">
        <f aca="false">VLOOKUP(D1801,Товар!$A$1:$F$65,6)</f>
        <v>Мясокомбинат</v>
      </c>
      <c r="I1801" s="0" t="str">
        <f aca="false">VLOOKUP(C1801,Магазин!$A$1:$C$17,2)</f>
        <v>Первомайский</v>
      </c>
      <c r="J1801" s="0" t="n">
        <f aca="false">F1801*G1801</f>
        <v>10140</v>
      </c>
      <c r="K1801" s="3" t="n">
        <f aca="false">AND(H1801="макаронная фабрика",I1801="первомайский")</f>
        <v>0</v>
      </c>
      <c r="L1801" s="3" t="n">
        <f aca="false">IF(K1801,J1801,0)</f>
        <v>0</v>
      </c>
    </row>
    <row r="1802" customFormat="false" ht="14.25" hidden="false" customHeight="false" outlineLevel="0" collapsed="false">
      <c r="A1802" s="0" t="n">
        <v>1801</v>
      </c>
      <c r="B1802" s="2" t="n">
        <v>44354</v>
      </c>
      <c r="C1802" s="0" t="s">
        <v>19</v>
      </c>
      <c r="D1802" s="0" t="n">
        <v>51</v>
      </c>
      <c r="E1802" s="0" t="s">
        <v>8</v>
      </c>
      <c r="F1802" s="0" t="n">
        <v>180</v>
      </c>
      <c r="G1802" s="0" t="n">
        <v>350</v>
      </c>
      <c r="H1802" s="0" t="str">
        <f aca="false">VLOOKUP(D1802,Товар!$A$1:$F$65,6)</f>
        <v>Мясокомбинат</v>
      </c>
      <c r="I1802" s="0" t="str">
        <f aca="false">VLOOKUP(C1802,Магазин!$A$1:$C$17,2)</f>
        <v>Первомайский</v>
      </c>
      <c r="J1802" s="0" t="n">
        <f aca="false">F1802*G1802</f>
        <v>63000</v>
      </c>
      <c r="K1802" s="3" t="n">
        <f aca="false">AND(H1802="макаронная фабрика",I1802="первомайский")</f>
        <v>0</v>
      </c>
      <c r="L1802" s="3" t="n">
        <f aca="false">IF(K1802,J1802,0)</f>
        <v>0</v>
      </c>
    </row>
    <row r="1803" customFormat="false" ht="14.25" hidden="false" customHeight="false" outlineLevel="0" collapsed="false">
      <c r="A1803" s="0" t="n">
        <v>1802</v>
      </c>
      <c r="B1803" s="2" t="n">
        <v>44354</v>
      </c>
      <c r="C1803" s="0" t="s">
        <v>19</v>
      </c>
      <c r="D1803" s="0" t="n">
        <v>51</v>
      </c>
      <c r="E1803" s="0" t="s">
        <v>9</v>
      </c>
      <c r="F1803" s="0" t="n">
        <v>43</v>
      </c>
      <c r="G1803" s="0" t="n">
        <v>350</v>
      </c>
      <c r="H1803" s="0" t="str">
        <f aca="false">VLOOKUP(D1803,Товар!$A$1:$F$65,6)</f>
        <v>Мясокомбинат</v>
      </c>
      <c r="I1803" s="0" t="str">
        <f aca="false">VLOOKUP(C1803,Магазин!$A$1:$C$17,2)</f>
        <v>Первомайский</v>
      </c>
      <c r="J1803" s="0" t="n">
        <f aca="false">F1803*G1803</f>
        <v>15050</v>
      </c>
      <c r="K1803" s="3" t="n">
        <f aca="false">AND(H1803="макаронная фабрика",I1803="первомайский")</f>
        <v>0</v>
      </c>
      <c r="L1803" s="3" t="n">
        <f aca="false">IF(K1803,J1803,0)</f>
        <v>0</v>
      </c>
    </row>
    <row r="1804" customFormat="false" ht="14.25" hidden="false" customHeight="false" outlineLevel="0" collapsed="false">
      <c r="A1804" s="0" t="n">
        <v>1803</v>
      </c>
      <c r="B1804" s="2" t="n">
        <v>44354</v>
      </c>
      <c r="C1804" s="0" t="s">
        <v>19</v>
      </c>
      <c r="D1804" s="0" t="n">
        <v>52</v>
      </c>
      <c r="E1804" s="0" t="s">
        <v>8</v>
      </c>
      <c r="F1804" s="0" t="n">
        <v>170</v>
      </c>
      <c r="G1804" s="0" t="n">
        <v>180</v>
      </c>
      <c r="H1804" s="0" t="str">
        <f aca="false">VLOOKUP(D1804,Товар!$A$1:$F$65,6)</f>
        <v>Мясокомбинат</v>
      </c>
      <c r="I1804" s="0" t="str">
        <f aca="false">VLOOKUP(C1804,Магазин!$A$1:$C$17,2)</f>
        <v>Первомайский</v>
      </c>
      <c r="J1804" s="0" t="n">
        <f aca="false">F1804*G1804</f>
        <v>30600</v>
      </c>
      <c r="K1804" s="3" t="n">
        <f aca="false">AND(H1804="макаронная фабрика",I1804="первомайский")</f>
        <v>0</v>
      </c>
      <c r="L1804" s="3" t="n">
        <f aca="false">IF(K1804,J1804,0)</f>
        <v>0</v>
      </c>
    </row>
    <row r="1805" customFormat="false" ht="14.25" hidden="false" customHeight="false" outlineLevel="0" collapsed="false">
      <c r="A1805" s="0" t="n">
        <v>1804</v>
      </c>
      <c r="B1805" s="2" t="n">
        <v>44354</v>
      </c>
      <c r="C1805" s="0" t="s">
        <v>19</v>
      </c>
      <c r="D1805" s="0" t="n">
        <v>52</v>
      </c>
      <c r="E1805" s="0" t="s">
        <v>9</v>
      </c>
      <c r="F1805" s="0" t="n">
        <v>61</v>
      </c>
      <c r="G1805" s="0" t="n">
        <v>180</v>
      </c>
      <c r="H1805" s="0" t="str">
        <f aca="false">VLOOKUP(D1805,Товар!$A$1:$F$65,6)</f>
        <v>Мясокомбинат</v>
      </c>
      <c r="I1805" s="0" t="str">
        <f aca="false">VLOOKUP(C1805,Магазин!$A$1:$C$17,2)</f>
        <v>Первомайский</v>
      </c>
      <c r="J1805" s="0" t="n">
        <f aca="false">F1805*G1805</f>
        <v>10980</v>
      </c>
      <c r="K1805" s="3" t="n">
        <f aca="false">AND(H1805="макаронная фабрика",I1805="первомайский")</f>
        <v>0</v>
      </c>
      <c r="L1805" s="3" t="n">
        <f aca="false">IF(K1805,J1805,0)</f>
        <v>0</v>
      </c>
    </row>
    <row r="1806" customFormat="false" ht="14.25" hidden="false" customHeight="false" outlineLevel="0" collapsed="false">
      <c r="A1806" s="0" t="n">
        <v>1805</v>
      </c>
      <c r="B1806" s="2" t="n">
        <v>44354</v>
      </c>
      <c r="C1806" s="0" t="s">
        <v>19</v>
      </c>
      <c r="D1806" s="0" t="n">
        <v>53</v>
      </c>
      <c r="E1806" s="0" t="s">
        <v>8</v>
      </c>
      <c r="F1806" s="0" t="n">
        <v>180</v>
      </c>
      <c r="G1806" s="0" t="n">
        <v>190</v>
      </c>
      <c r="H1806" s="0" t="str">
        <f aca="false">VLOOKUP(D1806,Товар!$A$1:$F$65,6)</f>
        <v>Мясокомбинат</v>
      </c>
      <c r="I1806" s="0" t="str">
        <f aca="false">VLOOKUP(C1806,Магазин!$A$1:$C$17,2)</f>
        <v>Первомайский</v>
      </c>
      <c r="J1806" s="0" t="n">
        <f aca="false">F1806*G1806</f>
        <v>34200</v>
      </c>
      <c r="K1806" s="3" t="n">
        <f aca="false">AND(H1806="макаронная фабрика",I1806="первомайский")</f>
        <v>0</v>
      </c>
      <c r="L1806" s="3" t="n">
        <f aca="false">IF(K1806,J1806,0)</f>
        <v>0</v>
      </c>
    </row>
    <row r="1807" customFormat="false" ht="14.25" hidden="false" customHeight="false" outlineLevel="0" collapsed="false">
      <c r="A1807" s="0" t="n">
        <v>1806</v>
      </c>
      <c r="B1807" s="2" t="n">
        <v>44354</v>
      </c>
      <c r="C1807" s="0" t="s">
        <v>19</v>
      </c>
      <c r="D1807" s="0" t="n">
        <v>53</v>
      </c>
      <c r="E1807" s="0" t="s">
        <v>9</v>
      </c>
      <c r="F1807" s="0" t="n">
        <v>67</v>
      </c>
      <c r="G1807" s="0" t="n">
        <v>190</v>
      </c>
      <c r="H1807" s="0" t="str">
        <f aca="false">VLOOKUP(D1807,Товар!$A$1:$F$65,6)</f>
        <v>Мясокомбинат</v>
      </c>
      <c r="I1807" s="0" t="str">
        <f aca="false">VLOOKUP(C1807,Магазин!$A$1:$C$17,2)</f>
        <v>Первомайский</v>
      </c>
      <c r="J1807" s="0" t="n">
        <f aca="false">F1807*G1807</f>
        <v>12730</v>
      </c>
      <c r="K1807" s="3" t="n">
        <f aca="false">AND(H1807="макаронная фабрика",I1807="первомайский")</f>
        <v>0</v>
      </c>
      <c r="L1807" s="3" t="n">
        <f aca="false">IF(K1807,J1807,0)</f>
        <v>0</v>
      </c>
    </row>
    <row r="1808" customFormat="false" ht="14.25" hidden="false" customHeight="false" outlineLevel="0" collapsed="false">
      <c r="A1808" s="0" t="n">
        <v>1807</v>
      </c>
      <c r="B1808" s="2" t="n">
        <v>44354</v>
      </c>
      <c r="C1808" s="0" t="s">
        <v>19</v>
      </c>
      <c r="D1808" s="0" t="n">
        <v>54</v>
      </c>
      <c r="E1808" s="0" t="s">
        <v>8</v>
      </c>
      <c r="F1808" s="0" t="n">
        <v>180</v>
      </c>
      <c r="G1808" s="0" t="n">
        <v>230</v>
      </c>
      <c r="H1808" s="0" t="str">
        <f aca="false">VLOOKUP(D1808,Товар!$A$1:$F$65,6)</f>
        <v>Мясокомбинат</v>
      </c>
      <c r="I1808" s="0" t="str">
        <f aca="false">VLOOKUP(C1808,Магазин!$A$1:$C$17,2)</f>
        <v>Первомайский</v>
      </c>
      <c r="J1808" s="0" t="n">
        <f aca="false">F1808*G1808</f>
        <v>41400</v>
      </c>
      <c r="K1808" s="3" t="n">
        <f aca="false">AND(H1808="макаронная фабрика",I1808="первомайский")</f>
        <v>0</v>
      </c>
      <c r="L1808" s="3" t="n">
        <f aca="false">IF(K1808,J1808,0)</f>
        <v>0</v>
      </c>
    </row>
    <row r="1809" customFormat="false" ht="14.25" hidden="false" customHeight="false" outlineLevel="0" collapsed="false">
      <c r="A1809" s="0" t="n">
        <v>1808</v>
      </c>
      <c r="B1809" s="2" t="n">
        <v>44354</v>
      </c>
      <c r="C1809" s="0" t="s">
        <v>19</v>
      </c>
      <c r="D1809" s="0" t="n">
        <v>54</v>
      </c>
      <c r="E1809" s="0" t="s">
        <v>9</v>
      </c>
      <c r="F1809" s="0" t="n">
        <v>34</v>
      </c>
      <c r="G1809" s="0" t="n">
        <v>230</v>
      </c>
      <c r="H1809" s="0" t="str">
        <f aca="false">VLOOKUP(D1809,Товар!$A$1:$F$65,6)</f>
        <v>Мясокомбинат</v>
      </c>
      <c r="I1809" s="0" t="str">
        <f aca="false">VLOOKUP(C1809,Магазин!$A$1:$C$17,2)</f>
        <v>Первомайский</v>
      </c>
      <c r="J1809" s="0" t="n">
        <f aca="false">F1809*G1809</f>
        <v>7820</v>
      </c>
      <c r="K1809" s="3" t="n">
        <f aca="false">AND(H1809="макаронная фабрика",I1809="первомайский")</f>
        <v>0</v>
      </c>
      <c r="L1809" s="3" t="n">
        <f aca="false">IF(K1809,J1809,0)</f>
        <v>0</v>
      </c>
    </row>
    <row r="1810" customFormat="false" ht="14.25" hidden="false" customHeight="false" outlineLevel="0" collapsed="false">
      <c r="A1810" s="0" t="n">
        <v>1809</v>
      </c>
      <c r="B1810" s="2" t="n">
        <v>44354</v>
      </c>
      <c r="C1810" s="0" t="s">
        <v>19</v>
      </c>
      <c r="D1810" s="0" t="n">
        <v>55</v>
      </c>
      <c r="E1810" s="0" t="s">
        <v>8</v>
      </c>
      <c r="F1810" s="0" t="n">
        <v>170</v>
      </c>
      <c r="G1810" s="0" t="n">
        <v>160</v>
      </c>
      <c r="H1810" s="0" t="str">
        <f aca="false">VLOOKUP(D1810,Товар!$A$1:$F$65,6)</f>
        <v>Мясокомбинат</v>
      </c>
      <c r="I1810" s="0" t="str">
        <f aca="false">VLOOKUP(C1810,Магазин!$A$1:$C$17,2)</f>
        <v>Первомайский</v>
      </c>
      <c r="J1810" s="0" t="n">
        <f aca="false">F1810*G1810</f>
        <v>27200</v>
      </c>
      <c r="K1810" s="3" t="n">
        <f aca="false">AND(H1810="макаронная фабрика",I1810="первомайский")</f>
        <v>0</v>
      </c>
      <c r="L1810" s="3" t="n">
        <f aca="false">IF(K1810,J1810,0)</f>
        <v>0</v>
      </c>
    </row>
    <row r="1811" customFormat="false" ht="14.25" hidden="false" customHeight="false" outlineLevel="0" collapsed="false">
      <c r="A1811" s="0" t="n">
        <v>1810</v>
      </c>
      <c r="B1811" s="2" t="n">
        <v>44354</v>
      </c>
      <c r="C1811" s="0" t="s">
        <v>19</v>
      </c>
      <c r="D1811" s="0" t="n">
        <v>55</v>
      </c>
      <c r="E1811" s="0" t="s">
        <v>9</v>
      </c>
      <c r="F1811" s="0" t="n">
        <v>72</v>
      </c>
      <c r="G1811" s="0" t="n">
        <v>160</v>
      </c>
      <c r="H1811" s="0" t="str">
        <f aca="false">VLOOKUP(D1811,Товар!$A$1:$F$65,6)</f>
        <v>Мясокомбинат</v>
      </c>
      <c r="I1811" s="0" t="str">
        <f aca="false">VLOOKUP(C1811,Магазин!$A$1:$C$17,2)</f>
        <v>Первомайский</v>
      </c>
      <c r="J1811" s="0" t="n">
        <f aca="false">F1811*G1811</f>
        <v>11520</v>
      </c>
      <c r="K1811" s="3" t="n">
        <f aca="false">AND(H1811="макаронная фабрика",I1811="первомайский")</f>
        <v>0</v>
      </c>
      <c r="L1811" s="3" t="n">
        <f aca="false">IF(K1811,J1811,0)</f>
        <v>0</v>
      </c>
    </row>
    <row r="1812" customFormat="false" ht="14.25" hidden="false" customHeight="false" outlineLevel="0" collapsed="false">
      <c r="A1812" s="0" t="n">
        <v>1811</v>
      </c>
      <c r="B1812" s="2" t="n">
        <v>44354</v>
      </c>
      <c r="C1812" s="0" t="s">
        <v>19</v>
      </c>
      <c r="D1812" s="0" t="n">
        <v>56</v>
      </c>
      <c r="E1812" s="0" t="s">
        <v>8</v>
      </c>
      <c r="F1812" s="0" t="n">
        <v>180</v>
      </c>
      <c r="G1812" s="0" t="n">
        <v>180</v>
      </c>
      <c r="H1812" s="0" t="str">
        <f aca="false">VLOOKUP(D1812,Товар!$A$1:$F$65,6)</f>
        <v>Мясокомбинат</v>
      </c>
      <c r="I1812" s="0" t="str">
        <f aca="false">VLOOKUP(C1812,Магазин!$A$1:$C$17,2)</f>
        <v>Первомайский</v>
      </c>
      <c r="J1812" s="0" t="n">
        <f aca="false">F1812*G1812</f>
        <v>32400</v>
      </c>
      <c r="K1812" s="3" t="n">
        <f aca="false">AND(H1812="макаронная фабрика",I1812="первомайский")</f>
        <v>0</v>
      </c>
      <c r="L1812" s="3" t="n">
        <f aca="false">IF(K1812,J1812,0)</f>
        <v>0</v>
      </c>
    </row>
    <row r="1813" customFormat="false" ht="14.25" hidden="false" customHeight="false" outlineLevel="0" collapsed="false">
      <c r="A1813" s="0" t="n">
        <v>1812</v>
      </c>
      <c r="B1813" s="2" t="n">
        <v>44354</v>
      </c>
      <c r="C1813" s="0" t="s">
        <v>19</v>
      </c>
      <c r="D1813" s="0" t="n">
        <v>56</v>
      </c>
      <c r="E1813" s="0" t="s">
        <v>9</v>
      </c>
      <c r="F1813" s="0" t="n">
        <v>48</v>
      </c>
      <c r="G1813" s="0" t="n">
        <v>180</v>
      </c>
      <c r="H1813" s="0" t="str">
        <f aca="false">VLOOKUP(D1813,Товар!$A$1:$F$65,6)</f>
        <v>Мясокомбинат</v>
      </c>
      <c r="I1813" s="0" t="str">
        <f aca="false">VLOOKUP(C1813,Магазин!$A$1:$C$17,2)</f>
        <v>Первомайский</v>
      </c>
      <c r="J1813" s="0" t="n">
        <f aca="false">F1813*G1813</f>
        <v>8640</v>
      </c>
      <c r="K1813" s="3" t="n">
        <f aca="false">AND(H1813="макаронная фабрика",I1813="первомайский")</f>
        <v>0</v>
      </c>
      <c r="L1813" s="3" t="n">
        <f aca="false">IF(K1813,J1813,0)</f>
        <v>0</v>
      </c>
    </row>
    <row r="1814" customFormat="false" ht="14.25" hidden="false" customHeight="false" outlineLevel="0" collapsed="false">
      <c r="A1814" s="0" t="n">
        <v>1813</v>
      </c>
      <c r="B1814" s="2" t="n">
        <v>44354</v>
      </c>
      <c r="C1814" s="0" t="s">
        <v>19</v>
      </c>
      <c r="D1814" s="0" t="n">
        <v>57</v>
      </c>
      <c r="E1814" s="0" t="s">
        <v>8</v>
      </c>
      <c r="F1814" s="0" t="n">
        <v>180</v>
      </c>
      <c r="G1814" s="0" t="n">
        <v>400</v>
      </c>
      <c r="H1814" s="0" t="str">
        <f aca="false">VLOOKUP(D1814,Товар!$A$1:$F$65,6)</f>
        <v>Мясокомбинат</v>
      </c>
      <c r="I1814" s="0" t="str">
        <f aca="false">VLOOKUP(C1814,Магазин!$A$1:$C$17,2)</f>
        <v>Первомайский</v>
      </c>
      <c r="J1814" s="0" t="n">
        <f aca="false">F1814*G1814</f>
        <v>72000</v>
      </c>
      <c r="K1814" s="3" t="n">
        <f aca="false">AND(H1814="макаронная фабрика",I1814="первомайский")</f>
        <v>0</v>
      </c>
      <c r="L1814" s="3" t="n">
        <f aca="false">IF(K1814,J1814,0)</f>
        <v>0</v>
      </c>
    </row>
    <row r="1815" customFormat="false" ht="14.25" hidden="false" customHeight="false" outlineLevel="0" collapsed="false">
      <c r="A1815" s="0" t="n">
        <v>1814</v>
      </c>
      <c r="B1815" s="2" t="n">
        <v>44354</v>
      </c>
      <c r="C1815" s="0" t="s">
        <v>19</v>
      </c>
      <c r="D1815" s="0" t="n">
        <v>57</v>
      </c>
      <c r="E1815" s="0" t="s">
        <v>9</v>
      </c>
      <c r="F1815" s="0" t="n">
        <v>24</v>
      </c>
      <c r="G1815" s="0" t="n">
        <v>400</v>
      </c>
      <c r="H1815" s="0" t="str">
        <f aca="false">VLOOKUP(D1815,Товар!$A$1:$F$65,6)</f>
        <v>Мясокомбинат</v>
      </c>
      <c r="I1815" s="0" t="str">
        <f aca="false">VLOOKUP(C1815,Магазин!$A$1:$C$17,2)</f>
        <v>Первомайский</v>
      </c>
      <c r="J1815" s="0" t="n">
        <f aca="false">F1815*G1815</f>
        <v>9600</v>
      </c>
      <c r="K1815" s="3" t="n">
        <f aca="false">AND(H1815="макаронная фабрика",I1815="первомайский")</f>
        <v>0</v>
      </c>
      <c r="L1815" s="3" t="n">
        <f aca="false">IF(K1815,J1815,0)</f>
        <v>0</v>
      </c>
    </row>
    <row r="1816" customFormat="false" ht="14.25" hidden="false" customHeight="false" outlineLevel="0" collapsed="false">
      <c r="A1816" s="0" t="n">
        <v>1815</v>
      </c>
      <c r="B1816" s="2" t="n">
        <v>44354</v>
      </c>
      <c r="C1816" s="0" t="s">
        <v>19</v>
      </c>
      <c r="D1816" s="0" t="n">
        <v>58</v>
      </c>
      <c r="E1816" s="0" t="s">
        <v>8</v>
      </c>
      <c r="F1816" s="0" t="n">
        <v>180</v>
      </c>
      <c r="G1816" s="0" t="n">
        <v>470</v>
      </c>
      <c r="H1816" s="0" t="str">
        <f aca="false">VLOOKUP(D1816,Товар!$A$1:$F$65,6)</f>
        <v>Мясокомбинат</v>
      </c>
      <c r="I1816" s="0" t="str">
        <f aca="false">VLOOKUP(C1816,Магазин!$A$1:$C$17,2)</f>
        <v>Первомайский</v>
      </c>
      <c r="J1816" s="0" t="n">
        <f aca="false">F1816*G1816</f>
        <v>84600</v>
      </c>
      <c r="K1816" s="3" t="n">
        <f aca="false">AND(H1816="макаронная фабрика",I1816="первомайский")</f>
        <v>0</v>
      </c>
      <c r="L1816" s="3" t="n">
        <f aca="false">IF(K1816,J1816,0)</f>
        <v>0</v>
      </c>
    </row>
    <row r="1817" customFormat="false" ht="14.25" hidden="false" customHeight="false" outlineLevel="0" collapsed="false">
      <c r="A1817" s="0" t="n">
        <v>1816</v>
      </c>
      <c r="B1817" s="2" t="n">
        <v>44354</v>
      </c>
      <c r="C1817" s="0" t="s">
        <v>19</v>
      </c>
      <c r="D1817" s="0" t="n">
        <v>58</v>
      </c>
      <c r="E1817" s="0" t="s">
        <v>9</v>
      </c>
      <c r="F1817" s="0" t="n">
        <v>31</v>
      </c>
      <c r="G1817" s="0" t="n">
        <v>470</v>
      </c>
      <c r="H1817" s="0" t="str">
        <f aca="false">VLOOKUP(D1817,Товар!$A$1:$F$65,6)</f>
        <v>Мясокомбинат</v>
      </c>
      <c r="I1817" s="0" t="str">
        <f aca="false">VLOOKUP(C1817,Магазин!$A$1:$C$17,2)</f>
        <v>Первомайский</v>
      </c>
      <c r="J1817" s="0" t="n">
        <f aca="false">F1817*G1817</f>
        <v>14570</v>
      </c>
      <c r="K1817" s="3" t="n">
        <f aca="false">AND(H1817="макаронная фабрика",I1817="первомайский")</f>
        <v>0</v>
      </c>
      <c r="L1817" s="3" t="n">
        <f aca="false">IF(K1817,J1817,0)</f>
        <v>0</v>
      </c>
    </row>
    <row r="1818" customFormat="false" ht="14.25" hidden="false" customHeight="false" outlineLevel="0" collapsed="false">
      <c r="A1818" s="0" t="n">
        <v>1817</v>
      </c>
      <c r="B1818" s="2" t="n">
        <v>44354</v>
      </c>
      <c r="C1818" s="0" t="s">
        <v>19</v>
      </c>
      <c r="D1818" s="0" t="n">
        <v>59</v>
      </c>
      <c r="E1818" s="0" t="s">
        <v>8</v>
      </c>
      <c r="F1818" s="0" t="n">
        <v>180</v>
      </c>
      <c r="G1818" s="0" t="n">
        <v>500</v>
      </c>
      <c r="H1818" s="0" t="str">
        <f aca="false">VLOOKUP(D1818,Товар!$A$1:$F$65,6)</f>
        <v>Мясокомбинат</v>
      </c>
      <c r="I1818" s="0" t="str">
        <f aca="false">VLOOKUP(C1818,Магазин!$A$1:$C$17,2)</f>
        <v>Первомайский</v>
      </c>
      <c r="J1818" s="0" t="n">
        <f aca="false">F1818*G1818</f>
        <v>90000</v>
      </c>
      <c r="K1818" s="3" t="n">
        <f aca="false">AND(H1818="макаронная фабрика",I1818="первомайский")</f>
        <v>0</v>
      </c>
      <c r="L1818" s="3" t="n">
        <f aca="false">IF(K1818,J1818,0)</f>
        <v>0</v>
      </c>
    </row>
    <row r="1819" customFormat="false" ht="14.25" hidden="false" customHeight="false" outlineLevel="0" collapsed="false">
      <c r="A1819" s="0" t="n">
        <v>1818</v>
      </c>
      <c r="B1819" s="2" t="n">
        <v>44354</v>
      </c>
      <c r="C1819" s="0" t="s">
        <v>19</v>
      </c>
      <c r="D1819" s="0" t="n">
        <v>59</v>
      </c>
      <c r="E1819" s="0" t="s">
        <v>9</v>
      </c>
      <c r="F1819" s="0" t="n">
        <v>32</v>
      </c>
      <c r="G1819" s="0" t="n">
        <v>500</v>
      </c>
      <c r="H1819" s="0" t="str">
        <f aca="false">VLOOKUP(D1819,Товар!$A$1:$F$65,6)</f>
        <v>Мясокомбинат</v>
      </c>
      <c r="I1819" s="0" t="str">
        <f aca="false">VLOOKUP(C1819,Магазин!$A$1:$C$17,2)</f>
        <v>Первомайский</v>
      </c>
      <c r="J1819" s="0" t="n">
        <f aca="false">F1819*G1819</f>
        <v>16000</v>
      </c>
      <c r="K1819" s="3" t="n">
        <f aca="false">AND(H1819="макаронная фабрика",I1819="первомайский")</f>
        <v>0</v>
      </c>
      <c r="L1819" s="3" t="n">
        <f aca="false">IF(K1819,J1819,0)</f>
        <v>0</v>
      </c>
    </row>
    <row r="1820" customFormat="false" ht="14.25" hidden="false" customHeight="false" outlineLevel="0" collapsed="false">
      <c r="A1820" s="0" t="n">
        <v>1819</v>
      </c>
      <c r="B1820" s="2" t="n">
        <v>44354</v>
      </c>
      <c r="C1820" s="0" t="s">
        <v>19</v>
      </c>
      <c r="D1820" s="0" t="n">
        <v>60</v>
      </c>
      <c r="E1820" s="0" t="s">
        <v>8</v>
      </c>
      <c r="F1820" s="0" t="n">
        <v>170</v>
      </c>
      <c r="G1820" s="0" t="n">
        <v>400</v>
      </c>
      <c r="H1820" s="0" t="str">
        <f aca="false">VLOOKUP(D1820,Товар!$A$1:$F$65,6)</f>
        <v>Мясокомбинат</v>
      </c>
      <c r="I1820" s="0" t="str">
        <f aca="false">VLOOKUP(C1820,Магазин!$A$1:$C$17,2)</f>
        <v>Первомайский</v>
      </c>
      <c r="J1820" s="0" t="n">
        <f aca="false">F1820*G1820</f>
        <v>68000</v>
      </c>
      <c r="K1820" s="3" t="n">
        <f aca="false">AND(H1820="макаронная фабрика",I1820="первомайский")</f>
        <v>0</v>
      </c>
      <c r="L1820" s="3" t="n">
        <f aca="false">IF(K1820,J1820,0)</f>
        <v>0</v>
      </c>
    </row>
    <row r="1821" customFormat="false" ht="14.25" hidden="false" customHeight="false" outlineLevel="0" collapsed="false">
      <c r="A1821" s="0" t="n">
        <v>1820</v>
      </c>
      <c r="B1821" s="2" t="n">
        <v>44354</v>
      </c>
      <c r="C1821" s="0" t="s">
        <v>19</v>
      </c>
      <c r="D1821" s="0" t="n">
        <v>60</v>
      </c>
      <c r="E1821" s="0" t="s">
        <v>9</v>
      </c>
      <c r="F1821" s="0" t="n">
        <v>43</v>
      </c>
      <c r="G1821" s="0" t="n">
        <v>400</v>
      </c>
      <c r="H1821" s="0" t="str">
        <f aca="false">VLOOKUP(D1821,Товар!$A$1:$F$65,6)</f>
        <v>Мясокомбинат</v>
      </c>
      <c r="I1821" s="0" t="str">
        <f aca="false">VLOOKUP(C1821,Магазин!$A$1:$C$17,2)</f>
        <v>Первомайский</v>
      </c>
      <c r="J1821" s="0" t="n">
        <f aca="false">F1821*G1821</f>
        <v>17200</v>
      </c>
      <c r="K1821" s="3" t="n">
        <f aca="false">AND(H1821="макаронная фабрика",I1821="первомайский")</f>
        <v>0</v>
      </c>
      <c r="L1821" s="3" t="n">
        <f aca="false">IF(K1821,J1821,0)</f>
        <v>0</v>
      </c>
    </row>
    <row r="1822" customFormat="false" ht="14.25" hidden="false" customHeight="false" outlineLevel="0" collapsed="false">
      <c r="A1822" s="0" t="n">
        <v>1821</v>
      </c>
      <c r="B1822" s="2" t="n">
        <v>44354</v>
      </c>
      <c r="C1822" s="0" t="s">
        <v>19</v>
      </c>
      <c r="D1822" s="0" t="n">
        <v>61</v>
      </c>
      <c r="E1822" s="0" t="s">
        <v>8</v>
      </c>
      <c r="F1822" s="0" t="n">
        <v>180</v>
      </c>
      <c r="G1822" s="0" t="n">
        <v>220</v>
      </c>
      <c r="H1822" s="0" t="str">
        <f aca="false">VLOOKUP(D1822,Товар!$A$1:$F$65,6)</f>
        <v>Мясокомбинат</v>
      </c>
      <c r="I1822" s="0" t="str">
        <f aca="false">VLOOKUP(C1822,Магазин!$A$1:$C$17,2)</f>
        <v>Первомайский</v>
      </c>
      <c r="J1822" s="0" t="n">
        <f aca="false">F1822*G1822</f>
        <v>39600</v>
      </c>
      <c r="K1822" s="3" t="n">
        <f aca="false">AND(H1822="макаронная фабрика",I1822="первомайский")</f>
        <v>0</v>
      </c>
      <c r="L1822" s="3" t="n">
        <f aca="false">IF(K1822,J1822,0)</f>
        <v>0</v>
      </c>
    </row>
    <row r="1823" customFormat="false" ht="14.25" hidden="false" customHeight="false" outlineLevel="0" collapsed="false">
      <c r="A1823" s="0" t="n">
        <v>1822</v>
      </c>
      <c r="B1823" s="2" t="n">
        <v>44354</v>
      </c>
      <c r="C1823" s="0" t="s">
        <v>19</v>
      </c>
      <c r="D1823" s="0" t="n">
        <v>61</v>
      </c>
      <c r="E1823" s="0" t="s">
        <v>9</v>
      </c>
      <c r="F1823" s="0" t="n">
        <v>31</v>
      </c>
      <c r="G1823" s="0" t="n">
        <v>220</v>
      </c>
      <c r="H1823" s="0" t="str">
        <f aca="false">VLOOKUP(D1823,Товар!$A$1:$F$65,6)</f>
        <v>Мясокомбинат</v>
      </c>
      <c r="I1823" s="0" t="str">
        <f aca="false">VLOOKUP(C1823,Магазин!$A$1:$C$17,2)</f>
        <v>Первомайский</v>
      </c>
      <c r="J1823" s="0" t="n">
        <f aca="false">F1823*G1823</f>
        <v>6820</v>
      </c>
      <c r="K1823" s="3" t="n">
        <f aca="false">AND(H1823="макаронная фабрика",I1823="первомайский")</f>
        <v>0</v>
      </c>
      <c r="L1823" s="3" t="n">
        <f aca="false">IF(K1823,J1823,0)</f>
        <v>0</v>
      </c>
    </row>
    <row r="1824" customFormat="false" ht="14.25" hidden="false" customHeight="false" outlineLevel="0" collapsed="false">
      <c r="A1824" s="0" t="n">
        <v>1823</v>
      </c>
      <c r="B1824" s="2" t="n">
        <v>44354</v>
      </c>
      <c r="C1824" s="0" t="s">
        <v>19</v>
      </c>
      <c r="D1824" s="0" t="n">
        <v>62</v>
      </c>
      <c r="E1824" s="0" t="s">
        <v>8</v>
      </c>
      <c r="F1824" s="0" t="n">
        <v>180</v>
      </c>
      <c r="G1824" s="0" t="n">
        <v>170</v>
      </c>
      <c r="H1824" s="0" t="str">
        <f aca="false">VLOOKUP(D1824,Товар!$A$1:$F$65,6)</f>
        <v>Мясокомбинат</v>
      </c>
      <c r="I1824" s="0" t="str">
        <f aca="false">VLOOKUP(C1824,Магазин!$A$1:$C$17,2)</f>
        <v>Первомайский</v>
      </c>
      <c r="J1824" s="0" t="n">
        <f aca="false">F1824*G1824</f>
        <v>30600</v>
      </c>
      <c r="K1824" s="3" t="n">
        <f aca="false">AND(H1824="макаронная фабрика",I1824="первомайский")</f>
        <v>0</v>
      </c>
      <c r="L1824" s="3" t="n">
        <f aca="false">IF(K1824,J1824,0)</f>
        <v>0</v>
      </c>
    </row>
    <row r="1825" customFormat="false" ht="14.25" hidden="false" customHeight="false" outlineLevel="0" collapsed="false">
      <c r="A1825" s="0" t="n">
        <v>1824</v>
      </c>
      <c r="B1825" s="2" t="n">
        <v>44354</v>
      </c>
      <c r="C1825" s="0" t="s">
        <v>19</v>
      </c>
      <c r="D1825" s="0" t="n">
        <v>62</v>
      </c>
      <c r="E1825" s="0" t="s">
        <v>9</v>
      </c>
      <c r="F1825" s="0" t="n">
        <v>22</v>
      </c>
      <c r="G1825" s="0" t="n">
        <v>170</v>
      </c>
      <c r="H1825" s="0" t="str">
        <f aca="false">VLOOKUP(D1825,Товар!$A$1:$F$65,6)</f>
        <v>Мясокомбинат</v>
      </c>
      <c r="I1825" s="0" t="str">
        <f aca="false">VLOOKUP(C1825,Магазин!$A$1:$C$17,2)</f>
        <v>Первомайский</v>
      </c>
      <c r="J1825" s="0" t="n">
        <f aca="false">F1825*G1825</f>
        <v>3740</v>
      </c>
      <c r="K1825" s="3" t="n">
        <f aca="false">AND(H1825="макаронная фабрика",I1825="первомайский")</f>
        <v>0</v>
      </c>
      <c r="L1825" s="3" t="n">
        <f aca="false">IF(K1825,J1825,0)</f>
        <v>0</v>
      </c>
    </row>
    <row r="1826" customFormat="false" ht="14.25" hidden="false" customHeight="false" outlineLevel="0" collapsed="false">
      <c r="A1826" s="0" t="n">
        <v>1825</v>
      </c>
      <c r="B1826" s="2" t="n">
        <v>44354</v>
      </c>
      <c r="C1826" s="0" t="s">
        <v>19</v>
      </c>
      <c r="D1826" s="0" t="n">
        <v>63</v>
      </c>
      <c r="E1826" s="0" t="s">
        <v>8</v>
      </c>
      <c r="F1826" s="0" t="n">
        <v>170</v>
      </c>
      <c r="G1826" s="0" t="n">
        <v>150</v>
      </c>
      <c r="H1826" s="0" t="str">
        <f aca="false">VLOOKUP(D1826,Товар!$A$1:$F$65,6)</f>
        <v>Мясокомбинат</v>
      </c>
      <c r="I1826" s="0" t="str">
        <f aca="false">VLOOKUP(C1826,Магазин!$A$1:$C$17,2)</f>
        <v>Первомайский</v>
      </c>
      <c r="J1826" s="0" t="n">
        <f aca="false">F1826*G1826</f>
        <v>25500</v>
      </c>
      <c r="K1826" s="3" t="n">
        <f aca="false">AND(H1826="макаронная фабрика",I1826="первомайский")</f>
        <v>0</v>
      </c>
      <c r="L1826" s="3" t="n">
        <f aca="false">IF(K1826,J1826,0)</f>
        <v>0</v>
      </c>
    </row>
    <row r="1827" customFormat="false" ht="14.25" hidden="false" customHeight="false" outlineLevel="0" collapsed="false">
      <c r="A1827" s="0" t="n">
        <v>1826</v>
      </c>
      <c r="B1827" s="2" t="n">
        <v>44354</v>
      </c>
      <c r="C1827" s="0" t="s">
        <v>19</v>
      </c>
      <c r="D1827" s="0" t="n">
        <v>63</v>
      </c>
      <c r="E1827" s="0" t="s">
        <v>9</v>
      </c>
      <c r="F1827" s="0" t="n">
        <v>37</v>
      </c>
      <c r="G1827" s="0" t="n">
        <v>150</v>
      </c>
      <c r="H1827" s="0" t="str">
        <f aca="false">VLOOKUP(D1827,Товар!$A$1:$F$65,6)</f>
        <v>Мясокомбинат</v>
      </c>
      <c r="I1827" s="0" t="str">
        <f aca="false">VLOOKUP(C1827,Магазин!$A$1:$C$17,2)</f>
        <v>Первомайский</v>
      </c>
      <c r="J1827" s="0" t="n">
        <f aca="false">F1827*G1827</f>
        <v>5550</v>
      </c>
      <c r="K1827" s="3" t="n">
        <f aca="false">AND(H1827="макаронная фабрика",I1827="первомайский")</f>
        <v>0</v>
      </c>
      <c r="L1827" s="3" t="n">
        <f aca="false">IF(K1827,J1827,0)</f>
        <v>0</v>
      </c>
    </row>
    <row r="1828" customFormat="false" ht="14.25" hidden="false" customHeight="false" outlineLevel="0" collapsed="false">
      <c r="A1828" s="0" t="n">
        <v>1827</v>
      </c>
      <c r="B1828" s="2" t="n">
        <v>44354</v>
      </c>
      <c r="C1828" s="0" t="s">
        <v>19</v>
      </c>
      <c r="D1828" s="0" t="n">
        <v>64</v>
      </c>
      <c r="E1828" s="0" t="s">
        <v>8</v>
      </c>
      <c r="F1828" s="0" t="n">
        <v>180</v>
      </c>
      <c r="G1828" s="0" t="n">
        <v>350</v>
      </c>
      <c r="H1828" s="0" t="str">
        <f aca="false">VLOOKUP(D1828,Товар!$A$1:$F$65,6)</f>
        <v>Мясокомбинат</v>
      </c>
      <c r="I1828" s="0" t="str">
        <f aca="false">VLOOKUP(C1828,Магазин!$A$1:$C$17,2)</f>
        <v>Первомайский</v>
      </c>
      <c r="J1828" s="0" t="n">
        <f aca="false">F1828*G1828</f>
        <v>63000</v>
      </c>
      <c r="K1828" s="3" t="n">
        <f aca="false">AND(H1828="макаронная фабрика",I1828="первомайский")</f>
        <v>0</v>
      </c>
      <c r="L1828" s="3" t="n">
        <f aca="false">IF(K1828,J1828,0)</f>
        <v>0</v>
      </c>
    </row>
    <row r="1829" customFormat="false" ht="14.25" hidden="false" customHeight="false" outlineLevel="0" collapsed="false">
      <c r="A1829" s="0" t="n">
        <v>1828</v>
      </c>
      <c r="B1829" s="2" t="n">
        <v>44354</v>
      </c>
      <c r="C1829" s="0" t="s">
        <v>19</v>
      </c>
      <c r="D1829" s="0" t="n">
        <v>64</v>
      </c>
      <c r="E1829" s="0" t="s">
        <v>9</v>
      </c>
      <c r="F1829" s="0" t="n">
        <v>26</v>
      </c>
      <c r="G1829" s="0" t="n">
        <v>350</v>
      </c>
      <c r="H1829" s="0" t="str">
        <f aca="false">VLOOKUP(D1829,Товар!$A$1:$F$65,6)</f>
        <v>Мясокомбинат</v>
      </c>
      <c r="I1829" s="0" t="str">
        <f aca="false">VLOOKUP(C1829,Магазин!$A$1:$C$17,2)</f>
        <v>Первомайский</v>
      </c>
      <c r="J1829" s="0" t="n">
        <f aca="false">F1829*G1829</f>
        <v>9100</v>
      </c>
      <c r="K1829" s="3" t="n">
        <f aca="false">AND(H1829="макаронная фабрика",I1829="первомайский")</f>
        <v>0</v>
      </c>
      <c r="L1829" s="3" t="n">
        <f aca="false">IF(K1829,J1829,0)</f>
        <v>0</v>
      </c>
    </row>
    <row r="1830" customFormat="false" ht="14.25" hidden="false" customHeight="false" outlineLevel="0" collapsed="false">
      <c r="A1830" s="0" t="n">
        <v>1829</v>
      </c>
      <c r="B1830" s="2" t="n">
        <v>44354</v>
      </c>
      <c r="C1830" s="0" t="s">
        <v>20</v>
      </c>
      <c r="D1830" s="0" t="n">
        <v>2</v>
      </c>
      <c r="E1830" s="0" t="s">
        <v>8</v>
      </c>
      <c r="F1830" s="0" t="n">
        <v>180</v>
      </c>
      <c r="G1830" s="0" t="n">
        <v>75</v>
      </c>
      <c r="H1830" s="0" t="str">
        <f aca="false">VLOOKUP(D1830,Товар!$A$1:$F$65,6)</f>
        <v>Экопродукты</v>
      </c>
      <c r="I1830" s="0" t="str">
        <f aca="false">VLOOKUP(C1830,Магазин!$A$1:$C$17,2)</f>
        <v>Октябрьский</v>
      </c>
      <c r="J1830" s="0" t="n">
        <f aca="false">F1830*G1830</f>
        <v>13500</v>
      </c>
      <c r="K1830" s="3" t="n">
        <f aca="false">AND(H1830="макаронная фабрика",I1830="первомайский")</f>
        <v>0</v>
      </c>
      <c r="L1830" s="3" t="n">
        <f aca="false">IF(K1830,J1830,0)</f>
        <v>0</v>
      </c>
    </row>
    <row r="1831" customFormat="false" ht="14.25" hidden="false" customHeight="false" outlineLevel="0" collapsed="false">
      <c r="A1831" s="0" t="n">
        <v>1830</v>
      </c>
      <c r="B1831" s="2" t="n">
        <v>44354</v>
      </c>
      <c r="C1831" s="0" t="s">
        <v>20</v>
      </c>
      <c r="D1831" s="0" t="n">
        <v>2</v>
      </c>
      <c r="E1831" s="0" t="s">
        <v>9</v>
      </c>
      <c r="F1831" s="0" t="n">
        <v>97</v>
      </c>
      <c r="G1831" s="0" t="n">
        <v>75</v>
      </c>
      <c r="H1831" s="0" t="str">
        <f aca="false">VLOOKUP(D1831,Товар!$A$1:$F$65,6)</f>
        <v>Экопродукты</v>
      </c>
      <c r="I1831" s="0" t="str">
        <f aca="false">VLOOKUP(C1831,Магазин!$A$1:$C$17,2)</f>
        <v>Октябрьский</v>
      </c>
      <c r="J1831" s="0" t="n">
        <f aca="false">F1831*G1831</f>
        <v>7275</v>
      </c>
      <c r="K1831" s="3" t="n">
        <f aca="false">AND(H1831="макаронная фабрика",I1831="первомайский")</f>
        <v>0</v>
      </c>
      <c r="L1831" s="3" t="n">
        <f aca="false">IF(K1831,J1831,0)</f>
        <v>0</v>
      </c>
    </row>
    <row r="1832" customFormat="false" ht="14.25" hidden="false" customHeight="false" outlineLevel="0" collapsed="false">
      <c r="A1832" s="0" t="n">
        <v>1831</v>
      </c>
      <c r="B1832" s="2" t="n">
        <v>44354</v>
      </c>
      <c r="C1832" s="0" t="s">
        <v>20</v>
      </c>
      <c r="D1832" s="0" t="n">
        <v>11</v>
      </c>
      <c r="E1832" s="0" t="s">
        <v>8</v>
      </c>
      <c r="F1832" s="0" t="n">
        <v>180</v>
      </c>
      <c r="G1832" s="0" t="n">
        <v>190</v>
      </c>
      <c r="H1832" s="0" t="str">
        <f aca="false">VLOOKUP(D1832,Товар!$A$1:$F$65,6)</f>
        <v>Экопродукты</v>
      </c>
      <c r="I1832" s="0" t="str">
        <f aca="false">VLOOKUP(C1832,Магазин!$A$1:$C$17,2)</f>
        <v>Октябрьский</v>
      </c>
      <c r="J1832" s="0" t="n">
        <f aca="false">F1832*G1832</f>
        <v>34200</v>
      </c>
      <c r="K1832" s="3" t="n">
        <f aca="false">AND(H1832="макаронная фабрика",I1832="первомайский")</f>
        <v>0</v>
      </c>
      <c r="L1832" s="3" t="n">
        <f aca="false">IF(K1832,J1832,0)</f>
        <v>0</v>
      </c>
    </row>
    <row r="1833" customFormat="false" ht="14.25" hidden="false" customHeight="false" outlineLevel="0" collapsed="false">
      <c r="A1833" s="0" t="n">
        <v>1832</v>
      </c>
      <c r="B1833" s="2" t="n">
        <v>44354</v>
      </c>
      <c r="C1833" s="0" t="s">
        <v>20</v>
      </c>
      <c r="D1833" s="0" t="n">
        <v>11</v>
      </c>
      <c r="E1833" s="0" t="s">
        <v>9</v>
      </c>
      <c r="F1833" s="0" t="n">
        <v>104</v>
      </c>
      <c r="G1833" s="0" t="n">
        <v>190</v>
      </c>
      <c r="H1833" s="0" t="str">
        <f aca="false">VLOOKUP(D1833,Товар!$A$1:$F$65,6)</f>
        <v>Экопродукты</v>
      </c>
      <c r="I1833" s="0" t="str">
        <f aca="false">VLOOKUP(C1833,Магазин!$A$1:$C$17,2)</f>
        <v>Октябрьский</v>
      </c>
      <c r="J1833" s="0" t="n">
        <f aca="false">F1833*G1833</f>
        <v>19760</v>
      </c>
      <c r="K1833" s="3" t="n">
        <f aca="false">AND(H1833="макаронная фабрика",I1833="первомайский")</f>
        <v>0</v>
      </c>
      <c r="L1833" s="3" t="n">
        <f aca="false">IF(K1833,J1833,0)</f>
        <v>0</v>
      </c>
    </row>
    <row r="1834" customFormat="false" ht="14.25" hidden="false" customHeight="false" outlineLevel="0" collapsed="false">
      <c r="A1834" s="0" t="n">
        <v>1833</v>
      </c>
      <c r="B1834" s="2" t="n">
        <v>44354</v>
      </c>
      <c r="C1834" s="0" t="s">
        <v>20</v>
      </c>
      <c r="D1834" s="0" t="n">
        <v>12</v>
      </c>
      <c r="E1834" s="0" t="s">
        <v>8</v>
      </c>
      <c r="F1834" s="0" t="n">
        <v>180</v>
      </c>
      <c r="G1834" s="0" t="n">
        <v>85</v>
      </c>
      <c r="H1834" s="0" t="str">
        <f aca="false">VLOOKUP(D1834,Товар!$A$1:$F$65,6)</f>
        <v>Экопродукты</v>
      </c>
      <c r="I1834" s="0" t="str">
        <f aca="false">VLOOKUP(C1834,Магазин!$A$1:$C$17,2)</f>
        <v>Октябрьский</v>
      </c>
      <c r="J1834" s="0" t="n">
        <f aca="false">F1834*G1834</f>
        <v>15300</v>
      </c>
      <c r="K1834" s="3" t="n">
        <f aca="false">AND(H1834="макаронная фабрика",I1834="первомайский")</f>
        <v>0</v>
      </c>
      <c r="L1834" s="3" t="n">
        <f aca="false">IF(K1834,J1834,0)</f>
        <v>0</v>
      </c>
    </row>
    <row r="1835" customFormat="false" ht="14.25" hidden="false" customHeight="false" outlineLevel="0" collapsed="false">
      <c r="A1835" s="0" t="n">
        <v>1834</v>
      </c>
      <c r="B1835" s="2" t="n">
        <v>44354</v>
      </c>
      <c r="C1835" s="0" t="s">
        <v>20</v>
      </c>
      <c r="D1835" s="0" t="n">
        <v>12</v>
      </c>
      <c r="E1835" s="0" t="s">
        <v>9</v>
      </c>
      <c r="F1835" s="0" t="n">
        <v>121</v>
      </c>
      <c r="G1835" s="0" t="n">
        <v>85</v>
      </c>
      <c r="H1835" s="0" t="str">
        <f aca="false">VLOOKUP(D1835,Товар!$A$1:$F$65,6)</f>
        <v>Экопродукты</v>
      </c>
      <c r="I1835" s="0" t="str">
        <f aca="false">VLOOKUP(C1835,Магазин!$A$1:$C$17,2)</f>
        <v>Октябрьский</v>
      </c>
      <c r="J1835" s="0" t="n">
        <f aca="false">F1835*G1835</f>
        <v>10285</v>
      </c>
      <c r="K1835" s="3" t="n">
        <f aca="false">AND(H1835="макаронная фабрика",I1835="первомайский")</f>
        <v>0</v>
      </c>
      <c r="L1835" s="3" t="n">
        <f aca="false">IF(K1835,J1835,0)</f>
        <v>0</v>
      </c>
    </row>
    <row r="1836" customFormat="false" ht="14.25" hidden="false" customHeight="false" outlineLevel="0" collapsed="false">
      <c r="A1836" s="0" t="n">
        <v>1835</v>
      </c>
      <c r="B1836" s="2" t="n">
        <v>44354</v>
      </c>
      <c r="C1836" s="0" t="s">
        <v>20</v>
      </c>
      <c r="D1836" s="0" t="n">
        <v>31</v>
      </c>
      <c r="E1836" s="0" t="s">
        <v>8</v>
      </c>
      <c r="F1836" s="0" t="n">
        <v>170</v>
      </c>
      <c r="G1836" s="0" t="n">
        <v>240</v>
      </c>
      <c r="H1836" s="0" t="str">
        <f aca="false">VLOOKUP(D1836,Товар!$A$1:$F$65,6)</f>
        <v>Экопродукты</v>
      </c>
      <c r="I1836" s="0" t="str">
        <f aca="false">VLOOKUP(C1836,Магазин!$A$1:$C$17,2)</f>
        <v>Октябрьский</v>
      </c>
      <c r="J1836" s="0" t="n">
        <f aca="false">F1836*G1836</f>
        <v>40800</v>
      </c>
      <c r="K1836" s="3" t="n">
        <f aca="false">AND(H1836="макаронная фабрика",I1836="первомайский")</f>
        <v>0</v>
      </c>
      <c r="L1836" s="3" t="n">
        <f aca="false">IF(K1836,J1836,0)</f>
        <v>0</v>
      </c>
    </row>
    <row r="1837" customFormat="false" ht="14.25" hidden="false" customHeight="false" outlineLevel="0" collapsed="false">
      <c r="A1837" s="0" t="n">
        <v>1836</v>
      </c>
      <c r="B1837" s="2" t="n">
        <v>44354</v>
      </c>
      <c r="C1837" s="0" t="s">
        <v>20</v>
      </c>
      <c r="D1837" s="0" t="n">
        <v>31</v>
      </c>
      <c r="E1837" s="0" t="s">
        <v>9</v>
      </c>
      <c r="F1837" s="0" t="n">
        <v>19</v>
      </c>
      <c r="G1837" s="0" t="n">
        <v>240</v>
      </c>
      <c r="H1837" s="0" t="str">
        <f aca="false">VLOOKUP(D1837,Товар!$A$1:$F$65,6)</f>
        <v>Экопродукты</v>
      </c>
      <c r="I1837" s="0" t="str">
        <f aca="false">VLOOKUP(C1837,Магазин!$A$1:$C$17,2)</f>
        <v>Октябрьский</v>
      </c>
      <c r="J1837" s="0" t="n">
        <f aca="false">F1837*G1837</f>
        <v>4560</v>
      </c>
      <c r="K1837" s="3" t="n">
        <f aca="false">AND(H1837="макаронная фабрика",I1837="первомайский")</f>
        <v>0</v>
      </c>
      <c r="L1837" s="3" t="n">
        <f aca="false">IF(K1837,J1837,0)</f>
        <v>0</v>
      </c>
    </row>
    <row r="1838" customFormat="false" ht="14.25" hidden="false" customHeight="false" outlineLevel="0" collapsed="false">
      <c r="A1838" s="0" t="n">
        <v>1837</v>
      </c>
      <c r="B1838" s="2" t="n">
        <v>44354</v>
      </c>
      <c r="C1838" s="0" t="s">
        <v>20</v>
      </c>
      <c r="D1838" s="0" t="n">
        <v>32</v>
      </c>
      <c r="E1838" s="0" t="s">
        <v>8</v>
      </c>
      <c r="F1838" s="0" t="n">
        <v>180</v>
      </c>
      <c r="G1838" s="0" t="n">
        <v>350</v>
      </c>
      <c r="H1838" s="0" t="str">
        <f aca="false">VLOOKUP(D1838,Товар!$A$1:$F$65,6)</f>
        <v>Экопродукты</v>
      </c>
      <c r="I1838" s="0" t="str">
        <f aca="false">VLOOKUP(C1838,Магазин!$A$1:$C$17,2)</f>
        <v>Октябрьский</v>
      </c>
      <c r="J1838" s="0" t="n">
        <f aca="false">F1838*G1838</f>
        <v>63000</v>
      </c>
      <c r="K1838" s="3" t="n">
        <f aca="false">AND(H1838="макаронная фабрика",I1838="первомайский")</f>
        <v>0</v>
      </c>
      <c r="L1838" s="3" t="n">
        <f aca="false">IF(K1838,J1838,0)</f>
        <v>0</v>
      </c>
    </row>
    <row r="1839" customFormat="false" ht="14.25" hidden="false" customHeight="false" outlineLevel="0" collapsed="false">
      <c r="A1839" s="0" t="n">
        <v>1838</v>
      </c>
      <c r="B1839" s="2" t="n">
        <v>44354</v>
      </c>
      <c r="C1839" s="0" t="s">
        <v>20</v>
      </c>
      <c r="D1839" s="0" t="n">
        <v>32</v>
      </c>
      <c r="E1839" s="0" t="s">
        <v>9</v>
      </c>
      <c r="F1839" s="0" t="n">
        <v>21</v>
      </c>
      <c r="G1839" s="0" t="n">
        <v>350</v>
      </c>
      <c r="H1839" s="0" t="str">
        <f aca="false">VLOOKUP(D1839,Товар!$A$1:$F$65,6)</f>
        <v>Экопродукты</v>
      </c>
      <c r="I1839" s="0" t="str">
        <f aca="false">VLOOKUP(C1839,Магазин!$A$1:$C$17,2)</f>
        <v>Октябрьский</v>
      </c>
      <c r="J1839" s="0" t="n">
        <f aca="false">F1839*G1839</f>
        <v>7350</v>
      </c>
      <c r="K1839" s="3" t="n">
        <f aca="false">AND(H1839="макаронная фабрика",I1839="первомайский")</f>
        <v>0</v>
      </c>
      <c r="L1839" s="3" t="n">
        <f aca="false">IF(K1839,J1839,0)</f>
        <v>0</v>
      </c>
    </row>
    <row r="1840" customFormat="false" ht="14.25" hidden="false" customHeight="false" outlineLevel="0" collapsed="false">
      <c r="A1840" s="0" t="n">
        <v>1839</v>
      </c>
      <c r="B1840" s="2" t="n">
        <v>44354</v>
      </c>
      <c r="C1840" s="0" t="s">
        <v>20</v>
      </c>
      <c r="D1840" s="0" t="n">
        <v>36</v>
      </c>
      <c r="E1840" s="0" t="s">
        <v>8</v>
      </c>
      <c r="F1840" s="0" t="n">
        <v>180</v>
      </c>
      <c r="G1840" s="0" t="n">
        <v>120</v>
      </c>
      <c r="H1840" s="0" t="str">
        <f aca="false">VLOOKUP(D1840,Товар!$A$1:$F$65,6)</f>
        <v>Экопродукты</v>
      </c>
      <c r="I1840" s="0" t="str">
        <f aca="false">VLOOKUP(C1840,Магазин!$A$1:$C$17,2)</f>
        <v>Октябрьский</v>
      </c>
      <c r="J1840" s="0" t="n">
        <f aca="false">F1840*G1840</f>
        <v>21600</v>
      </c>
      <c r="K1840" s="3" t="n">
        <f aca="false">AND(H1840="макаронная фабрика",I1840="первомайский")</f>
        <v>0</v>
      </c>
      <c r="L1840" s="3" t="n">
        <f aca="false">IF(K1840,J1840,0)</f>
        <v>0</v>
      </c>
    </row>
    <row r="1841" customFormat="false" ht="14.25" hidden="false" customHeight="false" outlineLevel="0" collapsed="false">
      <c r="A1841" s="0" t="n">
        <v>1840</v>
      </c>
      <c r="B1841" s="2" t="n">
        <v>44354</v>
      </c>
      <c r="C1841" s="0" t="s">
        <v>20</v>
      </c>
      <c r="D1841" s="0" t="n">
        <v>36</v>
      </c>
      <c r="E1841" s="0" t="s">
        <v>9</v>
      </c>
      <c r="F1841" s="0" t="n">
        <v>28</v>
      </c>
      <c r="G1841" s="0" t="n">
        <v>120</v>
      </c>
      <c r="H1841" s="0" t="str">
        <f aca="false">VLOOKUP(D1841,Товар!$A$1:$F$65,6)</f>
        <v>Экопродукты</v>
      </c>
      <c r="I1841" s="0" t="str">
        <f aca="false">VLOOKUP(C1841,Магазин!$A$1:$C$17,2)</f>
        <v>Октябрьский</v>
      </c>
      <c r="J1841" s="0" t="n">
        <f aca="false">F1841*G1841</f>
        <v>3360</v>
      </c>
      <c r="K1841" s="3" t="n">
        <f aca="false">AND(H1841="макаронная фабрика",I1841="первомайский")</f>
        <v>0</v>
      </c>
      <c r="L1841" s="3" t="n">
        <f aca="false">IF(K1841,J1841,0)</f>
        <v>0</v>
      </c>
    </row>
    <row r="1842" customFormat="false" ht="14.25" hidden="false" customHeight="false" outlineLevel="0" collapsed="false">
      <c r="A1842" s="0" t="n">
        <v>1841</v>
      </c>
      <c r="B1842" s="2" t="n">
        <v>44354</v>
      </c>
      <c r="C1842" s="0" t="s">
        <v>20</v>
      </c>
      <c r="D1842" s="0" t="n">
        <v>49</v>
      </c>
      <c r="E1842" s="0" t="s">
        <v>8</v>
      </c>
      <c r="F1842" s="0" t="n">
        <v>170</v>
      </c>
      <c r="G1842" s="0" t="n">
        <v>200</v>
      </c>
      <c r="H1842" s="0" t="str">
        <f aca="false">VLOOKUP(D1842,Товар!$A$1:$F$65,6)</f>
        <v>Мясокомбинат</v>
      </c>
      <c r="I1842" s="0" t="str">
        <f aca="false">VLOOKUP(C1842,Магазин!$A$1:$C$17,2)</f>
        <v>Октябрьский</v>
      </c>
      <c r="J1842" s="0" t="n">
        <f aca="false">F1842*G1842</f>
        <v>34000</v>
      </c>
      <c r="K1842" s="3" t="n">
        <f aca="false">AND(H1842="макаронная фабрика",I1842="первомайский")</f>
        <v>0</v>
      </c>
      <c r="L1842" s="3" t="n">
        <f aca="false">IF(K1842,J1842,0)</f>
        <v>0</v>
      </c>
    </row>
    <row r="1843" customFormat="false" ht="14.25" hidden="false" customHeight="false" outlineLevel="0" collapsed="false">
      <c r="A1843" s="0" t="n">
        <v>1842</v>
      </c>
      <c r="B1843" s="2" t="n">
        <v>44354</v>
      </c>
      <c r="C1843" s="0" t="s">
        <v>20</v>
      </c>
      <c r="D1843" s="0" t="n">
        <v>49</v>
      </c>
      <c r="E1843" s="0" t="s">
        <v>9</v>
      </c>
      <c r="F1843" s="0" t="n">
        <v>57</v>
      </c>
      <c r="G1843" s="0" t="n">
        <v>200</v>
      </c>
      <c r="H1843" s="0" t="str">
        <f aca="false">VLOOKUP(D1843,Товар!$A$1:$F$65,6)</f>
        <v>Мясокомбинат</v>
      </c>
      <c r="I1843" s="0" t="str">
        <f aca="false">VLOOKUP(C1843,Магазин!$A$1:$C$17,2)</f>
        <v>Октябрьский</v>
      </c>
      <c r="J1843" s="0" t="n">
        <f aca="false">F1843*G1843</f>
        <v>11400</v>
      </c>
      <c r="K1843" s="3" t="n">
        <f aca="false">AND(H1843="макаронная фабрика",I1843="первомайский")</f>
        <v>0</v>
      </c>
      <c r="L1843" s="3" t="n">
        <f aca="false">IF(K1843,J1843,0)</f>
        <v>0</v>
      </c>
    </row>
    <row r="1844" customFormat="false" ht="14.25" hidden="false" customHeight="false" outlineLevel="0" collapsed="false">
      <c r="A1844" s="0" t="n">
        <v>1843</v>
      </c>
      <c r="B1844" s="2" t="n">
        <v>44354</v>
      </c>
      <c r="C1844" s="0" t="s">
        <v>20</v>
      </c>
      <c r="D1844" s="0" t="n">
        <v>50</v>
      </c>
      <c r="E1844" s="0" t="s">
        <v>8</v>
      </c>
      <c r="F1844" s="0" t="n">
        <v>180</v>
      </c>
      <c r="G1844" s="0" t="n">
        <v>195</v>
      </c>
      <c r="H1844" s="0" t="str">
        <f aca="false">VLOOKUP(D1844,Товар!$A$1:$F$65,6)</f>
        <v>Мясокомбинат</v>
      </c>
      <c r="I1844" s="0" t="str">
        <f aca="false">VLOOKUP(C1844,Магазин!$A$1:$C$17,2)</f>
        <v>Октябрьский</v>
      </c>
      <c r="J1844" s="0" t="n">
        <f aca="false">F1844*G1844</f>
        <v>35100</v>
      </c>
      <c r="K1844" s="3" t="n">
        <f aca="false">AND(H1844="макаронная фабрика",I1844="первомайский")</f>
        <v>0</v>
      </c>
      <c r="L1844" s="3" t="n">
        <f aca="false">IF(K1844,J1844,0)</f>
        <v>0</v>
      </c>
    </row>
    <row r="1845" customFormat="false" ht="14.25" hidden="false" customHeight="false" outlineLevel="0" collapsed="false">
      <c r="A1845" s="0" t="n">
        <v>1844</v>
      </c>
      <c r="B1845" s="2" t="n">
        <v>44354</v>
      </c>
      <c r="C1845" s="0" t="s">
        <v>20</v>
      </c>
      <c r="D1845" s="0" t="n">
        <v>50</v>
      </c>
      <c r="E1845" s="0" t="s">
        <v>9</v>
      </c>
      <c r="F1845" s="0" t="n">
        <v>55</v>
      </c>
      <c r="G1845" s="0" t="n">
        <v>195</v>
      </c>
      <c r="H1845" s="0" t="str">
        <f aca="false">VLOOKUP(D1845,Товар!$A$1:$F$65,6)</f>
        <v>Мясокомбинат</v>
      </c>
      <c r="I1845" s="0" t="str">
        <f aca="false">VLOOKUP(C1845,Магазин!$A$1:$C$17,2)</f>
        <v>Октябрьский</v>
      </c>
      <c r="J1845" s="0" t="n">
        <f aca="false">F1845*G1845</f>
        <v>10725</v>
      </c>
      <c r="K1845" s="3" t="n">
        <f aca="false">AND(H1845="макаронная фабрика",I1845="первомайский")</f>
        <v>0</v>
      </c>
      <c r="L1845" s="3" t="n">
        <f aca="false">IF(K1845,J1845,0)</f>
        <v>0</v>
      </c>
    </row>
    <row r="1846" customFormat="false" ht="14.25" hidden="false" customHeight="false" outlineLevel="0" collapsed="false">
      <c r="A1846" s="0" t="n">
        <v>1845</v>
      </c>
      <c r="B1846" s="2" t="n">
        <v>44354</v>
      </c>
      <c r="C1846" s="0" t="s">
        <v>20</v>
      </c>
      <c r="D1846" s="0" t="n">
        <v>51</v>
      </c>
      <c r="E1846" s="0" t="s">
        <v>8</v>
      </c>
      <c r="F1846" s="0" t="n">
        <v>180</v>
      </c>
      <c r="G1846" s="0" t="n">
        <v>350</v>
      </c>
      <c r="H1846" s="0" t="str">
        <f aca="false">VLOOKUP(D1846,Товар!$A$1:$F$65,6)</f>
        <v>Мясокомбинат</v>
      </c>
      <c r="I1846" s="0" t="str">
        <f aca="false">VLOOKUP(C1846,Магазин!$A$1:$C$17,2)</f>
        <v>Октябрьский</v>
      </c>
      <c r="J1846" s="0" t="n">
        <f aca="false">F1846*G1846</f>
        <v>63000</v>
      </c>
      <c r="K1846" s="3" t="n">
        <f aca="false">AND(H1846="макаронная фабрика",I1846="первомайский")</f>
        <v>0</v>
      </c>
      <c r="L1846" s="3" t="n">
        <f aca="false">IF(K1846,J1846,0)</f>
        <v>0</v>
      </c>
    </row>
    <row r="1847" customFormat="false" ht="14.25" hidden="false" customHeight="false" outlineLevel="0" collapsed="false">
      <c r="A1847" s="0" t="n">
        <v>1846</v>
      </c>
      <c r="B1847" s="2" t="n">
        <v>44354</v>
      </c>
      <c r="C1847" s="0" t="s">
        <v>20</v>
      </c>
      <c r="D1847" s="0" t="n">
        <v>51</v>
      </c>
      <c r="E1847" s="0" t="s">
        <v>9</v>
      </c>
      <c r="F1847" s="0" t="n">
        <v>53</v>
      </c>
      <c r="G1847" s="0" t="n">
        <v>350</v>
      </c>
      <c r="H1847" s="0" t="str">
        <f aca="false">VLOOKUP(D1847,Товар!$A$1:$F$65,6)</f>
        <v>Мясокомбинат</v>
      </c>
      <c r="I1847" s="0" t="str">
        <f aca="false">VLOOKUP(C1847,Магазин!$A$1:$C$17,2)</f>
        <v>Октябрьский</v>
      </c>
      <c r="J1847" s="0" t="n">
        <f aca="false">F1847*G1847</f>
        <v>18550</v>
      </c>
      <c r="K1847" s="3" t="n">
        <f aca="false">AND(H1847="макаронная фабрика",I1847="первомайский")</f>
        <v>0</v>
      </c>
      <c r="L1847" s="3" t="n">
        <f aca="false">IF(K1847,J1847,0)</f>
        <v>0</v>
      </c>
    </row>
    <row r="1848" customFormat="false" ht="14.25" hidden="false" customHeight="false" outlineLevel="0" collapsed="false">
      <c r="A1848" s="0" t="n">
        <v>1847</v>
      </c>
      <c r="B1848" s="2" t="n">
        <v>44354</v>
      </c>
      <c r="C1848" s="0" t="s">
        <v>20</v>
      </c>
      <c r="D1848" s="0" t="n">
        <v>52</v>
      </c>
      <c r="E1848" s="0" t="s">
        <v>8</v>
      </c>
      <c r="F1848" s="0" t="n">
        <v>180</v>
      </c>
      <c r="G1848" s="0" t="n">
        <v>180</v>
      </c>
      <c r="H1848" s="0" t="str">
        <f aca="false">VLOOKUP(D1848,Товар!$A$1:$F$65,6)</f>
        <v>Мясокомбинат</v>
      </c>
      <c r="I1848" s="0" t="str">
        <f aca="false">VLOOKUP(C1848,Магазин!$A$1:$C$17,2)</f>
        <v>Октябрьский</v>
      </c>
      <c r="J1848" s="0" t="n">
        <f aca="false">F1848*G1848</f>
        <v>32400</v>
      </c>
      <c r="K1848" s="3" t="n">
        <f aca="false">AND(H1848="макаронная фабрика",I1848="первомайский")</f>
        <v>0</v>
      </c>
      <c r="L1848" s="3" t="n">
        <f aca="false">IF(K1848,J1848,0)</f>
        <v>0</v>
      </c>
    </row>
    <row r="1849" customFormat="false" ht="14.25" hidden="false" customHeight="false" outlineLevel="0" collapsed="false">
      <c r="A1849" s="0" t="n">
        <v>1848</v>
      </c>
      <c r="B1849" s="2" t="n">
        <v>44354</v>
      </c>
      <c r="C1849" s="0" t="s">
        <v>20</v>
      </c>
      <c r="D1849" s="0" t="n">
        <v>52</v>
      </c>
      <c r="E1849" s="0" t="s">
        <v>9</v>
      </c>
      <c r="F1849" s="0" t="n">
        <v>64</v>
      </c>
      <c r="G1849" s="0" t="n">
        <v>180</v>
      </c>
      <c r="H1849" s="0" t="str">
        <f aca="false">VLOOKUP(D1849,Товар!$A$1:$F$65,6)</f>
        <v>Мясокомбинат</v>
      </c>
      <c r="I1849" s="0" t="str">
        <f aca="false">VLOOKUP(C1849,Магазин!$A$1:$C$17,2)</f>
        <v>Октябрьский</v>
      </c>
      <c r="J1849" s="0" t="n">
        <f aca="false">F1849*G1849</f>
        <v>11520</v>
      </c>
      <c r="K1849" s="3" t="n">
        <f aca="false">AND(H1849="макаронная фабрика",I1849="первомайский")</f>
        <v>0</v>
      </c>
      <c r="L1849" s="3" t="n">
        <f aca="false">IF(K1849,J1849,0)</f>
        <v>0</v>
      </c>
    </row>
    <row r="1850" customFormat="false" ht="14.25" hidden="false" customHeight="false" outlineLevel="0" collapsed="false">
      <c r="A1850" s="0" t="n">
        <v>1849</v>
      </c>
      <c r="B1850" s="2" t="n">
        <v>44354</v>
      </c>
      <c r="C1850" s="0" t="s">
        <v>20</v>
      </c>
      <c r="D1850" s="0" t="n">
        <v>53</v>
      </c>
      <c r="E1850" s="0" t="s">
        <v>8</v>
      </c>
      <c r="F1850" s="0" t="n">
        <v>180</v>
      </c>
      <c r="G1850" s="0" t="n">
        <v>190</v>
      </c>
      <c r="H1850" s="0" t="str">
        <f aca="false">VLOOKUP(D1850,Товар!$A$1:$F$65,6)</f>
        <v>Мясокомбинат</v>
      </c>
      <c r="I1850" s="0" t="str">
        <f aca="false">VLOOKUP(C1850,Магазин!$A$1:$C$17,2)</f>
        <v>Октябрьский</v>
      </c>
      <c r="J1850" s="0" t="n">
        <f aca="false">F1850*G1850</f>
        <v>34200</v>
      </c>
      <c r="K1850" s="3" t="n">
        <f aca="false">AND(H1850="макаронная фабрика",I1850="первомайский")</f>
        <v>0</v>
      </c>
      <c r="L1850" s="3" t="n">
        <f aca="false">IF(K1850,J1850,0)</f>
        <v>0</v>
      </c>
    </row>
    <row r="1851" customFormat="false" ht="14.25" hidden="false" customHeight="false" outlineLevel="0" collapsed="false">
      <c r="A1851" s="0" t="n">
        <v>1850</v>
      </c>
      <c r="B1851" s="2" t="n">
        <v>44354</v>
      </c>
      <c r="C1851" s="0" t="s">
        <v>20</v>
      </c>
      <c r="D1851" s="0" t="n">
        <v>53</v>
      </c>
      <c r="E1851" s="0" t="s">
        <v>9</v>
      </c>
      <c r="F1851" s="0" t="n">
        <v>62</v>
      </c>
      <c r="G1851" s="0" t="n">
        <v>190</v>
      </c>
      <c r="H1851" s="0" t="str">
        <f aca="false">VLOOKUP(D1851,Товар!$A$1:$F$65,6)</f>
        <v>Мясокомбинат</v>
      </c>
      <c r="I1851" s="0" t="str">
        <f aca="false">VLOOKUP(C1851,Магазин!$A$1:$C$17,2)</f>
        <v>Октябрьский</v>
      </c>
      <c r="J1851" s="0" t="n">
        <f aca="false">F1851*G1851</f>
        <v>11780</v>
      </c>
      <c r="K1851" s="3" t="n">
        <f aca="false">AND(H1851="макаронная фабрика",I1851="первомайский")</f>
        <v>0</v>
      </c>
      <c r="L1851" s="3" t="n">
        <f aca="false">IF(K1851,J1851,0)</f>
        <v>0</v>
      </c>
    </row>
    <row r="1852" customFormat="false" ht="14.25" hidden="false" customHeight="false" outlineLevel="0" collapsed="false">
      <c r="A1852" s="0" t="n">
        <v>1851</v>
      </c>
      <c r="B1852" s="2" t="n">
        <v>44354</v>
      </c>
      <c r="C1852" s="0" t="s">
        <v>20</v>
      </c>
      <c r="D1852" s="0" t="n">
        <v>54</v>
      </c>
      <c r="E1852" s="0" t="s">
        <v>8</v>
      </c>
      <c r="F1852" s="0" t="n">
        <v>170</v>
      </c>
      <c r="G1852" s="0" t="n">
        <v>230</v>
      </c>
      <c r="H1852" s="0" t="str">
        <f aca="false">VLOOKUP(D1852,Товар!$A$1:$F$65,6)</f>
        <v>Мясокомбинат</v>
      </c>
      <c r="I1852" s="0" t="str">
        <f aca="false">VLOOKUP(C1852,Магазин!$A$1:$C$17,2)</f>
        <v>Октябрьский</v>
      </c>
      <c r="J1852" s="0" t="n">
        <f aca="false">F1852*G1852</f>
        <v>39100</v>
      </c>
      <c r="K1852" s="3" t="n">
        <f aca="false">AND(H1852="макаронная фабрика",I1852="первомайский")</f>
        <v>0</v>
      </c>
      <c r="L1852" s="3" t="n">
        <f aca="false">IF(K1852,J1852,0)</f>
        <v>0</v>
      </c>
    </row>
    <row r="1853" customFormat="false" ht="14.25" hidden="false" customHeight="false" outlineLevel="0" collapsed="false">
      <c r="A1853" s="0" t="n">
        <v>1852</v>
      </c>
      <c r="B1853" s="2" t="n">
        <v>44354</v>
      </c>
      <c r="C1853" s="0" t="s">
        <v>20</v>
      </c>
      <c r="D1853" s="0" t="n">
        <v>54</v>
      </c>
      <c r="E1853" s="0" t="s">
        <v>9</v>
      </c>
      <c r="F1853" s="0" t="n">
        <v>37</v>
      </c>
      <c r="G1853" s="0" t="n">
        <v>230</v>
      </c>
      <c r="H1853" s="0" t="str">
        <f aca="false">VLOOKUP(D1853,Товар!$A$1:$F$65,6)</f>
        <v>Мясокомбинат</v>
      </c>
      <c r="I1853" s="0" t="str">
        <f aca="false">VLOOKUP(C1853,Магазин!$A$1:$C$17,2)</f>
        <v>Октябрьский</v>
      </c>
      <c r="J1853" s="0" t="n">
        <f aca="false">F1853*G1853</f>
        <v>8510</v>
      </c>
      <c r="K1853" s="3" t="n">
        <f aca="false">AND(H1853="макаронная фабрика",I1853="первомайский")</f>
        <v>0</v>
      </c>
      <c r="L1853" s="3" t="n">
        <f aca="false">IF(K1853,J1853,0)</f>
        <v>0</v>
      </c>
    </row>
    <row r="1854" customFormat="false" ht="14.25" hidden="false" customHeight="false" outlineLevel="0" collapsed="false">
      <c r="A1854" s="0" t="n">
        <v>1853</v>
      </c>
      <c r="B1854" s="2" t="n">
        <v>44354</v>
      </c>
      <c r="C1854" s="0" t="s">
        <v>20</v>
      </c>
      <c r="D1854" s="0" t="n">
        <v>55</v>
      </c>
      <c r="E1854" s="0" t="s">
        <v>8</v>
      </c>
      <c r="F1854" s="0" t="n">
        <v>180</v>
      </c>
      <c r="G1854" s="0" t="n">
        <v>160</v>
      </c>
      <c r="H1854" s="0" t="str">
        <f aca="false">VLOOKUP(D1854,Товар!$A$1:$F$65,6)</f>
        <v>Мясокомбинат</v>
      </c>
      <c r="I1854" s="0" t="str">
        <f aca="false">VLOOKUP(C1854,Магазин!$A$1:$C$17,2)</f>
        <v>Октябрьский</v>
      </c>
      <c r="J1854" s="0" t="n">
        <f aca="false">F1854*G1854</f>
        <v>28800</v>
      </c>
      <c r="K1854" s="3" t="n">
        <f aca="false">AND(H1854="макаронная фабрика",I1854="первомайский")</f>
        <v>0</v>
      </c>
      <c r="L1854" s="3" t="n">
        <f aca="false">IF(K1854,J1854,0)</f>
        <v>0</v>
      </c>
    </row>
    <row r="1855" customFormat="false" ht="14.25" hidden="false" customHeight="false" outlineLevel="0" collapsed="false">
      <c r="A1855" s="0" t="n">
        <v>1854</v>
      </c>
      <c r="B1855" s="2" t="n">
        <v>44354</v>
      </c>
      <c r="C1855" s="0" t="s">
        <v>20</v>
      </c>
      <c r="D1855" s="0" t="n">
        <v>55</v>
      </c>
      <c r="E1855" s="0" t="s">
        <v>9</v>
      </c>
      <c r="F1855" s="0" t="n">
        <v>74</v>
      </c>
      <c r="G1855" s="0" t="n">
        <v>160</v>
      </c>
      <c r="H1855" s="0" t="str">
        <f aca="false">VLOOKUP(D1855,Товар!$A$1:$F$65,6)</f>
        <v>Мясокомбинат</v>
      </c>
      <c r="I1855" s="0" t="str">
        <f aca="false">VLOOKUP(C1855,Магазин!$A$1:$C$17,2)</f>
        <v>Октябрьский</v>
      </c>
      <c r="J1855" s="0" t="n">
        <f aca="false">F1855*G1855</f>
        <v>11840</v>
      </c>
      <c r="K1855" s="3" t="n">
        <f aca="false">AND(H1855="макаронная фабрика",I1855="первомайский")</f>
        <v>0</v>
      </c>
      <c r="L1855" s="3" t="n">
        <f aca="false">IF(K1855,J1855,0)</f>
        <v>0</v>
      </c>
    </row>
    <row r="1856" customFormat="false" ht="14.25" hidden="false" customHeight="false" outlineLevel="0" collapsed="false">
      <c r="A1856" s="0" t="n">
        <v>1855</v>
      </c>
      <c r="B1856" s="2" t="n">
        <v>44354</v>
      </c>
      <c r="C1856" s="0" t="s">
        <v>20</v>
      </c>
      <c r="D1856" s="0" t="n">
        <v>56</v>
      </c>
      <c r="E1856" s="0" t="s">
        <v>8</v>
      </c>
      <c r="F1856" s="0" t="n">
        <v>180</v>
      </c>
      <c r="G1856" s="0" t="n">
        <v>180</v>
      </c>
      <c r="H1856" s="0" t="str">
        <f aca="false">VLOOKUP(D1856,Товар!$A$1:$F$65,6)</f>
        <v>Мясокомбинат</v>
      </c>
      <c r="I1856" s="0" t="str">
        <f aca="false">VLOOKUP(C1856,Магазин!$A$1:$C$17,2)</f>
        <v>Октябрьский</v>
      </c>
      <c r="J1856" s="0" t="n">
        <f aca="false">F1856*G1856</f>
        <v>32400</v>
      </c>
      <c r="K1856" s="3" t="n">
        <f aca="false">AND(H1856="макаронная фабрика",I1856="первомайский")</f>
        <v>0</v>
      </c>
      <c r="L1856" s="3" t="n">
        <f aca="false">IF(K1856,J1856,0)</f>
        <v>0</v>
      </c>
    </row>
    <row r="1857" customFormat="false" ht="14.25" hidden="false" customHeight="false" outlineLevel="0" collapsed="false">
      <c r="A1857" s="0" t="n">
        <v>1856</v>
      </c>
      <c r="B1857" s="2" t="n">
        <v>44354</v>
      </c>
      <c r="C1857" s="0" t="s">
        <v>20</v>
      </c>
      <c r="D1857" s="0" t="n">
        <v>56</v>
      </c>
      <c r="E1857" s="0" t="s">
        <v>9</v>
      </c>
      <c r="F1857" s="0" t="n">
        <v>42</v>
      </c>
      <c r="G1857" s="0" t="n">
        <v>180</v>
      </c>
      <c r="H1857" s="0" t="str">
        <f aca="false">VLOOKUP(D1857,Товар!$A$1:$F$65,6)</f>
        <v>Мясокомбинат</v>
      </c>
      <c r="I1857" s="0" t="str">
        <f aca="false">VLOOKUP(C1857,Магазин!$A$1:$C$17,2)</f>
        <v>Октябрьский</v>
      </c>
      <c r="J1857" s="0" t="n">
        <f aca="false">F1857*G1857</f>
        <v>7560</v>
      </c>
      <c r="K1857" s="3" t="n">
        <f aca="false">AND(H1857="макаронная фабрика",I1857="первомайский")</f>
        <v>0</v>
      </c>
      <c r="L1857" s="3" t="n">
        <f aca="false">IF(K1857,J1857,0)</f>
        <v>0</v>
      </c>
    </row>
    <row r="1858" customFormat="false" ht="14.25" hidden="false" customHeight="false" outlineLevel="0" collapsed="false">
      <c r="A1858" s="0" t="n">
        <v>1857</v>
      </c>
      <c r="B1858" s="2" t="n">
        <v>44354</v>
      </c>
      <c r="C1858" s="0" t="s">
        <v>20</v>
      </c>
      <c r="D1858" s="0" t="n">
        <v>57</v>
      </c>
      <c r="E1858" s="0" t="s">
        <v>8</v>
      </c>
      <c r="F1858" s="0" t="n">
        <v>170</v>
      </c>
      <c r="G1858" s="0" t="n">
        <v>400</v>
      </c>
      <c r="H1858" s="0" t="str">
        <f aca="false">VLOOKUP(D1858,Товар!$A$1:$F$65,6)</f>
        <v>Мясокомбинат</v>
      </c>
      <c r="I1858" s="0" t="str">
        <f aca="false">VLOOKUP(C1858,Магазин!$A$1:$C$17,2)</f>
        <v>Октябрьский</v>
      </c>
      <c r="J1858" s="0" t="n">
        <f aca="false">F1858*G1858</f>
        <v>68000</v>
      </c>
      <c r="K1858" s="3" t="n">
        <f aca="false">AND(H1858="макаронная фабрика",I1858="первомайский")</f>
        <v>0</v>
      </c>
      <c r="L1858" s="3" t="n">
        <f aca="false">IF(K1858,J1858,0)</f>
        <v>0</v>
      </c>
    </row>
    <row r="1859" customFormat="false" ht="14.25" hidden="false" customHeight="false" outlineLevel="0" collapsed="false">
      <c r="A1859" s="0" t="n">
        <v>1858</v>
      </c>
      <c r="B1859" s="2" t="n">
        <v>44354</v>
      </c>
      <c r="C1859" s="0" t="s">
        <v>20</v>
      </c>
      <c r="D1859" s="0" t="n">
        <v>57</v>
      </c>
      <c r="E1859" s="0" t="s">
        <v>9</v>
      </c>
      <c r="F1859" s="0" t="n">
        <v>33</v>
      </c>
      <c r="G1859" s="0" t="n">
        <v>400</v>
      </c>
      <c r="H1859" s="0" t="str">
        <f aca="false">VLOOKUP(D1859,Товар!$A$1:$F$65,6)</f>
        <v>Мясокомбинат</v>
      </c>
      <c r="I1859" s="0" t="str">
        <f aca="false">VLOOKUP(C1859,Магазин!$A$1:$C$17,2)</f>
        <v>Октябрьский</v>
      </c>
      <c r="J1859" s="0" t="n">
        <f aca="false">F1859*G1859</f>
        <v>13200</v>
      </c>
      <c r="K1859" s="3" t="n">
        <f aca="false">AND(H1859="макаронная фабрика",I1859="первомайский")</f>
        <v>0</v>
      </c>
      <c r="L1859" s="3" t="n">
        <f aca="false">IF(K1859,J1859,0)</f>
        <v>0</v>
      </c>
    </row>
    <row r="1860" customFormat="false" ht="14.25" hidden="false" customHeight="false" outlineLevel="0" collapsed="false">
      <c r="A1860" s="0" t="n">
        <v>1859</v>
      </c>
      <c r="B1860" s="2" t="n">
        <v>44354</v>
      </c>
      <c r="C1860" s="0" t="s">
        <v>20</v>
      </c>
      <c r="D1860" s="0" t="n">
        <v>58</v>
      </c>
      <c r="E1860" s="0" t="s">
        <v>8</v>
      </c>
      <c r="F1860" s="0" t="n">
        <v>180</v>
      </c>
      <c r="G1860" s="0" t="n">
        <v>470</v>
      </c>
      <c r="H1860" s="0" t="str">
        <f aca="false">VLOOKUP(D1860,Товар!$A$1:$F$65,6)</f>
        <v>Мясокомбинат</v>
      </c>
      <c r="I1860" s="0" t="str">
        <f aca="false">VLOOKUP(C1860,Магазин!$A$1:$C$17,2)</f>
        <v>Октябрьский</v>
      </c>
      <c r="J1860" s="0" t="n">
        <f aca="false">F1860*G1860</f>
        <v>84600</v>
      </c>
      <c r="K1860" s="3" t="n">
        <f aca="false">AND(H1860="макаронная фабрика",I1860="первомайский")</f>
        <v>0</v>
      </c>
      <c r="L1860" s="3" t="n">
        <f aca="false">IF(K1860,J1860,0)</f>
        <v>0</v>
      </c>
    </row>
    <row r="1861" customFormat="false" ht="14.25" hidden="false" customHeight="false" outlineLevel="0" collapsed="false">
      <c r="A1861" s="0" t="n">
        <v>1860</v>
      </c>
      <c r="B1861" s="2" t="n">
        <v>44354</v>
      </c>
      <c r="C1861" s="0" t="s">
        <v>20</v>
      </c>
      <c r="D1861" s="0" t="n">
        <v>58</v>
      </c>
      <c r="E1861" s="0" t="s">
        <v>9</v>
      </c>
      <c r="F1861" s="0" t="n">
        <v>44</v>
      </c>
      <c r="G1861" s="0" t="n">
        <v>470</v>
      </c>
      <c r="H1861" s="0" t="str">
        <f aca="false">VLOOKUP(D1861,Товар!$A$1:$F$65,6)</f>
        <v>Мясокомбинат</v>
      </c>
      <c r="I1861" s="0" t="str">
        <f aca="false">VLOOKUP(C1861,Магазин!$A$1:$C$17,2)</f>
        <v>Октябрьский</v>
      </c>
      <c r="J1861" s="0" t="n">
        <f aca="false">F1861*G1861</f>
        <v>20680</v>
      </c>
      <c r="K1861" s="3" t="n">
        <f aca="false">AND(H1861="макаронная фабрика",I1861="первомайский")</f>
        <v>0</v>
      </c>
      <c r="L1861" s="3" t="n">
        <f aca="false">IF(K1861,J1861,0)</f>
        <v>0</v>
      </c>
    </row>
    <row r="1862" customFormat="false" ht="14.25" hidden="false" customHeight="false" outlineLevel="0" collapsed="false">
      <c r="A1862" s="0" t="n">
        <v>1861</v>
      </c>
      <c r="B1862" s="2" t="n">
        <v>44354</v>
      </c>
      <c r="C1862" s="0" t="s">
        <v>20</v>
      </c>
      <c r="D1862" s="0" t="n">
        <v>59</v>
      </c>
      <c r="E1862" s="0" t="s">
        <v>8</v>
      </c>
      <c r="F1862" s="0" t="n">
        <v>180</v>
      </c>
      <c r="G1862" s="0" t="n">
        <v>500</v>
      </c>
      <c r="H1862" s="0" t="str">
        <f aca="false">VLOOKUP(D1862,Товар!$A$1:$F$65,6)</f>
        <v>Мясокомбинат</v>
      </c>
      <c r="I1862" s="0" t="str">
        <f aca="false">VLOOKUP(C1862,Магазин!$A$1:$C$17,2)</f>
        <v>Октябрьский</v>
      </c>
      <c r="J1862" s="0" t="n">
        <f aca="false">F1862*G1862</f>
        <v>90000</v>
      </c>
      <c r="K1862" s="3" t="n">
        <f aca="false">AND(H1862="макаронная фабрика",I1862="первомайский")</f>
        <v>0</v>
      </c>
      <c r="L1862" s="3" t="n">
        <f aca="false">IF(K1862,J1862,0)</f>
        <v>0</v>
      </c>
    </row>
    <row r="1863" customFormat="false" ht="14.25" hidden="false" customHeight="false" outlineLevel="0" collapsed="false">
      <c r="A1863" s="0" t="n">
        <v>1862</v>
      </c>
      <c r="B1863" s="2" t="n">
        <v>44354</v>
      </c>
      <c r="C1863" s="0" t="s">
        <v>20</v>
      </c>
      <c r="D1863" s="0" t="n">
        <v>59</v>
      </c>
      <c r="E1863" s="0" t="s">
        <v>9</v>
      </c>
      <c r="F1863" s="0" t="n">
        <v>49</v>
      </c>
      <c r="G1863" s="0" t="n">
        <v>500</v>
      </c>
      <c r="H1863" s="0" t="str">
        <f aca="false">VLOOKUP(D1863,Товар!$A$1:$F$65,6)</f>
        <v>Мясокомбинат</v>
      </c>
      <c r="I1863" s="0" t="str">
        <f aca="false">VLOOKUP(C1863,Магазин!$A$1:$C$17,2)</f>
        <v>Октябрьский</v>
      </c>
      <c r="J1863" s="0" t="n">
        <f aca="false">F1863*G1863</f>
        <v>24500</v>
      </c>
      <c r="K1863" s="3" t="n">
        <f aca="false">AND(H1863="макаронная фабрика",I1863="первомайский")</f>
        <v>0</v>
      </c>
      <c r="L1863" s="3" t="n">
        <f aca="false">IF(K1863,J1863,0)</f>
        <v>0</v>
      </c>
    </row>
    <row r="1864" customFormat="false" ht="14.25" hidden="false" customHeight="false" outlineLevel="0" collapsed="false">
      <c r="A1864" s="0" t="n">
        <v>1863</v>
      </c>
      <c r="B1864" s="2" t="n">
        <v>44354</v>
      </c>
      <c r="C1864" s="0" t="s">
        <v>20</v>
      </c>
      <c r="D1864" s="0" t="n">
        <v>60</v>
      </c>
      <c r="E1864" s="0" t="s">
        <v>8</v>
      </c>
      <c r="F1864" s="0" t="n">
        <v>180</v>
      </c>
      <c r="G1864" s="0" t="n">
        <v>400</v>
      </c>
      <c r="H1864" s="0" t="str">
        <f aca="false">VLOOKUP(D1864,Товар!$A$1:$F$65,6)</f>
        <v>Мясокомбинат</v>
      </c>
      <c r="I1864" s="0" t="str">
        <f aca="false">VLOOKUP(C1864,Магазин!$A$1:$C$17,2)</f>
        <v>Октябрьский</v>
      </c>
      <c r="J1864" s="0" t="n">
        <f aca="false">F1864*G1864</f>
        <v>72000</v>
      </c>
      <c r="K1864" s="3" t="n">
        <f aca="false">AND(H1864="макаронная фабрика",I1864="первомайский")</f>
        <v>0</v>
      </c>
      <c r="L1864" s="3" t="n">
        <f aca="false">IF(K1864,J1864,0)</f>
        <v>0</v>
      </c>
    </row>
    <row r="1865" customFormat="false" ht="14.25" hidden="false" customHeight="false" outlineLevel="0" collapsed="false">
      <c r="A1865" s="0" t="n">
        <v>1864</v>
      </c>
      <c r="B1865" s="2" t="n">
        <v>44354</v>
      </c>
      <c r="C1865" s="0" t="s">
        <v>20</v>
      </c>
      <c r="D1865" s="0" t="n">
        <v>60</v>
      </c>
      <c r="E1865" s="0" t="s">
        <v>9</v>
      </c>
      <c r="F1865" s="0" t="n">
        <v>41</v>
      </c>
      <c r="G1865" s="0" t="n">
        <v>400</v>
      </c>
      <c r="H1865" s="0" t="str">
        <f aca="false">VLOOKUP(D1865,Товар!$A$1:$F$65,6)</f>
        <v>Мясокомбинат</v>
      </c>
      <c r="I1865" s="0" t="str">
        <f aca="false">VLOOKUP(C1865,Магазин!$A$1:$C$17,2)</f>
        <v>Октябрьский</v>
      </c>
      <c r="J1865" s="0" t="n">
        <f aca="false">F1865*G1865</f>
        <v>16400</v>
      </c>
      <c r="K1865" s="3" t="n">
        <f aca="false">AND(H1865="макаронная фабрика",I1865="первомайский")</f>
        <v>0</v>
      </c>
      <c r="L1865" s="3" t="n">
        <f aca="false">IF(K1865,J1865,0)</f>
        <v>0</v>
      </c>
    </row>
    <row r="1866" customFormat="false" ht="14.25" hidden="false" customHeight="false" outlineLevel="0" collapsed="false">
      <c r="A1866" s="0" t="n">
        <v>1865</v>
      </c>
      <c r="B1866" s="2" t="n">
        <v>44354</v>
      </c>
      <c r="C1866" s="0" t="s">
        <v>20</v>
      </c>
      <c r="D1866" s="0" t="n">
        <v>61</v>
      </c>
      <c r="E1866" s="0" t="s">
        <v>8</v>
      </c>
      <c r="F1866" s="0" t="n">
        <v>180</v>
      </c>
      <c r="G1866" s="0" t="n">
        <v>220</v>
      </c>
      <c r="H1866" s="0" t="str">
        <f aca="false">VLOOKUP(D1866,Товар!$A$1:$F$65,6)</f>
        <v>Мясокомбинат</v>
      </c>
      <c r="I1866" s="0" t="str">
        <f aca="false">VLOOKUP(C1866,Магазин!$A$1:$C$17,2)</f>
        <v>Октябрьский</v>
      </c>
      <c r="J1866" s="0" t="n">
        <f aca="false">F1866*G1866</f>
        <v>39600</v>
      </c>
      <c r="K1866" s="3" t="n">
        <f aca="false">AND(H1866="макаронная фабрика",I1866="первомайский")</f>
        <v>0</v>
      </c>
      <c r="L1866" s="3" t="n">
        <f aca="false">IF(K1866,J1866,0)</f>
        <v>0</v>
      </c>
    </row>
    <row r="1867" customFormat="false" ht="14.25" hidden="false" customHeight="false" outlineLevel="0" collapsed="false">
      <c r="A1867" s="0" t="n">
        <v>1866</v>
      </c>
      <c r="B1867" s="2" t="n">
        <v>44354</v>
      </c>
      <c r="C1867" s="0" t="s">
        <v>20</v>
      </c>
      <c r="D1867" s="0" t="n">
        <v>61</v>
      </c>
      <c r="E1867" s="0" t="s">
        <v>9</v>
      </c>
      <c r="F1867" s="0" t="n">
        <v>37</v>
      </c>
      <c r="G1867" s="0" t="n">
        <v>220</v>
      </c>
      <c r="H1867" s="0" t="str">
        <f aca="false">VLOOKUP(D1867,Товар!$A$1:$F$65,6)</f>
        <v>Мясокомбинат</v>
      </c>
      <c r="I1867" s="0" t="str">
        <f aca="false">VLOOKUP(C1867,Магазин!$A$1:$C$17,2)</f>
        <v>Октябрьский</v>
      </c>
      <c r="J1867" s="0" t="n">
        <f aca="false">F1867*G1867</f>
        <v>8140</v>
      </c>
      <c r="K1867" s="3" t="n">
        <f aca="false">AND(H1867="макаронная фабрика",I1867="первомайский")</f>
        <v>0</v>
      </c>
      <c r="L1867" s="3" t="n">
        <f aca="false">IF(K1867,J1867,0)</f>
        <v>0</v>
      </c>
    </row>
    <row r="1868" customFormat="false" ht="14.25" hidden="false" customHeight="false" outlineLevel="0" collapsed="false">
      <c r="A1868" s="0" t="n">
        <v>1867</v>
      </c>
      <c r="B1868" s="2" t="n">
        <v>44354</v>
      </c>
      <c r="C1868" s="0" t="s">
        <v>20</v>
      </c>
      <c r="D1868" s="0" t="n">
        <v>62</v>
      </c>
      <c r="E1868" s="0" t="s">
        <v>8</v>
      </c>
      <c r="F1868" s="0" t="n">
        <v>170</v>
      </c>
      <c r="G1868" s="0" t="n">
        <v>170</v>
      </c>
      <c r="H1868" s="0" t="str">
        <f aca="false">VLOOKUP(D1868,Товар!$A$1:$F$65,6)</f>
        <v>Мясокомбинат</v>
      </c>
      <c r="I1868" s="0" t="str">
        <f aca="false">VLOOKUP(C1868,Магазин!$A$1:$C$17,2)</f>
        <v>Октябрьский</v>
      </c>
      <c r="J1868" s="0" t="n">
        <f aca="false">F1868*G1868</f>
        <v>28900</v>
      </c>
      <c r="K1868" s="3" t="n">
        <f aca="false">AND(H1868="макаронная фабрика",I1868="первомайский")</f>
        <v>0</v>
      </c>
      <c r="L1868" s="3" t="n">
        <f aca="false">IF(K1868,J1868,0)</f>
        <v>0</v>
      </c>
    </row>
    <row r="1869" customFormat="false" ht="14.25" hidden="false" customHeight="false" outlineLevel="0" collapsed="false">
      <c r="A1869" s="0" t="n">
        <v>1868</v>
      </c>
      <c r="B1869" s="2" t="n">
        <v>44354</v>
      </c>
      <c r="C1869" s="0" t="s">
        <v>20</v>
      </c>
      <c r="D1869" s="0" t="n">
        <v>62</v>
      </c>
      <c r="E1869" s="0" t="s">
        <v>9</v>
      </c>
      <c r="F1869" s="0" t="n">
        <v>25</v>
      </c>
      <c r="G1869" s="0" t="n">
        <v>170</v>
      </c>
      <c r="H1869" s="0" t="str">
        <f aca="false">VLOOKUP(D1869,Товар!$A$1:$F$65,6)</f>
        <v>Мясокомбинат</v>
      </c>
      <c r="I1869" s="0" t="str">
        <f aca="false">VLOOKUP(C1869,Магазин!$A$1:$C$17,2)</f>
        <v>Октябрьский</v>
      </c>
      <c r="J1869" s="0" t="n">
        <f aca="false">F1869*G1869</f>
        <v>4250</v>
      </c>
      <c r="K1869" s="3" t="n">
        <f aca="false">AND(H1869="макаронная фабрика",I1869="первомайский")</f>
        <v>0</v>
      </c>
      <c r="L1869" s="3" t="n">
        <f aca="false">IF(K1869,J1869,0)</f>
        <v>0</v>
      </c>
    </row>
    <row r="1870" customFormat="false" ht="14.25" hidden="false" customHeight="false" outlineLevel="0" collapsed="false">
      <c r="A1870" s="0" t="n">
        <v>1869</v>
      </c>
      <c r="B1870" s="2" t="n">
        <v>44354</v>
      </c>
      <c r="C1870" s="0" t="s">
        <v>20</v>
      </c>
      <c r="D1870" s="0" t="n">
        <v>63</v>
      </c>
      <c r="E1870" s="0" t="s">
        <v>8</v>
      </c>
      <c r="F1870" s="0" t="n">
        <v>180</v>
      </c>
      <c r="G1870" s="0" t="n">
        <v>150</v>
      </c>
      <c r="H1870" s="0" t="str">
        <f aca="false">VLOOKUP(D1870,Товар!$A$1:$F$65,6)</f>
        <v>Мясокомбинат</v>
      </c>
      <c r="I1870" s="0" t="str">
        <f aca="false">VLOOKUP(C1870,Магазин!$A$1:$C$17,2)</f>
        <v>Октябрьский</v>
      </c>
      <c r="J1870" s="0" t="n">
        <f aca="false">F1870*G1870</f>
        <v>27000</v>
      </c>
      <c r="K1870" s="3" t="n">
        <f aca="false">AND(H1870="макаронная фабрика",I1870="первомайский")</f>
        <v>0</v>
      </c>
      <c r="L1870" s="3" t="n">
        <f aca="false">IF(K1870,J1870,0)</f>
        <v>0</v>
      </c>
    </row>
    <row r="1871" customFormat="false" ht="14.25" hidden="false" customHeight="false" outlineLevel="0" collapsed="false">
      <c r="A1871" s="0" t="n">
        <v>1870</v>
      </c>
      <c r="B1871" s="2" t="n">
        <v>44354</v>
      </c>
      <c r="C1871" s="0" t="s">
        <v>20</v>
      </c>
      <c r="D1871" s="0" t="n">
        <v>63</v>
      </c>
      <c r="E1871" s="0" t="s">
        <v>9</v>
      </c>
      <c r="F1871" s="0" t="n">
        <v>34</v>
      </c>
      <c r="G1871" s="0" t="n">
        <v>150</v>
      </c>
      <c r="H1871" s="0" t="str">
        <f aca="false">VLOOKUP(D1871,Товар!$A$1:$F$65,6)</f>
        <v>Мясокомбинат</v>
      </c>
      <c r="I1871" s="0" t="str">
        <f aca="false">VLOOKUP(C1871,Магазин!$A$1:$C$17,2)</f>
        <v>Октябрьский</v>
      </c>
      <c r="J1871" s="0" t="n">
        <f aca="false">F1871*G1871</f>
        <v>5100</v>
      </c>
      <c r="K1871" s="3" t="n">
        <f aca="false">AND(H1871="макаронная фабрика",I1871="первомайский")</f>
        <v>0</v>
      </c>
      <c r="L1871" s="3" t="n">
        <f aca="false">IF(K1871,J1871,0)</f>
        <v>0</v>
      </c>
    </row>
    <row r="1872" customFormat="false" ht="14.25" hidden="false" customHeight="false" outlineLevel="0" collapsed="false">
      <c r="A1872" s="0" t="n">
        <v>1871</v>
      </c>
      <c r="B1872" s="2" t="n">
        <v>44354</v>
      </c>
      <c r="C1872" s="0" t="s">
        <v>20</v>
      </c>
      <c r="D1872" s="0" t="n">
        <v>64</v>
      </c>
      <c r="E1872" s="0" t="s">
        <v>8</v>
      </c>
      <c r="F1872" s="0" t="n">
        <v>180</v>
      </c>
      <c r="G1872" s="0" t="n">
        <v>350</v>
      </c>
      <c r="H1872" s="0" t="str">
        <f aca="false">VLOOKUP(D1872,Товар!$A$1:$F$65,6)</f>
        <v>Мясокомбинат</v>
      </c>
      <c r="I1872" s="0" t="str">
        <f aca="false">VLOOKUP(C1872,Магазин!$A$1:$C$17,2)</f>
        <v>Октябрьский</v>
      </c>
      <c r="J1872" s="0" t="n">
        <f aca="false">F1872*G1872</f>
        <v>63000</v>
      </c>
      <c r="K1872" s="3" t="n">
        <f aca="false">AND(H1872="макаронная фабрика",I1872="первомайский")</f>
        <v>0</v>
      </c>
      <c r="L1872" s="3" t="n">
        <f aca="false">IF(K1872,J1872,0)</f>
        <v>0</v>
      </c>
    </row>
    <row r="1873" customFormat="false" ht="14.25" hidden="false" customHeight="false" outlineLevel="0" collapsed="false">
      <c r="A1873" s="0" t="n">
        <v>1872</v>
      </c>
      <c r="B1873" s="2" t="n">
        <v>44354</v>
      </c>
      <c r="C1873" s="0" t="s">
        <v>20</v>
      </c>
      <c r="D1873" s="0" t="n">
        <v>64</v>
      </c>
      <c r="E1873" s="0" t="s">
        <v>9</v>
      </c>
      <c r="F1873" s="0" t="n">
        <v>21</v>
      </c>
      <c r="G1873" s="0" t="n">
        <v>350</v>
      </c>
      <c r="H1873" s="0" t="str">
        <f aca="false">VLOOKUP(D1873,Товар!$A$1:$F$65,6)</f>
        <v>Мясокомбинат</v>
      </c>
      <c r="I1873" s="0" t="str">
        <f aca="false">VLOOKUP(C1873,Магазин!$A$1:$C$17,2)</f>
        <v>Октябрьский</v>
      </c>
      <c r="J1873" s="0" t="n">
        <f aca="false">F1873*G1873</f>
        <v>7350</v>
      </c>
      <c r="K1873" s="3" t="n">
        <f aca="false">AND(H1873="макаронная фабрика",I1873="первомайский")</f>
        <v>0</v>
      </c>
      <c r="L1873" s="3" t="n">
        <f aca="false">IF(K1873,J1873,0)</f>
        <v>0</v>
      </c>
    </row>
    <row r="1874" customFormat="false" ht="14.25" hidden="false" customHeight="false" outlineLevel="0" collapsed="false">
      <c r="A1874" s="0" t="n">
        <v>1873</v>
      </c>
      <c r="B1874" s="2" t="n">
        <v>44354</v>
      </c>
      <c r="C1874" s="0" t="s">
        <v>21</v>
      </c>
      <c r="D1874" s="0" t="n">
        <v>2</v>
      </c>
      <c r="E1874" s="0" t="s">
        <v>8</v>
      </c>
      <c r="F1874" s="0" t="n">
        <v>170</v>
      </c>
      <c r="G1874" s="0" t="n">
        <v>75</v>
      </c>
      <c r="H1874" s="0" t="str">
        <f aca="false">VLOOKUP(D1874,Товар!$A$1:$F$65,6)</f>
        <v>Экопродукты</v>
      </c>
      <c r="I1874" s="0" t="str">
        <f aca="false">VLOOKUP(C1874,Магазин!$A$1:$C$17,2)</f>
        <v>Октябрьский</v>
      </c>
      <c r="J1874" s="0" t="n">
        <f aca="false">F1874*G1874</f>
        <v>12750</v>
      </c>
      <c r="K1874" s="3" t="n">
        <f aca="false">AND(H1874="макаронная фабрика",I1874="первомайский")</f>
        <v>0</v>
      </c>
      <c r="L1874" s="3" t="n">
        <f aca="false">IF(K1874,J1874,0)</f>
        <v>0</v>
      </c>
    </row>
    <row r="1875" customFormat="false" ht="14.25" hidden="false" customHeight="false" outlineLevel="0" collapsed="false">
      <c r="A1875" s="0" t="n">
        <v>1874</v>
      </c>
      <c r="B1875" s="2" t="n">
        <v>44354</v>
      </c>
      <c r="C1875" s="0" t="s">
        <v>21</v>
      </c>
      <c r="D1875" s="0" t="n">
        <v>2</v>
      </c>
      <c r="E1875" s="0" t="s">
        <v>9</v>
      </c>
      <c r="F1875" s="0" t="n">
        <v>97</v>
      </c>
      <c r="G1875" s="0" t="n">
        <v>75</v>
      </c>
      <c r="H1875" s="0" t="str">
        <f aca="false">VLOOKUP(D1875,Товар!$A$1:$F$65,6)</f>
        <v>Экопродукты</v>
      </c>
      <c r="I1875" s="0" t="str">
        <f aca="false">VLOOKUP(C1875,Магазин!$A$1:$C$17,2)</f>
        <v>Октябрьский</v>
      </c>
      <c r="J1875" s="0" t="n">
        <f aca="false">F1875*G1875</f>
        <v>7275</v>
      </c>
      <c r="K1875" s="3" t="n">
        <f aca="false">AND(H1875="макаронная фабрика",I1875="первомайский")</f>
        <v>0</v>
      </c>
      <c r="L1875" s="3" t="n">
        <f aca="false">IF(K1875,J1875,0)</f>
        <v>0</v>
      </c>
    </row>
    <row r="1876" customFormat="false" ht="14.25" hidden="false" customHeight="false" outlineLevel="0" collapsed="false">
      <c r="A1876" s="0" t="n">
        <v>1875</v>
      </c>
      <c r="B1876" s="2" t="n">
        <v>44354</v>
      </c>
      <c r="C1876" s="0" t="s">
        <v>21</v>
      </c>
      <c r="D1876" s="0" t="n">
        <v>11</v>
      </c>
      <c r="E1876" s="0" t="s">
        <v>8</v>
      </c>
      <c r="F1876" s="0" t="n">
        <v>180</v>
      </c>
      <c r="G1876" s="0" t="n">
        <v>190</v>
      </c>
      <c r="H1876" s="0" t="str">
        <f aca="false">VLOOKUP(D1876,Товар!$A$1:$F$65,6)</f>
        <v>Экопродукты</v>
      </c>
      <c r="I1876" s="0" t="str">
        <f aca="false">VLOOKUP(C1876,Магазин!$A$1:$C$17,2)</f>
        <v>Октябрьский</v>
      </c>
      <c r="J1876" s="0" t="n">
        <f aca="false">F1876*G1876</f>
        <v>34200</v>
      </c>
      <c r="K1876" s="3" t="n">
        <f aca="false">AND(H1876="макаронная фабрика",I1876="первомайский")</f>
        <v>0</v>
      </c>
      <c r="L1876" s="3" t="n">
        <f aca="false">IF(K1876,J1876,0)</f>
        <v>0</v>
      </c>
    </row>
    <row r="1877" customFormat="false" ht="14.25" hidden="false" customHeight="false" outlineLevel="0" collapsed="false">
      <c r="A1877" s="0" t="n">
        <v>1876</v>
      </c>
      <c r="B1877" s="2" t="n">
        <v>44354</v>
      </c>
      <c r="C1877" s="0" t="s">
        <v>21</v>
      </c>
      <c r="D1877" s="0" t="n">
        <v>11</v>
      </c>
      <c r="E1877" s="0" t="s">
        <v>9</v>
      </c>
      <c r="F1877" s="0" t="n">
        <v>104</v>
      </c>
      <c r="G1877" s="0" t="n">
        <v>190</v>
      </c>
      <c r="H1877" s="0" t="str">
        <f aca="false">VLOOKUP(D1877,Товар!$A$1:$F$65,6)</f>
        <v>Экопродукты</v>
      </c>
      <c r="I1877" s="0" t="str">
        <f aca="false">VLOOKUP(C1877,Магазин!$A$1:$C$17,2)</f>
        <v>Октябрьский</v>
      </c>
      <c r="J1877" s="0" t="n">
        <f aca="false">F1877*G1877</f>
        <v>19760</v>
      </c>
      <c r="K1877" s="3" t="n">
        <f aca="false">AND(H1877="макаронная фабрика",I1877="первомайский")</f>
        <v>0</v>
      </c>
      <c r="L1877" s="3" t="n">
        <f aca="false">IF(K1877,J1877,0)</f>
        <v>0</v>
      </c>
    </row>
    <row r="1878" customFormat="false" ht="14.25" hidden="false" customHeight="false" outlineLevel="0" collapsed="false">
      <c r="A1878" s="0" t="n">
        <v>1877</v>
      </c>
      <c r="B1878" s="2" t="n">
        <v>44354</v>
      </c>
      <c r="C1878" s="0" t="s">
        <v>21</v>
      </c>
      <c r="D1878" s="0" t="n">
        <v>12</v>
      </c>
      <c r="E1878" s="0" t="s">
        <v>8</v>
      </c>
      <c r="F1878" s="0" t="n">
        <v>180</v>
      </c>
      <c r="G1878" s="0" t="n">
        <v>85</v>
      </c>
      <c r="H1878" s="0" t="str">
        <f aca="false">VLOOKUP(D1878,Товар!$A$1:$F$65,6)</f>
        <v>Экопродукты</v>
      </c>
      <c r="I1878" s="0" t="str">
        <f aca="false">VLOOKUP(C1878,Магазин!$A$1:$C$17,2)</f>
        <v>Октябрьский</v>
      </c>
      <c r="J1878" s="0" t="n">
        <f aca="false">F1878*G1878</f>
        <v>15300</v>
      </c>
      <c r="K1878" s="3" t="n">
        <f aca="false">AND(H1878="макаронная фабрика",I1878="первомайский")</f>
        <v>0</v>
      </c>
      <c r="L1878" s="3" t="n">
        <f aca="false">IF(K1878,J1878,0)</f>
        <v>0</v>
      </c>
    </row>
    <row r="1879" customFormat="false" ht="14.25" hidden="false" customHeight="false" outlineLevel="0" collapsed="false">
      <c r="A1879" s="0" t="n">
        <v>1878</v>
      </c>
      <c r="B1879" s="2" t="n">
        <v>44354</v>
      </c>
      <c r="C1879" s="0" t="s">
        <v>21</v>
      </c>
      <c r="D1879" s="0" t="n">
        <v>12</v>
      </c>
      <c r="E1879" s="0" t="s">
        <v>9</v>
      </c>
      <c r="F1879" s="0" t="n">
        <v>112</v>
      </c>
      <c r="G1879" s="0" t="n">
        <v>85</v>
      </c>
      <c r="H1879" s="0" t="str">
        <f aca="false">VLOOKUP(D1879,Товар!$A$1:$F$65,6)</f>
        <v>Экопродукты</v>
      </c>
      <c r="I1879" s="0" t="str">
        <f aca="false">VLOOKUP(C1879,Магазин!$A$1:$C$17,2)</f>
        <v>Октябрьский</v>
      </c>
      <c r="J1879" s="0" t="n">
        <f aca="false">F1879*G1879</f>
        <v>9520</v>
      </c>
      <c r="K1879" s="3" t="n">
        <f aca="false">AND(H1879="макаронная фабрика",I1879="первомайский")</f>
        <v>0</v>
      </c>
      <c r="L1879" s="3" t="n">
        <f aca="false">IF(K1879,J1879,0)</f>
        <v>0</v>
      </c>
    </row>
    <row r="1880" customFormat="false" ht="14.25" hidden="false" customHeight="false" outlineLevel="0" collapsed="false">
      <c r="A1880" s="0" t="n">
        <v>1879</v>
      </c>
      <c r="B1880" s="2" t="n">
        <v>44354</v>
      </c>
      <c r="C1880" s="0" t="s">
        <v>21</v>
      </c>
      <c r="D1880" s="0" t="n">
        <v>31</v>
      </c>
      <c r="E1880" s="0" t="s">
        <v>8</v>
      </c>
      <c r="F1880" s="0" t="n">
        <v>180</v>
      </c>
      <c r="G1880" s="0" t="n">
        <v>240</v>
      </c>
      <c r="H1880" s="0" t="str">
        <f aca="false">VLOOKUP(D1880,Товар!$A$1:$F$65,6)</f>
        <v>Экопродукты</v>
      </c>
      <c r="I1880" s="0" t="str">
        <f aca="false">VLOOKUP(C1880,Магазин!$A$1:$C$17,2)</f>
        <v>Октябрьский</v>
      </c>
      <c r="J1880" s="0" t="n">
        <f aca="false">F1880*G1880</f>
        <v>43200</v>
      </c>
      <c r="K1880" s="3" t="n">
        <f aca="false">AND(H1880="макаронная фабрика",I1880="первомайский")</f>
        <v>0</v>
      </c>
      <c r="L1880" s="3" t="n">
        <f aca="false">IF(K1880,J1880,0)</f>
        <v>0</v>
      </c>
    </row>
    <row r="1881" customFormat="false" ht="14.25" hidden="false" customHeight="false" outlineLevel="0" collapsed="false">
      <c r="A1881" s="0" t="n">
        <v>1880</v>
      </c>
      <c r="B1881" s="2" t="n">
        <v>44354</v>
      </c>
      <c r="C1881" s="0" t="s">
        <v>21</v>
      </c>
      <c r="D1881" s="0" t="n">
        <v>31</v>
      </c>
      <c r="E1881" s="0" t="s">
        <v>9</v>
      </c>
      <c r="F1881" s="0" t="n">
        <v>14</v>
      </c>
      <c r="G1881" s="0" t="n">
        <v>240</v>
      </c>
      <c r="H1881" s="0" t="str">
        <f aca="false">VLOOKUP(D1881,Товар!$A$1:$F$65,6)</f>
        <v>Экопродукты</v>
      </c>
      <c r="I1881" s="0" t="str">
        <f aca="false">VLOOKUP(C1881,Магазин!$A$1:$C$17,2)</f>
        <v>Октябрьский</v>
      </c>
      <c r="J1881" s="0" t="n">
        <f aca="false">F1881*G1881</f>
        <v>3360</v>
      </c>
      <c r="K1881" s="3" t="n">
        <f aca="false">AND(H1881="макаронная фабрика",I1881="первомайский")</f>
        <v>0</v>
      </c>
      <c r="L1881" s="3" t="n">
        <f aca="false">IF(K1881,J1881,0)</f>
        <v>0</v>
      </c>
    </row>
    <row r="1882" customFormat="false" ht="14.25" hidden="false" customHeight="false" outlineLevel="0" collapsed="false">
      <c r="A1882" s="0" t="n">
        <v>1881</v>
      </c>
      <c r="B1882" s="2" t="n">
        <v>44354</v>
      </c>
      <c r="C1882" s="0" t="s">
        <v>21</v>
      </c>
      <c r="D1882" s="0" t="n">
        <v>32</v>
      </c>
      <c r="E1882" s="0" t="s">
        <v>8</v>
      </c>
      <c r="F1882" s="0" t="n">
        <v>180</v>
      </c>
      <c r="G1882" s="0" t="n">
        <v>350</v>
      </c>
      <c r="H1882" s="0" t="str">
        <f aca="false">VLOOKUP(D1882,Товар!$A$1:$F$65,6)</f>
        <v>Экопродукты</v>
      </c>
      <c r="I1882" s="0" t="str">
        <f aca="false">VLOOKUP(C1882,Магазин!$A$1:$C$17,2)</f>
        <v>Октябрьский</v>
      </c>
      <c r="J1882" s="0" t="n">
        <f aca="false">F1882*G1882</f>
        <v>63000</v>
      </c>
      <c r="K1882" s="3" t="n">
        <f aca="false">AND(H1882="макаронная фабрика",I1882="первомайский")</f>
        <v>0</v>
      </c>
      <c r="L1882" s="3" t="n">
        <f aca="false">IF(K1882,J1882,0)</f>
        <v>0</v>
      </c>
    </row>
    <row r="1883" customFormat="false" ht="14.25" hidden="false" customHeight="false" outlineLevel="0" collapsed="false">
      <c r="A1883" s="0" t="n">
        <v>1882</v>
      </c>
      <c r="B1883" s="2" t="n">
        <v>44354</v>
      </c>
      <c r="C1883" s="0" t="s">
        <v>21</v>
      </c>
      <c r="D1883" s="0" t="n">
        <v>32</v>
      </c>
      <c r="E1883" s="0" t="s">
        <v>9</v>
      </c>
      <c r="F1883" s="0" t="n">
        <v>19</v>
      </c>
      <c r="G1883" s="0" t="n">
        <v>350</v>
      </c>
      <c r="H1883" s="0" t="str">
        <f aca="false">VLOOKUP(D1883,Товар!$A$1:$F$65,6)</f>
        <v>Экопродукты</v>
      </c>
      <c r="I1883" s="0" t="str">
        <f aca="false">VLOOKUP(C1883,Магазин!$A$1:$C$17,2)</f>
        <v>Октябрьский</v>
      </c>
      <c r="J1883" s="0" t="n">
        <f aca="false">F1883*G1883</f>
        <v>6650</v>
      </c>
      <c r="K1883" s="3" t="n">
        <f aca="false">AND(H1883="макаронная фабрика",I1883="первомайский")</f>
        <v>0</v>
      </c>
      <c r="L1883" s="3" t="n">
        <f aca="false">IF(K1883,J1883,0)</f>
        <v>0</v>
      </c>
    </row>
    <row r="1884" customFormat="false" ht="14.25" hidden="false" customHeight="false" outlineLevel="0" collapsed="false">
      <c r="A1884" s="0" t="n">
        <v>1883</v>
      </c>
      <c r="B1884" s="2" t="n">
        <v>44354</v>
      </c>
      <c r="C1884" s="0" t="s">
        <v>21</v>
      </c>
      <c r="D1884" s="0" t="n">
        <v>36</v>
      </c>
      <c r="E1884" s="0" t="s">
        <v>8</v>
      </c>
      <c r="F1884" s="0" t="n">
        <v>170</v>
      </c>
      <c r="G1884" s="0" t="n">
        <v>120</v>
      </c>
      <c r="H1884" s="0" t="str">
        <f aca="false">VLOOKUP(D1884,Товар!$A$1:$F$65,6)</f>
        <v>Экопродукты</v>
      </c>
      <c r="I1884" s="0" t="str">
        <f aca="false">VLOOKUP(C1884,Магазин!$A$1:$C$17,2)</f>
        <v>Октябрьский</v>
      </c>
      <c r="J1884" s="0" t="n">
        <f aca="false">F1884*G1884</f>
        <v>20400</v>
      </c>
      <c r="K1884" s="3" t="n">
        <f aca="false">AND(H1884="макаронная фабрика",I1884="первомайский")</f>
        <v>0</v>
      </c>
      <c r="L1884" s="3" t="n">
        <f aca="false">IF(K1884,J1884,0)</f>
        <v>0</v>
      </c>
    </row>
    <row r="1885" customFormat="false" ht="14.25" hidden="false" customHeight="false" outlineLevel="0" collapsed="false">
      <c r="A1885" s="0" t="n">
        <v>1884</v>
      </c>
      <c r="B1885" s="2" t="n">
        <v>44354</v>
      </c>
      <c r="C1885" s="0" t="s">
        <v>21</v>
      </c>
      <c r="D1885" s="0" t="n">
        <v>36</v>
      </c>
      <c r="E1885" s="0" t="s">
        <v>9</v>
      </c>
      <c r="F1885" s="0" t="n">
        <v>14</v>
      </c>
      <c r="G1885" s="0" t="n">
        <v>120</v>
      </c>
      <c r="H1885" s="0" t="str">
        <f aca="false">VLOOKUP(D1885,Товар!$A$1:$F$65,6)</f>
        <v>Экопродукты</v>
      </c>
      <c r="I1885" s="0" t="str">
        <f aca="false">VLOOKUP(C1885,Магазин!$A$1:$C$17,2)</f>
        <v>Октябрьский</v>
      </c>
      <c r="J1885" s="0" t="n">
        <f aca="false">F1885*G1885</f>
        <v>1680</v>
      </c>
      <c r="K1885" s="3" t="n">
        <f aca="false">AND(H1885="макаронная фабрика",I1885="первомайский")</f>
        <v>0</v>
      </c>
      <c r="L1885" s="3" t="n">
        <f aca="false">IF(K1885,J1885,0)</f>
        <v>0</v>
      </c>
    </row>
    <row r="1886" customFormat="false" ht="14.25" hidden="false" customHeight="false" outlineLevel="0" collapsed="false">
      <c r="A1886" s="0" t="n">
        <v>1885</v>
      </c>
      <c r="B1886" s="2" t="n">
        <v>44354</v>
      </c>
      <c r="C1886" s="0" t="s">
        <v>21</v>
      </c>
      <c r="D1886" s="0" t="n">
        <v>49</v>
      </c>
      <c r="E1886" s="0" t="s">
        <v>8</v>
      </c>
      <c r="F1886" s="0" t="n">
        <v>180</v>
      </c>
      <c r="G1886" s="0" t="n">
        <v>200</v>
      </c>
      <c r="H1886" s="0" t="str">
        <f aca="false">VLOOKUP(D1886,Товар!$A$1:$F$65,6)</f>
        <v>Мясокомбинат</v>
      </c>
      <c r="I1886" s="0" t="str">
        <f aca="false">VLOOKUP(C1886,Магазин!$A$1:$C$17,2)</f>
        <v>Октябрьский</v>
      </c>
      <c r="J1886" s="0" t="n">
        <f aca="false">F1886*G1886</f>
        <v>36000</v>
      </c>
      <c r="K1886" s="3" t="n">
        <f aca="false">AND(H1886="макаронная фабрика",I1886="первомайский")</f>
        <v>0</v>
      </c>
      <c r="L1886" s="3" t="n">
        <f aca="false">IF(K1886,J1886,0)</f>
        <v>0</v>
      </c>
    </row>
    <row r="1887" customFormat="false" ht="14.25" hidden="false" customHeight="false" outlineLevel="0" collapsed="false">
      <c r="A1887" s="0" t="n">
        <v>1886</v>
      </c>
      <c r="B1887" s="2" t="n">
        <v>44354</v>
      </c>
      <c r="C1887" s="0" t="s">
        <v>21</v>
      </c>
      <c r="D1887" s="0" t="n">
        <v>49</v>
      </c>
      <c r="E1887" s="0" t="s">
        <v>9</v>
      </c>
      <c r="F1887" s="0" t="n">
        <v>50</v>
      </c>
      <c r="G1887" s="0" t="n">
        <v>200</v>
      </c>
      <c r="H1887" s="0" t="str">
        <f aca="false">VLOOKUP(D1887,Товар!$A$1:$F$65,6)</f>
        <v>Мясокомбинат</v>
      </c>
      <c r="I1887" s="0" t="str">
        <f aca="false">VLOOKUP(C1887,Магазин!$A$1:$C$17,2)</f>
        <v>Октябрьский</v>
      </c>
      <c r="J1887" s="0" t="n">
        <f aca="false">F1887*G1887</f>
        <v>10000</v>
      </c>
      <c r="K1887" s="3" t="n">
        <f aca="false">AND(H1887="макаронная фабрика",I1887="первомайский")</f>
        <v>0</v>
      </c>
      <c r="L1887" s="3" t="n">
        <f aca="false">IF(K1887,J1887,0)</f>
        <v>0</v>
      </c>
    </row>
    <row r="1888" customFormat="false" ht="14.25" hidden="false" customHeight="false" outlineLevel="0" collapsed="false">
      <c r="A1888" s="0" t="n">
        <v>1887</v>
      </c>
      <c r="B1888" s="2" t="n">
        <v>44354</v>
      </c>
      <c r="C1888" s="0" t="s">
        <v>21</v>
      </c>
      <c r="D1888" s="0" t="n">
        <v>50</v>
      </c>
      <c r="E1888" s="0" t="s">
        <v>8</v>
      </c>
      <c r="F1888" s="0" t="n">
        <v>180</v>
      </c>
      <c r="G1888" s="0" t="n">
        <v>195</v>
      </c>
      <c r="H1888" s="0" t="str">
        <f aca="false">VLOOKUP(D1888,Товар!$A$1:$F$65,6)</f>
        <v>Мясокомбинат</v>
      </c>
      <c r="I1888" s="0" t="str">
        <f aca="false">VLOOKUP(C1888,Магазин!$A$1:$C$17,2)</f>
        <v>Октябрьский</v>
      </c>
      <c r="J1888" s="0" t="n">
        <f aca="false">F1888*G1888</f>
        <v>35100</v>
      </c>
      <c r="K1888" s="3" t="n">
        <f aca="false">AND(H1888="макаронная фабрика",I1888="первомайский")</f>
        <v>0</v>
      </c>
      <c r="L1888" s="3" t="n">
        <f aca="false">IF(K1888,J1888,0)</f>
        <v>0</v>
      </c>
    </row>
    <row r="1889" customFormat="false" ht="14.25" hidden="false" customHeight="false" outlineLevel="0" collapsed="false">
      <c r="A1889" s="0" t="n">
        <v>1888</v>
      </c>
      <c r="B1889" s="2" t="n">
        <v>44354</v>
      </c>
      <c r="C1889" s="0" t="s">
        <v>21</v>
      </c>
      <c r="D1889" s="0" t="n">
        <v>50</v>
      </c>
      <c r="E1889" s="0" t="s">
        <v>9</v>
      </c>
      <c r="F1889" s="0" t="n">
        <v>50</v>
      </c>
      <c r="G1889" s="0" t="n">
        <v>195</v>
      </c>
      <c r="H1889" s="0" t="str">
        <f aca="false">VLOOKUP(D1889,Товар!$A$1:$F$65,6)</f>
        <v>Мясокомбинат</v>
      </c>
      <c r="I1889" s="0" t="str">
        <f aca="false">VLOOKUP(C1889,Магазин!$A$1:$C$17,2)</f>
        <v>Октябрьский</v>
      </c>
      <c r="J1889" s="0" t="n">
        <f aca="false">F1889*G1889</f>
        <v>9750</v>
      </c>
      <c r="K1889" s="3" t="n">
        <f aca="false">AND(H1889="макаронная фабрика",I1889="первомайский")</f>
        <v>0</v>
      </c>
      <c r="L1889" s="3" t="n">
        <f aca="false">IF(K1889,J1889,0)</f>
        <v>0</v>
      </c>
    </row>
    <row r="1890" customFormat="false" ht="14.25" hidden="false" customHeight="false" outlineLevel="0" collapsed="false">
      <c r="A1890" s="0" t="n">
        <v>1889</v>
      </c>
      <c r="B1890" s="2" t="n">
        <v>44354</v>
      </c>
      <c r="C1890" s="0" t="s">
        <v>21</v>
      </c>
      <c r="D1890" s="0" t="n">
        <v>51</v>
      </c>
      <c r="E1890" s="0" t="s">
        <v>8</v>
      </c>
      <c r="F1890" s="0" t="n">
        <v>170</v>
      </c>
      <c r="G1890" s="0" t="n">
        <v>350</v>
      </c>
      <c r="H1890" s="0" t="str">
        <f aca="false">VLOOKUP(D1890,Товар!$A$1:$F$65,6)</f>
        <v>Мясокомбинат</v>
      </c>
      <c r="I1890" s="0" t="str">
        <f aca="false">VLOOKUP(C1890,Магазин!$A$1:$C$17,2)</f>
        <v>Октябрьский</v>
      </c>
      <c r="J1890" s="0" t="n">
        <f aca="false">F1890*G1890</f>
        <v>59500</v>
      </c>
      <c r="K1890" s="3" t="n">
        <f aca="false">AND(H1890="макаронная фабрика",I1890="первомайский")</f>
        <v>0</v>
      </c>
      <c r="L1890" s="3" t="n">
        <f aca="false">IF(K1890,J1890,0)</f>
        <v>0</v>
      </c>
    </row>
    <row r="1891" customFormat="false" ht="14.25" hidden="false" customHeight="false" outlineLevel="0" collapsed="false">
      <c r="A1891" s="0" t="n">
        <v>1890</v>
      </c>
      <c r="B1891" s="2" t="n">
        <v>44354</v>
      </c>
      <c r="C1891" s="0" t="s">
        <v>21</v>
      </c>
      <c r="D1891" s="0" t="n">
        <v>51</v>
      </c>
      <c r="E1891" s="0" t="s">
        <v>9</v>
      </c>
      <c r="F1891" s="0" t="n">
        <v>50</v>
      </c>
      <c r="G1891" s="0" t="n">
        <v>350</v>
      </c>
      <c r="H1891" s="0" t="str">
        <f aca="false">VLOOKUP(D1891,Товар!$A$1:$F$65,6)</f>
        <v>Мясокомбинат</v>
      </c>
      <c r="I1891" s="0" t="str">
        <f aca="false">VLOOKUP(C1891,Магазин!$A$1:$C$17,2)</f>
        <v>Октябрьский</v>
      </c>
      <c r="J1891" s="0" t="n">
        <f aca="false">F1891*G1891</f>
        <v>17500</v>
      </c>
      <c r="K1891" s="3" t="n">
        <f aca="false">AND(H1891="макаронная фабрика",I1891="первомайский")</f>
        <v>0</v>
      </c>
      <c r="L1891" s="3" t="n">
        <f aca="false">IF(K1891,J1891,0)</f>
        <v>0</v>
      </c>
    </row>
    <row r="1892" customFormat="false" ht="14.25" hidden="false" customHeight="false" outlineLevel="0" collapsed="false">
      <c r="A1892" s="0" t="n">
        <v>1891</v>
      </c>
      <c r="B1892" s="2" t="n">
        <v>44354</v>
      </c>
      <c r="C1892" s="0" t="s">
        <v>21</v>
      </c>
      <c r="D1892" s="0" t="n">
        <v>52</v>
      </c>
      <c r="E1892" s="0" t="s">
        <v>8</v>
      </c>
      <c r="F1892" s="0" t="n">
        <v>180</v>
      </c>
      <c r="G1892" s="0" t="n">
        <v>180</v>
      </c>
      <c r="H1892" s="0" t="str">
        <f aca="false">VLOOKUP(D1892,Товар!$A$1:$F$65,6)</f>
        <v>Мясокомбинат</v>
      </c>
      <c r="I1892" s="0" t="str">
        <f aca="false">VLOOKUP(C1892,Магазин!$A$1:$C$17,2)</f>
        <v>Октябрьский</v>
      </c>
      <c r="J1892" s="0" t="n">
        <f aca="false">F1892*G1892</f>
        <v>32400</v>
      </c>
      <c r="K1892" s="3" t="n">
        <f aca="false">AND(H1892="макаронная фабрика",I1892="первомайский")</f>
        <v>0</v>
      </c>
      <c r="L1892" s="3" t="n">
        <f aca="false">IF(K1892,J1892,0)</f>
        <v>0</v>
      </c>
    </row>
    <row r="1893" customFormat="false" ht="14.25" hidden="false" customHeight="false" outlineLevel="0" collapsed="false">
      <c r="A1893" s="0" t="n">
        <v>1892</v>
      </c>
      <c r="B1893" s="2" t="n">
        <v>44354</v>
      </c>
      <c r="C1893" s="0" t="s">
        <v>21</v>
      </c>
      <c r="D1893" s="0" t="n">
        <v>52</v>
      </c>
      <c r="E1893" s="0" t="s">
        <v>9</v>
      </c>
      <c r="F1893" s="0" t="n">
        <v>60</v>
      </c>
      <c r="G1893" s="0" t="n">
        <v>180</v>
      </c>
      <c r="H1893" s="0" t="str">
        <f aca="false">VLOOKUP(D1893,Товар!$A$1:$F$65,6)</f>
        <v>Мясокомбинат</v>
      </c>
      <c r="I1893" s="0" t="str">
        <f aca="false">VLOOKUP(C1893,Магазин!$A$1:$C$17,2)</f>
        <v>Октябрьский</v>
      </c>
      <c r="J1893" s="0" t="n">
        <f aca="false">F1893*G1893</f>
        <v>10800</v>
      </c>
      <c r="K1893" s="3" t="n">
        <f aca="false">AND(H1893="макаронная фабрика",I1893="первомайский")</f>
        <v>0</v>
      </c>
      <c r="L1893" s="3" t="n">
        <f aca="false">IF(K1893,J1893,0)</f>
        <v>0</v>
      </c>
    </row>
    <row r="1894" customFormat="false" ht="14.25" hidden="false" customHeight="false" outlineLevel="0" collapsed="false">
      <c r="A1894" s="0" t="n">
        <v>1893</v>
      </c>
      <c r="B1894" s="2" t="n">
        <v>44354</v>
      </c>
      <c r="C1894" s="0" t="s">
        <v>21</v>
      </c>
      <c r="D1894" s="0" t="n">
        <v>53</v>
      </c>
      <c r="E1894" s="0" t="s">
        <v>8</v>
      </c>
      <c r="F1894" s="0" t="n">
        <v>180</v>
      </c>
      <c r="G1894" s="0" t="n">
        <v>190</v>
      </c>
      <c r="H1894" s="0" t="str">
        <f aca="false">VLOOKUP(D1894,Товар!$A$1:$F$65,6)</f>
        <v>Мясокомбинат</v>
      </c>
      <c r="I1894" s="0" t="str">
        <f aca="false">VLOOKUP(C1894,Магазин!$A$1:$C$17,2)</f>
        <v>Октябрьский</v>
      </c>
      <c r="J1894" s="0" t="n">
        <f aca="false">F1894*G1894</f>
        <v>34200</v>
      </c>
      <c r="K1894" s="3" t="n">
        <f aca="false">AND(H1894="макаронная фабрика",I1894="первомайский")</f>
        <v>0</v>
      </c>
      <c r="L1894" s="3" t="n">
        <f aca="false">IF(K1894,J1894,0)</f>
        <v>0</v>
      </c>
    </row>
    <row r="1895" customFormat="false" ht="14.25" hidden="false" customHeight="false" outlineLevel="0" collapsed="false">
      <c r="A1895" s="0" t="n">
        <v>1894</v>
      </c>
      <c r="B1895" s="2" t="n">
        <v>44354</v>
      </c>
      <c r="C1895" s="0" t="s">
        <v>21</v>
      </c>
      <c r="D1895" s="0" t="n">
        <v>53</v>
      </c>
      <c r="E1895" s="0" t="s">
        <v>9</v>
      </c>
      <c r="F1895" s="0" t="n">
        <v>60</v>
      </c>
      <c r="G1895" s="0" t="n">
        <v>190</v>
      </c>
      <c r="H1895" s="0" t="str">
        <f aca="false">VLOOKUP(D1895,Товар!$A$1:$F$65,6)</f>
        <v>Мясокомбинат</v>
      </c>
      <c r="I1895" s="0" t="str">
        <f aca="false">VLOOKUP(C1895,Магазин!$A$1:$C$17,2)</f>
        <v>Октябрьский</v>
      </c>
      <c r="J1895" s="0" t="n">
        <f aca="false">F1895*G1895</f>
        <v>11400</v>
      </c>
      <c r="K1895" s="3" t="n">
        <f aca="false">AND(H1895="макаронная фабрика",I1895="первомайский")</f>
        <v>0</v>
      </c>
      <c r="L1895" s="3" t="n">
        <f aca="false">IF(K1895,J1895,0)</f>
        <v>0</v>
      </c>
    </row>
    <row r="1896" customFormat="false" ht="14.25" hidden="false" customHeight="false" outlineLevel="0" collapsed="false">
      <c r="A1896" s="0" t="n">
        <v>1895</v>
      </c>
      <c r="B1896" s="2" t="n">
        <v>44354</v>
      </c>
      <c r="C1896" s="0" t="s">
        <v>21</v>
      </c>
      <c r="D1896" s="0" t="n">
        <v>54</v>
      </c>
      <c r="E1896" s="0" t="s">
        <v>8</v>
      </c>
      <c r="F1896" s="0" t="n">
        <v>180</v>
      </c>
      <c r="G1896" s="0" t="n">
        <v>230</v>
      </c>
      <c r="H1896" s="0" t="str">
        <f aca="false">VLOOKUP(D1896,Товар!$A$1:$F$65,6)</f>
        <v>Мясокомбинат</v>
      </c>
      <c r="I1896" s="0" t="str">
        <f aca="false">VLOOKUP(C1896,Магазин!$A$1:$C$17,2)</f>
        <v>Октябрьский</v>
      </c>
      <c r="J1896" s="0" t="n">
        <f aca="false">F1896*G1896</f>
        <v>41400</v>
      </c>
      <c r="K1896" s="3" t="n">
        <f aca="false">AND(H1896="макаронная фабрика",I1896="первомайский")</f>
        <v>0</v>
      </c>
      <c r="L1896" s="3" t="n">
        <f aca="false">IF(K1896,J1896,0)</f>
        <v>0</v>
      </c>
    </row>
    <row r="1897" customFormat="false" ht="14.25" hidden="false" customHeight="false" outlineLevel="0" collapsed="false">
      <c r="A1897" s="0" t="n">
        <v>1896</v>
      </c>
      <c r="B1897" s="2" t="n">
        <v>44354</v>
      </c>
      <c r="C1897" s="0" t="s">
        <v>21</v>
      </c>
      <c r="D1897" s="0" t="n">
        <v>54</v>
      </c>
      <c r="E1897" s="0" t="s">
        <v>9</v>
      </c>
      <c r="F1897" s="0" t="n">
        <v>30</v>
      </c>
      <c r="G1897" s="0" t="n">
        <v>230</v>
      </c>
      <c r="H1897" s="0" t="str">
        <f aca="false">VLOOKUP(D1897,Товар!$A$1:$F$65,6)</f>
        <v>Мясокомбинат</v>
      </c>
      <c r="I1897" s="0" t="str">
        <f aca="false">VLOOKUP(C1897,Магазин!$A$1:$C$17,2)</f>
        <v>Октябрьский</v>
      </c>
      <c r="J1897" s="0" t="n">
        <f aca="false">F1897*G1897</f>
        <v>6900</v>
      </c>
      <c r="K1897" s="3" t="n">
        <f aca="false">AND(H1897="макаронная фабрика",I1897="первомайский")</f>
        <v>0</v>
      </c>
      <c r="L1897" s="3" t="n">
        <f aca="false">IF(K1897,J1897,0)</f>
        <v>0</v>
      </c>
    </row>
    <row r="1898" customFormat="false" ht="14.25" hidden="false" customHeight="false" outlineLevel="0" collapsed="false">
      <c r="A1898" s="0" t="n">
        <v>1897</v>
      </c>
      <c r="B1898" s="2" t="n">
        <v>44354</v>
      </c>
      <c r="C1898" s="0" t="s">
        <v>21</v>
      </c>
      <c r="D1898" s="0" t="n">
        <v>55</v>
      </c>
      <c r="E1898" s="0" t="s">
        <v>8</v>
      </c>
      <c r="F1898" s="0" t="n">
        <v>180</v>
      </c>
      <c r="G1898" s="0" t="n">
        <v>160</v>
      </c>
      <c r="H1898" s="0" t="str">
        <f aca="false">VLOOKUP(D1898,Товар!$A$1:$F$65,6)</f>
        <v>Мясокомбинат</v>
      </c>
      <c r="I1898" s="0" t="str">
        <f aca="false">VLOOKUP(C1898,Магазин!$A$1:$C$17,2)</f>
        <v>Октябрьский</v>
      </c>
      <c r="J1898" s="0" t="n">
        <f aca="false">F1898*G1898</f>
        <v>28800</v>
      </c>
      <c r="K1898" s="3" t="n">
        <f aca="false">AND(H1898="макаронная фабрика",I1898="первомайский")</f>
        <v>0</v>
      </c>
      <c r="L1898" s="3" t="n">
        <f aca="false">IF(K1898,J1898,0)</f>
        <v>0</v>
      </c>
    </row>
    <row r="1899" customFormat="false" ht="14.25" hidden="false" customHeight="false" outlineLevel="0" collapsed="false">
      <c r="A1899" s="0" t="n">
        <v>1898</v>
      </c>
      <c r="B1899" s="2" t="n">
        <v>44354</v>
      </c>
      <c r="C1899" s="0" t="s">
        <v>21</v>
      </c>
      <c r="D1899" s="0" t="n">
        <v>55</v>
      </c>
      <c r="E1899" s="0" t="s">
        <v>9</v>
      </c>
      <c r="F1899" s="0" t="n">
        <v>70</v>
      </c>
      <c r="G1899" s="0" t="n">
        <v>160</v>
      </c>
      <c r="H1899" s="0" t="str">
        <f aca="false">VLOOKUP(D1899,Товар!$A$1:$F$65,6)</f>
        <v>Мясокомбинат</v>
      </c>
      <c r="I1899" s="0" t="str">
        <f aca="false">VLOOKUP(C1899,Магазин!$A$1:$C$17,2)</f>
        <v>Октябрьский</v>
      </c>
      <c r="J1899" s="0" t="n">
        <f aca="false">F1899*G1899</f>
        <v>11200</v>
      </c>
      <c r="K1899" s="3" t="n">
        <f aca="false">AND(H1899="макаронная фабрика",I1899="первомайский")</f>
        <v>0</v>
      </c>
      <c r="L1899" s="3" t="n">
        <f aca="false">IF(K1899,J1899,0)</f>
        <v>0</v>
      </c>
    </row>
    <row r="1900" customFormat="false" ht="14.25" hidden="false" customHeight="false" outlineLevel="0" collapsed="false">
      <c r="A1900" s="0" t="n">
        <v>1899</v>
      </c>
      <c r="B1900" s="2" t="n">
        <v>44354</v>
      </c>
      <c r="C1900" s="0" t="s">
        <v>21</v>
      </c>
      <c r="D1900" s="0" t="n">
        <v>56</v>
      </c>
      <c r="E1900" s="0" t="s">
        <v>8</v>
      </c>
      <c r="F1900" s="0" t="n">
        <v>170</v>
      </c>
      <c r="G1900" s="0" t="n">
        <v>180</v>
      </c>
      <c r="H1900" s="0" t="str">
        <f aca="false">VLOOKUP(D1900,Товар!$A$1:$F$65,6)</f>
        <v>Мясокомбинат</v>
      </c>
      <c r="I1900" s="0" t="str">
        <f aca="false">VLOOKUP(C1900,Магазин!$A$1:$C$17,2)</f>
        <v>Октябрьский</v>
      </c>
      <c r="J1900" s="0" t="n">
        <f aca="false">F1900*G1900</f>
        <v>30600</v>
      </c>
      <c r="K1900" s="3" t="n">
        <f aca="false">AND(H1900="макаронная фабрика",I1900="первомайский")</f>
        <v>0</v>
      </c>
      <c r="L1900" s="3" t="n">
        <f aca="false">IF(K1900,J1900,0)</f>
        <v>0</v>
      </c>
    </row>
    <row r="1901" customFormat="false" ht="14.25" hidden="false" customHeight="false" outlineLevel="0" collapsed="false">
      <c r="A1901" s="0" t="n">
        <v>1900</v>
      </c>
      <c r="B1901" s="2" t="n">
        <v>44354</v>
      </c>
      <c r="C1901" s="0" t="s">
        <v>21</v>
      </c>
      <c r="D1901" s="0" t="n">
        <v>56</v>
      </c>
      <c r="E1901" s="0" t="s">
        <v>9</v>
      </c>
      <c r="F1901" s="0" t="n">
        <v>40</v>
      </c>
      <c r="G1901" s="0" t="n">
        <v>180</v>
      </c>
      <c r="H1901" s="0" t="str">
        <f aca="false">VLOOKUP(D1901,Товар!$A$1:$F$65,6)</f>
        <v>Мясокомбинат</v>
      </c>
      <c r="I1901" s="0" t="str">
        <f aca="false">VLOOKUP(C1901,Магазин!$A$1:$C$17,2)</f>
        <v>Октябрьский</v>
      </c>
      <c r="J1901" s="0" t="n">
        <f aca="false">F1901*G1901</f>
        <v>7200</v>
      </c>
      <c r="K1901" s="3" t="n">
        <f aca="false">AND(H1901="макаронная фабрика",I1901="первомайский")</f>
        <v>0</v>
      </c>
      <c r="L1901" s="3" t="n">
        <f aca="false">IF(K1901,J1901,0)</f>
        <v>0</v>
      </c>
    </row>
    <row r="1902" customFormat="false" ht="14.25" hidden="false" customHeight="false" outlineLevel="0" collapsed="false">
      <c r="A1902" s="0" t="n">
        <v>1901</v>
      </c>
      <c r="B1902" s="2" t="n">
        <v>44354</v>
      </c>
      <c r="C1902" s="0" t="s">
        <v>21</v>
      </c>
      <c r="D1902" s="0" t="n">
        <v>57</v>
      </c>
      <c r="E1902" s="0" t="s">
        <v>8</v>
      </c>
      <c r="F1902" s="0" t="n">
        <v>180</v>
      </c>
      <c r="G1902" s="0" t="n">
        <v>400</v>
      </c>
      <c r="H1902" s="0" t="str">
        <f aca="false">VLOOKUP(D1902,Товар!$A$1:$F$65,6)</f>
        <v>Мясокомбинат</v>
      </c>
      <c r="I1902" s="0" t="str">
        <f aca="false">VLOOKUP(C1902,Магазин!$A$1:$C$17,2)</f>
        <v>Октябрьский</v>
      </c>
      <c r="J1902" s="0" t="n">
        <f aca="false">F1902*G1902</f>
        <v>72000</v>
      </c>
      <c r="K1902" s="3" t="n">
        <f aca="false">AND(H1902="макаронная фабрика",I1902="первомайский")</f>
        <v>0</v>
      </c>
      <c r="L1902" s="3" t="n">
        <f aca="false">IF(K1902,J1902,0)</f>
        <v>0</v>
      </c>
    </row>
    <row r="1903" customFormat="false" ht="14.25" hidden="false" customHeight="false" outlineLevel="0" collapsed="false">
      <c r="A1903" s="0" t="n">
        <v>1902</v>
      </c>
      <c r="B1903" s="2" t="n">
        <v>44354</v>
      </c>
      <c r="C1903" s="0" t="s">
        <v>21</v>
      </c>
      <c r="D1903" s="0" t="n">
        <v>57</v>
      </c>
      <c r="E1903" s="0" t="s">
        <v>9</v>
      </c>
      <c r="F1903" s="0" t="n">
        <v>30</v>
      </c>
      <c r="G1903" s="0" t="n">
        <v>400</v>
      </c>
      <c r="H1903" s="0" t="str">
        <f aca="false">VLOOKUP(D1903,Товар!$A$1:$F$65,6)</f>
        <v>Мясокомбинат</v>
      </c>
      <c r="I1903" s="0" t="str">
        <f aca="false">VLOOKUP(C1903,Магазин!$A$1:$C$17,2)</f>
        <v>Октябрьский</v>
      </c>
      <c r="J1903" s="0" t="n">
        <f aca="false">F1903*G1903</f>
        <v>12000</v>
      </c>
      <c r="K1903" s="3" t="n">
        <f aca="false">AND(H1903="макаронная фабрика",I1903="первомайский")</f>
        <v>0</v>
      </c>
      <c r="L1903" s="3" t="n">
        <f aca="false">IF(K1903,J1903,0)</f>
        <v>0</v>
      </c>
    </row>
    <row r="1904" customFormat="false" ht="14.25" hidden="false" customHeight="false" outlineLevel="0" collapsed="false">
      <c r="A1904" s="0" t="n">
        <v>1903</v>
      </c>
      <c r="B1904" s="2" t="n">
        <v>44354</v>
      </c>
      <c r="C1904" s="0" t="s">
        <v>21</v>
      </c>
      <c r="D1904" s="0" t="n">
        <v>58</v>
      </c>
      <c r="E1904" s="0" t="s">
        <v>8</v>
      </c>
      <c r="F1904" s="0" t="n">
        <v>180</v>
      </c>
      <c r="G1904" s="0" t="n">
        <v>470</v>
      </c>
      <c r="H1904" s="0" t="str">
        <f aca="false">VLOOKUP(D1904,Товар!$A$1:$F$65,6)</f>
        <v>Мясокомбинат</v>
      </c>
      <c r="I1904" s="0" t="str">
        <f aca="false">VLOOKUP(C1904,Магазин!$A$1:$C$17,2)</f>
        <v>Октябрьский</v>
      </c>
      <c r="J1904" s="0" t="n">
        <f aca="false">F1904*G1904</f>
        <v>84600</v>
      </c>
      <c r="K1904" s="3" t="n">
        <f aca="false">AND(H1904="макаронная фабрика",I1904="первомайский")</f>
        <v>0</v>
      </c>
      <c r="L1904" s="3" t="n">
        <f aca="false">IF(K1904,J1904,0)</f>
        <v>0</v>
      </c>
    </row>
    <row r="1905" customFormat="false" ht="14.25" hidden="false" customHeight="false" outlineLevel="0" collapsed="false">
      <c r="A1905" s="0" t="n">
        <v>1904</v>
      </c>
      <c r="B1905" s="2" t="n">
        <v>44354</v>
      </c>
      <c r="C1905" s="0" t="s">
        <v>21</v>
      </c>
      <c r="D1905" s="0" t="n">
        <v>58</v>
      </c>
      <c r="E1905" s="0" t="s">
        <v>9</v>
      </c>
      <c r="F1905" s="0" t="n">
        <v>40</v>
      </c>
      <c r="G1905" s="0" t="n">
        <v>470</v>
      </c>
      <c r="H1905" s="0" t="str">
        <f aca="false">VLOOKUP(D1905,Товар!$A$1:$F$65,6)</f>
        <v>Мясокомбинат</v>
      </c>
      <c r="I1905" s="0" t="str">
        <f aca="false">VLOOKUP(C1905,Магазин!$A$1:$C$17,2)</f>
        <v>Октябрьский</v>
      </c>
      <c r="J1905" s="0" t="n">
        <f aca="false">F1905*G1905</f>
        <v>18800</v>
      </c>
      <c r="K1905" s="3" t="n">
        <f aca="false">AND(H1905="макаронная фабрика",I1905="первомайский")</f>
        <v>0</v>
      </c>
      <c r="L1905" s="3" t="n">
        <f aca="false">IF(K1905,J1905,0)</f>
        <v>0</v>
      </c>
    </row>
    <row r="1906" customFormat="false" ht="14.25" hidden="false" customHeight="false" outlineLevel="0" collapsed="false">
      <c r="A1906" s="0" t="n">
        <v>1905</v>
      </c>
      <c r="B1906" s="2" t="n">
        <v>44354</v>
      </c>
      <c r="C1906" s="0" t="s">
        <v>21</v>
      </c>
      <c r="D1906" s="0" t="n">
        <v>59</v>
      </c>
      <c r="E1906" s="0" t="s">
        <v>8</v>
      </c>
      <c r="F1906" s="0" t="n">
        <v>170</v>
      </c>
      <c r="G1906" s="0" t="n">
        <v>500</v>
      </c>
      <c r="H1906" s="0" t="str">
        <f aca="false">VLOOKUP(D1906,Товар!$A$1:$F$65,6)</f>
        <v>Мясокомбинат</v>
      </c>
      <c r="I1906" s="0" t="str">
        <f aca="false">VLOOKUP(C1906,Магазин!$A$1:$C$17,2)</f>
        <v>Октябрьский</v>
      </c>
      <c r="J1906" s="0" t="n">
        <f aca="false">F1906*G1906</f>
        <v>85000</v>
      </c>
      <c r="K1906" s="3" t="n">
        <f aca="false">AND(H1906="макаронная фабрика",I1906="первомайский")</f>
        <v>0</v>
      </c>
      <c r="L1906" s="3" t="n">
        <f aca="false">IF(K1906,J1906,0)</f>
        <v>0</v>
      </c>
    </row>
    <row r="1907" customFormat="false" ht="14.25" hidden="false" customHeight="false" outlineLevel="0" collapsed="false">
      <c r="A1907" s="0" t="n">
        <v>1906</v>
      </c>
      <c r="B1907" s="2" t="n">
        <v>44354</v>
      </c>
      <c r="C1907" s="0" t="s">
        <v>21</v>
      </c>
      <c r="D1907" s="0" t="n">
        <v>59</v>
      </c>
      <c r="E1907" s="0" t="s">
        <v>9</v>
      </c>
      <c r="F1907" s="0" t="n">
        <v>40</v>
      </c>
      <c r="G1907" s="0" t="n">
        <v>500</v>
      </c>
      <c r="H1907" s="0" t="str">
        <f aca="false">VLOOKUP(D1907,Товар!$A$1:$F$65,6)</f>
        <v>Мясокомбинат</v>
      </c>
      <c r="I1907" s="0" t="str">
        <f aca="false">VLOOKUP(C1907,Магазин!$A$1:$C$17,2)</f>
        <v>Октябрьский</v>
      </c>
      <c r="J1907" s="0" t="n">
        <f aca="false">F1907*G1907</f>
        <v>20000</v>
      </c>
      <c r="K1907" s="3" t="n">
        <f aca="false">AND(H1907="макаронная фабрика",I1907="первомайский")</f>
        <v>0</v>
      </c>
      <c r="L1907" s="3" t="n">
        <f aca="false">IF(K1907,J1907,0)</f>
        <v>0</v>
      </c>
    </row>
    <row r="1908" customFormat="false" ht="14.25" hidden="false" customHeight="false" outlineLevel="0" collapsed="false">
      <c r="A1908" s="0" t="n">
        <v>1907</v>
      </c>
      <c r="B1908" s="2" t="n">
        <v>44354</v>
      </c>
      <c r="C1908" s="0" t="s">
        <v>21</v>
      </c>
      <c r="D1908" s="0" t="n">
        <v>60</v>
      </c>
      <c r="E1908" s="0" t="s">
        <v>8</v>
      </c>
      <c r="F1908" s="0" t="n">
        <v>180</v>
      </c>
      <c r="G1908" s="0" t="n">
        <v>400</v>
      </c>
      <c r="H1908" s="0" t="str">
        <f aca="false">VLOOKUP(D1908,Товар!$A$1:$F$65,6)</f>
        <v>Мясокомбинат</v>
      </c>
      <c r="I1908" s="0" t="str">
        <f aca="false">VLOOKUP(C1908,Магазин!$A$1:$C$17,2)</f>
        <v>Октябрьский</v>
      </c>
      <c r="J1908" s="0" t="n">
        <f aca="false">F1908*G1908</f>
        <v>72000</v>
      </c>
      <c r="K1908" s="3" t="n">
        <f aca="false">AND(H1908="макаронная фабрика",I1908="первомайский")</f>
        <v>0</v>
      </c>
      <c r="L1908" s="3" t="n">
        <f aca="false">IF(K1908,J1908,0)</f>
        <v>0</v>
      </c>
    </row>
    <row r="1909" customFormat="false" ht="14.25" hidden="false" customHeight="false" outlineLevel="0" collapsed="false">
      <c r="A1909" s="0" t="n">
        <v>1908</v>
      </c>
      <c r="B1909" s="2" t="n">
        <v>44354</v>
      </c>
      <c r="C1909" s="0" t="s">
        <v>21</v>
      </c>
      <c r="D1909" s="0" t="n">
        <v>60</v>
      </c>
      <c r="E1909" s="0" t="s">
        <v>9</v>
      </c>
      <c r="F1909" s="0" t="n">
        <v>40</v>
      </c>
      <c r="G1909" s="0" t="n">
        <v>400</v>
      </c>
      <c r="H1909" s="0" t="str">
        <f aca="false">VLOOKUP(D1909,Товар!$A$1:$F$65,6)</f>
        <v>Мясокомбинат</v>
      </c>
      <c r="I1909" s="0" t="str">
        <f aca="false">VLOOKUP(C1909,Магазин!$A$1:$C$17,2)</f>
        <v>Октябрьский</v>
      </c>
      <c r="J1909" s="0" t="n">
        <f aca="false">F1909*G1909</f>
        <v>16000</v>
      </c>
      <c r="K1909" s="3" t="n">
        <f aca="false">AND(H1909="макаронная фабрика",I1909="первомайский")</f>
        <v>0</v>
      </c>
      <c r="L1909" s="3" t="n">
        <f aca="false">IF(K1909,J1909,0)</f>
        <v>0</v>
      </c>
    </row>
    <row r="1910" customFormat="false" ht="14.25" hidden="false" customHeight="false" outlineLevel="0" collapsed="false">
      <c r="A1910" s="0" t="n">
        <v>1909</v>
      </c>
      <c r="B1910" s="2" t="n">
        <v>44354</v>
      </c>
      <c r="C1910" s="0" t="s">
        <v>21</v>
      </c>
      <c r="D1910" s="0" t="n">
        <v>61</v>
      </c>
      <c r="E1910" s="0" t="s">
        <v>8</v>
      </c>
      <c r="F1910" s="0" t="n">
        <v>180</v>
      </c>
      <c r="G1910" s="0" t="n">
        <v>220</v>
      </c>
      <c r="H1910" s="0" t="str">
        <f aca="false">VLOOKUP(D1910,Товар!$A$1:$F$65,6)</f>
        <v>Мясокомбинат</v>
      </c>
      <c r="I1910" s="0" t="str">
        <f aca="false">VLOOKUP(C1910,Магазин!$A$1:$C$17,2)</f>
        <v>Октябрьский</v>
      </c>
      <c r="J1910" s="0" t="n">
        <f aca="false">F1910*G1910</f>
        <v>39600</v>
      </c>
      <c r="K1910" s="3" t="n">
        <f aca="false">AND(H1910="макаронная фабрика",I1910="первомайский")</f>
        <v>0</v>
      </c>
      <c r="L1910" s="3" t="n">
        <f aca="false">IF(K1910,J1910,0)</f>
        <v>0</v>
      </c>
    </row>
    <row r="1911" customFormat="false" ht="14.25" hidden="false" customHeight="false" outlineLevel="0" collapsed="false">
      <c r="A1911" s="0" t="n">
        <v>1910</v>
      </c>
      <c r="B1911" s="2" t="n">
        <v>44354</v>
      </c>
      <c r="C1911" s="0" t="s">
        <v>21</v>
      </c>
      <c r="D1911" s="0" t="n">
        <v>61</v>
      </c>
      <c r="E1911" s="0" t="s">
        <v>9</v>
      </c>
      <c r="F1911" s="0" t="n">
        <v>30</v>
      </c>
      <c r="G1911" s="0" t="n">
        <v>220</v>
      </c>
      <c r="H1911" s="0" t="str">
        <f aca="false">VLOOKUP(D1911,Товар!$A$1:$F$65,6)</f>
        <v>Мясокомбинат</v>
      </c>
      <c r="I1911" s="0" t="str">
        <f aca="false">VLOOKUP(C1911,Магазин!$A$1:$C$17,2)</f>
        <v>Октябрьский</v>
      </c>
      <c r="J1911" s="0" t="n">
        <f aca="false">F1911*G1911</f>
        <v>6600</v>
      </c>
      <c r="K1911" s="3" t="n">
        <f aca="false">AND(H1911="макаронная фабрика",I1911="первомайский")</f>
        <v>0</v>
      </c>
      <c r="L1911" s="3" t="n">
        <f aca="false">IF(K1911,J1911,0)</f>
        <v>0</v>
      </c>
    </row>
    <row r="1912" customFormat="false" ht="14.25" hidden="false" customHeight="false" outlineLevel="0" collapsed="false">
      <c r="A1912" s="0" t="n">
        <v>1911</v>
      </c>
      <c r="B1912" s="2" t="n">
        <v>44354</v>
      </c>
      <c r="C1912" s="0" t="s">
        <v>21</v>
      </c>
      <c r="D1912" s="0" t="n">
        <v>62</v>
      </c>
      <c r="E1912" s="0" t="s">
        <v>8</v>
      </c>
      <c r="F1912" s="0" t="n">
        <v>180</v>
      </c>
      <c r="G1912" s="0" t="n">
        <v>170</v>
      </c>
      <c r="H1912" s="0" t="str">
        <f aca="false">VLOOKUP(D1912,Товар!$A$1:$F$65,6)</f>
        <v>Мясокомбинат</v>
      </c>
      <c r="I1912" s="0" t="str">
        <f aca="false">VLOOKUP(C1912,Магазин!$A$1:$C$17,2)</f>
        <v>Октябрьский</v>
      </c>
      <c r="J1912" s="0" t="n">
        <f aca="false">F1912*G1912</f>
        <v>30600</v>
      </c>
      <c r="K1912" s="3" t="n">
        <f aca="false">AND(H1912="макаронная фабрика",I1912="первомайский")</f>
        <v>0</v>
      </c>
      <c r="L1912" s="3" t="n">
        <f aca="false">IF(K1912,J1912,0)</f>
        <v>0</v>
      </c>
    </row>
    <row r="1913" customFormat="false" ht="14.25" hidden="false" customHeight="false" outlineLevel="0" collapsed="false">
      <c r="A1913" s="0" t="n">
        <v>1912</v>
      </c>
      <c r="B1913" s="2" t="n">
        <v>44354</v>
      </c>
      <c r="C1913" s="0" t="s">
        <v>21</v>
      </c>
      <c r="D1913" s="0" t="n">
        <v>62</v>
      </c>
      <c r="E1913" s="0" t="s">
        <v>9</v>
      </c>
      <c r="F1913" s="0" t="n">
        <v>40</v>
      </c>
      <c r="G1913" s="0" t="n">
        <v>170</v>
      </c>
      <c r="H1913" s="0" t="str">
        <f aca="false">VLOOKUP(D1913,Товар!$A$1:$F$65,6)</f>
        <v>Мясокомбинат</v>
      </c>
      <c r="I1913" s="0" t="str">
        <f aca="false">VLOOKUP(C1913,Магазин!$A$1:$C$17,2)</f>
        <v>Октябрьский</v>
      </c>
      <c r="J1913" s="0" t="n">
        <f aca="false">F1913*G1913</f>
        <v>6800</v>
      </c>
      <c r="K1913" s="3" t="n">
        <f aca="false">AND(H1913="макаронная фабрика",I1913="первомайский")</f>
        <v>0</v>
      </c>
      <c r="L1913" s="3" t="n">
        <f aca="false">IF(K1913,J1913,0)</f>
        <v>0</v>
      </c>
    </row>
    <row r="1914" customFormat="false" ht="14.25" hidden="false" customHeight="false" outlineLevel="0" collapsed="false">
      <c r="A1914" s="0" t="n">
        <v>1913</v>
      </c>
      <c r="B1914" s="2" t="n">
        <v>44354</v>
      </c>
      <c r="C1914" s="0" t="s">
        <v>21</v>
      </c>
      <c r="D1914" s="0" t="n">
        <v>63</v>
      </c>
      <c r="E1914" s="0" t="s">
        <v>8</v>
      </c>
      <c r="F1914" s="0" t="n">
        <v>180</v>
      </c>
      <c r="G1914" s="0" t="n">
        <v>150</v>
      </c>
      <c r="H1914" s="0" t="str">
        <f aca="false">VLOOKUP(D1914,Товар!$A$1:$F$65,6)</f>
        <v>Мясокомбинат</v>
      </c>
      <c r="I1914" s="0" t="str">
        <f aca="false">VLOOKUP(C1914,Магазин!$A$1:$C$17,2)</f>
        <v>Октябрьский</v>
      </c>
      <c r="J1914" s="0" t="n">
        <f aca="false">F1914*G1914</f>
        <v>27000</v>
      </c>
      <c r="K1914" s="3" t="n">
        <f aca="false">AND(H1914="макаронная фабрика",I1914="первомайский")</f>
        <v>0</v>
      </c>
      <c r="L1914" s="3" t="n">
        <f aca="false">IF(K1914,J1914,0)</f>
        <v>0</v>
      </c>
    </row>
    <row r="1915" customFormat="false" ht="14.25" hidden="false" customHeight="false" outlineLevel="0" collapsed="false">
      <c r="A1915" s="0" t="n">
        <v>1914</v>
      </c>
      <c r="B1915" s="2" t="n">
        <v>44354</v>
      </c>
      <c r="C1915" s="0" t="s">
        <v>21</v>
      </c>
      <c r="D1915" s="0" t="n">
        <v>63</v>
      </c>
      <c r="E1915" s="0" t="s">
        <v>9</v>
      </c>
      <c r="F1915" s="0" t="n">
        <v>30</v>
      </c>
      <c r="G1915" s="0" t="n">
        <v>150</v>
      </c>
      <c r="H1915" s="0" t="str">
        <f aca="false">VLOOKUP(D1915,Товар!$A$1:$F$65,6)</f>
        <v>Мясокомбинат</v>
      </c>
      <c r="I1915" s="0" t="str">
        <f aca="false">VLOOKUP(C1915,Магазин!$A$1:$C$17,2)</f>
        <v>Октябрьский</v>
      </c>
      <c r="J1915" s="0" t="n">
        <f aca="false">F1915*G1915</f>
        <v>4500</v>
      </c>
      <c r="K1915" s="3" t="n">
        <f aca="false">AND(H1915="макаронная фабрика",I1915="первомайский")</f>
        <v>0</v>
      </c>
      <c r="L1915" s="3" t="n">
        <f aca="false">IF(K1915,J1915,0)</f>
        <v>0</v>
      </c>
    </row>
    <row r="1916" customFormat="false" ht="14.25" hidden="false" customHeight="false" outlineLevel="0" collapsed="false">
      <c r="A1916" s="0" t="n">
        <v>1915</v>
      </c>
      <c r="B1916" s="2" t="n">
        <v>44354</v>
      </c>
      <c r="C1916" s="0" t="s">
        <v>21</v>
      </c>
      <c r="D1916" s="0" t="n">
        <v>64</v>
      </c>
      <c r="E1916" s="0" t="s">
        <v>8</v>
      </c>
      <c r="F1916" s="0" t="n">
        <v>170</v>
      </c>
      <c r="G1916" s="0" t="n">
        <v>350</v>
      </c>
      <c r="H1916" s="0" t="str">
        <f aca="false">VLOOKUP(D1916,Товар!$A$1:$F$65,6)</f>
        <v>Мясокомбинат</v>
      </c>
      <c r="I1916" s="0" t="str">
        <f aca="false">VLOOKUP(C1916,Магазин!$A$1:$C$17,2)</f>
        <v>Октябрьский</v>
      </c>
      <c r="J1916" s="0" t="n">
        <f aca="false">F1916*G1916</f>
        <v>59500</v>
      </c>
      <c r="K1916" s="3" t="n">
        <f aca="false">AND(H1916="макаронная фабрика",I1916="первомайский")</f>
        <v>0</v>
      </c>
      <c r="L1916" s="3" t="n">
        <f aca="false">IF(K1916,J1916,0)</f>
        <v>0</v>
      </c>
    </row>
    <row r="1917" customFormat="false" ht="14.25" hidden="false" customHeight="false" outlineLevel="0" collapsed="false">
      <c r="A1917" s="0" t="n">
        <v>1916</v>
      </c>
      <c r="B1917" s="2" t="n">
        <v>44354</v>
      </c>
      <c r="C1917" s="0" t="s">
        <v>21</v>
      </c>
      <c r="D1917" s="0" t="n">
        <v>64</v>
      </c>
      <c r="E1917" s="0" t="s">
        <v>9</v>
      </c>
      <c r="F1917" s="0" t="n">
        <v>20</v>
      </c>
      <c r="G1917" s="0" t="n">
        <v>350</v>
      </c>
      <c r="H1917" s="0" t="str">
        <f aca="false">VLOOKUP(D1917,Товар!$A$1:$F$65,6)</f>
        <v>Мясокомбинат</v>
      </c>
      <c r="I1917" s="0" t="str">
        <f aca="false">VLOOKUP(C1917,Магазин!$A$1:$C$17,2)</f>
        <v>Октябрьский</v>
      </c>
      <c r="J1917" s="0" t="n">
        <f aca="false">F1917*G1917</f>
        <v>7000</v>
      </c>
      <c r="K1917" s="3" t="n">
        <f aca="false">AND(H1917="макаронная фабрика",I1917="первомайский")</f>
        <v>0</v>
      </c>
      <c r="L1917" s="3" t="n">
        <f aca="false">IF(K1917,J1917,0)</f>
        <v>0</v>
      </c>
    </row>
    <row r="1918" customFormat="false" ht="14.25" hidden="false" customHeight="false" outlineLevel="0" collapsed="false">
      <c r="A1918" s="0" t="n">
        <v>1917</v>
      </c>
      <c r="B1918" s="2" t="n">
        <v>44354</v>
      </c>
      <c r="C1918" s="0" t="s">
        <v>22</v>
      </c>
      <c r="D1918" s="0" t="n">
        <v>2</v>
      </c>
      <c r="E1918" s="0" t="s">
        <v>8</v>
      </c>
      <c r="F1918" s="0" t="n">
        <v>180</v>
      </c>
      <c r="G1918" s="0" t="n">
        <v>75</v>
      </c>
      <c r="H1918" s="0" t="str">
        <f aca="false">VLOOKUP(D1918,Товар!$A$1:$F$65,6)</f>
        <v>Экопродукты</v>
      </c>
      <c r="I1918" s="0" t="str">
        <f aca="false">VLOOKUP(C1918,Магазин!$A$1:$C$17,2)</f>
        <v>Первомайский</v>
      </c>
      <c r="J1918" s="0" t="n">
        <f aca="false">F1918*G1918</f>
        <v>13500</v>
      </c>
      <c r="K1918" s="3" t="n">
        <f aca="false">AND(H1918="макаронная фабрика",I1918="первомайский")</f>
        <v>0</v>
      </c>
      <c r="L1918" s="3" t="n">
        <f aca="false">IF(K1918,J1918,0)</f>
        <v>0</v>
      </c>
    </row>
    <row r="1919" customFormat="false" ht="14.25" hidden="false" customHeight="false" outlineLevel="0" collapsed="false">
      <c r="A1919" s="0" t="n">
        <v>1918</v>
      </c>
      <c r="B1919" s="2" t="n">
        <v>44354</v>
      </c>
      <c r="C1919" s="0" t="s">
        <v>22</v>
      </c>
      <c r="D1919" s="0" t="n">
        <v>2</v>
      </c>
      <c r="E1919" s="0" t="s">
        <v>9</v>
      </c>
      <c r="F1919" s="0" t="n">
        <v>75</v>
      </c>
      <c r="G1919" s="0" t="n">
        <v>75</v>
      </c>
      <c r="H1919" s="0" t="str">
        <f aca="false">VLOOKUP(D1919,Товар!$A$1:$F$65,6)</f>
        <v>Экопродукты</v>
      </c>
      <c r="I1919" s="0" t="str">
        <f aca="false">VLOOKUP(C1919,Магазин!$A$1:$C$17,2)</f>
        <v>Первомайский</v>
      </c>
      <c r="J1919" s="0" t="n">
        <f aca="false">F1919*G1919</f>
        <v>5625</v>
      </c>
      <c r="K1919" s="3" t="n">
        <f aca="false">AND(H1919="макаронная фабрика",I1919="первомайский")</f>
        <v>0</v>
      </c>
      <c r="L1919" s="3" t="n">
        <f aca="false">IF(K1919,J1919,0)</f>
        <v>0</v>
      </c>
    </row>
    <row r="1920" customFormat="false" ht="14.25" hidden="false" customHeight="false" outlineLevel="0" collapsed="false">
      <c r="A1920" s="0" t="n">
        <v>1919</v>
      </c>
      <c r="B1920" s="2" t="n">
        <v>44354</v>
      </c>
      <c r="C1920" s="0" t="s">
        <v>22</v>
      </c>
      <c r="D1920" s="0" t="n">
        <v>11</v>
      </c>
      <c r="E1920" s="0" t="s">
        <v>8</v>
      </c>
      <c r="F1920" s="0" t="n">
        <v>180</v>
      </c>
      <c r="G1920" s="0" t="n">
        <v>190</v>
      </c>
      <c r="H1920" s="0" t="str">
        <f aca="false">VLOOKUP(D1920,Товар!$A$1:$F$65,6)</f>
        <v>Экопродукты</v>
      </c>
      <c r="I1920" s="0" t="str">
        <f aca="false">VLOOKUP(C1920,Магазин!$A$1:$C$17,2)</f>
        <v>Первомайский</v>
      </c>
      <c r="J1920" s="0" t="n">
        <f aca="false">F1920*G1920</f>
        <v>34200</v>
      </c>
      <c r="K1920" s="3" t="n">
        <f aca="false">AND(H1920="макаронная фабрика",I1920="первомайский")</f>
        <v>0</v>
      </c>
      <c r="L1920" s="3" t="n">
        <f aca="false">IF(K1920,J1920,0)</f>
        <v>0</v>
      </c>
    </row>
    <row r="1921" customFormat="false" ht="14.25" hidden="false" customHeight="false" outlineLevel="0" collapsed="false">
      <c r="A1921" s="0" t="n">
        <v>1920</v>
      </c>
      <c r="B1921" s="2" t="n">
        <v>44354</v>
      </c>
      <c r="C1921" s="0" t="s">
        <v>22</v>
      </c>
      <c r="D1921" s="0" t="n">
        <v>11</v>
      </c>
      <c r="E1921" s="0" t="s">
        <v>9</v>
      </c>
      <c r="F1921" s="0" t="n">
        <v>54</v>
      </c>
      <c r="G1921" s="0" t="n">
        <v>190</v>
      </c>
      <c r="H1921" s="0" t="str">
        <f aca="false">VLOOKUP(D1921,Товар!$A$1:$F$65,6)</f>
        <v>Экопродукты</v>
      </c>
      <c r="I1921" s="0" t="str">
        <f aca="false">VLOOKUP(C1921,Магазин!$A$1:$C$17,2)</f>
        <v>Первомайский</v>
      </c>
      <c r="J1921" s="0" t="n">
        <f aca="false">F1921*G1921</f>
        <v>10260</v>
      </c>
      <c r="K1921" s="3" t="n">
        <f aca="false">AND(H1921="макаронная фабрика",I1921="первомайский")</f>
        <v>0</v>
      </c>
      <c r="L1921" s="3" t="n">
        <f aca="false">IF(K1921,J1921,0)</f>
        <v>0</v>
      </c>
    </row>
    <row r="1922" customFormat="false" ht="14.25" hidden="false" customHeight="false" outlineLevel="0" collapsed="false">
      <c r="A1922" s="0" t="n">
        <v>1921</v>
      </c>
      <c r="B1922" s="2" t="n">
        <v>44354</v>
      </c>
      <c r="C1922" s="0" t="s">
        <v>22</v>
      </c>
      <c r="D1922" s="0" t="n">
        <v>12</v>
      </c>
      <c r="E1922" s="0" t="s">
        <v>8</v>
      </c>
      <c r="F1922" s="0" t="n">
        <v>170</v>
      </c>
      <c r="G1922" s="0" t="n">
        <v>85</v>
      </c>
      <c r="H1922" s="0" t="str">
        <f aca="false">VLOOKUP(D1922,Товар!$A$1:$F$65,6)</f>
        <v>Экопродукты</v>
      </c>
      <c r="I1922" s="0" t="str">
        <f aca="false">VLOOKUP(C1922,Магазин!$A$1:$C$17,2)</f>
        <v>Первомайский</v>
      </c>
      <c r="J1922" s="0" t="n">
        <f aca="false">F1922*G1922</f>
        <v>14450</v>
      </c>
      <c r="K1922" s="3" t="n">
        <f aca="false">AND(H1922="макаронная фабрика",I1922="первомайский")</f>
        <v>0</v>
      </c>
      <c r="L1922" s="3" t="n">
        <f aca="false">IF(K1922,J1922,0)</f>
        <v>0</v>
      </c>
    </row>
    <row r="1923" customFormat="false" ht="14.25" hidden="false" customHeight="false" outlineLevel="0" collapsed="false">
      <c r="A1923" s="0" t="n">
        <v>1922</v>
      </c>
      <c r="B1923" s="2" t="n">
        <v>44354</v>
      </c>
      <c r="C1923" s="0" t="s">
        <v>22</v>
      </c>
      <c r="D1923" s="0" t="n">
        <v>12</v>
      </c>
      <c r="E1923" s="0" t="s">
        <v>9</v>
      </c>
      <c r="F1923" s="0" t="n">
        <v>63</v>
      </c>
      <c r="G1923" s="0" t="n">
        <v>85</v>
      </c>
      <c r="H1923" s="0" t="str">
        <f aca="false">VLOOKUP(D1923,Товар!$A$1:$F$65,6)</f>
        <v>Экопродукты</v>
      </c>
      <c r="I1923" s="0" t="str">
        <f aca="false">VLOOKUP(C1923,Магазин!$A$1:$C$17,2)</f>
        <v>Первомайский</v>
      </c>
      <c r="J1923" s="0" t="n">
        <f aca="false">F1923*G1923</f>
        <v>5355</v>
      </c>
      <c r="K1923" s="3" t="n">
        <f aca="false">AND(H1923="макаронная фабрика",I1923="первомайский")</f>
        <v>0</v>
      </c>
      <c r="L1923" s="3" t="n">
        <f aca="false">IF(K1923,J1923,0)</f>
        <v>0</v>
      </c>
    </row>
    <row r="1924" customFormat="false" ht="14.25" hidden="false" customHeight="false" outlineLevel="0" collapsed="false">
      <c r="A1924" s="0" t="n">
        <v>1923</v>
      </c>
      <c r="B1924" s="2" t="n">
        <v>44354</v>
      </c>
      <c r="C1924" s="0" t="s">
        <v>22</v>
      </c>
      <c r="D1924" s="0" t="n">
        <v>31</v>
      </c>
      <c r="E1924" s="0" t="s">
        <v>8</v>
      </c>
      <c r="F1924" s="0" t="n">
        <v>180</v>
      </c>
      <c r="G1924" s="0" t="n">
        <v>240</v>
      </c>
      <c r="H1924" s="0" t="str">
        <f aca="false">VLOOKUP(D1924,Товар!$A$1:$F$65,6)</f>
        <v>Экопродукты</v>
      </c>
      <c r="I1924" s="0" t="str">
        <f aca="false">VLOOKUP(C1924,Магазин!$A$1:$C$17,2)</f>
        <v>Первомайский</v>
      </c>
      <c r="J1924" s="0" t="n">
        <f aca="false">F1924*G1924</f>
        <v>43200</v>
      </c>
      <c r="K1924" s="3" t="n">
        <f aca="false">AND(H1924="макаронная фабрика",I1924="первомайский")</f>
        <v>0</v>
      </c>
      <c r="L1924" s="3" t="n">
        <f aca="false">IF(K1924,J1924,0)</f>
        <v>0</v>
      </c>
    </row>
    <row r="1925" customFormat="false" ht="14.25" hidden="false" customHeight="false" outlineLevel="0" collapsed="false">
      <c r="A1925" s="0" t="n">
        <v>1924</v>
      </c>
      <c r="B1925" s="2" t="n">
        <v>44354</v>
      </c>
      <c r="C1925" s="0" t="s">
        <v>22</v>
      </c>
      <c r="D1925" s="0" t="n">
        <v>31</v>
      </c>
      <c r="E1925" s="0" t="s">
        <v>9</v>
      </c>
      <c r="F1925" s="0" t="n">
        <v>3</v>
      </c>
      <c r="G1925" s="0" t="n">
        <v>240</v>
      </c>
      <c r="H1925" s="0" t="str">
        <f aca="false">VLOOKUP(D1925,Товар!$A$1:$F$65,6)</f>
        <v>Экопродукты</v>
      </c>
      <c r="I1925" s="0" t="str">
        <f aca="false">VLOOKUP(C1925,Магазин!$A$1:$C$17,2)</f>
        <v>Первомайский</v>
      </c>
      <c r="J1925" s="0" t="n">
        <f aca="false">F1925*G1925</f>
        <v>720</v>
      </c>
      <c r="K1925" s="3" t="n">
        <f aca="false">AND(H1925="макаронная фабрика",I1925="первомайский")</f>
        <v>0</v>
      </c>
      <c r="L1925" s="3" t="n">
        <f aca="false">IF(K1925,J1925,0)</f>
        <v>0</v>
      </c>
    </row>
    <row r="1926" customFormat="false" ht="14.25" hidden="false" customHeight="false" outlineLevel="0" collapsed="false">
      <c r="A1926" s="0" t="n">
        <v>1925</v>
      </c>
      <c r="B1926" s="2" t="n">
        <v>44354</v>
      </c>
      <c r="C1926" s="0" t="s">
        <v>22</v>
      </c>
      <c r="D1926" s="0" t="n">
        <v>32</v>
      </c>
      <c r="E1926" s="0" t="s">
        <v>8</v>
      </c>
      <c r="F1926" s="0" t="n">
        <v>180</v>
      </c>
      <c r="G1926" s="0" t="n">
        <v>350</v>
      </c>
      <c r="H1926" s="0" t="str">
        <f aca="false">VLOOKUP(D1926,Товар!$A$1:$F$65,6)</f>
        <v>Экопродукты</v>
      </c>
      <c r="I1926" s="0" t="str">
        <f aca="false">VLOOKUP(C1926,Магазин!$A$1:$C$17,2)</f>
        <v>Первомайский</v>
      </c>
      <c r="J1926" s="0" t="n">
        <f aca="false">F1926*G1926</f>
        <v>63000</v>
      </c>
      <c r="K1926" s="3" t="n">
        <f aca="false">AND(H1926="макаронная фабрика",I1926="первомайский")</f>
        <v>0</v>
      </c>
      <c r="L1926" s="3" t="n">
        <f aca="false">IF(K1926,J1926,0)</f>
        <v>0</v>
      </c>
    </row>
    <row r="1927" customFormat="false" ht="14.25" hidden="false" customHeight="false" outlineLevel="0" collapsed="false">
      <c r="A1927" s="0" t="n">
        <v>1926</v>
      </c>
      <c r="B1927" s="2" t="n">
        <v>44354</v>
      </c>
      <c r="C1927" s="0" t="s">
        <v>22</v>
      </c>
      <c r="D1927" s="0" t="n">
        <v>32</v>
      </c>
      <c r="E1927" s="0" t="s">
        <v>9</v>
      </c>
      <c r="F1927" s="0" t="n">
        <v>5</v>
      </c>
      <c r="G1927" s="0" t="n">
        <v>350</v>
      </c>
      <c r="H1927" s="0" t="str">
        <f aca="false">VLOOKUP(D1927,Товар!$A$1:$F$65,6)</f>
        <v>Экопродукты</v>
      </c>
      <c r="I1927" s="0" t="str">
        <f aca="false">VLOOKUP(C1927,Магазин!$A$1:$C$17,2)</f>
        <v>Первомайский</v>
      </c>
      <c r="J1927" s="0" t="n">
        <f aca="false">F1927*G1927</f>
        <v>1750</v>
      </c>
      <c r="K1927" s="3" t="n">
        <f aca="false">AND(H1927="макаронная фабрика",I1927="первомайский")</f>
        <v>0</v>
      </c>
      <c r="L1927" s="3" t="n">
        <f aca="false">IF(K1927,J1927,0)</f>
        <v>0</v>
      </c>
    </row>
    <row r="1928" customFormat="false" ht="14.25" hidden="false" customHeight="false" outlineLevel="0" collapsed="false">
      <c r="A1928" s="0" t="n">
        <v>1927</v>
      </c>
      <c r="B1928" s="2" t="n">
        <v>44354</v>
      </c>
      <c r="C1928" s="0" t="s">
        <v>22</v>
      </c>
      <c r="D1928" s="0" t="n">
        <v>36</v>
      </c>
      <c r="E1928" s="0" t="s">
        <v>8</v>
      </c>
      <c r="F1928" s="0" t="n">
        <v>180</v>
      </c>
      <c r="G1928" s="0" t="n">
        <v>120</v>
      </c>
      <c r="H1928" s="0" t="str">
        <f aca="false">VLOOKUP(D1928,Товар!$A$1:$F$65,6)</f>
        <v>Экопродукты</v>
      </c>
      <c r="I1928" s="0" t="str">
        <f aca="false">VLOOKUP(C1928,Магазин!$A$1:$C$17,2)</f>
        <v>Первомайский</v>
      </c>
      <c r="J1928" s="0" t="n">
        <f aca="false">F1928*G1928</f>
        <v>21600</v>
      </c>
      <c r="K1928" s="3" t="n">
        <f aca="false">AND(H1928="макаронная фабрика",I1928="первомайский")</f>
        <v>0</v>
      </c>
      <c r="L1928" s="3" t="n">
        <f aca="false">IF(K1928,J1928,0)</f>
        <v>0</v>
      </c>
    </row>
    <row r="1929" customFormat="false" ht="14.25" hidden="false" customHeight="false" outlineLevel="0" collapsed="false">
      <c r="A1929" s="0" t="n">
        <v>1928</v>
      </c>
      <c r="B1929" s="2" t="n">
        <v>44354</v>
      </c>
      <c r="C1929" s="0" t="s">
        <v>22</v>
      </c>
      <c r="D1929" s="0" t="n">
        <v>36</v>
      </c>
      <c r="E1929" s="0" t="s">
        <v>9</v>
      </c>
      <c r="F1929" s="0" t="n">
        <v>10</v>
      </c>
      <c r="G1929" s="0" t="n">
        <v>120</v>
      </c>
      <c r="H1929" s="0" t="str">
        <f aca="false">VLOOKUP(D1929,Товар!$A$1:$F$65,6)</f>
        <v>Экопродукты</v>
      </c>
      <c r="I1929" s="0" t="str">
        <f aca="false">VLOOKUP(C1929,Магазин!$A$1:$C$17,2)</f>
        <v>Первомайский</v>
      </c>
      <c r="J1929" s="0" t="n">
        <f aca="false">F1929*G1929</f>
        <v>1200</v>
      </c>
      <c r="K1929" s="3" t="n">
        <f aca="false">AND(H1929="макаронная фабрика",I1929="первомайский")</f>
        <v>0</v>
      </c>
      <c r="L1929" s="3" t="n">
        <f aca="false">IF(K1929,J1929,0)</f>
        <v>0</v>
      </c>
    </row>
    <row r="1930" customFormat="false" ht="14.25" hidden="false" customHeight="false" outlineLevel="0" collapsed="false">
      <c r="A1930" s="0" t="n">
        <v>1929</v>
      </c>
      <c r="B1930" s="2" t="n">
        <v>44354</v>
      </c>
      <c r="C1930" s="0" t="s">
        <v>22</v>
      </c>
      <c r="D1930" s="0" t="n">
        <v>49</v>
      </c>
      <c r="E1930" s="0" t="s">
        <v>8</v>
      </c>
      <c r="F1930" s="0" t="n">
        <v>180</v>
      </c>
      <c r="G1930" s="0" t="n">
        <v>200</v>
      </c>
      <c r="H1930" s="0" t="str">
        <f aca="false">VLOOKUP(D1930,Товар!$A$1:$F$65,6)</f>
        <v>Мясокомбинат</v>
      </c>
      <c r="I1930" s="0" t="str">
        <f aca="false">VLOOKUP(C1930,Магазин!$A$1:$C$17,2)</f>
        <v>Первомайский</v>
      </c>
      <c r="J1930" s="0" t="n">
        <f aca="false">F1930*G1930</f>
        <v>36000</v>
      </c>
      <c r="K1930" s="3" t="n">
        <f aca="false">AND(H1930="макаронная фабрика",I1930="первомайский")</f>
        <v>0</v>
      </c>
      <c r="L1930" s="3" t="n">
        <f aca="false">IF(K1930,J1930,0)</f>
        <v>0</v>
      </c>
    </row>
    <row r="1931" customFormat="false" ht="14.25" hidden="false" customHeight="false" outlineLevel="0" collapsed="false">
      <c r="A1931" s="0" t="n">
        <v>1930</v>
      </c>
      <c r="B1931" s="2" t="n">
        <v>44354</v>
      </c>
      <c r="C1931" s="0" t="s">
        <v>22</v>
      </c>
      <c r="D1931" s="0" t="n">
        <v>49</v>
      </c>
      <c r="E1931" s="0" t="s">
        <v>9</v>
      </c>
      <c r="F1931" s="0" t="n">
        <v>48</v>
      </c>
      <c r="G1931" s="0" t="n">
        <v>200</v>
      </c>
      <c r="H1931" s="0" t="str">
        <f aca="false">VLOOKUP(D1931,Товар!$A$1:$F$65,6)</f>
        <v>Мясокомбинат</v>
      </c>
      <c r="I1931" s="0" t="str">
        <f aca="false">VLOOKUP(C1931,Магазин!$A$1:$C$17,2)</f>
        <v>Первомайский</v>
      </c>
      <c r="J1931" s="0" t="n">
        <f aca="false">F1931*G1931</f>
        <v>9600</v>
      </c>
      <c r="K1931" s="3" t="n">
        <f aca="false">AND(H1931="макаронная фабрика",I1931="первомайский")</f>
        <v>0</v>
      </c>
      <c r="L1931" s="3" t="n">
        <f aca="false">IF(K1931,J1931,0)</f>
        <v>0</v>
      </c>
    </row>
    <row r="1932" customFormat="false" ht="14.25" hidden="false" customHeight="false" outlineLevel="0" collapsed="false">
      <c r="A1932" s="0" t="n">
        <v>1931</v>
      </c>
      <c r="B1932" s="2" t="n">
        <v>44354</v>
      </c>
      <c r="C1932" s="0" t="s">
        <v>22</v>
      </c>
      <c r="D1932" s="0" t="n">
        <v>50</v>
      </c>
      <c r="E1932" s="0" t="s">
        <v>8</v>
      </c>
      <c r="F1932" s="0" t="n">
        <v>170</v>
      </c>
      <c r="G1932" s="0" t="n">
        <v>195</v>
      </c>
      <c r="H1932" s="0" t="str">
        <f aca="false">VLOOKUP(D1932,Товар!$A$1:$F$65,6)</f>
        <v>Мясокомбинат</v>
      </c>
      <c r="I1932" s="0" t="str">
        <f aca="false">VLOOKUP(C1932,Магазин!$A$1:$C$17,2)</f>
        <v>Первомайский</v>
      </c>
      <c r="J1932" s="0" t="n">
        <f aca="false">F1932*G1932</f>
        <v>33150</v>
      </c>
      <c r="K1932" s="3" t="n">
        <f aca="false">AND(H1932="макаронная фабрика",I1932="первомайский")</f>
        <v>0</v>
      </c>
      <c r="L1932" s="3" t="n">
        <f aca="false">IF(K1932,J1932,0)</f>
        <v>0</v>
      </c>
    </row>
    <row r="1933" customFormat="false" ht="14.25" hidden="false" customHeight="false" outlineLevel="0" collapsed="false">
      <c r="A1933" s="0" t="n">
        <v>1932</v>
      </c>
      <c r="B1933" s="2" t="n">
        <v>44354</v>
      </c>
      <c r="C1933" s="0" t="s">
        <v>22</v>
      </c>
      <c r="D1933" s="0" t="n">
        <v>50</v>
      </c>
      <c r="E1933" s="0" t="s">
        <v>9</v>
      </c>
      <c r="F1933" s="0" t="n">
        <v>47</v>
      </c>
      <c r="G1933" s="0" t="n">
        <v>195</v>
      </c>
      <c r="H1933" s="0" t="str">
        <f aca="false">VLOOKUP(D1933,Товар!$A$1:$F$65,6)</f>
        <v>Мясокомбинат</v>
      </c>
      <c r="I1933" s="0" t="str">
        <f aca="false">VLOOKUP(C1933,Магазин!$A$1:$C$17,2)</f>
        <v>Первомайский</v>
      </c>
      <c r="J1933" s="0" t="n">
        <f aca="false">F1933*G1933</f>
        <v>9165</v>
      </c>
      <c r="K1933" s="3" t="n">
        <f aca="false">AND(H1933="макаронная фабрика",I1933="первомайский")</f>
        <v>0</v>
      </c>
      <c r="L1933" s="3" t="n">
        <f aca="false">IF(K1933,J1933,0)</f>
        <v>0</v>
      </c>
    </row>
    <row r="1934" customFormat="false" ht="14.25" hidden="false" customHeight="false" outlineLevel="0" collapsed="false">
      <c r="A1934" s="0" t="n">
        <v>1933</v>
      </c>
      <c r="B1934" s="2" t="n">
        <v>44354</v>
      </c>
      <c r="C1934" s="0" t="s">
        <v>22</v>
      </c>
      <c r="D1934" s="0" t="n">
        <v>51</v>
      </c>
      <c r="E1934" s="0" t="s">
        <v>8</v>
      </c>
      <c r="F1934" s="0" t="n">
        <v>180</v>
      </c>
      <c r="G1934" s="0" t="n">
        <v>350</v>
      </c>
      <c r="H1934" s="0" t="str">
        <f aca="false">VLOOKUP(D1934,Товар!$A$1:$F$65,6)</f>
        <v>Мясокомбинат</v>
      </c>
      <c r="I1934" s="0" t="str">
        <f aca="false">VLOOKUP(C1934,Магазин!$A$1:$C$17,2)</f>
        <v>Первомайский</v>
      </c>
      <c r="J1934" s="0" t="n">
        <f aca="false">F1934*G1934</f>
        <v>63000</v>
      </c>
      <c r="K1934" s="3" t="n">
        <f aca="false">AND(H1934="макаронная фабрика",I1934="первомайский")</f>
        <v>0</v>
      </c>
      <c r="L1934" s="3" t="n">
        <f aca="false">IF(K1934,J1934,0)</f>
        <v>0</v>
      </c>
    </row>
    <row r="1935" customFormat="false" ht="14.25" hidden="false" customHeight="false" outlineLevel="0" collapsed="false">
      <c r="A1935" s="0" t="n">
        <v>1934</v>
      </c>
      <c r="B1935" s="2" t="n">
        <v>44354</v>
      </c>
      <c r="C1935" s="0" t="s">
        <v>22</v>
      </c>
      <c r="D1935" s="0" t="n">
        <v>51</v>
      </c>
      <c r="E1935" s="0" t="s">
        <v>9</v>
      </c>
      <c r="F1935" s="0" t="n">
        <v>39</v>
      </c>
      <c r="G1935" s="0" t="n">
        <v>350</v>
      </c>
      <c r="H1935" s="0" t="str">
        <f aca="false">VLOOKUP(D1935,Товар!$A$1:$F$65,6)</f>
        <v>Мясокомбинат</v>
      </c>
      <c r="I1935" s="0" t="str">
        <f aca="false">VLOOKUP(C1935,Магазин!$A$1:$C$17,2)</f>
        <v>Первомайский</v>
      </c>
      <c r="J1935" s="0" t="n">
        <f aca="false">F1935*G1935</f>
        <v>13650</v>
      </c>
      <c r="K1935" s="3" t="n">
        <f aca="false">AND(H1935="макаронная фабрика",I1935="первомайский")</f>
        <v>0</v>
      </c>
      <c r="L1935" s="3" t="n">
        <f aca="false">IF(K1935,J1935,0)</f>
        <v>0</v>
      </c>
    </row>
    <row r="1936" customFormat="false" ht="14.25" hidden="false" customHeight="false" outlineLevel="0" collapsed="false">
      <c r="A1936" s="0" t="n">
        <v>1935</v>
      </c>
      <c r="B1936" s="2" t="n">
        <v>44354</v>
      </c>
      <c r="C1936" s="0" t="s">
        <v>22</v>
      </c>
      <c r="D1936" s="0" t="n">
        <v>52</v>
      </c>
      <c r="E1936" s="0" t="s">
        <v>8</v>
      </c>
      <c r="F1936" s="0" t="n">
        <v>180</v>
      </c>
      <c r="G1936" s="0" t="n">
        <v>180</v>
      </c>
      <c r="H1936" s="0" t="str">
        <f aca="false">VLOOKUP(D1936,Товар!$A$1:$F$65,6)</f>
        <v>Мясокомбинат</v>
      </c>
      <c r="I1936" s="0" t="str">
        <f aca="false">VLOOKUP(C1936,Магазин!$A$1:$C$17,2)</f>
        <v>Первомайский</v>
      </c>
      <c r="J1936" s="0" t="n">
        <f aca="false">F1936*G1936</f>
        <v>32400</v>
      </c>
      <c r="K1936" s="3" t="n">
        <f aca="false">AND(H1936="макаронная фабрика",I1936="первомайский")</f>
        <v>0</v>
      </c>
      <c r="L1936" s="3" t="n">
        <f aca="false">IF(K1936,J1936,0)</f>
        <v>0</v>
      </c>
    </row>
    <row r="1937" customFormat="false" ht="14.25" hidden="false" customHeight="false" outlineLevel="0" collapsed="false">
      <c r="A1937" s="0" t="n">
        <v>1936</v>
      </c>
      <c r="B1937" s="2" t="n">
        <v>44354</v>
      </c>
      <c r="C1937" s="0" t="s">
        <v>22</v>
      </c>
      <c r="D1937" s="0" t="n">
        <v>52</v>
      </c>
      <c r="E1937" s="0" t="s">
        <v>9</v>
      </c>
      <c r="F1937" s="0" t="n">
        <v>57</v>
      </c>
      <c r="G1937" s="0" t="n">
        <v>180</v>
      </c>
      <c r="H1937" s="0" t="str">
        <f aca="false">VLOOKUP(D1937,Товар!$A$1:$F$65,6)</f>
        <v>Мясокомбинат</v>
      </c>
      <c r="I1937" s="0" t="str">
        <f aca="false">VLOOKUP(C1937,Магазин!$A$1:$C$17,2)</f>
        <v>Первомайский</v>
      </c>
      <c r="J1937" s="0" t="n">
        <f aca="false">F1937*G1937</f>
        <v>10260</v>
      </c>
      <c r="K1937" s="3" t="n">
        <f aca="false">AND(H1937="макаронная фабрика",I1937="первомайский")</f>
        <v>0</v>
      </c>
      <c r="L1937" s="3" t="n">
        <f aca="false">IF(K1937,J1937,0)</f>
        <v>0</v>
      </c>
    </row>
    <row r="1938" customFormat="false" ht="14.25" hidden="false" customHeight="false" outlineLevel="0" collapsed="false">
      <c r="A1938" s="0" t="n">
        <v>1937</v>
      </c>
      <c r="B1938" s="2" t="n">
        <v>44354</v>
      </c>
      <c r="C1938" s="0" t="s">
        <v>22</v>
      </c>
      <c r="D1938" s="0" t="n">
        <v>53</v>
      </c>
      <c r="E1938" s="0" t="s">
        <v>8</v>
      </c>
      <c r="F1938" s="0" t="n">
        <v>170</v>
      </c>
      <c r="G1938" s="0" t="n">
        <v>190</v>
      </c>
      <c r="H1938" s="0" t="str">
        <f aca="false">VLOOKUP(D1938,Товар!$A$1:$F$65,6)</f>
        <v>Мясокомбинат</v>
      </c>
      <c r="I1938" s="0" t="str">
        <f aca="false">VLOOKUP(C1938,Магазин!$A$1:$C$17,2)</f>
        <v>Первомайский</v>
      </c>
      <c r="J1938" s="0" t="n">
        <f aca="false">F1938*G1938</f>
        <v>32300</v>
      </c>
      <c r="K1938" s="3" t="n">
        <f aca="false">AND(H1938="макаронная фабрика",I1938="первомайский")</f>
        <v>0</v>
      </c>
      <c r="L1938" s="3" t="n">
        <f aca="false">IF(K1938,J1938,0)</f>
        <v>0</v>
      </c>
    </row>
    <row r="1939" customFormat="false" ht="14.25" hidden="false" customHeight="false" outlineLevel="0" collapsed="false">
      <c r="A1939" s="0" t="n">
        <v>1938</v>
      </c>
      <c r="B1939" s="2" t="n">
        <v>44354</v>
      </c>
      <c r="C1939" s="0" t="s">
        <v>22</v>
      </c>
      <c r="D1939" s="0" t="n">
        <v>53</v>
      </c>
      <c r="E1939" s="0" t="s">
        <v>9</v>
      </c>
      <c r="F1939" s="0" t="n">
        <v>55</v>
      </c>
      <c r="G1939" s="0" t="n">
        <v>190</v>
      </c>
      <c r="H1939" s="0" t="str">
        <f aca="false">VLOOKUP(D1939,Товар!$A$1:$F$65,6)</f>
        <v>Мясокомбинат</v>
      </c>
      <c r="I1939" s="0" t="str">
        <f aca="false">VLOOKUP(C1939,Магазин!$A$1:$C$17,2)</f>
        <v>Первомайский</v>
      </c>
      <c r="J1939" s="0" t="n">
        <f aca="false">F1939*G1939</f>
        <v>10450</v>
      </c>
      <c r="K1939" s="3" t="n">
        <f aca="false">AND(H1939="макаронная фабрика",I1939="первомайский")</f>
        <v>0</v>
      </c>
      <c r="L1939" s="3" t="n">
        <f aca="false">IF(K1939,J1939,0)</f>
        <v>0</v>
      </c>
    </row>
    <row r="1940" customFormat="false" ht="14.25" hidden="false" customHeight="false" outlineLevel="0" collapsed="false">
      <c r="A1940" s="0" t="n">
        <v>1939</v>
      </c>
      <c r="B1940" s="2" t="n">
        <v>44354</v>
      </c>
      <c r="C1940" s="0" t="s">
        <v>22</v>
      </c>
      <c r="D1940" s="0" t="n">
        <v>54</v>
      </c>
      <c r="E1940" s="0" t="s">
        <v>8</v>
      </c>
      <c r="F1940" s="0" t="n">
        <v>180</v>
      </c>
      <c r="G1940" s="0" t="n">
        <v>230</v>
      </c>
      <c r="H1940" s="0" t="str">
        <f aca="false">VLOOKUP(D1940,Товар!$A$1:$F$65,6)</f>
        <v>Мясокомбинат</v>
      </c>
      <c r="I1940" s="0" t="str">
        <f aca="false">VLOOKUP(C1940,Магазин!$A$1:$C$17,2)</f>
        <v>Первомайский</v>
      </c>
      <c r="J1940" s="0" t="n">
        <f aca="false">F1940*G1940</f>
        <v>41400</v>
      </c>
      <c r="K1940" s="3" t="n">
        <f aca="false">AND(H1940="макаронная фабрика",I1940="первомайский")</f>
        <v>0</v>
      </c>
      <c r="L1940" s="3" t="n">
        <f aca="false">IF(K1940,J1940,0)</f>
        <v>0</v>
      </c>
    </row>
    <row r="1941" customFormat="false" ht="14.25" hidden="false" customHeight="false" outlineLevel="0" collapsed="false">
      <c r="A1941" s="0" t="n">
        <v>1940</v>
      </c>
      <c r="B1941" s="2" t="n">
        <v>44354</v>
      </c>
      <c r="C1941" s="0" t="s">
        <v>22</v>
      </c>
      <c r="D1941" s="0" t="n">
        <v>54</v>
      </c>
      <c r="E1941" s="0" t="s">
        <v>9</v>
      </c>
      <c r="F1941" s="0" t="n">
        <v>28</v>
      </c>
      <c r="G1941" s="0" t="n">
        <v>230</v>
      </c>
      <c r="H1941" s="0" t="str">
        <f aca="false">VLOOKUP(D1941,Товар!$A$1:$F$65,6)</f>
        <v>Мясокомбинат</v>
      </c>
      <c r="I1941" s="0" t="str">
        <f aca="false">VLOOKUP(C1941,Магазин!$A$1:$C$17,2)</f>
        <v>Первомайский</v>
      </c>
      <c r="J1941" s="0" t="n">
        <f aca="false">F1941*G1941</f>
        <v>6440</v>
      </c>
      <c r="K1941" s="3" t="n">
        <f aca="false">AND(H1941="макаронная фабрика",I1941="первомайский")</f>
        <v>0</v>
      </c>
      <c r="L1941" s="3" t="n">
        <f aca="false">IF(K1941,J1941,0)</f>
        <v>0</v>
      </c>
    </row>
    <row r="1942" customFormat="false" ht="14.25" hidden="false" customHeight="false" outlineLevel="0" collapsed="false">
      <c r="A1942" s="0" t="n">
        <v>1941</v>
      </c>
      <c r="B1942" s="2" t="n">
        <v>44354</v>
      </c>
      <c r="C1942" s="0" t="s">
        <v>22</v>
      </c>
      <c r="D1942" s="0" t="n">
        <v>55</v>
      </c>
      <c r="E1942" s="0" t="s">
        <v>8</v>
      </c>
      <c r="F1942" s="0" t="n">
        <v>180</v>
      </c>
      <c r="G1942" s="0" t="n">
        <v>160</v>
      </c>
      <c r="H1942" s="0" t="str">
        <f aca="false">VLOOKUP(D1942,Товар!$A$1:$F$65,6)</f>
        <v>Мясокомбинат</v>
      </c>
      <c r="I1942" s="0" t="str">
        <f aca="false">VLOOKUP(C1942,Магазин!$A$1:$C$17,2)</f>
        <v>Первомайский</v>
      </c>
      <c r="J1942" s="0" t="n">
        <f aca="false">F1942*G1942</f>
        <v>28800</v>
      </c>
      <c r="K1942" s="3" t="n">
        <f aca="false">AND(H1942="макаронная фабрика",I1942="первомайский")</f>
        <v>0</v>
      </c>
      <c r="L1942" s="3" t="n">
        <f aca="false">IF(K1942,J1942,0)</f>
        <v>0</v>
      </c>
    </row>
    <row r="1943" customFormat="false" ht="14.25" hidden="false" customHeight="false" outlineLevel="0" collapsed="false">
      <c r="A1943" s="0" t="n">
        <v>1942</v>
      </c>
      <c r="B1943" s="2" t="n">
        <v>44354</v>
      </c>
      <c r="C1943" s="0" t="s">
        <v>22</v>
      </c>
      <c r="D1943" s="0" t="n">
        <v>55</v>
      </c>
      <c r="E1943" s="0" t="s">
        <v>9</v>
      </c>
      <c r="F1943" s="0" t="n">
        <v>64</v>
      </c>
      <c r="G1943" s="0" t="n">
        <v>160</v>
      </c>
      <c r="H1943" s="0" t="str">
        <f aca="false">VLOOKUP(D1943,Товар!$A$1:$F$65,6)</f>
        <v>Мясокомбинат</v>
      </c>
      <c r="I1943" s="0" t="str">
        <f aca="false">VLOOKUP(C1943,Магазин!$A$1:$C$17,2)</f>
        <v>Первомайский</v>
      </c>
      <c r="J1943" s="0" t="n">
        <f aca="false">F1943*G1943</f>
        <v>10240</v>
      </c>
      <c r="K1943" s="3" t="n">
        <f aca="false">AND(H1943="макаронная фабрика",I1943="первомайский")</f>
        <v>0</v>
      </c>
      <c r="L1943" s="3" t="n">
        <f aca="false">IF(K1943,J1943,0)</f>
        <v>0</v>
      </c>
    </row>
    <row r="1944" customFormat="false" ht="14.25" hidden="false" customHeight="false" outlineLevel="0" collapsed="false">
      <c r="A1944" s="0" t="n">
        <v>1943</v>
      </c>
      <c r="B1944" s="2" t="n">
        <v>44354</v>
      </c>
      <c r="C1944" s="0" t="s">
        <v>22</v>
      </c>
      <c r="D1944" s="0" t="n">
        <v>56</v>
      </c>
      <c r="E1944" s="0" t="s">
        <v>8</v>
      </c>
      <c r="F1944" s="0" t="n">
        <v>180</v>
      </c>
      <c r="G1944" s="0" t="n">
        <v>180</v>
      </c>
      <c r="H1944" s="0" t="str">
        <f aca="false">VLOOKUP(D1944,Товар!$A$1:$F$65,6)</f>
        <v>Мясокомбинат</v>
      </c>
      <c r="I1944" s="0" t="str">
        <f aca="false">VLOOKUP(C1944,Магазин!$A$1:$C$17,2)</f>
        <v>Первомайский</v>
      </c>
      <c r="J1944" s="0" t="n">
        <f aca="false">F1944*G1944</f>
        <v>32400</v>
      </c>
      <c r="K1944" s="3" t="n">
        <f aca="false">AND(H1944="макаронная фабрика",I1944="первомайский")</f>
        <v>0</v>
      </c>
      <c r="L1944" s="3" t="n">
        <f aca="false">IF(K1944,J1944,0)</f>
        <v>0</v>
      </c>
    </row>
    <row r="1945" customFormat="false" ht="14.25" hidden="false" customHeight="false" outlineLevel="0" collapsed="false">
      <c r="A1945" s="0" t="n">
        <v>1944</v>
      </c>
      <c r="B1945" s="2" t="n">
        <v>44354</v>
      </c>
      <c r="C1945" s="0" t="s">
        <v>22</v>
      </c>
      <c r="D1945" s="0" t="n">
        <v>56</v>
      </c>
      <c r="E1945" s="0" t="s">
        <v>9</v>
      </c>
      <c r="F1945" s="0" t="n">
        <v>37</v>
      </c>
      <c r="G1945" s="0" t="n">
        <v>180</v>
      </c>
      <c r="H1945" s="0" t="str">
        <f aca="false">VLOOKUP(D1945,Товар!$A$1:$F$65,6)</f>
        <v>Мясокомбинат</v>
      </c>
      <c r="I1945" s="0" t="str">
        <f aca="false">VLOOKUP(C1945,Магазин!$A$1:$C$17,2)</f>
        <v>Первомайский</v>
      </c>
      <c r="J1945" s="0" t="n">
        <f aca="false">F1945*G1945</f>
        <v>6660</v>
      </c>
      <c r="K1945" s="3" t="n">
        <f aca="false">AND(H1945="макаронная фабрика",I1945="первомайский")</f>
        <v>0</v>
      </c>
      <c r="L1945" s="3" t="n">
        <f aca="false">IF(K1945,J1945,0)</f>
        <v>0</v>
      </c>
    </row>
    <row r="1946" customFormat="false" ht="14.25" hidden="false" customHeight="false" outlineLevel="0" collapsed="false">
      <c r="A1946" s="0" t="n">
        <v>1945</v>
      </c>
      <c r="B1946" s="2" t="n">
        <v>44354</v>
      </c>
      <c r="C1946" s="0" t="s">
        <v>22</v>
      </c>
      <c r="D1946" s="0" t="n">
        <v>57</v>
      </c>
      <c r="E1946" s="0" t="s">
        <v>8</v>
      </c>
      <c r="F1946" s="0" t="n">
        <v>180</v>
      </c>
      <c r="G1946" s="0" t="n">
        <v>400</v>
      </c>
      <c r="H1946" s="0" t="str">
        <f aca="false">VLOOKUP(D1946,Товар!$A$1:$F$65,6)</f>
        <v>Мясокомбинат</v>
      </c>
      <c r="I1946" s="0" t="str">
        <f aca="false">VLOOKUP(C1946,Магазин!$A$1:$C$17,2)</f>
        <v>Первомайский</v>
      </c>
      <c r="J1946" s="0" t="n">
        <f aca="false">F1946*G1946</f>
        <v>72000</v>
      </c>
      <c r="K1946" s="3" t="n">
        <f aca="false">AND(H1946="макаронная фабрика",I1946="первомайский")</f>
        <v>0</v>
      </c>
      <c r="L1946" s="3" t="n">
        <f aca="false">IF(K1946,J1946,0)</f>
        <v>0</v>
      </c>
    </row>
    <row r="1947" customFormat="false" ht="14.25" hidden="false" customHeight="false" outlineLevel="0" collapsed="false">
      <c r="A1947" s="0" t="n">
        <v>1946</v>
      </c>
      <c r="B1947" s="2" t="n">
        <v>44354</v>
      </c>
      <c r="C1947" s="0" t="s">
        <v>22</v>
      </c>
      <c r="D1947" s="0" t="n">
        <v>57</v>
      </c>
      <c r="E1947" s="0" t="s">
        <v>9</v>
      </c>
      <c r="F1947" s="0" t="n">
        <v>18</v>
      </c>
      <c r="G1947" s="0" t="n">
        <v>400</v>
      </c>
      <c r="H1947" s="0" t="str">
        <f aca="false">VLOOKUP(D1947,Товар!$A$1:$F$65,6)</f>
        <v>Мясокомбинат</v>
      </c>
      <c r="I1947" s="0" t="str">
        <f aca="false">VLOOKUP(C1947,Магазин!$A$1:$C$17,2)</f>
        <v>Первомайский</v>
      </c>
      <c r="J1947" s="0" t="n">
        <f aca="false">F1947*G1947</f>
        <v>7200</v>
      </c>
      <c r="K1947" s="3" t="n">
        <f aca="false">AND(H1947="макаронная фабрика",I1947="первомайский")</f>
        <v>0</v>
      </c>
      <c r="L1947" s="3" t="n">
        <f aca="false">IF(K1947,J1947,0)</f>
        <v>0</v>
      </c>
    </row>
    <row r="1948" customFormat="false" ht="14.25" hidden="false" customHeight="false" outlineLevel="0" collapsed="false">
      <c r="A1948" s="0" t="n">
        <v>1947</v>
      </c>
      <c r="B1948" s="2" t="n">
        <v>44354</v>
      </c>
      <c r="C1948" s="0" t="s">
        <v>22</v>
      </c>
      <c r="D1948" s="0" t="n">
        <v>58</v>
      </c>
      <c r="E1948" s="0" t="s">
        <v>8</v>
      </c>
      <c r="F1948" s="0" t="n">
        <v>170</v>
      </c>
      <c r="G1948" s="0" t="n">
        <v>470</v>
      </c>
      <c r="H1948" s="0" t="str">
        <f aca="false">VLOOKUP(D1948,Товар!$A$1:$F$65,6)</f>
        <v>Мясокомбинат</v>
      </c>
      <c r="I1948" s="0" t="str">
        <f aca="false">VLOOKUP(C1948,Магазин!$A$1:$C$17,2)</f>
        <v>Первомайский</v>
      </c>
      <c r="J1948" s="0" t="n">
        <f aca="false">F1948*G1948</f>
        <v>79900</v>
      </c>
      <c r="K1948" s="3" t="n">
        <f aca="false">AND(H1948="макаронная фабрика",I1948="первомайский")</f>
        <v>0</v>
      </c>
      <c r="L1948" s="3" t="n">
        <f aca="false">IF(K1948,J1948,0)</f>
        <v>0</v>
      </c>
    </row>
    <row r="1949" customFormat="false" ht="14.25" hidden="false" customHeight="false" outlineLevel="0" collapsed="false">
      <c r="A1949" s="0" t="n">
        <v>1948</v>
      </c>
      <c r="B1949" s="2" t="n">
        <v>44354</v>
      </c>
      <c r="C1949" s="0" t="s">
        <v>22</v>
      </c>
      <c r="D1949" s="0" t="n">
        <v>58</v>
      </c>
      <c r="E1949" s="0" t="s">
        <v>9</v>
      </c>
      <c r="F1949" s="0" t="n">
        <v>29</v>
      </c>
      <c r="G1949" s="0" t="n">
        <v>470</v>
      </c>
      <c r="H1949" s="0" t="str">
        <f aca="false">VLOOKUP(D1949,Товар!$A$1:$F$65,6)</f>
        <v>Мясокомбинат</v>
      </c>
      <c r="I1949" s="0" t="str">
        <f aca="false">VLOOKUP(C1949,Магазин!$A$1:$C$17,2)</f>
        <v>Первомайский</v>
      </c>
      <c r="J1949" s="0" t="n">
        <f aca="false">F1949*G1949</f>
        <v>13630</v>
      </c>
      <c r="K1949" s="3" t="n">
        <f aca="false">AND(H1949="макаронная фабрика",I1949="первомайский")</f>
        <v>0</v>
      </c>
      <c r="L1949" s="3" t="n">
        <f aca="false">IF(K1949,J1949,0)</f>
        <v>0</v>
      </c>
    </row>
    <row r="1950" customFormat="false" ht="14.25" hidden="false" customHeight="false" outlineLevel="0" collapsed="false">
      <c r="A1950" s="0" t="n">
        <v>1949</v>
      </c>
      <c r="B1950" s="2" t="n">
        <v>44354</v>
      </c>
      <c r="C1950" s="0" t="s">
        <v>22</v>
      </c>
      <c r="D1950" s="0" t="n">
        <v>59</v>
      </c>
      <c r="E1950" s="0" t="s">
        <v>8</v>
      </c>
      <c r="F1950" s="0" t="n">
        <v>180</v>
      </c>
      <c r="G1950" s="0" t="n">
        <v>500</v>
      </c>
      <c r="H1950" s="0" t="str">
        <f aca="false">VLOOKUP(D1950,Товар!$A$1:$F$65,6)</f>
        <v>Мясокомбинат</v>
      </c>
      <c r="I1950" s="0" t="str">
        <f aca="false">VLOOKUP(C1950,Магазин!$A$1:$C$17,2)</f>
        <v>Первомайский</v>
      </c>
      <c r="J1950" s="0" t="n">
        <f aca="false">F1950*G1950</f>
        <v>90000</v>
      </c>
      <c r="K1950" s="3" t="n">
        <f aca="false">AND(H1950="макаронная фабрика",I1950="первомайский")</f>
        <v>0</v>
      </c>
      <c r="L1950" s="3" t="n">
        <f aca="false">IF(K1950,J1950,0)</f>
        <v>0</v>
      </c>
    </row>
    <row r="1951" customFormat="false" ht="14.25" hidden="false" customHeight="false" outlineLevel="0" collapsed="false">
      <c r="A1951" s="0" t="n">
        <v>1950</v>
      </c>
      <c r="B1951" s="2" t="n">
        <v>44354</v>
      </c>
      <c r="C1951" s="0" t="s">
        <v>22</v>
      </c>
      <c r="D1951" s="0" t="n">
        <v>59</v>
      </c>
      <c r="E1951" s="0" t="s">
        <v>9</v>
      </c>
      <c r="F1951" s="0" t="n">
        <v>27</v>
      </c>
      <c r="G1951" s="0" t="n">
        <v>500</v>
      </c>
      <c r="H1951" s="0" t="str">
        <f aca="false">VLOOKUP(D1951,Товар!$A$1:$F$65,6)</f>
        <v>Мясокомбинат</v>
      </c>
      <c r="I1951" s="0" t="str">
        <f aca="false">VLOOKUP(C1951,Магазин!$A$1:$C$17,2)</f>
        <v>Первомайский</v>
      </c>
      <c r="J1951" s="0" t="n">
        <f aca="false">F1951*G1951</f>
        <v>13500</v>
      </c>
      <c r="K1951" s="3" t="n">
        <f aca="false">AND(H1951="макаронная фабрика",I1951="первомайский")</f>
        <v>0</v>
      </c>
      <c r="L1951" s="3" t="n">
        <f aca="false">IF(K1951,J1951,0)</f>
        <v>0</v>
      </c>
    </row>
    <row r="1952" customFormat="false" ht="14.25" hidden="false" customHeight="false" outlineLevel="0" collapsed="false">
      <c r="A1952" s="0" t="n">
        <v>1951</v>
      </c>
      <c r="B1952" s="2" t="n">
        <v>44354</v>
      </c>
      <c r="C1952" s="0" t="s">
        <v>22</v>
      </c>
      <c r="D1952" s="0" t="n">
        <v>60</v>
      </c>
      <c r="E1952" s="0" t="s">
        <v>8</v>
      </c>
      <c r="F1952" s="0" t="n">
        <v>180</v>
      </c>
      <c r="G1952" s="0" t="n">
        <v>400</v>
      </c>
      <c r="H1952" s="0" t="str">
        <f aca="false">VLOOKUP(D1952,Товар!$A$1:$F$65,6)</f>
        <v>Мясокомбинат</v>
      </c>
      <c r="I1952" s="0" t="str">
        <f aca="false">VLOOKUP(C1952,Магазин!$A$1:$C$17,2)</f>
        <v>Первомайский</v>
      </c>
      <c r="J1952" s="0" t="n">
        <f aca="false">F1952*G1952</f>
        <v>72000</v>
      </c>
      <c r="K1952" s="3" t="n">
        <f aca="false">AND(H1952="макаронная фабрика",I1952="первомайский")</f>
        <v>0</v>
      </c>
      <c r="L1952" s="3" t="n">
        <f aca="false">IF(K1952,J1952,0)</f>
        <v>0</v>
      </c>
    </row>
    <row r="1953" customFormat="false" ht="14.25" hidden="false" customHeight="false" outlineLevel="0" collapsed="false">
      <c r="A1953" s="0" t="n">
        <v>1952</v>
      </c>
      <c r="B1953" s="2" t="n">
        <v>44354</v>
      </c>
      <c r="C1953" s="0" t="s">
        <v>22</v>
      </c>
      <c r="D1953" s="0" t="n">
        <v>60</v>
      </c>
      <c r="E1953" s="0" t="s">
        <v>9</v>
      </c>
      <c r="F1953" s="0" t="n">
        <v>35</v>
      </c>
      <c r="G1953" s="0" t="n">
        <v>400</v>
      </c>
      <c r="H1953" s="0" t="str">
        <f aca="false">VLOOKUP(D1953,Товар!$A$1:$F$65,6)</f>
        <v>Мясокомбинат</v>
      </c>
      <c r="I1953" s="0" t="str">
        <f aca="false">VLOOKUP(C1953,Магазин!$A$1:$C$17,2)</f>
        <v>Первомайский</v>
      </c>
      <c r="J1953" s="0" t="n">
        <f aca="false">F1953*G1953</f>
        <v>14000</v>
      </c>
      <c r="K1953" s="3" t="n">
        <f aca="false">AND(H1953="макаронная фабрика",I1953="первомайский")</f>
        <v>0</v>
      </c>
      <c r="L1953" s="3" t="n">
        <f aca="false">IF(K1953,J1953,0)</f>
        <v>0</v>
      </c>
    </row>
    <row r="1954" customFormat="false" ht="14.25" hidden="false" customHeight="false" outlineLevel="0" collapsed="false">
      <c r="A1954" s="0" t="n">
        <v>1953</v>
      </c>
      <c r="B1954" s="2" t="n">
        <v>44354</v>
      </c>
      <c r="C1954" s="0" t="s">
        <v>22</v>
      </c>
      <c r="D1954" s="0" t="n">
        <v>61</v>
      </c>
      <c r="E1954" s="0" t="s">
        <v>8</v>
      </c>
      <c r="F1954" s="0" t="n">
        <v>170</v>
      </c>
      <c r="G1954" s="0" t="n">
        <v>220</v>
      </c>
      <c r="H1954" s="0" t="str">
        <f aca="false">VLOOKUP(D1954,Товар!$A$1:$F$65,6)</f>
        <v>Мясокомбинат</v>
      </c>
      <c r="I1954" s="0" t="str">
        <f aca="false">VLOOKUP(C1954,Магазин!$A$1:$C$17,2)</f>
        <v>Первомайский</v>
      </c>
      <c r="J1954" s="0" t="n">
        <f aca="false">F1954*G1954</f>
        <v>37400</v>
      </c>
      <c r="K1954" s="3" t="n">
        <f aca="false">AND(H1954="макаронная фабрика",I1954="первомайский")</f>
        <v>0</v>
      </c>
      <c r="L1954" s="3" t="n">
        <f aca="false">IF(K1954,J1954,0)</f>
        <v>0</v>
      </c>
    </row>
    <row r="1955" customFormat="false" ht="14.25" hidden="false" customHeight="false" outlineLevel="0" collapsed="false">
      <c r="A1955" s="0" t="n">
        <v>1954</v>
      </c>
      <c r="B1955" s="2" t="n">
        <v>44354</v>
      </c>
      <c r="C1955" s="0" t="s">
        <v>22</v>
      </c>
      <c r="D1955" s="0" t="n">
        <v>61</v>
      </c>
      <c r="E1955" s="0" t="s">
        <v>9</v>
      </c>
      <c r="F1955" s="0" t="n">
        <v>29</v>
      </c>
      <c r="G1955" s="0" t="n">
        <v>220</v>
      </c>
      <c r="H1955" s="0" t="str">
        <f aca="false">VLOOKUP(D1955,Товар!$A$1:$F$65,6)</f>
        <v>Мясокомбинат</v>
      </c>
      <c r="I1955" s="0" t="str">
        <f aca="false">VLOOKUP(C1955,Магазин!$A$1:$C$17,2)</f>
        <v>Первомайский</v>
      </c>
      <c r="J1955" s="0" t="n">
        <f aca="false">F1955*G1955</f>
        <v>6380</v>
      </c>
      <c r="K1955" s="3" t="n">
        <f aca="false">AND(H1955="макаронная фабрика",I1955="первомайский")</f>
        <v>0</v>
      </c>
      <c r="L1955" s="3" t="n">
        <f aca="false">IF(K1955,J1955,0)</f>
        <v>0</v>
      </c>
    </row>
    <row r="1956" customFormat="false" ht="14.25" hidden="false" customHeight="false" outlineLevel="0" collapsed="false">
      <c r="A1956" s="0" t="n">
        <v>1955</v>
      </c>
      <c r="B1956" s="2" t="n">
        <v>44354</v>
      </c>
      <c r="C1956" s="0" t="s">
        <v>22</v>
      </c>
      <c r="D1956" s="0" t="n">
        <v>62</v>
      </c>
      <c r="E1956" s="0" t="s">
        <v>8</v>
      </c>
      <c r="F1956" s="0" t="n">
        <v>180</v>
      </c>
      <c r="G1956" s="0" t="n">
        <v>170</v>
      </c>
      <c r="H1956" s="0" t="str">
        <f aca="false">VLOOKUP(D1956,Товар!$A$1:$F$65,6)</f>
        <v>Мясокомбинат</v>
      </c>
      <c r="I1956" s="0" t="str">
        <f aca="false">VLOOKUP(C1956,Магазин!$A$1:$C$17,2)</f>
        <v>Первомайский</v>
      </c>
      <c r="J1956" s="0" t="n">
        <f aca="false">F1956*G1956</f>
        <v>30600</v>
      </c>
      <c r="K1956" s="3" t="n">
        <f aca="false">AND(H1956="макаронная фабрика",I1956="первомайский")</f>
        <v>0</v>
      </c>
      <c r="L1956" s="3" t="n">
        <f aca="false">IF(K1956,J1956,0)</f>
        <v>0</v>
      </c>
    </row>
    <row r="1957" customFormat="false" ht="14.25" hidden="false" customHeight="false" outlineLevel="0" collapsed="false">
      <c r="A1957" s="0" t="n">
        <v>1956</v>
      </c>
      <c r="B1957" s="2" t="n">
        <v>44354</v>
      </c>
      <c r="C1957" s="0" t="s">
        <v>22</v>
      </c>
      <c r="D1957" s="0" t="n">
        <v>62</v>
      </c>
      <c r="E1957" s="0" t="s">
        <v>9</v>
      </c>
      <c r="F1957" s="0" t="n">
        <v>18</v>
      </c>
      <c r="G1957" s="0" t="n">
        <v>170</v>
      </c>
      <c r="H1957" s="0" t="str">
        <f aca="false">VLOOKUP(D1957,Товар!$A$1:$F$65,6)</f>
        <v>Мясокомбинат</v>
      </c>
      <c r="I1957" s="0" t="str">
        <f aca="false">VLOOKUP(C1957,Магазин!$A$1:$C$17,2)</f>
        <v>Первомайский</v>
      </c>
      <c r="J1957" s="0" t="n">
        <f aca="false">F1957*G1957</f>
        <v>3060</v>
      </c>
      <c r="K1957" s="3" t="n">
        <f aca="false">AND(H1957="макаронная фабрика",I1957="первомайский")</f>
        <v>0</v>
      </c>
      <c r="L1957" s="3" t="n">
        <f aca="false">IF(K1957,J1957,0)</f>
        <v>0</v>
      </c>
    </row>
    <row r="1958" customFormat="false" ht="14.25" hidden="false" customHeight="false" outlineLevel="0" collapsed="false">
      <c r="A1958" s="0" t="n">
        <v>1957</v>
      </c>
      <c r="B1958" s="2" t="n">
        <v>44354</v>
      </c>
      <c r="C1958" s="0" t="s">
        <v>22</v>
      </c>
      <c r="D1958" s="0" t="n">
        <v>63</v>
      </c>
      <c r="E1958" s="0" t="s">
        <v>8</v>
      </c>
      <c r="F1958" s="0" t="n">
        <v>180</v>
      </c>
      <c r="G1958" s="0" t="n">
        <v>150</v>
      </c>
      <c r="H1958" s="0" t="str">
        <f aca="false">VLOOKUP(D1958,Товар!$A$1:$F$65,6)</f>
        <v>Мясокомбинат</v>
      </c>
      <c r="I1958" s="0" t="str">
        <f aca="false">VLOOKUP(C1958,Магазин!$A$1:$C$17,2)</f>
        <v>Первомайский</v>
      </c>
      <c r="J1958" s="0" t="n">
        <f aca="false">F1958*G1958</f>
        <v>27000</v>
      </c>
      <c r="K1958" s="3" t="n">
        <f aca="false">AND(H1958="макаронная фабрика",I1958="первомайский")</f>
        <v>0</v>
      </c>
      <c r="L1958" s="3" t="n">
        <f aca="false">IF(K1958,J1958,0)</f>
        <v>0</v>
      </c>
    </row>
    <row r="1959" customFormat="false" ht="14.25" hidden="false" customHeight="false" outlineLevel="0" collapsed="false">
      <c r="A1959" s="0" t="n">
        <v>1958</v>
      </c>
      <c r="B1959" s="2" t="n">
        <v>44354</v>
      </c>
      <c r="C1959" s="0" t="s">
        <v>22</v>
      </c>
      <c r="D1959" s="0" t="n">
        <v>63</v>
      </c>
      <c r="E1959" s="0" t="s">
        <v>9</v>
      </c>
      <c r="F1959" s="0" t="n">
        <v>23</v>
      </c>
      <c r="G1959" s="0" t="n">
        <v>150</v>
      </c>
      <c r="H1959" s="0" t="str">
        <f aca="false">VLOOKUP(D1959,Товар!$A$1:$F$65,6)</f>
        <v>Мясокомбинат</v>
      </c>
      <c r="I1959" s="0" t="str">
        <f aca="false">VLOOKUP(C1959,Магазин!$A$1:$C$17,2)</f>
        <v>Первомайский</v>
      </c>
      <c r="J1959" s="0" t="n">
        <f aca="false">F1959*G1959</f>
        <v>3450</v>
      </c>
      <c r="K1959" s="3" t="n">
        <f aca="false">AND(H1959="макаронная фабрика",I1959="первомайский")</f>
        <v>0</v>
      </c>
      <c r="L1959" s="3" t="n">
        <f aca="false">IF(K1959,J1959,0)</f>
        <v>0</v>
      </c>
    </row>
    <row r="1960" customFormat="false" ht="14.25" hidden="false" customHeight="false" outlineLevel="0" collapsed="false">
      <c r="A1960" s="0" t="n">
        <v>1959</v>
      </c>
      <c r="B1960" s="2" t="n">
        <v>44354</v>
      </c>
      <c r="C1960" s="0" t="s">
        <v>22</v>
      </c>
      <c r="D1960" s="0" t="n">
        <v>64</v>
      </c>
      <c r="E1960" s="0" t="s">
        <v>8</v>
      </c>
      <c r="F1960" s="0" t="n">
        <v>180</v>
      </c>
      <c r="G1960" s="0" t="n">
        <v>350</v>
      </c>
      <c r="H1960" s="0" t="str">
        <f aca="false">VLOOKUP(D1960,Товар!$A$1:$F$65,6)</f>
        <v>Мясокомбинат</v>
      </c>
      <c r="I1960" s="0" t="str">
        <f aca="false">VLOOKUP(C1960,Магазин!$A$1:$C$17,2)</f>
        <v>Первомайский</v>
      </c>
      <c r="J1960" s="0" t="n">
        <f aca="false">F1960*G1960</f>
        <v>63000</v>
      </c>
      <c r="K1960" s="3" t="n">
        <f aca="false">AND(H1960="макаронная фабрика",I1960="первомайский")</f>
        <v>0</v>
      </c>
      <c r="L1960" s="3" t="n">
        <f aca="false">IF(K1960,J1960,0)</f>
        <v>0</v>
      </c>
    </row>
    <row r="1961" customFormat="false" ht="14.25" hidden="false" customHeight="false" outlineLevel="0" collapsed="false">
      <c r="A1961" s="0" t="n">
        <v>1960</v>
      </c>
      <c r="B1961" s="2" t="n">
        <v>44354</v>
      </c>
      <c r="C1961" s="0" t="s">
        <v>22</v>
      </c>
      <c r="D1961" s="0" t="n">
        <v>64</v>
      </c>
      <c r="E1961" s="0" t="s">
        <v>9</v>
      </c>
      <c r="F1961" s="0" t="n">
        <v>25</v>
      </c>
      <c r="G1961" s="0" t="n">
        <v>350</v>
      </c>
      <c r="H1961" s="0" t="str">
        <f aca="false">VLOOKUP(D1961,Товар!$A$1:$F$65,6)</f>
        <v>Мясокомбинат</v>
      </c>
      <c r="I1961" s="0" t="str">
        <f aca="false">VLOOKUP(C1961,Магазин!$A$1:$C$17,2)</f>
        <v>Первомайский</v>
      </c>
      <c r="J1961" s="0" t="n">
        <f aca="false">F1961*G1961</f>
        <v>8750</v>
      </c>
      <c r="K1961" s="3" t="n">
        <f aca="false">AND(H1961="макаронная фабрика",I1961="первомайский")</f>
        <v>0</v>
      </c>
      <c r="L1961" s="3" t="n">
        <f aca="false">IF(K1961,J1961,0)</f>
        <v>0</v>
      </c>
    </row>
    <row r="1962" customFormat="false" ht="14.25" hidden="false" customHeight="false" outlineLevel="0" collapsed="false">
      <c r="A1962" s="0" t="n">
        <v>1961</v>
      </c>
      <c r="B1962" s="2" t="n">
        <v>44354</v>
      </c>
      <c r="C1962" s="0" t="s">
        <v>23</v>
      </c>
      <c r="D1962" s="0" t="n">
        <v>2</v>
      </c>
      <c r="E1962" s="0" t="s">
        <v>8</v>
      </c>
      <c r="F1962" s="0" t="n">
        <v>180</v>
      </c>
      <c r="G1962" s="0" t="n">
        <v>75</v>
      </c>
      <c r="H1962" s="0" t="str">
        <f aca="false">VLOOKUP(D1962,Товар!$A$1:$F$65,6)</f>
        <v>Экопродукты</v>
      </c>
      <c r="I1962" s="0" t="str">
        <f aca="false">VLOOKUP(C1962,Магазин!$A$1:$C$17,2)</f>
        <v>Первомайский</v>
      </c>
      <c r="J1962" s="0" t="n">
        <f aca="false">F1962*G1962</f>
        <v>13500</v>
      </c>
      <c r="K1962" s="3" t="n">
        <f aca="false">AND(H1962="макаронная фабрика",I1962="первомайский")</f>
        <v>0</v>
      </c>
      <c r="L1962" s="3" t="n">
        <f aca="false">IF(K1962,J1962,0)</f>
        <v>0</v>
      </c>
    </row>
    <row r="1963" customFormat="false" ht="14.25" hidden="false" customHeight="false" outlineLevel="0" collapsed="false">
      <c r="A1963" s="0" t="n">
        <v>1962</v>
      </c>
      <c r="B1963" s="2" t="n">
        <v>44354</v>
      </c>
      <c r="C1963" s="0" t="s">
        <v>23</v>
      </c>
      <c r="D1963" s="0" t="n">
        <v>2</v>
      </c>
      <c r="E1963" s="0" t="s">
        <v>9</v>
      </c>
      <c r="F1963" s="0" t="n">
        <v>65</v>
      </c>
      <c r="G1963" s="0" t="n">
        <v>75</v>
      </c>
      <c r="H1963" s="0" t="str">
        <f aca="false">VLOOKUP(D1963,Товар!$A$1:$F$65,6)</f>
        <v>Экопродукты</v>
      </c>
      <c r="I1963" s="0" t="str">
        <f aca="false">VLOOKUP(C1963,Магазин!$A$1:$C$17,2)</f>
        <v>Первомайский</v>
      </c>
      <c r="J1963" s="0" t="n">
        <f aca="false">F1963*G1963</f>
        <v>4875</v>
      </c>
      <c r="K1963" s="3" t="n">
        <f aca="false">AND(H1963="макаронная фабрика",I1963="первомайский")</f>
        <v>0</v>
      </c>
      <c r="L1963" s="3" t="n">
        <f aca="false">IF(K1963,J1963,0)</f>
        <v>0</v>
      </c>
    </row>
    <row r="1964" customFormat="false" ht="14.25" hidden="false" customHeight="false" outlineLevel="0" collapsed="false">
      <c r="A1964" s="0" t="n">
        <v>1963</v>
      </c>
      <c r="B1964" s="2" t="n">
        <v>44354</v>
      </c>
      <c r="C1964" s="0" t="s">
        <v>23</v>
      </c>
      <c r="D1964" s="0" t="n">
        <v>11</v>
      </c>
      <c r="E1964" s="0" t="s">
        <v>8</v>
      </c>
      <c r="F1964" s="0" t="n">
        <v>170</v>
      </c>
      <c r="G1964" s="0" t="n">
        <v>190</v>
      </c>
      <c r="H1964" s="0" t="str">
        <f aca="false">VLOOKUP(D1964,Товар!$A$1:$F$65,6)</f>
        <v>Экопродукты</v>
      </c>
      <c r="I1964" s="0" t="str">
        <f aca="false">VLOOKUP(C1964,Магазин!$A$1:$C$17,2)</f>
        <v>Первомайский</v>
      </c>
      <c r="J1964" s="0" t="n">
        <f aca="false">F1964*G1964</f>
        <v>32300</v>
      </c>
      <c r="K1964" s="3" t="n">
        <f aca="false">AND(H1964="макаронная фабрика",I1964="первомайский")</f>
        <v>0</v>
      </c>
      <c r="L1964" s="3" t="n">
        <f aca="false">IF(K1964,J1964,0)</f>
        <v>0</v>
      </c>
    </row>
    <row r="1965" customFormat="false" ht="14.25" hidden="false" customHeight="false" outlineLevel="0" collapsed="false">
      <c r="A1965" s="0" t="n">
        <v>1964</v>
      </c>
      <c r="B1965" s="2" t="n">
        <v>44354</v>
      </c>
      <c r="C1965" s="0" t="s">
        <v>23</v>
      </c>
      <c r="D1965" s="0" t="n">
        <v>11</v>
      </c>
      <c r="E1965" s="0" t="s">
        <v>9</v>
      </c>
      <c r="F1965" s="0" t="n">
        <v>56</v>
      </c>
      <c r="G1965" s="0" t="n">
        <v>190</v>
      </c>
      <c r="H1965" s="0" t="str">
        <f aca="false">VLOOKUP(D1965,Товар!$A$1:$F$65,6)</f>
        <v>Экопродукты</v>
      </c>
      <c r="I1965" s="0" t="str">
        <f aca="false">VLOOKUP(C1965,Магазин!$A$1:$C$17,2)</f>
        <v>Первомайский</v>
      </c>
      <c r="J1965" s="0" t="n">
        <f aca="false">F1965*G1965</f>
        <v>10640</v>
      </c>
      <c r="K1965" s="3" t="n">
        <f aca="false">AND(H1965="макаронная фабрика",I1965="первомайский")</f>
        <v>0</v>
      </c>
      <c r="L1965" s="3" t="n">
        <f aca="false">IF(K1965,J1965,0)</f>
        <v>0</v>
      </c>
    </row>
    <row r="1966" customFormat="false" ht="14.25" hidden="false" customHeight="false" outlineLevel="0" collapsed="false">
      <c r="A1966" s="0" t="n">
        <v>1965</v>
      </c>
      <c r="B1966" s="2" t="n">
        <v>44354</v>
      </c>
      <c r="C1966" s="0" t="s">
        <v>23</v>
      </c>
      <c r="D1966" s="0" t="n">
        <v>12</v>
      </c>
      <c r="E1966" s="0" t="s">
        <v>8</v>
      </c>
      <c r="F1966" s="0" t="n">
        <v>180</v>
      </c>
      <c r="G1966" s="0" t="n">
        <v>85</v>
      </c>
      <c r="H1966" s="0" t="str">
        <f aca="false">VLOOKUP(D1966,Товар!$A$1:$F$65,6)</f>
        <v>Экопродукты</v>
      </c>
      <c r="I1966" s="0" t="str">
        <f aca="false">VLOOKUP(C1966,Магазин!$A$1:$C$17,2)</f>
        <v>Первомайский</v>
      </c>
      <c r="J1966" s="0" t="n">
        <f aca="false">F1966*G1966</f>
        <v>15300</v>
      </c>
      <c r="K1966" s="3" t="n">
        <f aca="false">AND(H1966="макаронная фабрика",I1966="первомайский")</f>
        <v>0</v>
      </c>
      <c r="L1966" s="3" t="n">
        <f aca="false">IF(K1966,J1966,0)</f>
        <v>0</v>
      </c>
    </row>
    <row r="1967" customFormat="false" ht="14.25" hidden="false" customHeight="false" outlineLevel="0" collapsed="false">
      <c r="A1967" s="0" t="n">
        <v>1966</v>
      </c>
      <c r="B1967" s="2" t="n">
        <v>44354</v>
      </c>
      <c r="C1967" s="0" t="s">
        <v>23</v>
      </c>
      <c r="D1967" s="0" t="n">
        <v>12</v>
      </c>
      <c r="E1967" s="0" t="s">
        <v>9</v>
      </c>
      <c r="F1967" s="0" t="n">
        <v>71</v>
      </c>
      <c r="G1967" s="0" t="n">
        <v>85</v>
      </c>
      <c r="H1967" s="0" t="str">
        <f aca="false">VLOOKUP(D1967,Товар!$A$1:$F$65,6)</f>
        <v>Экопродукты</v>
      </c>
      <c r="I1967" s="0" t="str">
        <f aca="false">VLOOKUP(C1967,Магазин!$A$1:$C$17,2)</f>
        <v>Первомайский</v>
      </c>
      <c r="J1967" s="0" t="n">
        <f aca="false">F1967*G1967</f>
        <v>6035</v>
      </c>
      <c r="K1967" s="3" t="n">
        <f aca="false">AND(H1967="макаронная фабрика",I1967="первомайский")</f>
        <v>0</v>
      </c>
      <c r="L1967" s="3" t="n">
        <f aca="false">IF(K1967,J1967,0)</f>
        <v>0</v>
      </c>
    </row>
    <row r="1968" customFormat="false" ht="14.25" hidden="false" customHeight="false" outlineLevel="0" collapsed="false">
      <c r="A1968" s="0" t="n">
        <v>1967</v>
      </c>
      <c r="B1968" s="2" t="n">
        <v>44354</v>
      </c>
      <c r="C1968" s="0" t="s">
        <v>23</v>
      </c>
      <c r="D1968" s="0" t="n">
        <v>31</v>
      </c>
      <c r="E1968" s="0" t="s">
        <v>8</v>
      </c>
      <c r="F1968" s="0" t="n">
        <v>180</v>
      </c>
      <c r="G1968" s="0" t="n">
        <v>240</v>
      </c>
      <c r="H1968" s="0" t="str">
        <f aca="false">VLOOKUP(D1968,Товар!$A$1:$F$65,6)</f>
        <v>Экопродукты</v>
      </c>
      <c r="I1968" s="0" t="str">
        <f aca="false">VLOOKUP(C1968,Магазин!$A$1:$C$17,2)</f>
        <v>Первомайский</v>
      </c>
      <c r="J1968" s="0" t="n">
        <f aca="false">F1968*G1968</f>
        <v>43200</v>
      </c>
      <c r="K1968" s="3" t="n">
        <f aca="false">AND(H1968="макаронная фабрика",I1968="первомайский")</f>
        <v>0</v>
      </c>
      <c r="L1968" s="3" t="n">
        <f aca="false">IF(K1968,J1968,0)</f>
        <v>0</v>
      </c>
    </row>
    <row r="1969" customFormat="false" ht="14.25" hidden="false" customHeight="false" outlineLevel="0" collapsed="false">
      <c r="A1969" s="0" t="n">
        <v>1968</v>
      </c>
      <c r="B1969" s="2" t="n">
        <v>44354</v>
      </c>
      <c r="C1969" s="0" t="s">
        <v>23</v>
      </c>
      <c r="D1969" s="0" t="n">
        <v>31</v>
      </c>
      <c r="E1969" s="0" t="s">
        <v>9</v>
      </c>
      <c r="F1969" s="0" t="n">
        <v>14</v>
      </c>
      <c r="G1969" s="0" t="n">
        <v>240</v>
      </c>
      <c r="H1969" s="0" t="str">
        <f aca="false">VLOOKUP(D1969,Товар!$A$1:$F$65,6)</f>
        <v>Экопродукты</v>
      </c>
      <c r="I1969" s="0" t="str">
        <f aca="false">VLOOKUP(C1969,Магазин!$A$1:$C$17,2)</f>
        <v>Первомайский</v>
      </c>
      <c r="J1969" s="0" t="n">
        <f aca="false">F1969*G1969</f>
        <v>3360</v>
      </c>
      <c r="K1969" s="3" t="n">
        <f aca="false">AND(H1969="макаронная фабрика",I1969="первомайский")</f>
        <v>0</v>
      </c>
      <c r="L1969" s="3" t="n">
        <f aca="false">IF(K1969,J1969,0)</f>
        <v>0</v>
      </c>
    </row>
    <row r="1970" customFormat="false" ht="14.25" hidden="false" customHeight="false" outlineLevel="0" collapsed="false">
      <c r="A1970" s="0" t="n">
        <v>1969</v>
      </c>
      <c r="B1970" s="2" t="n">
        <v>44354</v>
      </c>
      <c r="C1970" s="0" t="s">
        <v>23</v>
      </c>
      <c r="D1970" s="0" t="n">
        <v>32</v>
      </c>
      <c r="E1970" s="0" t="s">
        <v>8</v>
      </c>
      <c r="F1970" s="0" t="n">
        <v>170</v>
      </c>
      <c r="G1970" s="0" t="n">
        <v>350</v>
      </c>
      <c r="H1970" s="0" t="str">
        <f aca="false">VLOOKUP(D1970,Товар!$A$1:$F$65,6)</f>
        <v>Экопродукты</v>
      </c>
      <c r="I1970" s="0" t="str">
        <f aca="false">VLOOKUP(C1970,Магазин!$A$1:$C$17,2)</f>
        <v>Первомайский</v>
      </c>
      <c r="J1970" s="0" t="n">
        <f aca="false">F1970*G1970</f>
        <v>59500</v>
      </c>
      <c r="K1970" s="3" t="n">
        <f aca="false">AND(H1970="макаронная фабрика",I1970="первомайский")</f>
        <v>0</v>
      </c>
      <c r="L1970" s="3" t="n">
        <f aca="false">IF(K1970,J1970,0)</f>
        <v>0</v>
      </c>
    </row>
    <row r="1971" customFormat="false" ht="14.25" hidden="false" customHeight="false" outlineLevel="0" collapsed="false">
      <c r="A1971" s="0" t="n">
        <v>1970</v>
      </c>
      <c r="B1971" s="2" t="n">
        <v>44354</v>
      </c>
      <c r="C1971" s="0" t="s">
        <v>23</v>
      </c>
      <c r="D1971" s="0" t="n">
        <v>32</v>
      </c>
      <c r="E1971" s="0" t="s">
        <v>9</v>
      </c>
      <c r="F1971" s="0" t="n">
        <v>8</v>
      </c>
      <c r="G1971" s="0" t="n">
        <v>350</v>
      </c>
      <c r="H1971" s="0" t="str">
        <f aca="false">VLOOKUP(D1971,Товар!$A$1:$F$65,6)</f>
        <v>Экопродукты</v>
      </c>
      <c r="I1971" s="0" t="str">
        <f aca="false">VLOOKUP(C1971,Магазин!$A$1:$C$17,2)</f>
        <v>Первомайский</v>
      </c>
      <c r="J1971" s="0" t="n">
        <f aca="false">F1971*G1971</f>
        <v>2800</v>
      </c>
      <c r="K1971" s="3" t="n">
        <f aca="false">AND(H1971="макаронная фабрика",I1971="первомайский")</f>
        <v>0</v>
      </c>
      <c r="L1971" s="3" t="n">
        <f aca="false">IF(K1971,J1971,0)</f>
        <v>0</v>
      </c>
    </row>
    <row r="1972" customFormat="false" ht="14.25" hidden="false" customHeight="false" outlineLevel="0" collapsed="false">
      <c r="A1972" s="0" t="n">
        <v>1971</v>
      </c>
      <c r="B1972" s="2" t="n">
        <v>44354</v>
      </c>
      <c r="C1972" s="0" t="s">
        <v>23</v>
      </c>
      <c r="D1972" s="0" t="n">
        <v>36</v>
      </c>
      <c r="E1972" s="0" t="s">
        <v>8</v>
      </c>
      <c r="F1972" s="0" t="n">
        <v>180</v>
      </c>
      <c r="G1972" s="0" t="n">
        <v>120</v>
      </c>
      <c r="H1972" s="0" t="str">
        <f aca="false">VLOOKUP(D1972,Товар!$A$1:$F$65,6)</f>
        <v>Экопродукты</v>
      </c>
      <c r="I1972" s="0" t="str">
        <f aca="false">VLOOKUP(C1972,Магазин!$A$1:$C$17,2)</f>
        <v>Первомайский</v>
      </c>
      <c r="J1972" s="0" t="n">
        <f aca="false">F1972*G1972</f>
        <v>21600</v>
      </c>
      <c r="K1972" s="3" t="n">
        <f aca="false">AND(H1972="макаронная фабрика",I1972="первомайский")</f>
        <v>0</v>
      </c>
      <c r="L1972" s="3" t="n">
        <f aca="false">IF(K1972,J1972,0)</f>
        <v>0</v>
      </c>
    </row>
    <row r="1973" customFormat="false" ht="14.25" hidden="false" customHeight="false" outlineLevel="0" collapsed="false">
      <c r="A1973" s="0" t="n">
        <v>1972</v>
      </c>
      <c r="B1973" s="2" t="n">
        <v>44354</v>
      </c>
      <c r="C1973" s="0" t="s">
        <v>23</v>
      </c>
      <c r="D1973" s="0" t="n">
        <v>36</v>
      </c>
      <c r="E1973" s="0" t="s">
        <v>9</v>
      </c>
      <c r="F1973" s="0" t="n">
        <v>12</v>
      </c>
      <c r="G1973" s="0" t="n">
        <v>120</v>
      </c>
      <c r="H1973" s="0" t="str">
        <f aca="false">VLOOKUP(D1973,Товар!$A$1:$F$65,6)</f>
        <v>Экопродукты</v>
      </c>
      <c r="I1973" s="0" t="str">
        <f aca="false">VLOOKUP(C1973,Магазин!$A$1:$C$17,2)</f>
        <v>Первомайский</v>
      </c>
      <c r="J1973" s="0" t="n">
        <f aca="false">F1973*G1973</f>
        <v>1440</v>
      </c>
      <c r="K1973" s="3" t="n">
        <f aca="false">AND(H1973="макаронная фабрика",I1973="первомайский")</f>
        <v>0</v>
      </c>
      <c r="L1973" s="3" t="n">
        <f aca="false">IF(K1973,J1973,0)</f>
        <v>0</v>
      </c>
    </row>
    <row r="1974" customFormat="false" ht="14.25" hidden="false" customHeight="false" outlineLevel="0" collapsed="false">
      <c r="A1974" s="0" t="n">
        <v>1973</v>
      </c>
      <c r="B1974" s="2" t="n">
        <v>44354</v>
      </c>
      <c r="C1974" s="0" t="s">
        <v>23</v>
      </c>
      <c r="D1974" s="0" t="n">
        <v>49</v>
      </c>
      <c r="E1974" s="0" t="s">
        <v>8</v>
      </c>
      <c r="F1974" s="0" t="n">
        <v>180</v>
      </c>
      <c r="G1974" s="0" t="n">
        <v>200</v>
      </c>
      <c r="H1974" s="0" t="str">
        <f aca="false">VLOOKUP(D1974,Товар!$A$1:$F$65,6)</f>
        <v>Мясокомбинат</v>
      </c>
      <c r="I1974" s="0" t="str">
        <f aca="false">VLOOKUP(C1974,Магазин!$A$1:$C$17,2)</f>
        <v>Первомайский</v>
      </c>
      <c r="J1974" s="0" t="n">
        <f aca="false">F1974*G1974</f>
        <v>36000</v>
      </c>
      <c r="K1974" s="3" t="n">
        <f aca="false">AND(H1974="макаронная фабрика",I1974="первомайский")</f>
        <v>0</v>
      </c>
      <c r="L1974" s="3" t="n">
        <f aca="false">IF(K1974,J1974,0)</f>
        <v>0</v>
      </c>
    </row>
    <row r="1975" customFormat="false" ht="14.25" hidden="false" customHeight="false" outlineLevel="0" collapsed="false">
      <c r="A1975" s="0" t="n">
        <v>1974</v>
      </c>
      <c r="B1975" s="2" t="n">
        <v>44354</v>
      </c>
      <c r="C1975" s="0" t="s">
        <v>23</v>
      </c>
      <c r="D1975" s="0" t="n">
        <v>49</v>
      </c>
      <c r="E1975" s="0" t="s">
        <v>9</v>
      </c>
      <c r="F1975" s="0" t="n">
        <v>55</v>
      </c>
      <c r="G1975" s="0" t="n">
        <v>200</v>
      </c>
      <c r="H1975" s="0" t="str">
        <f aca="false">VLOOKUP(D1975,Товар!$A$1:$F$65,6)</f>
        <v>Мясокомбинат</v>
      </c>
      <c r="I1975" s="0" t="str">
        <f aca="false">VLOOKUP(C1975,Магазин!$A$1:$C$17,2)</f>
        <v>Первомайский</v>
      </c>
      <c r="J1975" s="0" t="n">
        <f aca="false">F1975*G1975</f>
        <v>11000</v>
      </c>
      <c r="K1975" s="3" t="n">
        <f aca="false">AND(H1975="макаронная фабрика",I1975="первомайский")</f>
        <v>0</v>
      </c>
      <c r="L1975" s="3" t="n">
        <f aca="false">IF(K1975,J1975,0)</f>
        <v>0</v>
      </c>
    </row>
    <row r="1976" customFormat="false" ht="14.25" hidden="false" customHeight="false" outlineLevel="0" collapsed="false">
      <c r="A1976" s="0" t="n">
        <v>1975</v>
      </c>
      <c r="B1976" s="2" t="n">
        <v>44354</v>
      </c>
      <c r="C1976" s="0" t="s">
        <v>23</v>
      </c>
      <c r="D1976" s="0" t="n">
        <v>50</v>
      </c>
      <c r="E1976" s="0" t="s">
        <v>8</v>
      </c>
      <c r="F1976" s="0" t="n">
        <v>180</v>
      </c>
      <c r="G1976" s="0" t="n">
        <v>195</v>
      </c>
      <c r="H1976" s="0" t="str">
        <f aca="false">VLOOKUP(D1976,Товар!$A$1:$F$65,6)</f>
        <v>Мясокомбинат</v>
      </c>
      <c r="I1976" s="0" t="str">
        <f aca="false">VLOOKUP(C1976,Магазин!$A$1:$C$17,2)</f>
        <v>Первомайский</v>
      </c>
      <c r="J1976" s="0" t="n">
        <f aca="false">F1976*G1976</f>
        <v>35100</v>
      </c>
      <c r="K1976" s="3" t="n">
        <f aca="false">AND(H1976="макаронная фабрика",I1976="первомайский")</f>
        <v>0</v>
      </c>
      <c r="L1976" s="3" t="n">
        <f aca="false">IF(K1976,J1976,0)</f>
        <v>0</v>
      </c>
    </row>
    <row r="1977" customFormat="false" ht="14.25" hidden="false" customHeight="false" outlineLevel="0" collapsed="false">
      <c r="A1977" s="0" t="n">
        <v>1976</v>
      </c>
      <c r="B1977" s="2" t="n">
        <v>44354</v>
      </c>
      <c r="C1977" s="0" t="s">
        <v>23</v>
      </c>
      <c r="D1977" s="0" t="n">
        <v>50</v>
      </c>
      <c r="E1977" s="0" t="s">
        <v>9</v>
      </c>
      <c r="F1977" s="0" t="n">
        <v>52</v>
      </c>
      <c r="G1977" s="0" t="n">
        <v>195</v>
      </c>
      <c r="H1977" s="0" t="str">
        <f aca="false">VLOOKUP(D1977,Товар!$A$1:$F$65,6)</f>
        <v>Мясокомбинат</v>
      </c>
      <c r="I1977" s="0" t="str">
        <f aca="false">VLOOKUP(C1977,Магазин!$A$1:$C$17,2)</f>
        <v>Первомайский</v>
      </c>
      <c r="J1977" s="0" t="n">
        <f aca="false">F1977*G1977</f>
        <v>10140</v>
      </c>
      <c r="K1977" s="3" t="n">
        <f aca="false">AND(H1977="макаронная фабрика",I1977="первомайский")</f>
        <v>0</v>
      </c>
      <c r="L1977" s="3" t="n">
        <f aca="false">IF(K1977,J1977,0)</f>
        <v>0</v>
      </c>
    </row>
    <row r="1978" customFormat="false" ht="14.25" hidden="false" customHeight="false" outlineLevel="0" collapsed="false">
      <c r="A1978" s="0" t="n">
        <v>1977</v>
      </c>
      <c r="B1978" s="2" t="n">
        <v>44354</v>
      </c>
      <c r="C1978" s="0" t="s">
        <v>23</v>
      </c>
      <c r="D1978" s="0" t="n">
        <v>51</v>
      </c>
      <c r="E1978" s="0" t="s">
        <v>8</v>
      </c>
      <c r="F1978" s="0" t="n">
        <v>180</v>
      </c>
      <c r="G1978" s="0" t="n">
        <v>350</v>
      </c>
      <c r="H1978" s="0" t="str">
        <f aca="false">VLOOKUP(D1978,Товар!$A$1:$F$65,6)</f>
        <v>Мясокомбинат</v>
      </c>
      <c r="I1978" s="0" t="str">
        <f aca="false">VLOOKUP(C1978,Магазин!$A$1:$C$17,2)</f>
        <v>Первомайский</v>
      </c>
      <c r="J1978" s="0" t="n">
        <f aca="false">F1978*G1978</f>
        <v>63000</v>
      </c>
      <c r="K1978" s="3" t="n">
        <f aca="false">AND(H1978="макаронная фабрика",I1978="первомайский")</f>
        <v>0</v>
      </c>
      <c r="L1978" s="3" t="n">
        <f aca="false">IF(K1978,J1978,0)</f>
        <v>0</v>
      </c>
    </row>
    <row r="1979" customFormat="false" ht="14.25" hidden="false" customHeight="false" outlineLevel="0" collapsed="false">
      <c r="A1979" s="0" t="n">
        <v>1978</v>
      </c>
      <c r="B1979" s="2" t="n">
        <v>44354</v>
      </c>
      <c r="C1979" s="0" t="s">
        <v>23</v>
      </c>
      <c r="D1979" s="0" t="n">
        <v>51</v>
      </c>
      <c r="E1979" s="0" t="s">
        <v>9</v>
      </c>
      <c r="F1979" s="0" t="n">
        <v>43</v>
      </c>
      <c r="G1979" s="0" t="n">
        <v>350</v>
      </c>
      <c r="H1979" s="0" t="str">
        <f aca="false">VLOOKUP(D1979,Товар!$A$1:$F$65,6)</f>
        <v>Мясокомбинат</v>
      </c>
      <c r="I1979" s="0" t="str">
        <f aca="false">VLOOKUP(C1979,Магазин!$A$1:$C$17,2)</f>
        <v>Первомайский</v>
      </c>
      <c r="J1979" s="0" t="n">
        <f aca="false">F1979*G1979</f>
        <v>15050</v>
      </c>
      <c r="K1979" s="3" t="n">
        <f aca="false">AND(H1979="макаронная фабрика",I1979="первомайский")</f>
        <v>0</v>
      </c>
      <c r="L1979" s="3" t="n">
        <f aca="false">IF(K1979,J1979,0)</f>
        <v>0</v>
      </c>
    </row>
    <row r="1980" customFormat="false" ht="14.25" hidden="false" customHeight="false" outlineLevel="0" collapsed="false">
      <c r="A1980" s="0" t="n">
        <v>1979</v>
      </c>
      <c r="B1980" s="2" t="n">
        <v>44354</v>
      </c>
      <c r="C1980" s="0" t="s">
        <v>23</v>
      </c>
      <c r="D1980" s="0" t="n">
        <v>52</v>
      </c>
      <c r="E1980" s="0" t="s">
        <v>8</v>
      </c>
      <c r="F1980" s="0" t="n">
        <v>170</v>
      </c>
      <c r="G1980" s="0" t="n">
        <v>180</v>
      </c>
      <c r="H1980" s="0" t="str">
        <f aca="false">VLOOKUP(D1980,Товар!$A$1:$F$65,6)</f>
        <v>Мясокомбинат</v>
      </c>
      <c r="I1980" s="0" t="str">
        <f aca="false">VLOOKUP(C1980,Магазин!$A$1:$C$17,2)</f>
        <v>Первомайский</v>
      </c>
      <c r="J1980" s="0" t="n">
        <f aca="false">F1980*G1980</f>
        <v>30600</v>
      </c>
      <c r="K1980" s="3" t="n">
        <f aca="false">AND(H1980="макаронная фабрика",I1980="первомайский")</f>
        <v>0</v>
      </c>
      <c r="L1980" s="3" t="n">
        <f aca="false">IF(K1980,J1980,0)</f>
        <v>0</v>
      </c>
    </row>
    <row r="1981" customFormat="false" ht="14.25" hidden="false" customHeight="false" outlineLevel="0" collapsed="false">
      <c r="A1981" s="0" t="n">
        <v>1980</v>
      </c>
      <c r="B1981" s="2" t="n">
        <v>44354</v>
      </c>
      <c r="C1981" s="0" t="s">
        <v>23</v>
      </c>
      <c r="D1981" s="0" t="n">
        <v>52</v>
      </c>
      <c r="E1981" s="0" t="s">
        <v>9</v>
      </c>
      <c r="F1981" s="0" t="n">
        <v>61</v>
      </c>
      <c r="G1981" s="0" t="n">
        <v>180</v>
      </c>
      <c r="H1981" s="0" t="str">
        <f aca="false">VLOOKUP(D1981,Товар!$A$1:$F$65,6)</f>
        <v>Мясокомбинат</v>
      </c>
      <c r="I1981" s="0" t="str">
        <f aca="false">VLOOKUP(C1981,Магазин!$A$1:$C$17,2)</f>
        <v>Первомайский</v>
      </c>
      <c r="J1981" s="0" t="n">
        <f aca="false">F1981*G1981</f>
        <v>10980</v>
      </c>
      <c r="K1981" s="3" t="n">
        <f aca="false">AND(H1981="макаронная фабрика",I1981="первомайский")</f>
        <v>0</v>
      </c>
      <c r="L1981" s="3" t="n">
        <f aca="false">IF(K1981,J1981,0)</f>
        <v>0</v>
      </c>
    </row>
    <row r="1982" customFormat="false" ht="14.25" hidden="false" customHeight="false" outlineLevel="0" collapsed="false">
      <c r="A1982" s="0" t="n">
        <v>1981</v>
      </c>
      <c r="B1982" s="2" t="n">
        <v>44354</v>
      </c>
      <c r="C1982" s="0" t="s">
        <v>23</v>
      </c>
      <c r="D1982" s="0" t="n">
        <v>53</v>
      </c>
      <c r="E1982" s="0" t="s">
        <v>8</v>
      </c>
      <c r="F1982" s="0" t="n">
        <v>180</v>
      </c>
      <c r="G1982" s="0" t="n">
        <v>190</v>
      </c>
      <c r="H1982" s="0" t="str">
        <f aca="false">VLOOKUP(D1982,Товар!$A$1:$F$65,6)</f>
        <v>Мясокомбинат</v>
      </c>
      <c r="I1982" s="0" t="str">
        <f aca="false">VLOOKUP(C1982,Магазин!$A$1:$C$17,2)</f>
        <v>Первомайский</v>
      </c>
      <c r="J1982" s="0" t="n">
        <f aca="false">F1982*G1982</f>
        <v>34200</v>
      </c>
      <c r="K1982" s="3" t="n">
        <f aca="false">AND(H1982="макаронная фабрика",I1982="первомайский")</f>
        <v>0</v>
      </c>
      <c r="L1982" s="3" t="n">
        <f aca="false">IF(K1982,J1982,0)</f>
        <v>0</v>
      </c>
    </row>
    <row r="1983" customFormat="false" ht="14.25" hidden="false" customHeight="false" outlineLevel="0" collapsed="false">
      <c r="A1983" s="0" t="n">
        <v>1982</v>
      </c>
      <c r="B1983" s="2" t="n">
        <v>44354</v>
      </c>
      <c r="C1983" s="0" t="s">
        <v>23</v>
      </c>
      <c r="D1983" s="0" t="n">
        <v>53</v>
      </c>
      <c r="E1983" s="0" t="s">
        <v>9</v>
      </c>
      <c r="F1983" s="0" t="n">
        <v>67</v>
      </c>
      <c r="G1983" s="0" t="n">
        <v>190</v>
      </c>
      <c r="H1983" s="0" t="str">
        <f aca="false">VLOOKUP(D1983,Товар!$A$1:$F$65,6)</f>
        <v>Мясокомбинат</v>
      </c>
      <c r="I1983" s="0" t="str">
        <f aca="false">VLOOKUP(C1983,Магазин!$A$1:$C$17,2)</f>
        <v>Первомайский</v>
      </c>
      <c r="J1983" s="0" t="n">
        <f aca="false">F1983*G1983</f>
        <v>12730</v>
      </c>
      <c r="K1983" s="3" t="n">
        <f aca="false">AND(H1983="макаронная фабрика",I1983="первомайский")</f>
        <v>0</v>
      </c>
      <c r="L1983" s="3" t="n">
        <f aca="false">IF(K1983,J1983,0)</f>
        <v>0</v>
      </c>
    </row>
    <row r="1984" customFormat="false" ht="14.25" hidden="false" customHeight="false" outlineLevel="0" collapsed="false">
      <c r="A1984" s="0" t="n">
        <v>1983</v>
      </c>
      <c r="B1984" s="2" t="n">
        <v>44354</v>
      </c>
      <c r="C1984" s="0" t="s">
        <v>23</v>
      </c>
      <c r="D1984" s="0" t="n">
        <v>54</v>
      </c>
      <c r="E1984" s="0" t="s">
        <v>8</v>
      </c>
      <c r="F1984" s="0" t="n">
        <v>180</v>
      </c>
      <c r="G1984" s="0" t="n">
        <v>230</v>
      </c>
      <c r="H1984" s="0" t="str">
        <f aca="false">VLOOKUP(D1984,Товар!$A$1:$F$65,6)</f>
        <v>Мясокомбинат</v>
      </c>
      <c r="I1984" s="0" t="str">
        <f aca="false">VLOOKUP(C1984,Магазин!$A$1:$C$17,2)</f>
        <v>Первомайский</v>
      </c>
      <c r="J1984" s="0" t="n">
        <f aca="false">F1984*G1984</f>
        <v>41400</v>
      </c>
      <c r="K1984" s="3" t="n">
        <f aca="false">AND(H1984="макаронная фабрика",I1984="первомайский")</f>
        <v>0</v>
      </c>
      <c r="L1984" s="3" t="n">
        <f aca="false">IF(K1984,J1984,0)</f>
        <v>0</v>
      </c>
    </row>
    <row r="1985" customFormat="false" ht="14.25" hidden="false" customHeight="false" outlineLevel="0" collapsed="false">
      <c r="A1985" s="0" t="n">
        <v>1984</v>
      </c>
      <c r="B1985" s="2" t="n">
        <v>44354</v>
      </c>
      <c r="C1985" s="0" t="s">
        <v>23</v>
      </c>
      <c r="D1985" s="0" t="n">
        <v>54</v>
      </c>
      <c r="E1985" s="0" t="s">
        <v>9</v>
      </c>
      <c r="F1985" s="0" t="n">
        <v>34</v>
      </c>
      <c r="G1985" s="0" t="n">
        <v>230</v>
      </c>
      <c r="H1985" s="0" t="str">
        <f aca="false">VLOOKUP(D1985,Товар!$A$1:$F$65,6)</f>
        <v>Мясокомбинат</v>
      </c>
      <c r="I1985" s="0" t="str">
        <f aca="false">VLOOKUP(C1985,Магазин!$A$1:$C$17,2)</f>
        <v>Первомайский</v>
      </c>
      <c r="J1985" s="0" t="n">
        <f aca="false">F1985*G1985</f>
        <v>7820</v>
      </c>
      <c r="K1985" s="3" t="n">
        <f aca="false">AND(H1985="макаронная фабрика",I1985="первомайский")</f>
        <v>0</v>
      </c>
      <c r="L1985" s="3" t="n">
        <f aca="false">IF(K1985,J1985,0)</f>
        <v>0</v>
      </c>
    </row>
    <row r="1986" customFormat="false" ht="14.25" hidden="false" customHeight="false" outlineLevel="0" collapsed="false">
      <c r="A1986" s="0" t="n">
        <v>1985</v>
      </c>
      <c r="B1986" s="2" t="n">
        <v>44354</v>
      </c>
      <c r="C1986" s="0" t="s">
        <v>23</v>
      </c>
      <c r="D1986" s="0" t="n">
        <v>55</v>
      </c>
      <c r="E1986" s="0" t="s">
        <v>8</v>
      </c>
      <c r="F1986" s="0" t="n">
        <v>170</v>
      </c>
      <c r="G1986" s="0" t="n">
        <v>160</v>
      </c>
      <c r="H1986" s="0" t="str">
        <f aca="false">VLOOKUP(D1986,Товар!$A$1:$F$65,6)</f>
        <v>Мясокомбинат</v>
      </c>
      <c r="I1986" s="0" t="str">
        <f aca="false">VLOOKUP(C1986,Магазин!$A$1:$C$17,2)</f>
        <v>Первомайский</v>
      </c>
      <c r="J1986" s="0" t="n">
        <f aca="false">F1986*G1986</f>
        <v>27200</v>
      </c>
      <c r="K1986" s="3" t="n">
        <f aca="false">AND(H1986="макаронная фабрика",I1986="первомайский")</f>
        <v>0</v>
      </c>
      <c r="L1986" s="3" t="n">
        <f aca="false">IF(K1986,J1986,0)</f>
        <v>0</v>
      </c>
    </row>
    <row r="1987" customFormat="false" ht="14.25" hidden="false" customHeight="false" outlineLevel="0" collapsed="false">
      <c r="A1987" s="0" t="n">
        <v>1986</v>
      </c>
      <c r="B1987" s="2" t="n">
        <v>44354</v>
      </c>
      <c r="C1987" s="0" t="s">
        <v>23</v>
      </c>
      <c r="D1987" s="0" t="n">
        <v>55</v>
      </c>
      <c r="E1987" s="0" t="s">
        <v>9</v>
      </c>
      <c r="F1987" s="0" t="n">
        <v>72</v>
      </c>
      <c r="G1987" s="0" t="n">
        <v>160</v>
      </c>
      <c r="H1987" s="0" t="str">
        <f aca="false">VLOOKUP(D1987,Товар!$A$1:$F$65,6)</f>
        <v>Мясокомбинат</v>
      </c>
      <c r="I1987" s="0" t="str">
        <f aca="false">VLOOKUP(C1987,Магазин!$A$1:$C$17,2)</f>
        <v>Первомайский</v>
      </c>
      <c r="J1987" s="0" t="n">
        <f aca="false">F1987*G1987</f>
        <v>11520</v>
      </c>
      <c r="K1987" s="3" t="n">
        <f aca="false">AND(H1987="макаронная фабрика",I1987="первомайский")</f>
        <v>0</v>
      </c>
      <c r="L1987" s="3" t="n">
        <f aca="false">IF(K1987,J1987,0)</f>
        <v>0</v>
      </c>
    </row>
    <row r="1988" customFormat="false" ht="14.25" hidden="false" customHeight="false" outlineLevel="0" collapsed="false">
      <c r="A1988" s="0" t="n">
        <v>1987</v>
      </c>
      <c r="B1988" s="2" t="n">
        <v>44354</v>
      </c>
      <c r="C1988" s="0" t="s">
        <v>23</v>
      </c>
      <c r="D1988" s="0" t="n">
        <v>56</v>
      </c>
      <c r="E1988" s="0" t="s">
        <v>8</v>
      </c>
      <c r="F1988" s="0" t="n">
        <v>180</v>
      </c>
      <c r="G1988" s="0" t="n">
        <v>180</v>
      </c>
      <c r="H1988" s="0" t="str">
        <f aca="false">VLOOKUP(D1988,Товар!$A$1:$F$65,6)</f>
        <v>Мясокомбинат</v>
      </c>
      <c r="I1988" s="0" t="str">
        <f aca="false">VLOOKUP(C1988,Магазин!$A$1:$C$17,2)</f>
        <v>Первомайский</v>
      </c>
      <c r="J1988" s="0" t="n">
        <f aca="false">F1988*G1988</f>
        <v>32400</v>
      </c>
      <c r="K1988" s="3" t="n">
        <f aca="false">AND(H1988="макаронная фабрика",I1988="первомайский")</f>
        <v>0</v>
      </c>
      <c r="L1988" s="3" t="n">
        <f aca="false">IF(K1988,J1988,0)</f>
        <v>0</v>
      </c>
    </row>
    <row r="1989" customFormat="false" ht="14.25" hidden="false" customHeight="false" outlineLevel="0" collapsed="false">
      <c r="A1989" s="0" t="n">
        <v>1988</v>
      </c>
      <c r="B1989" s="2" t="n">
        <v>44354</v>
      </c>
      <c r="C1989" s="0" t="s">
        <v>23</v>
      </c>
      <c r="D1989" s="0" t="n">
        <v>56</v>
      </c>
      <c r="E1989" s="0" t="s">
        <v>9</v>
      </c>
      <c r="F1989" s="0" t="n">
        <v>48</v>
      </c>
      <c r="G1989" s="0" t="n">
        <v>180</v>
      </c>
      <c r="H1989" s="0" t="str">
        <f aca="false">VLOOKUP(D1989,Товар!$A$1:$F$65,6)</f>
        <v>Мясокомбинат</v>
      </c>
      <c r="I1989" s="0" t="str">
        <f aca="false">VLOOKUP(C1989,Магазин!$A$1:$C$17,2)</f>
        <v>Первомайский</v>
      </c>
      <c r="J1989" s="0" t="n">
        <f aca="false">F1989*G1989</f>
        <v>8640</v>
      </c>
      <c r="K1989" s="3" t="n">
        <f aca="false">AND(H1989="макаронная фабрика",I1989="первомайский")</f>
        <v>0</v>
      </c>
      <c r="L1989" s="3" t="n">
        <f aca="false">IF(K1989,J1989,0)</f>
        <v>0</v>
      </c>
    </row>
    <row r="1990" customFormat="false" ht="14.25" hidden="false" customHeight="false" outlineLevel="0" collapsed="false">
      <c r="A1990" s="0" t="n">
        <v>1989</v>
      </c>
      <c r="B1990" s="2" t="n">
        <v>44354</v>
      </c>
      <c r="C1990" s="0" t="s">
        <v>23</v>
      </c>
      <c r="D1990" s="0" t="n">
        <v>57</v>
      </c>
      <c r="E1990" s="0" t="s">
        <v>8</v>
      </c>
      <c r="F1990" s="0" t="n">
        <v>180</v>
      </c>
      <c r="G1990" s="0" t="n">
        <v>400</v>
      </c>
      <c r="H1990" s="0" t="str">
        <f aca="false">VLOOKUP(D1990,Товар!$A$1:$F$65,6)</f>
        <v>Мясокомбинат</v>
      </c>
      <c r="I1990" s="0" t="str">
        <f aca="false">VLOOKUP(C1990,Магазин!$A$1:$C$17,2)</f>
        <v>Первомайский</v>
      </c>
      <c r="J1990" s="0" t="n">
        <f aca="false">F1990*G1990</f>
        <v>72000</v>
      </c>
      <c r="K1990" s="3" t="n">
        <f aca="false">AND(H1990="макаронная фабрика",I1990="первомайский")</f>
        <v>0</v>
      </c>
      <c r="L1990" s="3" t="n">
        <f aca="false">IF(K1990,J1990,0)</f>
        <v>0</v>
      </c>
    </row>
    <row r="1991" customFormat="false" ht="14.25" hidden="false" customHeight="false" outlineLevel="0" collapsed="false">
      <c r="A1991" s="0" t="n">
        <v>1990</v>
      </c>
      <c r="B1991" s="2" t="n">
        <v>44354</v>
      </c>
      <c r="C1991" s="0" t="s">
        <v>23</v>
      </c>
      <c r="D1991" s="0" t="n">
        <v>57</v>
      </c>
      <c r="E1991" s="0" t="s">
        <v>9</v>
      </c>
      <c r="F1991" s="0" t="n">
        <v>24</v>
      </c>
      <c r="G1991" s="0" t="n">
        <v>400</v>
      </c>
      <c r="H1991" s="0" t="str">
        <f aca="false">VLOOKUP(D1991,Товар!$A$1:$F$65,6)</f>
        <v>Мясокомбинат</v>
      </c>
      <c r="I1991" s="0" t="str">
        <f aca="false">VLOOKUP(C1991,Магазин!$A$1:$C$17,2)</f>
        <v>Первомайский</v>
      </c>
      <c r="J1991" s="0" t="n">
        <f aca="false">F1991*G1991</f>
        <v>9600</v>
      </c>
      <c r="K1991" s="3" t="n">
        <f aca="false">AND(H1991="макаронная фабрика",I1991="первомайский")</f>
        <v>0</v>
      </c>
      <c r="L1991" s="3" t="n">
        <f aca="false">IF(K1991,J1991,0)</f>
        <v>0</v>
      </c>
    </row>
    <row r="1992" customFormat="false" ht="14.25" hidden="false" customHeight="false" outlineLevel="0" collapsed="false">
      <c r="A1992" s="0" t="n">
        <v>1991</v>
      </c>
      <c r="B1992" s="2" t="n">
        <v>44354</v>
      </c>
      <c r="C1992" s="0" t="s">
        <v>23</v>
      </c>
      <c r="D1992" s="0" t="n">
        <v>58</v>
      </c>
      <c r="E1992" s="0" t="s">
        <v>8</v>
      </c>
      <c r="F1992" s="0" t="n">
        <v>180</v>
      </c>
      <c r="G1992" s="0" t="n">
        <v>470</v>
      </c>
      <c r="H1992" s="0" t="str">
        <f aca="false">VLOOKUP(D1992,Товар!$A$1:$F$65,6)</f>
        <v>Мясокомбинат</v>
      </c>
      <c r="I1992" s="0" t="str">
        <f aca="false">VLOOKUP(C1992,Магазин!$A$1:$C$17,2)</f>
        <v>Первомайский</v>
      </c>
      <c r="J1992" s="0" t="n">
        <f aca="false">F1992*G1992</f>
        <v>84600</v>
      </c>
      <c r="K1992" s="3" t="n">
        <f aca="false">AND(H1992="макаронная фабрика",I1992="первомайский")</f>
        <v>0</v>
      </c>
      <c r="L1992" s="3" t="n">
        <f aca="false">IF(K1992,J1992,0)</f>
        <v>0</v>
      </c>
    </row>
    <row r="1993" customFormat="false" ht="14.25" hidden="false" customHeight="false" outlineLevel="0" collapsed="false">
      <c r="A1993" s="0" t="n">
        <v>1992</v>
      </c>
      <c r="B1993" s="2" t="n">
        <v>44354</v>
      </c>
      <c r="C1993" s="0" t="s">
        <v>23</v>
      </c>
      <c r="D1993" s="0" t="n">
        <v>58</v>
      </c>
      <c r="E1993" s="0" t="s">
        <v>9</v>
      </c>
      <c r="F1993" s="0" t="n">
        <v>31</v>
      </c>
      <c r="G1993" s="0" t="n">
        <v>470</v>
      </c>
      <c r="H1993" s="0" t="str">
        <f aca="false">VLOOKUP(D1993,Товар!$A$1:$F$65,6)</f>
        <v>Мясокомбинат</v>
      </c>
      <c r="I1993" s="0" t="str">
        <f aca="false">VLOOKUP(C1993,Магазин!$A$1:$C$17,2)</f>
        <v>Первомайский</v>
      </c>
      <c r="J1993" s="0" t="n">
        <f aca="false">F1993*G1993</f>
        <v>14570</v>
      </c>
      <c r="K1993" s="3" t="n">
        <f aca="false">AND(H1993="макаронная фабрика",I1993="первомайский")</f>
        <v>0</v>
      </c>
      <c r="L1993" s="3" t="n">
        <f aca="false">IF(K1993,J1993,0)</f>
        <v>0</v>
      </c>
    </row>
    <row r="1994" customFormat="false" ht="14.25" hidden="false" customHeight="false" outlineLevel="0" collapsed="false">
      <c r="A1994" s="0" t="n">
        <v>1993</v>
      </c>
      <c r="B1994" s="2" t="n">
        <v>44354</v>
      </c>
      <c r="C1994" s="0" t="s">
        <v>23</v>
      </c>
      <c r="D1994" s="0" t="n">
        <v>59</v>
      </c>
      <c r="E1994" s="0" t="s">
        <v>8</v>
      </c>
      <c r="F1994" s="0" t="n">
        <v>180</v>
      </c>
      <c r="G1994" s="0" t="n">
        <v>500</v>
      </c>
      <c r="H1994" s="0" t="str">
        <f aca="false">VLOOKUP(D1994,Товар!$A$1:$F$65,6)</f>
        <v>Мясокомбинат</v>
      </c>
      <c r="I1994" s="0" t="str">
        <f aca="false">VLOOKUP(C1994,Магазин!$A$1:$C$17,2)</f>
        <v>Первомайский</v>
      </c>
      <c r="J1994" s="0" t="n">
        <f aca="false">F1994*G1994</f>
        <v>90000</v>
      </c>
      <c r="K1994" s="3" t="n">
        <f aca="false">AND(H1994="макаронная фабрика",I1994="первомайский")</f>
        <v>0</v>
      </c>
      <c r="L1994" s="3" t="n">
        <f aca="false">IF(K1994,J1994,0)</f>
        <v>0</v>
      </c>
    </row>
    <row r="1995" customFormat="false" ht="14.25" hidden="false" customHeight="false" outlineLevel="0" collapsed="false">
      <c r="A1995" s="0" t="n">
        <v>1994</v>
      </c>
      <c r="B1995" s="2" t="n">
        <v>44354</v>
      </c>
      <c r="C1995" s="0" t="s">
        <v>23</v>
      </c>
      <c r="D1995" s="0" t="n">
        <v>59</v>
      </c>
      <c r="E1995" s="0" t="s">
        <v>9</v>
      </c>
      <c r="F1995" s="0" t="n">
        <v>32</v>
      </c>
      <c r="G1995" s="0" t="n">
        <v>500</v>
      </c>
      <c r="H1995" s="0" t="str">
        <f aca="false">VLOOKUP(D1995,Товар!$A$1:$F$65,6)</f>
        <v>Мясокомбинат</v>
      </c>
      <c r="I1995" s="0" t="str">
        <f aca="false">VLOOKUP(C1995,Магазин!$A$1:$C$17,2)</f>
        <v>Первомайский</v>
      </c>
      <c r="J1995" s="0" t="n">
        <f aca="false">F1995*G1995</f>
        <v>16000</v>
      </c>
      <c r="K1995" s="3" t="n">
        <f aca="false">AND(H1995="макаронная фабрика",I1995="первомайский")</f>
        <v>0</v>
      </c>
      <c r="L1995" s="3" t="n">
        <f aca="false">IF(K1995,J1995,0)</f>
        <v>0</v>
      </c>
    </row>
    <row r="1996" customFormat="false" ht="14.25" hidden="false" customHeight="false" outlineLevel="0" collapsed="false">
      <c r="A1996" s="0" t="n">
        <v>1995</v>
      </c>
      <c r="B1996" s="2" t="n">
        <v>44354</v>
      </c>
      <c r="C1996" s="0" t="s">
        <v>23</v>
      </c>
      <c r="D1996" s="0" t="n">
        <v>60</v>
      </c>
      <c r="E1996" s="0" t="s">
        <v>8</v>
      </c>
      <c r="F1996" s="0" t="n">
        <v>170</v>
      </c>
      <c r="G1996" s="0" t="n">
        <v>400</v>
      </c>
      <c r="H1996" s="0" t="str">
        <f aca="false">VLOOKUP(D1996,Товар!$A$1:$F$65,6)</f>
        <v>Мясокомбинат</v>
      </c>
      <c r="I1996" s="0" t="str">
        <f aca="false">VLOOKUP(C1996,Магазин!$A$1:$C$17,2)</f>
        <v>Первомайский</v>
      </c>
      <c r="J1996" s="0" t="n">
        <f aca="false">F1996*G1996</f>
        <v>68000</v>
      </c>
      <c r="K1996" s="3" t="n">
        <f aca="false">AND(H1996="макаронная фабрика",I1996="первомайский")</f>
        <v>0</v>
      </c>
      <c r="L1996" s="3" t="n">
        <f aca="false">IF(K1996,J1996,0)</f>
        <v>0</v>
      </c>
    </row>
    <row r="1997" customFormat="false" ht="14.25" hidden="false" customHeight="false" outlineLevel="0" collapsed="false">
      <c r="A1997" s="0" t="n">
        <v>1996</v>
      </c>
      <c r="B1997" s="2" t="n">
        <v>44354</v>
      </c>
      <c r="C1997" s="0" t="s">
        <v>23</v>
      </c>
      <c r="D1997" s="0" t="n">
        <v>60</v>
      </c>
      <c r="E1997" s="0" t="s">
        <v>9</v>
      </c>
      <c r="F1997" s="0" t="n">
        <v>43</v>
      </c>
      <c r="G1997" s="0" t="n">
        <v>400</v>
      </c>
      <c r="H1997" s="0" t="str">
        <f aca="false">VLOOKUP(D1997,Товар!$A$1:$F$65,6)</f>
        <v>Мясокомбинат</v>
      </c>
      <c r="I1997" s="0" t="str">
        <f aca="false">VLOOKUP(C1997,Магазин!$A$1:$C$17,2)</f>
        <v>Первомайский</v>
      </c>
      <c r="J1997" s="0" t="n">
        <f aca="false">F1997*G1997</f>
        <v>17200</v>
      </c>
      <c r="K1997" s="3" t="n">
        <f aca="false">AND(H1997="макаронная фабрика",I1997="первомайский")</f>
        <v>0</v>
      </c>
      <c r="L1997" s="3" t="n">
        <f aca="false">IF(K1997,J1997,0)</f>
        <v>0</v>
      </c>
    </row>
    <row r="1998" customFormat="false" ht="14.25" hidden="false" customHeight="false" outlineLevel="0" collapsed="false">
      <c r="A1998" s="0" t="n">
        <v>1997</v>
      </c>
      <c r="B1998" s="2" t="n">
        <v>44354</v>
      </c>
      <c r="C1998" s="0" t="s">
        <v>23</v>
      </c>
      <c r="D1998" s="0" t="n">
        <v>61</v>
      </c>
      <c r="E1998" s="0" t="s">
        <v>8</v>
      </c>
      <c r="F1998" s="0" t="n">
        <v>180</v>
      </c>
      <c r="G1998" s="0" t="n">
        <v>220</v>
      </c>
      <c r="H1998" s="0" t="str">
        <f aca="false">VLOOKUP(D1998,Товар!$A$1:$F$65,6)</f>
        <v>Мясокомбинат</v>
      </c>
      <c r="I1998" s="0" t="str">
        <f aca="false">VLOOKUP(C1998,Магазин!$A$1:$C$17,2)</f>
        <v>Первомайский</v>
      </c>
      <c r="J1998" s="0" t="n">
        <f aca="false">F1998*G1998</f>
        <v>39600</v>
      </c>
      <c r="K1998" s="3" t="n">
        <f aca="false">AND(H1998="макаронная фабрика",I1998="первомайский")</f>
        <v>0</v>
      </c>
      <c r="L1998" s="3" t="n">
        <f aca="false">IF(K1998,J1998,0)</f>
        <v>0</v>
      </c>
    </row>
    <row r="1999" customFormat="false" ht="14.25" hidden="false" customHeight="false" outlineLevel="0" collapsed="false">
      <c r="A1999" s="0" t="n">
        <v>1998</v>
      </c>
      <c r="B1999" s="2" t="n">
        <v>44354</v>
      </c>
      <c r="C1999" s="0" t="s">
        <v>23</v>
      </c>
      <c r="D1999" s="0" t="n">
        <v>61</v>
      </c>
      <c r="E1999" s="0" t="s">
        <v>9</v>
      </c>
      <c r="F1999" s="0" t="n">
        <v>31</v>
      </c>
      <c r="G1999" s="0" t="n">
        <v>220</v>
      </c>
      <c r="H1999" s="0" t="str">
        <f aca="false">VLOOKUP(D1999,Товар!$A$1:$F$65,6)</f>
        <v>Мясокомбинат</v>
      </c>
      <c r="I1999" s="0" t="str">
        <f aca="false">VLOOKUP(C1999,Магазин!$A$1:$C$17,2)</f>
        <v>Первомайский</v>
      </c>
      <c r="J1999" s="0" t="n">
        <f aca="false">F1999*G1999</f>
        <v>6820</v>
      </c>
      <c r="K1999" s="3" t="n">
        <f aca="false">AND(H1999="макаронная фабрика",I1999="первомайский")</f>
        <v>0</v>
      </c>
      <c r="L1999" s="3" t="n">
        <f aca="false">IF(K1999,J1999,0)</f>
        <v>0</v>
      </c>
    </row>
    <row r="2000" customFormat="false" ht="14.25" hidden="false" customHeight="false" outlineLevel="0" collapsed="false">
      <c r="A2000" s="0" t="n">
        <v>1999</v>
      </c>
      <c r="B2000" s="2" t="n">
        <v>44354</v>
      </c>
      <c r="C2000" s="0" t="s">
        <v>23</v>
      </c>
      <c r="D2000" s="0" t="n">
        <v>62</v>
      </c>
      <c r="E2000" s="0" t="s">
        <v>8</v>
      </c>
      <c r="F2000" s="0" t="n">
        <v>180</v>
      </c>
      <c r="G2000" s="0" t="n">
        <v>170</v>
      </c>
      <c r="H2000" s="0" t="str">
        <f aca="false">VLOOKUP(D2000,Товар!$A$1:$F$65,6)</f>
        <v>Мясокомбинат</v>
      </c>
      <c r="I2000" s="0" t="str">
        <f aca="false">VLOOKUP(C2000,Магазин!$A$1:$C$17,2)</f>
        <v>Первомайский</v>
      </c>
      <c r="J2000" s="0" t="n">
        <f aca="false">F2000*G2000</f>
        <v>30600</v>
      </c>
      <c r="K2000" s="3" t="n">
        <f aca="false">AND(H2000="макаронная фабрика",I2000="первомайский")</f>
        <v>0</v>
      </c>
      <c r="L2000" s="3" t="n">
        <f aca="false">IF(K2000,J2000,0)</f>
        <v>0</v>
      </c>
    </row>
    <row r="2001" customFormat="false" ht="14.25" hidden="false" customHeight="false" outlineLevel="0" collapsed="false">
      <c r="A2001" s="0" t="n">
        <v>2000</v>
      </c>
      <c r="B2001" s="2" t="n">
        <v>44354</v>
      </c>
      <c r="C2001" s="0" t="s">
        <v>23</v>
      </c>
      <c r="D2001" s="0" t="n">
        <v>62</v>
      </c>
      <c r="E2001" s="0" t="s">
        <v>9</v>
      </c>
      <c r="F2001" s="0" t="n">
        <v>22</v>
      </c>
      <c r="G2001" s="0" t="n">
        <v>170</v>
      </c>
      <c r="H2001" s="0" t="str">
        <f aca="false">VLOOKUP(D2001,Товар!$A$1:$F$65,6)</f>
        <v>Мясокомбинат</v>
      </c>
      <c r="I2001" s="0" t="str">
        <f aca="false">VLOOKUP(C2001,Магазин!$A$1:$C$17,2)</f>
        <v>Первомайский</v>
      </c>
      <c r="J2001" s="0" t="n">
        <f aca="false">F2001*G2001</f>
        <v>3740</v>
      </c>
      <c r="K2001" s="3" t="n">
        <f aca="false">AND(H2001="макаронная фабрика",I2001="первомайский")</f>
        <v>0</v>
      </c>
      <c r="L2001" s="3" t="n">
        <f aca="false">IF(K2001,J2001,0)</f>
        <v>0</v>
      </c>
    </row>
    <row r="2002" customFormat="false" ht="14.25" hidden="false" customHeight="false" outlineLevel="0" collapsed="false">
      <c r="A2002" s="0" t="n">
        <v>2001</v>
      </c>
      <c r="B2002" s="2" t="n">
        <v>44354</v>
      </c>
      <c r="C2002" s="0" t="s">
        <v>23</v>
      </c>
      <c r="D2002" s="0" t="n">
        <v>63</v>
      </c>
      <c r="E2002" s="0" t="s">
        <v>8</v>
      </c>
      <c r="F2002" s="0" t="n">
        <v>170</v>
      </c>
      <c r="G2002" s="0" t="n">
        <v>150</v>
      </c>
      <c r="H2002" s="0" t="str">
        <f aca="false">VLOOKUP(D2002,Товар!$A$1:$F$65,6)</f>
        <v>Мясокомбинат</v>
      </c>
      <c r="I2002" s="0" t="str">
        <f aca="false">VLOOKUP(C2002,Магазин!$A$1:$C$17,2)</f>
        <v>Первомайский</v>
      </c>
      <c r="J2002" s="0" t="n">
        <f aca="false">F2002*G2002</f>
        <v>25500</v>
      </c>
      <c r="K2002" s="3" t="n">
        <f aca="false">AND(H2002="макаронная фабрика",I2002="первомайский")</f>
        <v>0</v>
      </c>
      <c r="L2002" s="3" t="n">
        <f aca="false">IF(K2002,J2002,0)</f>
        <v>0</v>
      </c>
    </row>
    <row r="2003" customFormat="false" ht="14.25" hidden="false" customHeight="false" outlineLevel="0" collapsed="false">
      <c r="A2003" s="0" t="n">
        <v>2002</v>
      </c>
      <c r="B2003" s="2" t="n">
        <v>44354</v>
      </c>
      <c r="C2003" s="0" t="s">
        <v>23</v>
      </c>
      <c r="D2003" s="0" t="n">
        <v>63</v>
      </c>
      <c r="E2003" s="0" t="s">
        <v>9</v>
      </c>
      <c r="F2003" s="0" t="n">
        <v>37</v>
      </c>
      <c r="G2003" s="0" t="n">
        <v>150</v>
      </c>
      <c r="H2003" s="0" t="str">
        <f aca="false">VLOOKUP(D2003,Товар!$A$1:$F$65,6)</f>
        <v>Мясокомбинат</v>
      </c>
      <c r="I2003" s="0" t="str">
        <f aca="false">VLOOKUP(C2003,Магазин!$A$1:$C$17,2)</f>
        <v>Первомайский</v>
      </c>
      <c r="J2003" s="0" t="n">
        <f aca="false">F2003*G2003</f>
        <v>5550</v>
      </c>
      <c r="K2003" s="3" t="n">
        <f aca="false">AND(H2003="макаронная фабрика",I2003="первомайский")</f>
        <v>0</v>
      </c>
      <c r="L2003" s="3" t="n">
        <f aca="false">IF(K2003,J2003,0)</f>
        <v>0</v>
      </c>
    </row>
    <row r="2004" customFormat="false" ht="14.25" hidden="false" customHeight="false" outlineLevel="0" collapsed="false">
      <c r="A2004" s="0" t="n">
        <v>2003</v>
      </c>
      <c r="B2004" s="2" t="n">
        <v>44354</v>
      </c>
      <c r="C2004" s="0" t="s">
        <v>23</v>
      </c>
      <c r="D2004" s="0" t="n">
        <v>64</v>
      </c>
      <c r="E2004" s="0" t="s">
        <v>8</v>
      </c>
      <c r="F2004" s="0" t="n">
        <v>180</v>
      </c>
      <c r="G2004" s="0" t="n">
        <v>350</v>
      </c>
      <c r="H2004" s="0" t="str">
        <f aca="false">VLOOKUP(D2004,Товар!$A$1:$F$65,6)</f>
        <v>Мясокомбинат</v>
      </c>
      <c r="I2004" s="0" t="str">
        <f aca="false">VLOOKUP(C2004,Магазин!$A$1:$C$17,2)</f>
        <v>Первомайский</v>
      </c>
      <c r="J2004" s="0" t="n">
        <f aca="false">F2004*G2004</f>
        <v>63000</v>
      </c>
      <c r="K2004" s="3" t="n">
        <f aca="false">AND(H2004="макаронная фабрика",I2004="первомайский")</f>
        <v>0</v>
      </c>
      <c r="L2004" s="3" t="n">
        <f aca="false">IF(K2004,J2004,0)</f>
        <v>0</v>
      </c>
    </row>
    <row r="2005" customFormat="false" ht="14.25" hidden="false" customHeight="false" outlineLevel="0" collapsed="false">
      <c r="A2005" s="0" t="n">
        <v>2004</v>
      </c>
      <c r="B2005" s="2" t="n">
        <v>44354</v>
      </c>
      <c r="C2005" s="0" t="s">
        <v>23</v>
      </c>
      <c r="D2005" s="0" t="n">
        <v>64</v>
      </c>
      <c r="E2005" s="0" t="s">
        <v>9</v>
      </c>
      <c r="F2005" s="0" t="n">
        <v>26</v>
      </c>
      <c r="G2005" s="0" t="n">
        <v>350</v>
      </c>
      <c r="H2005" s="0" t="str">
        <f aca="false">VLOOKUP(D2005,Товар!$A$1:$F$65,6)</f>
        <v>Мясокомбинат</v>
      </c>
      <c r="I2005" s="0" t="str">
        <f aca="false">VLOOKUP(C2005,Магазин!$A$1:$C$17,2)</f>
        <v>Первомайский</v>
      </c>
      <c r="J2005" s="0" t="n">
        <f aca="false">F2005*G2005</f>
        <v>9100</v>
      </c>
      <c r="K2005" s="3" t="n">
        <f aca="false">AND(H2005="макаронная фабрика",I2005="первомайский")</f>
        <v>0</v>
      </c>
      <c r="L2005" s="3" t="n">
        <f aca="false">IF(K2005,J2005,0)</f>
        <v>0</v>
      </c>
    </row>
    <row r="2006" customFormat="false" ht="14.25" hidden="false" customHeight="false" outlineLevel="0" collapsed="false">
      <c r="A2006" s="0" t="n">
        <v>2005</v>
      </c>
      <c r="B2006" s="2" t="n">
        <v>44354</v>
      </c>
      <c r="C2006" s="0" t="s">
        <v>24</v>
      </c>
      <c r="D2006" s="0" t="n">
        <v>2</v>
      </c>
      <c r="E2006" s="0" t="s">
        <v>8</v>
      </c>
      <c r="F2006" s="0" t="n">
        <v>180</v>
      </c>
      <c r="G2006" s="0" t="n">
        <v>75</v>
      </c>
      <c r="H2006" s="0" t="str">
        <f aca="false">VLOOKUP(D2006,Товар!$A$1:$F$65,6)</f>
        <v>Экопродукты</v>
      </c>
      <c r="I2006" s="0" t="str">
        <f aca="false">VLOOKUP(C2006,Магазин!$A$1:$C$17,2)</f>
        <v>Заречный</v>
      </c>
      <c r="J2006" s="0" t="n">
        <f aca="false">F2006*G2006</f>
        <v>13500</v>
      </c>
      <c r="K2006" s="3" t="n">
        <f aca="false">AND(H2006="макаронная фабрика",I2006="первомайский")</f>
        <v>0</v>
      </c>
      <c r="L2006" s="3" t="n">
        <f aca="false">IF(K2006,J2006,0)</f>
        <v>0</v>
      </c>
    </row>
    <row r="2007" customFormat="false" ht="14.25" hidden="false" customHeight="false" outlineLevel="0" collapsed="false">
      <c r="A2007" s="0" t="n">
        <v>2006</v>
      </c>
      <c r="B2007" s="2" t="n">
        <v>44354</v>
      </c>
      <c r="C2007" s="0" t="s">
        <v>24</v>
      </c>
      <c r="D2007" s="0" t="n">
        <v>2</v>
      </c>
      <c r="E2007" s="0" t="s">
        <v>9</v>
      </c>
      <c r="F2007" s="0" t="n">
        <v>28</v>
      </c>
      <c r="G2007" s="0" t="n">
        <v>75</v>
      </c>
      <c r="H2007" s="0" t="str">
        <f aca="false">VLOOKUP(D2007,Товар!$A$1:$F$65,6)</f>
        <v>Экопродукты</v>
      </c>
      <c r="I2007" s="0" t="str">
        <f aca="false">VLOOKUP(C2007,Магазин!$A$1:$C$17,2)</f>
        <v>Заречный</v>
      </c>
      <c r="J2007" s="0" t="n">
        <f aca="false">F2007*G2007</f>
        <v>2100</v>
      </c>
      <c r="K2007" s="3" t="n">
        <f aca="false">AND(H2007="макаронная фабрика",I2007="первомайский")</f>
        <v>0</v>
      </c>
      <c r="L2007" s="3" t="n">
        <f aca="false">IF(K2007,J2007,0)</f>
        <v>0</v>
      </c>
    </row>
    <row r="2008" customFormat="false" ht="14.25" hidden="false" customHeight="false" outlineLevel="0" collapsed="false">
      <c r="A2008" s="0" t="n">
        <v>2007</v>
      </c>
      <c r="B2008" s="2" t="n">
        <v>44354</v>
      </c>
      <c r="C2008" s="0" t="s">
        <v>24</v>
      </c>
      <c r="D2008" s="0" t="n">
        <v>11</v>
      </c>
      <c r="E2008" s="0" t="s">
        <v>8</v>
      </c>
      <c r="F2008" s="0" t="n">
        <v>180</v>
      </c>
      <c r="G2008" s="0" t="n">
        <v>190</v>
      </c>
      <c r="H2008" s="0" t="str">
        <f aca="false">VLOOKUP(D2008,Товар!$A$1:$F$65,6)</f>
        <v>Экопродукты</v>
      </c>
      <c r="I2008" s="0" t="str">
        <f aca="false">VLOOKUP(C2008,Магазин!$A$1:$C$17,2)</f>
        <v>Заречный</v>
      </c>
      <c r="J2008" s="0" t="n">
        <f aca="false">F2008*G2008</f>
        <v>34200</v>
      </c>
      <c r="K2008" s="3" t="n">
        <f aca="false">AND(H2008="макаронная фабрика",I2008="первомайский")</f>
        <v>0</v>
      </c>
      <c r="L2008" s="3" t="n">
        <f aca="false">IF(K2008,J2008,0)</f>
        <v>0</v>
      </c>
    </row>
    <row r="2009" customFormat="false" ht="14.25" hidden="false" customHeight="false" outlineLevel="0" collapsed="false">
      <c r="A2009" s="0" t="n">
        <v>2008</v>
      </c>
      <c r="B2009" s="2" t="n">
        <v>44354</v>
      </c>
      <c r="C2009" s="0" t="s">
        <v>24</v>
      </c>
      <c r="D2009" s="0" t="n">
        <v>11</v>
      </c>
      <c r="E2009" s="0" t="s">
        <v>9</v>
      </c>
      <c r="F2009" s="0" t="n">
        <v>15</v>
      </c>
      <c r="G2009" s="0" t="n">
        <v>190</v>
      </c>
      <c r="H2009" s="0" t="str">
        <f aca="false">VLOOKUP(D2009,Товар!$A$1:$F$65,6)</f>
        <v>Экопродукты</v>
      </c>
      <c r="I2009" s="0" t="str">
        <f aca="false">VLOOKUP(C2009,Магазин!$A$1:$C$17,2)</f>
        <v>Заречный</v>
      </c>
      <c r="J2009" s="0" t="n">
        <f aca="false">F2009*G2009</f>
        <v>2850</v>
      </c>
      <c r="K2009" s="3" t="n">
        <f aca="false">AND(H2009="макаронная фабрика",I2009="первомайский")</f>
        <v>0</v>
      </c>
      <c r="L2009" s="3" t="n">
        <f aca="false">IF(K2009,J2009,0)</f>
        <v>0</v>
      </c>
    </row>
    <row r="2010" customFormat="false" ht="14.25" hidden="false" customHeight="false" outlineLevel="0" collapsed="false">
      <c r="A2010" s="0" t="n">
        <v>2009</v>
      </c>
      <c r="B2010" s="2" t="n">
        <v>44354</v>
      </c>
      <c r="C2010" s="0" t="s">
        <v>24</v>
      </c>
      <c r="D2010" s="0" t="n">
        <v>12</v>
      </c>
      <c r="E2010" s="0" t="s">
        <v>8</v>
      </c>
      <c r="F2010" s="0" t="n">
        <v>180</v>
      </c>
      <c r="G2010" s="0" t="n">
        <v>85</v>
      </c>
      <c r="H2010" s="0" t="str">
        <f aca="false">VLOOKUP(D2010,Товар!$A$1:$F$65,6)</f>
        <v>Экопродукты</v>
      </c>
      <c r="I2010" s="0" t="str">
        <f aca="false">VLOOKUP(C2010,Магазин!$A$1:$C$17,2)</f>
        <v>Заречный</v>
      </c>
      <c r="J2010" s="0" t="n">
        <f aca="false">F2010*G2010</f>
        <v>15300</v>
      </c>
      <c r="K2010" s="3" t="n">
        <f aca="false">AND(H2010="макаронная фабрика",I2010="первомайский")</f>
        <v>0</v>
      </c>
      <c r="L2010" s="3" t="n">
        <f aca="false">IF(K2010,J2010,0)</f>
        <v>0</v>
      </c>
    </row>
    <row r="2011" customFormat="false" ht="14.25" hidden="false" customHeight="false" outlineLevel="0" collapsed="false">
      <c r="A2011" s="0" t="n">
        <v>2010</v>
      </c>
      <c r="B2011" s="2" t="n">
        <v>44354</v>
      </c>
      <c r="C2011" s="0" t="s">
        <v>24</v>
      </c>
      <c r="D2011" s="0" t="n">
        <v>12</v>
      </c>
      <c r="E2011" s="0" t="s">
        <v>9</v>
      </c>
      <c r="F2011" s="0" t="n">
        <v>31</v>
      </c>
      <c r="G2011" s="0" t="n">
        <v>85</v>
      </c>
      <c r="H2011" s="0" t="str">
        <f aca="false">VLOOKUP(D2011,Товар!$A$1:$F$65,6)</f>
        <v>Экопродукты</v>
      </c>
      <c r="I2011" s="0" t="str">
        <f aca="false">VLOOKUP(C2011,Магазин!$A$1:$C$17,2)</f>
        <v>Заречный</v>
      </c>
      <c r="J2011" s="0" t="n">
        <f aca="false">F2011*G2011</f>
        <v>2635</v>
      </c>
      <c r="K2011" s="3" t="n">
        <f aca="false">AND(H2011="макаронная фабрика",I2011="первомайский")</f>
        <v>0</v>
      </c>
      <c r="L2011" s="3" t="n">
        <f aca="false">IF(K2011,J2011,0)</f>
        <v>0</v>
      </c>
    </row>
    <row r="2012" customFormat="false" ht="14.25" hidden="false" customHeight="false" outlineLevel="0" collapsed="false">
      <c r="A2012" s="0" t="n">
        <v>2011</v>
      </c>
      <c r="B2012" s="2" t="n">
        <v>44354</v>
      </c>
      <c r="C2012" s="0" t="s">
        <v>24</v>
      </c>
      <c r="D2012" s="0" t="n">
        <v>31</v>
      </c>
      <c r="E2012" s="0" t="s">
        <v>8</v>
      </c>
      <c r="F2012" s="0" t="n">
        <v>170</v>
      </c>
      <c r="G2012" s="0" t="n">
        <v>240</v>
      </c>
      <c r="H2012" s="0" t="str">
        <f aca="false">VLOOKUP(D2012,Товар!$A$1:$F$65,6)</f>
        <v>Экопродукты</v>
      </c>
      <c r="I2012" s="0" t="str">
        <f aca="false">VLOOKUP(C2012,Магазин!$A$1:$C$17,2)</f>
        <v>Заречный</v>
      </c>
      <c r="J2012" s="0" t="n">
        <f aca="false">F2012*G2012</f>
        <v>40800</v>
      </c>
      <c r="K2012" s="3" t="n">
        <f aca="false">AND(H2012="макаронная фабрика",I2012="первомайский")</f>
        <v>0</v>
      </c>
      <c r="L2012" s="3" t="n">
        <f aca="false">IF(K2012,J2012,0)</f>
        <v>0</v>
      </c>
    </row>
    <row r="2013" customFormat="false" ht="14.25" hidden="false" customHeight="false" outlineLevel="0" collapsed="false">
      <c r="A2013" s="0" t="n">
        <v>2012</v>
      </c>
      <c r="B2013" s="2" t="n">
        <v>44354</v>
      </c>
      <c r="C2013" s="0" t="s">
        <v>24</v>
      </c>
      <c r="D2013" s="0" t="n">
        <v>31</v>
      </c>
      <c r="E2013" s="0" t="s">
        <v>9</v>
      </c>
      <c r="F2013" s="0" t="n">
        <v>2</v>
      </c>
      <c r="G2013" s="0" t="n">
        <v>240</v>
      </c>
      <c r="H2013" s="0" t="str">
        <f aca="false">VLOOKUP(D2013,Товар!$A$1:$F$65,6)</f>
        <v>Экопродукты</v>
      </c>
      <c r="I2013" s="0" t="str">
        <f aca="false">VLOOKUP(C2013,Магазин!$A$1:$C$17,2)</f>
        <v>Заречный</v>
      </c>
      <c r="J2013" s="0" t="n">
        <f aca="false">F2013*G2013</f>
        <v>480</v>
      </c>
      <c r="K2013" s="3" t="n">
        <f aca="false">AND(H2013="макаронная фабрика",I2013="первомайский")</f>
        <v>0</v>
      </c>
      <c r="L2013" s="3" t="n">
        <f aca="false">IF(K2013,J2013,0)</f>
        <v>0</v>
      </c>
    </row>
    <row r="2014" customFormat="false" ht="14.25" hidden="false" customHeight="false" outlineLevel="0" collapsed="false">
      <c r="A2014" s="0" t="n">
        <v>2013</v>
      </c>
      <c r="B2014" s="2" t="n">
        <v>44354</v>
      </c>
      <c r="C2014" s="0" t="s">
        <v>24</v>
      </c>
      <c r="D2014" s="0" t="n">
        <v>32</v>
      </c>
      <c r="E2014" s="0" t="s">
        <v>8</v>
      </c>
      <c r="F2014" s="0" t="n">
        <v>180</v>
      </c>
      <c r="G2014" s="0" t="n">
        <v>350</v>
      </c>
      <c r="H2014" s="0" t="str">
        <f aca="false">VLOOKUP(D2014,Товар!$A$1:$F$65,6)</f>
        <v>Экопродукты</v>
      </c>
      <c r="I2014" s="0" t="str">
        <f aca="false">VLOOKUP(C2014,Магазин!$A$1:$C$17,2)</f>
        <v>Заречный</v>
      </c>
      <c r="J2014" s="0" t="n">
        <f aca="false">F2014*G2014</f>
        <v>63000</v>
      </c>
      <c r="K2014" s="3" t="n">
        <f aca="false">AND(H2014="макаронная фабрика",I2014="первомайский")</f>
        <v>0</v>
      </c>
      <c r="L2014" s="3" t="n">
        <f aca="false">IF(K2014,J2014,0)</f>
        <v>0</v>
      </c>
    </row>
    <row r="2015" customFormat="false" ht="14.25" hidden="false" customHeight="false" outlineLevel="0" collapsed="false">
      <c r="A2015" s="0" t="n">
        <v>2014</v>
      </c>
      <c r="B2015" s="2" t="n">
        <v>44354</v>
      </c>
      <c r="C2015" s="0" t="s">
        <v>24</v>
      </c>
      <c r="D2015" s="0" t="n">
        <v>32</v>
      </c>
      <c r="E2015" s="0" t="s">
        <v>9</v>
      </c>
      <c r="F2015" s="0" t="n">
        <v>1</v>
      </c>
      <c r="G2015" s="0" t="n">
        <v>350</v>
      </c>
      <c r="H2015" s="0" t="str">
        <f aca="false">VLOOKUP(D2015,Товар!$A$1:$F$65,6)</f>
        <v>Экопродукты</v>
      </c>
      <c r="I2015" s="0" t="str">
        <f aca="false">VLOOKUP(C2015,Магазин!$A$1:$C$17,2)</f>
        <v>Заречный</v>
      </c>
      <c r="J2015" s="0" t="n">
        <f aca="false">F2015*G2015</f>
        <v>350</v>
      </c>
      <c r="K2015" s="3" t="n">
        <f aca="false">AND(H2015="макаронная фабрика",I2015="первомайский")</f>
        <v>0</v>
      </c>
      <c r="L2015" s="3" t="n">
        <f aca="false">IF(K2015,J2015,0)</f>
        <v>0</v>
      </c>
    </row>
    <row r="2016" customFormat="false" ht="14.25" hidden="false" customHeight="false" outlineLevel="0" collapsed="false">
      <c r="A2016" s="0" t="n">
        <v>2015</v>
      </c>
      <c r="B2016" s="2" t="n">
        <v>44354</v>
      </c>
      <c r="C2016" s="0" t="s">
        <v>24</v>
      </c>
      <c r="D2016" s="0" t="n">
        <v>36</v>
      </c>
      <c r="E2016" s="0" t="s">
        <v>8</v>
      </c>
      <c r="F2016" s="0" t="n">
        <v>180</v>
      </c>
      <c r="G2016" s="0" t="n">
        <v>120</v>
      </c>
      <c r="H2016" s="0" t="str">
        <f aca="false">VLOOKUP(D2016,Товар!$A$1:$F$65,6)</f>
        <v>Экопродукты</v>
      </c>
      <c r="I2016" s="0" t="str">
        <f aca="false">VLOOKUP(C2016,Магазин!$A$1:$C$17,2)</f>
        <v>Заречный</v>
      </c>
      <c r="J2016" s="0" t="n">
        <f aca="false">F2016*G2016</f>
        <v>21600</v>
      </c>
      <c r="K2016" s="3" t="n">
        <f aca="false">AND(H2016="макаронная фабрика",I2016="первомайский")</f>
        <v>0</v>
      </c>
      <c r="L2016" s="3" t="n">
        <f aca="false">IF(K2016,J2016,0)</f>
        <v>0</v>
      </c>
    </row>
    <row r="2017" customFormat="false" ht="14.25" hidden="false" customHeight="false" outlineLevel="0" collapsed="false">
      <c r="A2017" s="0" t="n">
        <v>2016</v>
      </c>
      <c r="B2017" s="2" t="n">
        <v>44354</v>
      </c>
      <c r="C2017" s="0" t="s">
        <v>24</v>
      </c>
      <c r="D2017" s="0" t="n">
        <v>36</v>
      </c>
      <c r="E2017" s="0" t="s">
        <v>9</v>
      </c>
      <c r="F2017" s="0" t="n">
        <v>7</v>
      </c>
      <c r="G2017" s="0" t="n">
        <v>120</v>
      </c>
      <c r="H2017" s="0" t="str">
        <f aca="false">VLOOKUP(D2017,Товар!$A$1:$F$65,6)</f>
        <v>Экопродукты</v>
      </c>
      <c r="I2017" s="0" t="str">
        <f aca="false">VLOOKUP(C2017,Магазин!$A$1:$C$17,2)</f>
        <v>Заречный</v>
      </c>
      <c r="J2017" s="0" t="n">
        <f aca="false">F2017*G2017</f>
        <v>840</v>
      </c>
      <c r="K2017" s="3" t="n">
        <f aca="false">AND(H2017="макаронная фабрика",I2017="первомайский")</f>
        <v>0</v>
      </c>
      <c r="L2017" s="3" t="n">
        <f aca="false">IF(K2017,J2017,0)</f>
        <v>0</v>
      </c>
    </row>
    <row r="2018" customFormat="false" ht="14.25" hidden="false" customHeight="false" outlineLevel="0" collapsed="false">
      <c r="A2018" s="0" t="n">
        <v>2017</v>
      </c>
      <c r="B2018" s="2" t="n">
        <v>44354</v>
      </c>
      <c r="C2018" s="0" t="s">
        <v>24</v>
      </c>
      <c r="D2018" s="0" t="n">
        <v>49</v>
      </c>
      <c r="E2018" s="0" t="s">
        <v>8</v>
      </c>
      <c r="F2018" s="0" t="n">
        <v>170</v>
      </c>
      <c r="G2018" s="0" t="n">
        <v>200</v>
      </c>
      <c r="H2018" s="0" t="str">
        <f aca="false">VLOOKUP(D2018,Товар!$A$1:$F$65,6)</f>
        <v>Мясокомбинат</v>
      </c>
      <c r="I2018" s="0" t="str">
        <f aca="false">VLOOKUP(C2018,Магазин!$A$1:$C$17,2)</f>
        <v>Заречный</v>
      </c>
      <c r="J2018" s="0" t="n">
        <f aca="false">F2018*G2018</f>
        <v>34000</v>
      </c>
      <c r="K2018" s="3" t="n">
        <f aca="false">AND(H2018="макаронная фабрика",I2018="первомайский")</f>
        <v>0</v>
      </c>
      <c r="L2018" s="3" t="n">
        <f aca="false">IF(K2018,J2018,0)</f>
        <v>0</v>
      </c>
    </row>
    <row r="2019" customFormat="false" ht="14.25" hidden="false" customHeight="false" outlineLevel="0" collapsed="false">
      <c r="A2019" s="0" t="n">
        <v>2018</v>
      </c>
      <c r="B2019" s="2" t="n">
        <v>44354</v>
      </c>
      <c r="C2019" s="0" t="s">
        <v>24</v>
      </c>
      <c r="D2019" s="0" t="n">
        <v>49</v>
      </c>
      <c r="E2019" s="0" t="s">
        <v>9</v>
      </c>
      <c r="F2019" s="0" t="n">
        <v>37</v>
      </c>
      <c r="G2019" s="0" t="n">
        <v>200</v>
      </c>
      <c r="H2019" s="0" t="str">
        <f aca="false">VLOOKUP(D2019,Товар!$A$1:$F$65,6)</f>
        <v>Мясокомбинат</v>
      </c>
      <c r="I2019" s="0" t="str">
        <f aca="false">VLOOKUP(C2019,Магазин!$A$1:$C$17,2)</f>
        <v>Заречный</v>
      </c>
      <c r="J2019" s="0" t="n">
        <f aca="false">F2019*G2019</f>
        <v>7400</v>
      </c>
      <c r="K2019" s="3" t="n">
        <f aca="false">AND(H2019="макаронная фабрика",I2019="первомайский")</f>
        <v>0</v>
      </c>
      <c r="L2019" s="3" t="n">
        <f aca="false">IF(K2019,J2019,0)</f>
        <v>0</v>
      </c>
    </row>
    <row r="2020" customFormat="false" ht="14.25" hidden="false" customHeight="false" outlineLevel="0" collapsed="false">
      <c r="A2020" s="0" t="n">
        <v>2019</v>
      </c>
      <c r="B2020" s="2" t="n">
        <v>44354</v>
      </c>
      <c r="C2020" s="0" t="s">
        <v>24</v>
      </c>
      <c r="D2020" s="0" t="n">
        <v>50</v>
      </c>
      <c r="E2020" s="0" t="s">
        <v>8</v>
      </c>
      <c r="F2020" s="0" t="n">
        <v>180</v>
      </c>
      <c r="G2020" s="0" t="n">
        <v>195</v>
      </c>
      <c r="H2020" s="0" t="str">
        <f aca="false">VLOOKUP(D2020,Товар!$A$1:$F$65,6)</f>
        <v>Мясокомбинат</v>
      </c>
      <c r="I2020" s="0" t="str">
        <f aca="false">VLOOKUP(C2020,Магазин!$A$1:$C$17,2)</f>
        <v>Заречный</v>
      </c>
      <c r="J2020" s="0" t="n">
        <f aca="false">F2020*G2020</f>
        <v>35100</v>
      </c>
      <c r="K2020" s="3" t="n">
        <f aca="false">AND(H2020="макаронная фабрика",I2020="первомайский")</f>
        <v>0</v>
      </c>
      <c r="L2020" s="3" t="n">
        <f aca="false">IF(K2020,J2020,0)</f>
        <v>0</v>
      </c>
    </row>
    <row r="2021" customFormat="false" ht="14.25" hidden="false" customHeight="false" outlineLevel="0" collapsed="false">
      <c r="A2021" s="0" t="n">
        <v>2020</v>
      </c>
      <c r="B2021" s="2" t="n">
        <v>44354</v>
      </c>
      <c r="C2021" s="0" t="s">
        <v>24</v>
      </c>
      <c r="D2021" s="0" t="n">
        <v>50</v>
      </c>
      <c r="E2021" s="0" t="s">
        <v>9</v>
      </c>
      <c r="F2021" s="0" t="n">
        <v>35</v>
      </c>
      <c r="G2021" s="0" t="n">
        <v>195</v>
      </c>
      <c r="H2021" s="0" t="str">
        <f aca="false">VLOOKUP(D2021,Товар!$A$1:$F$65,6)</f>
        <v>Мясокомбинат</v>
      </c>
      <c r="I2021" s="0" t="str">
        <f aca="false">VLOOKUP(C2021,Магазин!$A$1:$C$17,2)</f>
        <v>Заречный</v>
      </c>
      <c r="J2021" s="0" t="n">
        <f aca="false">F2021*G2021</f>
        <v>6825</v>
      </c>
      <c r="K2021" s="3" t="n">
        <f aca="false">AND(H2021="макаронная фабрика",I2021="первомайский")</f>
        <v>0</v>
      </c>
      <c r="L2021" s="3" t="n">
        <f aca="false">IF(K2021,J2021,0)</f>
        <v>0</v>
      </c>
    </row>
    <row r="2022" customFormat="false" ht="14.25" hidden="false" customHeight="false" outlineLevel="0" collapsed="false">
      <c r="A2022" s="0" t="n">
        <v>2021</v>
      </c>
      <c r="B2022" s="2" t="n">
        <v>44354</v>
      </c>
      <c r="C2022" s="0" t="s">
        <v>24</v>
      </c>
      <c r="D2022" s="0" t="n">
        <v>51</v>
      </c>
      <c r="E2022" s="0" t="s">
        <v>8</v>
      </c>
      <c r="F2022" s="0" t="n">
        <v>180</v>
      </c>
      <c r="G2022" s="0" t="n">
        <v>350</v>
      </c>
      <c r="H2022" s="0" t="str">
        <f aca="false">VLOOKUP(D2022,Товар!$A$1:$F$65,6)</f>
        <v>Мясокомбинат</v>
      </c>
      <c r="I2022" s="0" t="str">
        <f aca="false">VLOOKUP(C2022,Магазин!$A$1:$C$17,2)</f>
        <v>Заречный</v>
      </c>
      <c r="J2022" s="0" t="n">
        <f aca="false">F2022*G2022</f>
        <v>63000</v>
      </c>
      <c r="K2022" s="3" t="n">
        <f aca="false">AND(H2022="макаронная фабрика",I2022="первомайский")</f>
        <v>0</v>
      </c>
      <c r="L2022" s="3" t="n">
        <f aca="false">IF(K2022,J2022,0)</f>
        <v>0</v>
      </c>
    </row>
    <row r="2023" customFormat="false" ht="14.25" hidden="false" customHeight="false" outlineLevel="0" collapsed="false">
      <c r="A2023" s="0" t="n">
        <v>2022</v>
      </c>
      <c r="B2023" s="2" t="n">
        <v>44354</v>
      </c>
      <c r="C2023" s="0" t="s">
        <v>24</v>
      </c>
      <c r="D2023" s="0" t="n">
        <v>51</v>
      </c>
      <c r="E2023" s="0" t="s">
        <v>9</v>
      </c>
      <c r="F2023" s="0" t="n">
        <v>28</v>
      </c>
      <c r="G2023" s="0" t="n">
        <v>350</v>
      </c>
      <c r="H2023" s="0" t="str">
        <f aca="false">VLOOKUP(D2023,Товар!$A$1:$F$65,6)</f>
        <v>Мясокомбинат</v>
      </c>
      <c r="I2023" s="0" t="str">
        <f aca="false">VLOOKUP(C2023,Магазин!$A$1:$C$17,2)</f>
        <v>Заречный</v>
      </c>
      <c r="J2023" s="0" t="n">
        <f aca="false">F2023*G2023</f>
        <v>9800</v>
      </c>
      <c r="K2023" s="3" t="n">
        <f aca="false">AND(H2023="макаронная фабрика",I2023="первомайский")</f>
        <v>0</v>
      </c>
      <c r="L2023" s="3" t="n">
        <f aca="false">IF(K2023,J2023,0)</f>
        <v>0</v>
      </c>
    </row>
    <row r="2024" customFormat="false" ht="14.25" hidden="false" customHeight="false" outlineLevel="0" collapsed="false">
      <c r="A2024" s="0" t="n">
        <v>2023</v>
      </c>
      <c r="B2024" s="2" t="n">
        <v>44354</v>
      </c>
      <c r="C2024" s="0" t="s">
        <v>24</v>
      </c>
      <c r="D2024" s="0" t="n">
        <v>52</v>
      </c>
      <c r="E2024" s="0" t="s">
        <v>8</v>
      </c>
      <c r="F2024" s="0" t="n">
        <v>180</v>
      </c>
      <c r="G2024" s="0" t="n">
        <v>180</v>
      </c>
      <c r="H2024" s="0" t="str">
        <f aca="false">VLOOKUP(D2024,Товар!$A$1:$F$65,6)</f>
        <v>Мясокомбинат</v>
      </c>
      <c r="I2024" s="0" t="str">
        <f aca="false">VLOOKUP(C2024,Магазин!$A$1:$C$17,2)</f>
        <v>Заречный</v>
      </c>
      <c r="J2024" s="0" t="n">
        <f aca="false">F2024*G2024</f>
        <v>32400</v>
      </c>
      <c r="K2024" s="3" t="n">
        <f aca="false">AND(H2024="макаронная фабрика",I2024="первомайский")</f>
        <v>0</v>
      </c>
      <c r="L2024" s="3" t="n">
        <f aca="false">IF(K2024,J2024,0)</f>
        <v>0</v>
      </c>
    </row>
    <row r="2025" customFormat="false" ht="14.25" hidden="false" customHeight="false" outlineLevel="0" collapsed="false">
      <c r="A2025" s="0" t="n">
        <v>2024</v>
      </c>
      <c r="B2025" s="2" t="n">
        <v>44354</v>
      </c>
      <c r="C2025" s="0" t="s">
        <v>24</v>
      </c>
      <c r="D2025" s="0" t="n">
        <v>52</v>
      </c>
      <c r="E2025" s="0" t="s">
        <v>9</v>
      </c>
      <c r="F2025" s="0" t="n">
        <v>58</v>
      </c>
      <c r="G2025" s="0" t="n">
        <v>180</v>
      </c>
      <c r="H2025" s="0" t="str">
        <f aca="false">VLOOKUP(D2025,Товар!$A$1:$F$65,6)</f>
        <v>Мясокомбинат</v>
      </c>
      <c r="I2025" s="0" t="str">
        <f aca="false">VLOOKUP(C2025,Магазин!$A$1:$C$17,2)</f>
        <v>Заречный</v>
      </c>
      <c r="J2025" s="0" t="n">
        <f aca="false">F2025*G2025</f>
        <v>10440</v>
      </c>
      <c r="K2025" s="3" t="n">
        <f aca="false">AND(H2025="макаронная фабрика",I2025="первомайский")</f>
        <v>0</v>
      </c>
      <c r="L2025" s="3" t="n">
        <f aca="false">IF(K2025,J2025,0)</f>
        <v>0</v>
      </c>
    </row>
    <row r="2026" customFormat="false" ht="14.25" hidden="false" customHeight="false" outlineLevel="0" collapsed="false">
      <c r="A2026" s="0" t="n">
        <v>2025</v>
      </c>
      <c r="B2026" s="2" t="n">
        <v>44354</v>
      </c>
      <c r="C2026" s="0" t="s">
        <v>24</v>
      </c>
      <c r="D2026" s="0" t="n">
        <v>53</v>
      </c>
      <c r="E2026" s="0" t="s">
        <v>8</v>
      </c>
      <c r="F2026" s="0" t="n">
        <v>180</v>
      </c>
      <c r="G2026" s="0" t="n">
        <v>190</v>
      </c>
      <c r="H2026" s="0" t="str">
        <f aca="false">VLOOKUP(D2026,Товар!$A$1:$F$65,6)</f>
        <v>Мясокомбинат</v>
      </c>
      <c r="I2026" s="0" t="str">
        <f aca="false">VLOOKUP(C2026,Магазин!$A$1:$C$17,2)</f>
        <v>Заречный</v>
      </c>
      <c r="J2026" s="0" t="n">
        <f aca="false">F2026*G2026</f>
        <v>34200</v>
      </c>
      <c r="K2026" s="3" t="n">
        <f aca="false">AND(H2026="макаронная фабрика",I2026="первомайский")</f>
        <v>0</v>
      </c>
      <c r="L2026" s="3" t="n">
        <f aca="false">IF(K2026,J2026,0)</f>
        <v>0</v>
      </c>
    </row>
    <row r="2027" customFormat="false" ht="14.25" hidden="false" customHeight="false" outlineLevel="0" collapsed="false">
      <c r="A2027" s="0" t="n">
        <v>2026</v>
      </c>
      <c r="B2027" s="2" t="n">
        <v>44354</v>
      </c>
      <c r="C2027" s="0" t="s">
        <v>24</v>
      </c>
      <c r="D2027" s="0" t="n">
        <v>53</v>
      </c>
      <c r="E2027" s="0" t="s">
        <v>9</v>
      </c>
      <c r="F2027" s="0" t="n">
        <v>59</v>
      </c>
      <c r="G2027" s="0" t="n">
        <v>190</v>
      </c>
      <c r="H2027" s="0" t="str">
        <f aca="false">VLOOKUP(D2027,Товар!$A$1:$F$65,6)</f>
        <v>Мясокомбинат</v>
      </c>
      <c r="I2027" s="0" t="str">
        <f aca="false">VLOOKUP(C2027,Магазин!$A$1:$C$17,2)</f>
        <v>Заречный</v>
      </c>
      <c r="J2027" s="0" t="n">
        <f aca="false">F2027*G2027</f>
        <v>11210</v>
      </c>
      <c r="K2027" s="3" t="n">
        <f aca="false">AND(H2027="макаронная фабрика",I2027="первомайский")</f>
        <v>0</v>
      </c>
      <c r="L2027" s="3" t="n">
        <f aca="false">IF(K2027,J2027,0)</f>
        <v>0</v>
      </c>
    </row>
    <row r="2028" customFormat="false" ht="14.25" hidden="false" customHeight="false" outlineLevel="0" collapsed="false">
      <c r="A2028" s="0" t="n">
        <v>2027</v>
      </c>
      <c r="B2028" s="2" t="n">
        <v>44354</v>
      </c>
      <c r="C2028" s="0" t="s">
        <v>24</v>
      </c>
      <c r="D2028" s="0" t="n">
        <v>54</v>
      </c>
      <c r="E2028" s="0" t="s">
        <v>8</v>
      </c>
      <c r="F2028" s="0" t="n">
        <v>170</v>
      </c>
      <c r="G2028" s="0" t="n">
        <v>230</v>
      </c>
      <c r="H2028" s="0" t="str">
        <f aca="false">VLOOKUP(D2028,Товар!$A$1:$F$65,6)</f>
        <v>Мясокомбинат</v>
      </c>
      <c r="I2028" s="0" t="str">
        <f aca="false">VLOOKUP(C2028,Магазин!$A$1:$C$17,2)</f>
        <v>Заречный</v>
      </c>
      <c r="J2028" s="0" t="n">
        <f aca="false">F2028*G2028</f>
        <v>39100</v>
      </c>
      <c r="K2028" s="3" t="n">
        <f aca="false">AND(H2028="макаронная фабрика",I2028="первомайский")</f>
        <v>0</v>
      </c>
      <c r="L2028" s="3" t="n">
        <f aca="false">IF(K2028,J2028,0)</f>
        <v>0</v>
      </c>
    </row>
    <row r="2029" customFormat="false" ht="14.25" hidden="false" customHeight="false" outlineLevel="0" collapsed="false">
      <c r="A2029" s="0" t="n">
        <v>2028</v>
      </c>
      <c r="B2029" s="2" t="n">
        <v>44354</v>
      </c>
      <c r="C2029" s="0" t="s">
        <v>24</v>
      </c>
      <c r="D2029" s="0" t="n">
        <v>54</v>
      </c>
      <c r="E2029" s="0" t="s">
        <v>9</v>
      </c>
      <c r="F2029" s="0" t="n">
        <v>22</v>
      </c>
      <c r="G2029" s="0" t="n">
        <v>230</v>
      </c>
      <c r="H2029" s="0" t="str">
        <f aca="false">VLOOKUP(D2029,Товар!$A$1:$F$65,6)</f>
        <v>Мясокомбинат</v>
      </c>
      <c r="I2029" s="0" t="str">
        <f aca="false">VLOOKUP(C2029,Магазин!$A$1:$C$17,2)</f>
        <v>Заречный</v>
      </c>
      <c r="J2029" s="0" t="n">
        <f aca="false">F2029*G2029</f>
        <v>5060</v>
      </c>
      <c r="K2029" s="3" t="n">
        <f aca="false">AND(H2029="макаронная фабрика",I2029="первомайский")</f>
        <v>0</v>
      </c>
      <c r="L2029" s="3" t="n">
        <f aca="false">IF(K2029,J2029,0)</f>
        <v>0</v>
      </c>
    </row>
    <row r="2030" customFormat="false" ht="14.25" hidden="false" customHeight="false" outlineLevel="0" collapsed="false">
      <c r="A2030" s="0" t="n">
        <v>2029</v>
      </c>
      <c r="B2030" s="2" t="n">
        <v>44354</v>
      </c>
      <c r="C2030" s="0" t="s">
        <v>24</v>
      </c>
      <c r="D2030" s="0" t="n">
        <v>55</v>
      </c>
      <c r="E2030" s="0" t="s">
        <v>8</v>
      </c>
      <c r="F2030" s="0" t="n">
        <v>180</v>
      </c>
      <c r="G2030" s="0" t="n">
        <v>160</v>
      </c>
      <c r="H2030" s="0" t="str">
        <f aca="false">VLOOKUP(D2030,Товар!$A$1:$F$65,6)</f>
        <v>Мясокомбинат</v>
      </c>
      <c r="I2030" s="0" t="str">
        <f aca="false">VLOOKUP(C2030,Магазин!$A$1:$C$17,2)</f>
        <v>Заречный</v>
      </c>
      <c r="J2030" s="0" t="n">
        <f aca="false">F2030*G2030</f>
        <v>28800</v>
      </c>
      <c r="K2030" s="3" t="n">
        <f aca="false">AND(H2030="макаронная фабрика",I2030="первомайский")</f>
        <v>0</v>
      </c>
      <c r="L2030" s="3" t="n">
        <f aca="false">IF(K2030,J2030,0)</f>
        <v>0</v>
      </c>
    </row>
    <row r="2031" customFormat="false" ht="14.25" hidden="false" customHeight="false" outlineLevel="0" collapsed="false">
      <c r="A2031" s="0" t="n">
        <v>2030</v>
      </c>
      <c r="B2031" s="2" t="n">
        <v>44354</v>
      </c>
      <c r="C2031" s="0" t="s">
        <v>24</v>
      </c>
      <c r="D2031" s="0" t="n">
        <v>55</v>
      </c>
      <c r="E2031" s="0" t="s">
        <v>9</v>
      </c>
      <c r="F2031" s="0" t="n">
        <v>65</v>
      </c>
      <c r="G2031" s="0" t="n">
        <v>160</v>
      </c>
      <c r="H2031" s="0" t="str">
        <f aca="false">VLOOKUP(D2031,Товар!$A$1:$F$65,6)</f>
        <v>Мясокомбинат</v>
      </c>
      <c r="I2031" s="0" t="str">
        <f aca="false">VLOOKUP(C2031,Магазин!$A$1:$C$17,2)</f>
        <v>Заречный</v>
      </c>
      <c r="J2031" s="0" t="n">
        <f aca="false">F2031*G2031</f>
        <v>10400</v>
      </c>
      <c r="K2031" s="3" t="n">
        <f aca="false">AND(H2031="макаронная фабрика",I2031="первомайский")</f>
        <v>0</v>
      </c>
      <c r="L2031" s="3" t="n">
        <f aca="false">IF(K2031,J2031,0)</f>
        <v>0</v>
      </c>
    </row>
    <row r="2032" customFormat="false" ht="14.25" hidden="false" customHeight="false" outlineLevel="0" collapsed="false">
      <c r="A2032" s="0" t="n">
        <v>2031</v>
      </c>
      <c r="B2032" s="2" t="n">
        <v>44354</v>
      </c>
      <c r="C2032" s="0" t="s">
        <v>24</v>
      </c>
      <c r="D2032" s="0" t="n">
        <v>56</v>
      </c>
      <c r="E2032" s="0" t="s">
        <v>8</v>
      </c>
      <c r="F2032" s="0" t="n">
        <v>180</v>
      </c>
      <c r="G2032" s="0" t="n">
        <v>180</v>
      </c>
      <c r="H2032" s="0" t="str">
        <f aca="false">VLOOKUP(D2032,Товар!$A$1:$F$65,6)</f>
        <v>Мясокомбинат</v>
      </c>
      <c r="I2032" s="0" t="str">
        <f aca="false">VLOOKUP(C2032,Магазин!$A$1:$C$17,2)</f>
        <v>Заречный</v>
      </c>
      <c r="J2032" s="0" t="n">
        <f aca="false">F2032*G2032</f>
        <v>32400</v>
      </c>
      <c r="K2032" s="3" t="n">
        <f aca="false">AND(H2032="макаронная фабрика",I2032="первомайский")</f>
        <v>0</v>
      </c>
      <c r="L2032" s="3" t="n">
        <f aca="false">IF(K2032,J2032,0)</f>
        <v>0</v>
      </c>
    </row>
    <row r="2033" customFormat="false" ht="14.25" hidden="false" customHeight="false" outlineLevel="0" collapsed="false">
      <c r="A2033" s="0" t="n">
        <v>2032</v>
      </c>
      <c r="B2033" s="2" t="n">
        <v>44354</v>
      </c>
      <c r="C2033" s="0" t="s">
        <v>24</v>
      </c>
      <c r="D2033" s="0" t="n">
        <v>56</v>
      </c>
      <c r="E2033" s="0" t="s">
        <v>9</v>
      </c>
      <c r="F2033" s="0" t="n">
        <v>37</v>
      </c>
      <c r="G2033" s="0" t="n">
        <v>180</v>
      </c>
      <c r="H2033" s="0" t="str">
        <f aca="false">VLOOKUP(D2033,Товар!$A$1:$F$65,6)</f>
        <v>Мясокомбинат</v>
      </c>
      <c r="I2033" s="0" t="str">
        <f aca="false">VLOOKUP(C2033,Магазин!$A$1:$C$17,2)</f>
        <v>Заречный</v>
      </c>
      <c r="J2033" s="0" t="n">
        <f aca="false">F2033*G2033</f>
        <v>6660</v>
      </c>
      <c r="K2033" s="3" t="n">
        <f aca="false">AND(H2033="макаронная фабрика",I2033="первомайский")</f>
        <v>0</v>
      </c>
      <c r="L2033" s="3" t="n">
        <f aca="false">IF(K2033,J2033,0)</f>
        <v>0</v>
      </c>
    </row>
    <row r="2034" customFormat="false" ht="14.25" hidden="false" customHeight="false" outlineLevel="0" collapsed="false">
      <c r="A2034" s="0" t="n">
        <v>2033</v>
      </c>
      <c r="B2034" s="2" t="n">
        <v>44354</v>
      </c>
      <c r="C2034" s="0" t="s">
        <v>24</v>
      </c>
      <c r="D2034" s="0" t="n">
        <v>57</v>
      </c>
      <c r="E2034" s="0" t="s">
        <v>8</v>
      </c>
      <c r="F2034" s="0" t="n">
        <v>170</v>
      </c>
      <c r="G2034" s="0" t="n">
        <v>400</v>
      </c>
      <c r="H2034" s="0" t="str">
        <f aca="false">VLOOKUP(D2034,Товар!$A$1:$F$65,6)</f>
        <v>Мясокомбинат</v>
      </c>
      <c r="I2034" s="0" t="str">
        <f aca="false">VLOOKUP(C2034,Магазин!$A$1:$C$17,2)</f>
        <v>Заречный</v>
      </c>
      <c r="J2034" s="0" t="n">
        <f aca="false">F2034*G2034</f>
        <v>68000</v>
      </c>
      <c r="K2034" s="3" t="n">
        <f aca="false">AND(H2034="макаронная фабрика",I2034="первомайский")</f>
        <v>0</v>
      </c>
      <c r="L2034" s="3" t="n">
        <f aca="false">IF(K2034,J2034,0)</f>
        <v>0</v>
      </c>
    </row>
    <row r="2035" customFormat="false" ht="14.25" hidden="false" customHeight="false" outlineLevel="0" collapsed="false">
      <c r="A2035" s="0" t="n">
        <v>2034</v>
      </c>
      <c r="B2035" s="2" t="n">
        <v>44354</v>
      </c>
      <c r="C2035" s="0" t="s">
        <v>24</v>
      </c>
      <c r="D2035" s="0" t="n">
        <v>57</v>
      </c>
      <c r="E2035" s="0" t="s">
        <v>9</v>
      </c>
      <c r="F2035" s="0" t="n">
        <v>28</v>
      </c>
      <c r="G2035" s="0" t="n">
        <v>400</v>
      </c>
      <c r="H2035" s="0" t="str">
        <f aca="false">VLOOKUP(D2035,Товар!$A$1:$F$65,6)</f>
        <v>Мясокомбинат</v>
      </c>
      <c r="I2035" s="0" t="str">
        <f aca="false">VLOOKUP(C2035,Магазин!$A$1:$C$17,2)</f>
        <v>Заречный</v>
      </c>
      <c r="J2035" s="0" t="n">
        <f aca="false">F2035*G2035</f>
        <v>11200</v>
      </c>
      <c r="K2035" s="3" t="n">
        <f aca="false">AND(H2035="макаронная фабрика",I2035="первомайский")</f>
        <v>0</v>
      </c>
      <c r="L2035" s="3" t="n">
        <f aca="false">IF(K2035,J2035,0)</f>
        <v>0</v>
      </c>
    </row>
    <row r="2036" customFormat="false" ht="14.25" hidden="false" customHeight="false" outlineLevel="0" collapsed="false">
      <c r="A2036" s="0" t="n">
        <v>2035</v>
      </c>
      <c r="B2036" s="2" t="n">
        <v>44354</v>
      </c>
      <c r="C2036" s="0" t="s">
        <v>24</v>
      </c>
      <c r="D2036" s="0" t="n">
        <v>58</v>
      </c>
      <c r="E2036" s="0" t="s">
        <v>8</v>
      </c>
      <c r="F2036" s="0" t="n">
        <v>180</v>
      </c>
      <c r="G2036" s="0" t="n">
        <v>470</v>
      </c>
      <c r="H2036" s="0" t="str">
        <f aca="false">VLOOKUP(D2036,Товар!$A$1:$F$65,6)</f>
        <v>Мясокомбинат</v>
      </c>
      <c r="I2036" s="0" t="str">
        <f aca="false">VLOOKUP(C2036,Магазин!$A$1:$C$17,2)</f>
        <v>Заречный</v>
      </c>
      <c r="J2036" s="0" t="n">
        <f aca="false">F2036*G2036</f>
        <v>84600</v>
      </c>
      <c r="K2036" s="3" t="n">
        <f aca="false">AND(H2036="макаронная фабрика",I2036="первомайский")</f>
        <v>0</v>
      </c>
      <c r="L2036" s="3" t="n">
        <f aca="false">IF(K2036,J2036,0)</f>
        <v>0</v>
      </c>
    </row>
    <row r="2037" customFormat="false" ht="14.25" hidden="false" customHeight="false" outlineLevel="0" collapsed="false">
      <c r="A2037" s="0" t="n">
        <v>2036</v>
      </c>
      <c r="B2037" s="2" t="n">
        <v>44354</v>
      </c>
      <c r="C2037" s="0" t="s">
        <v>24</v>
      </c>
      <c r="D2037" s="0" t="n">
        <v>58</v>
      </c>
      <c r="E2037" s="0" t="s">
        <v>9</v>
      </c>
      <c r="F2037" s="0" t="n">
        <v>13</v>
      </c>
      <c r="G2037" s="0" t="n">
        <v>470</v>
      </c>
      <c r="H2037" s="0" t="str">
        <f aca="false">VLOOKUP(D2037,Товар!$A$1:$F$65,6)</f>
        <v>Мясокомбинат</v>
      </c>
      <c r="I2037" s="0" t="str">
        <f aca="false">VLOOKUP(C2037,Магазин!$A$1:$C$17,2)</f>
        <v>Заречный</v>
      </c>
      <c r="J2037" s="0" t="n">
        <f aca="false">F2037*G2037</f>
        <v>6110</v>
      </c>
      <c r="K2037" s="3" t="n">
        <f aca="false">AND(H2037="макаронная фабрика",I2037="первомайский")</f>
        <v>0</v>
      </c>
      <c r="L2037" s="3" t="n">
        <f aca="false">IF(K2037,J2037,0)</f>
        <v>0</v>
      </c>
    </row>
    <row r="2038" customFormat="false" ht="14.25" hidden="false" customHeight="false" outlineLevel="0" collapsed="false">
      <c r="A2038" s="0" t="n">
        <v>2037</v>
      </c>
      <c r="B2038" s="2" t="n">
        <v>44354</v>
      </c>
      <c r="C2038" s="0" t="s">
        <v>24</v>
      </c>
      <c r="D2038" s="0" t="n">
        <v>59</v>
      </c>
      <c r="E2038" s="0" t="s">
        <v>8</v>
      </c>
      <c r="F2038" s="0" t="n">
        <v>180</v>
      </c>
      <c r="G2038" s="0" t="n">
        <v>500</v>
      </c>
      <c r="H2038" s="0" t="str">
        <f aca="false">VLOOKUP(D2038,Товар!$A$1:$F$65,6)</f>
        <v>Мясокомбинат</v>
      </c>
      <c r="I2038" s="0" t="str">
        <f aca="false">VLOOKUP(C2038,Магазин!$A$1:$C$17,2)</f>
        <v>Заречный</v>
      </c>
      <c r="J2038" s="0" t="n">
        <f aca="false">F2038*G2038</f>
        <v>90000</v>
      </c>
      <c r="K2038" s="3" t="n">
        <f aca="false">AND(H2038="макаронная фабрика",I2038="первомайский")</f>
        <v>0</v>
      </c>
      <c r="L2038" s="3" t="n">
        <f aca="false">IF(K2038,J2038,0)</f>
        <v>0</v>
      </c>
    </row>
    <row r="2039" customFormat="false" ht="14.25" hidden="false" customHeight="false" outlineLevel="0" collapsed="false">
      <c r="A2039" s="0" t="n">
        <v>2038</v>
      </c>
      <c r="B2039" s="2" t="n">
        <v>44354</v>
      </c>
      <c r="C2039" s="0" t="s">
        <v>24</v>
      </c>
      <c r="D2039" s="0" t="n">
        <v>59</v>
      </c>
      <c r="E2039" s="0" t="s">
        <v>9</v>
      </c>
      <c r="F2039" s="0" t="n">
        <v>18</v>
      </c>
      <c r="G2039" s="0" t="n">
        <v>500</v>
      </c>
      <c r="H2039" s="0" t="str">
        <f aca="false">VLOOKUP(D2039,Товар!$A$1:$F$65,6)</f>
        <v>Мясокомбинат</v>
      </c>
      <c r="I2039" s="0" t="str">
        <f aca="false">VLOOKUP(C2039,Магазин!$A$1:$C$17,2)</f>
        <v>Заречный</v>
      </c>
      <c r="J2039" s="0" t="n">
        <f aca="false">F2039*G2039</f>
        <v>9000</v>
      </c>
      <c r="K2039" s="3" t="n">
        <f aca="false">AND(H2039="макаронная фабрика",I2039="первомайский")</f>
        <v>0</v>
      </c>
      <c r="L2039" s="3" t="n">
        <f aca="false">IF(K2039,J2039,0)</f>
        <v>0</v>
      </c>
    </row>
    <row r="2040" customFormat="false" ht="14.25" hidden="false" customHeight="false" outlineLevel="0" collapsed="false">
      <c r="A2040" s="0" t="n">
        <v>2039</v>
      </c>
      <c r="B2040" s="2" t="n">
        <v>44354</v>
      </c>
      <c r="C2040" s="0" t="s">
        <v>24</v>
      </c>
      <c r="D2040" s="0" t="n">
        <v>60</v>
      </c>
      <c r="E2040" s="0" t="s">
        <v>8</v>
      </c>
      <c r="F2040" s="0" t="n">
        <v>180</v>
      </c>
      <c r="G2040" s="0" t="n">
        <v>400</v>
      </c>
      <c r="H2040" s="0" t="str">
        <f aca="false">VLOOKUP(D2040,Товар!$A$1:$F$65,6)</f>
        <v>Мясокомбинат</v>
      </c>
      <c r="I2040" s="0" t="str">
        <f aca="false">VLOOKUP(C2040,Магазин!$A$1:$C$17,2)</f>
        <v>Заречный</v>
      </c>
      <c r="J2040" s="0" t="n">
        <f aca="false">F2040*G2040</f>
        <v>72000</v>
      </c>
      <c r="K2040" s="3" t="n">
        <f aca="false">AND(H2040="макаронная фабрика",I2040="первомайский")</f>
        <v>0</v>
      </c>
      <c r="L2040" s="3" t="n">
        <f aca="false">IF(K2040,J2040,0)</f>
        <v>0</v>
      </c>
    </row>
    <row r="2041" customFormat="false" ht="14.25" hidden="false" customHeight="false" outlineLevel="0" collapsed="false">
      <c r="A2041" s="0" t="n">
        <v>2040</v>
      </c>
      <c r="B2041" s="2" t="n">
        <v>44354</v>
      </c>
      <c r="C2041" s="0" t="s">
        <v>24</v>
      </c>
      <c r="D2041" s="0" t="n">
        <v>60</v>
      </c>
      <c r="E2041" s="0" t="s">
        <v>9</v>
      </c>
      <c r="F2041" s="0" t="n">
        <v>16</v>
      </c>
      <c r="G2041" s="0" t="n">
        <v>400</v>
      </c>
      <c r="H2041" s="0" t="str">
        <f aca="false">VLOOKUP(D2041,Товар!$A$1:$F$65,6)</f>
        <v>Мясокомбинат</v>
      </c>
      <c r="I2041" s="0" t="str">
        <f aca="false">VLOOKUP(C2041,Магазин!$A$1:$C$17,2)</f>
        <v>Заречный</v>
      </c>
      <c r="J2041" s="0" t="n">
        <f aca="false">F2041*G2041</f>
        <v>6400</v>
      </c>
      <c r="K2041" s="3" t="n">
        <f aca="false">AND(H2041="макаронная фабрика",I2041="первомайский")</f>
        <v>0</v>
      </c>
      <c r="L2041" s="3" t="n">
        <f aca="false">IF(K2041,J2041,0)</f>
        <v>0</v>
      </c>
    </row>
    <row r="2042" customFormat="false" ht="14.25" hidden="false" customHeight="false" outlineLevel="0" collapsed="false">
      <c r="A2042" s="0" t="n">
        <v>2041</v>
      </c>
      <c r="B2042" s="2" t="n">
        <v>44354</v>
      </c>
      <c r="C2042" s="0" t="s">
        <v>24</v>
      </c>
      <c r="D2042" s="0" t="n">
        <v>61</v>
      </c>
      <c r="E2042" s="0" t="s">
        <v>8</v>
      </c>
      <c r="F2042" s="0" t="n">
        <v>180</v>
      </c>
      <c r="G2042" s="0" t="n">
        <v>220</v>
      </c>
      <c r="H2042" s="0" t="str">
        <f aca="false">VLOOKUP(D2042,Товар!$A$1:$F$65,6)</f>
        <v>Мясокомбинат</v>
      </c>
      <c r="I2042" s="0" t="str">
        <f aca="false">VLOOKUP(C2042,Магазин!$A$1:$C$17,2)</f>
        <v>Заречный</v>
      </c>
      <c r="J2042" s="0" t="n">
        <f aca="false">F2042*G2042</f>
        <v>39600</v>
      </c>
      <c r="K2042" s="3" t="n">
        <f aca="false">AND(H2042="макаронная фабрика",I2042="первомайский")</f>
        <v>0</v>
      </c>
      <c r="L2042" s="3" t="n">
        <f aca="false">IF(K2042,J2042,0)</f>
        <v>0</v>
      </c>
    </row>
    <row r="2043" customFormat="false" ht="14.25" hidden="false" customHeight="false" outlineLevel="0" collapsed="false">
      <c r="A2043" s="0" t="n">
        <v>2042</v>
      </c>
      <c r="B2043" s="2" t="n">
        <v>44354</v>
      </c>
      <c r="C2043" s="0" t="s">
        <v>24</v>
      </c>
      <c r="D2043" s="0" t="n">
        <v>61</v>
      </c>
      <c r="E2043" s="0" t="s">
        <v>9</v>
      </c>
      <c r="F2043" s="0" t="n">
        <v>25</v>
      </c>
      <c r="G2043" s="0" t="n">
        <v>220</v>
      </c>
      <c r="H2043" s="0" t="str">
        <f aca="false">VLOOKUP(D2043,Товар!$A$1:$F$65,6)</f>
        <v>Мясокомбинат</v>
      </c>
      <c r="I2043" s="0" t="str">
        <f aca="false">VLOOKUP(C2043,Магазин!$A$1:$C$17,2)</f>
        <v>Заречный</v>
      </c>
      <c r="J2043" s="0" t="n">
        <f aca="false">F2043*G2043</f>
        <v>5500</v>
      </c>
      <c r="K2043" s="3" t="n">
        <f aca="false">AND(H2043="макаронная фабрика",I2043="первомайский")</f>
        <v>0</v>
      </c>
      <c r="L2043" s="3" t="n">
        <f aca="false">IF(K2043,J2043,0)</f>
        <v>0</v>
      </c>
    </row>
    <row r="2044" customFormat="false" ht="14.25" hidden="false" customHeight="false" outlineLevel="0" collapsed="false">
      <c r="A2044" s="0" t="n">
        <v>2043</v>
      </c>
      <c r="B2044" s="2" t="n">
        <v>44354</v>
      </c>
      <c r="C2044" s="0" t="s">
        <v>24</v>
      </c>
      <c r="D2044" s="0" t="n">
        <v>62</v>
      </c>
      <c r="E2044" s="0" t="s">
        <v>8</v>
      </c>
      <c r="F2044" s="0" t="n">
        <v>170</v>
      </c>
      <c r="G2044" s="0" t="n">
        <v>170</v>
      </c>
      <c r="H2044" s="0" t="str">
        <f aca="false">VLOOKUP(D2044,Товар!$A$1:$F$65,6)</f>
        <v>Мясокомбинат</v>
      </c>
      <c r="I2044" s="0" t="str">
        <f aca="false">VLOOKUP(C2044,Магазин!$A$1:$C$17,2)</f>
        <v>Заречный</v>
      </c>
      <c r="J2044" s="0" t="n">
        <f aca="false">F2044*G2044</f>
        <v>28900</v>
      </c>
      <c r="K2044" s="3" t="n">
        <f aca="false">AND(H2044="макаронная фабрика",I2044="первомайский")</f>
        <v>0</v>
      </c>
      <c r="L2044" s="3" t="n">
        <f aca="false">IF(K2044,J2044,0)</f>
        <v>0</v>
      </c>
    </row>
    <row r="2045" customFormat="false" ht="14.25" hidden="false" customHeight="false" outlineLevel="0" collapsed="false">
      <c r="A2045" s="0" t="n">
        <v>2044</v>
      </c>
      <c r="B2045" s="2" t="n">
        <v>44354</v>
      </c>
      <c r="C2045" s="0" t="s">
        <v>24</v>
      </c>
      <c r="D2045" s="0" t="n">
        <v>62</v>
      </c>
      <c r="E2045" s="0" t="s">
        <v>9</v>
      </c>
      <c r="F2045" s="0" t="n">
        <v>15</v>
      </c>
      <c r="G2045" s="0" t="n">
        <v>170</v>
      </c>
      <c r="H2045" s="0" t="str">
        <f aca="false">VLOOKUP(D2045,Товар!$A$1:$F$65,6)</f>
        <v>Мясокомбинат</v>
      </c>
      <c r="I2045" s="0" t="str">
        <f aca="false">VLOOKUP(C2045,Магазин!$A$1:$C$17,2)</f>
        <v>Заречный</v>
      </c>
      <c r="J2045" s="0" t="n">
        <f aca="false">F2045*G2045</f>
        <v>2550</v>
      </c>
      <c r="K2045" s="3" t="n">
        <f aca="false">AND(H2045="макаронная фабрика",I2045="первомайский")</f>
        <v>0</v>
      </c>
      <c r="L2045" s="3" t="n">
        <f aca="false">IF(K2045,J2045,0)</f>
        <v>0</v>
      </c>
    </row>
    <row r="2046" customFormat="false" ht="14.25" hidden="false" customHeight="false" outlineLevel="0" collapsed="false">
      <c r="A2046" s="0" t="n">
        <v>2045</v>
      </c>
      <c r="B2046" s="2" t="n">
        <v>44354</v>
      </c>
      <c r="C2046" s="0" t="s">
        <v>24</v>
      </c>
      <c r="D2046" s="0" t="n">
        <v>63</v>
      </c>
      <c r="E2046" s="0" t="s">
        <v>8</v>
      </c>
      <c r="F2046" s="0" t="n">
        <v>180</v>
      </c>
      <c r="G2046" s="0" t="n">
        <v>150</v>
      </c>
      <c r="H2046" s="0" t="str">
        <f aca="false">VLOOKUP(D2046,Товар!$A$1:$F$65,6)</f>
        <v>Мясокомбинат</v>
      </c>
      <c r="I2046" s="0" t="str">
        <f aca="false">VLOOKUP(C2046,Магазин!$A$1:$C$17,2)</f>
        <v>Заречный</v>
      </c>
      <c r="J2046" s="0" t="n">
        <f aca="false">F2046*G2046</f>
        <v>27000</v>
      </c>
      <c r="K2046" s="3" t="n">
        <f aca="false">AND(H2046="макаронная фабрика",I2046="первомайский")</f>
        <v>0</v>
      </c>
      <c r="L2046" s="3" t="n">
        <f aca="false">IF(K2046,J2046,0)</f>
        <v>0</v>
      </c>
    </row>
    <row r="2047" customFormat="false" ht="14.25" hidden="false" customHeight="false" outlineLevel="0" collapsed="false">
      <c r="A2047" s="0" t="n">
        <v>2046</v>
      </c>
      <c r="B2047" s="2" t="n">
        <v>44354</v>
      </c>
      <c r="C2047" s="0" t="s">
        <v>24</v>
      </c>
      <c r="D2047" s="0" t="n">
        <v>63</v>
      </c>
      <c r="E2047" s="0" t="s">
        <v>9</v>
      </c>
      <c r="F2047" s="0" t="n">
        <v>27</v>
      </c>
      <c r="G2047" s="0" t="n">
        <v>150</v>
      </c>
      <c r="H2047" s="0" t="str">
        <f aca="false">VLOOKUP(D2047,Товар!$A$1:$F$65,6)</f>
        <v>Мясокомбинат</v>
      </c>
      <c r="I2047" s="0" t="str">
        <f aca="false">VLOOKUP(C2047,Магазин!$A$1:$C$17,2)</f>
        <v>Заречный</v>
      </c>
      <c r="J2047" s="0" t="n">
        <f aca="false">F2047*G2047</f>
        <v>4050</v>
      </c>
      <c r="K2047" s="3" t="n">
        <f aca="false">AND(H2047="макаронная фабрика",I2047="первомайский")</f>
        <v>0</v>
      </c>
      <c r="L2047" s="3" t="n">
        <f aca="false">IF(K2047,J2047,0)</f>
        <v>0</v>
      </c>
    </row>
    <row r="2048" customFormat="false" ht="14.25" hidden="false" customHeight="false" outlineLevel="0" collapsed="false">
      <c r="A2048" s="0" t="n">
        <v>2047</v>
      </c>
      <c r="B2048" s="2" t="n">
        <v>44354</v>
      </c>
      <c r="C2048" s="0" t="s">
        <v>24</v>
      </c>
      <c r="D2048" s="0" t="n">
        <v>64</v>
      </c>
      <c r="E2048" s="0" t="s">
        <v>8</v>
      </c>
      <c r="F2048" s="0" t="n">
        <v>180</v>
      </c>
      <c r="G2048" s="0" t="n">
        <v>350</v>
      </c>
      <c r="H2048" s="0" t="str">
        <f aca="false">VLOOKUP(D2048,Товар!$A$1:$F$65,6)</f>
        <v>Мясокомбинат</v>
      </c>
      <c r="I2048" s="0" t="str">
        <f aca="false">VLOOKUP(C2048,Магазин!$A$1:$C$17,2)</f>
        <v>Заречный</v>
      </c>
      <c r="J2048" s="0" t="n">
        <f aca="false">F2048*G2048</f>
        <v>63000</v>
      </c>
      <c r="K2048" s="3" t="n">
        <f aca="false">AND(H2048="макаронная фабрика",I2048="первомайский")</f>
        <v>0</v>
      </c>
      <c r="L2048" s="3" t="n">
        <f aca="false">IF(K2048,J2048,0)</f>
        <v>0</v>
      </c>
    </row>
    <row r="2049" customFormat="false" ht="14.25" hidden="false" customHeight="false" outlineLevel="0" collapsed="false">
      <c r="A2049" s="0" t="n">
        <v>2048</v>
      </c>
      <c r="B2049" s="2" t="n">
        <v>44354</v>
      </c>
      <c r="C2049" s="0" t="s">
        <v>24</v>
      </c>
      <c r="D2049" s="0" t="n">
        <v>64</v>
      </c>
      <c r="E2049" s="0" t="s">
        <v>9</v>
      </c>
      <c r="F2049" s="0" t="n">
        <v>14</v>
      </c>
      <c r="G2049" s="0" t="n">
        <v>350</v>
      </c>
      <c r="H2049" s="0" t="str">
        <f aca="false">VLOOKUP(D2049,Товар!$A$1:$F$65,6)</f>
        <v>Мясокомбинат</v>
      </c>
      <c r="I2049" s="0" t="str">
        <f aca="false">VLOOKUP(C2049,Магазин!$A$1:$C$17,2)</f>
        <v>Заречный</v>
      </c>
      <c r="J2049" s="0" t="n">
        <f aca="false">F2049*G2049</f>
        <v>4900</v>
      </c>
      <c r="K2049" s="3" t="n">
        <f aca="false">AND(H2049="макаронная фабрика",I2049="первомайский")</f>
        <v>0</v>
      </c>
      <c r="L2049" s="3" t="n">
        <f aca="false">IF(K2049,J2049,0)</f>
        <v>0</v>
      </c>
    </row>
    <row r="2050" customFormat="false" ht="14.25" hidden="false" customHeight="false" outlineLevel="0" collapsed="false">
      <c r="A2050" s="0" t="n">
        <v>2049</v>
      </c>
      <c r="B2050" s="2" t="n">
        <v>44355</v>
      </c>
      <c r="C2050" s="0" t="s">
        <v>7</v>
      </c>
      <c r="D2050" s="0" t="n">
        <v>4</v>
      </c>
      <c r="E2050" s="0" t="s">
        <v>8</v>
      </c>
      <c r="F2050" s="0" t="n">
        <v>170</v>
      </c>
      <c r="G2050" s="0" t="n">
        <v>75</v>
      </c>
      <c r="H2050" s="0" t="str">
        <f aca="false">VLOOKUP(D2050,Товар!$A$1:$F$65,6)</f>
        <v>Молокозавод №2</v>
      </c>
      <c r="I2050" s="0" t="str">
        <f aca="false">VLOOKUP(C2050,Магазин!$A$1:$C$17,2)</f>
        <v>Октябрьский</v>
      </c>
      <c r="J2050" s="0" t="n">
        <f aca="false">F2050*G2050</f>
        <v>12750</v>
      </c>
      <c r="K2050" s="3" t="n">
        <f aca="false">AND(H2050="макаронная фабрика",I2050="первомайский")</f>
        <v>0</v>
      </c>
      <c r="L2050" s="3" t="n">
        <f aca="false">IF(K2050,J2050,0)</f>
        <v>0</v>
      </c>
    </row>
    <row r="2051" customFormat="false" ht="14.25" hidden="false" customHeight="false" outlineLevel="0" collapsed="false">
      <c r="A2051" s="0" t="n">
        <v>2050</v>
      </c>
      <c r="B2051" s="2" t="n">
        <v>44355</v>
      </c>
      <c r="C2051" s="0" t="s">
        <v>7</v>
      </c>
      <c r="D2051" s="0" t="n">
        <v>4</v>
      </c>
      <c r="E2051" s="0" t="s">
        <v>9</v>
      </c>
      <c r="F2051" s="0" t="n">
        <v>36</v>
      </c>
      <c r="G2051" s="0" t="n">
        <v>75</v>
      </c>
      <c r="H2051" s="0" t="str">
        <f aca="false">VLOOKUP(D2051,Товар!$A$1:$F$65,6)</f>
        <v>Молокозавод №2</v>
      </c>
      <c r="I2051" s="0" t="str">
        <f aca="false">VLOOKUP(C2051,Магазин!$A$1:$C$17,2)</f>
        <v>Октябрьский</v>
      </c>
      <c r="J2051" s="0" t="n">
        <f aca="false">F2051*G2051</f>
        <v>2700</v>
      </c>
      <c r="K2051" s="3" t="n">
        <f aca="false">AND(H2051="макаронная фабрика",I2051="первомайский")</f>
        <v>0</v>
      </c>
      <c r="L2051" s="3" t="n">
        <f aca="false">IF(K2051,J2051,0)</f>
        <v>0</v>
      </c>
    </row>
    <row r="2052" customFormat="false" ht="14.25" hidden="false" customHeight="false" outlineLevel="0" collapsed="false">
      <c r="A2052" s="0" t="n">
        <v>2051</v>
      </c>
      <c r="B2052" s="2" t="n">
        <v>44355</v>
      </c>
      <c r="C2052" s="0" t="s">
        <v>7</v>
      </c>
      <c r="D2052" s="0" t="n">
        <v>5</v>
      </c>
      <c r="E2052" s="0" t="s">
        <v>8</v>
      </c>
      <c r="F2052" s="0" t="n">
        <v>180</v>
      </c>
      <c r="G2052" s="0" t="n">
        <v>70</v>
      </c>
      <c r="H2052" s="0" t="str">
        <f aca="false">VLOOKUP(D2052,Товар!$A$1:$F$65,6)</f>
        <v>Молокозавод №2</v>
      </c>
      <c r="I2052" s="0" t="str">
        <f aca="false">VLOOKUP(C2052,Магазин!$A$1:$C$17,2)</f>
        <v>Октябрьский</v>
      </c>
      <c r="J2052" s="0" t="n">
        <f aca="false">F2052*G2052</f>
        <v>12600</v>
      </c>
      <c r="K2052" s="3" t="n">
        <f aca="false">AND(H2052="макаронная фабрика",I2052="первомайский")</f>
        <v>0</v>
      </c>
      <c r="L2052" s="3" t="n">
        <f aca="false">IF(K2052,J2052,0)</f>
        <v>0</v>
      </c>
    </row>
    <row r="2053" customFormat="false" ht="14.25" hidden="false" customHeight="false" outlineLevel="0" collapsed="false">
      <c r="A2053" s="0" t="n">
        <v>2052</v>
      </c>
      <c r="B2053" s="2" t="n">
        <v>44355</v>
      </c>
      <c r="C2053" s="0" t="s">
        <v>7</v>
      </c>
      <c r="D2053" s="0" t="n">
        <v>5</v>
      </c>
      <c r="E2053" s="0" t="s">
        <v>9</v>
      </c>
      <c r="F2053" s="0" t="n">
        <v>36</v>
      </c>
      <c r="G2053" s="0" t="n">
        <v>70</v>
      </c>
      <c r="H2053" s="0" t="str">
        <f aca="false">VLOOKUP(D2053,Товар!$A$1:$F$65,6)</f>
        <v>Молокозавод №2</v>
      </c>
      <c r="I2053" s="0" t="str">
        <f aca="false">VLOOKUP(C2053,Магазин!$A$1:$C$17,2)</f>
        <v>Октябрьский</v>
      </c>
      <c r="J2053" s="0" t="n">
        <f aca="false">F2053*G2053</f>
        <v>2520</v>
      </c>
      <c r="K2053" s="3" t="n">
        <f aca="false">AND(H2053="макаронная фабрика",I2053="первомайский")</f>
        <v>0</v>
      </c>
      <c r="L2053" s="3" t="n">
        <f aca="false">IF(K2053,J2053,0)</f>
        <v>0</v>
      </c>
    </row>
    <row r="2054" customFormat="false" ht="14.25" hidden="false" customHeight="false" outlineLevel="0" collapsed="false">
      <c r="A2054" s="0" t="n">
        <v>2053</v>
      </c>
      <c r="B2054" s="2" t="n">
        <v>44355</v>
      </c>
      <c r="C2054" s="0" t="s">
        <v>7</v>
      </c>
      <c r="D2054" s="0" t="n">
        <v>6</v>
      </c>
      <c r="E2054" s="0" t="s">
        <v>8</v>
      </c>
      <c r="F2054" s="0" t="n">
        <v>180</v>
      </c>
      <c r="G2054" s="0" t="n">
        <v>50</v>
      </c>
      <c r="H2054" s="0" t="str">
        <f aca="false">VLOOKUP(D2054,Товар!$A$1:$F$65,6)</f>
        <v>Молокозавод №2</v>
      </c>
      <c r="I2054" s="0" t="str">
        <f aca="false">VLOOKUP(C2054,Магазин!$A$1:$C$17,2)</f>
        <v>Октябрьский</v>
      </c>
      <c r="J2054" s="0" t="n">
        <f aca="false">F2054*G2054</f>
        <v>9000</v>
      </c>
      <c r="K2054" s="3" t="n">
        <f aca="false">AND(H2054="макаронная фабрика",I2054="первомайский")</f>
        <v>0</v>
      </c>
      <c r="L2054" s="3" t="n">
        <f aca="false">IF(K2054,J2054,0)</f>
        <v>0</v>
      </c>
    </row>
    <row r="2055" customFormat="false" ht="14.25" hidden="false" customHeight="false" outlineLevel="0" collapsed="false">
      <c r="A2055" s="0" t="n">
        <v>2054</v>
      </c>
      <c r="B2055" s="2" t="n">
        <v>44355</v>
      </c>
      <c r="C2055" s="0" t="s">
        <v>7</v>
      </c>
      <c r="D2055" s="0" t="n">
        <v>6</v>
      </c>
      <c r="E2055" s="0" t="s">
        <v>9</v>
      </c>
      <c r="F2055" s="0" t="n">
        <v>36</v>
      </c>
      <c r="G2055" s="0" t="n">
        <v>50</v>
      </c>
      <c r="H2055" s="0" t="str">
        <f aca="false">VLOOKUP(D2055,Товар!$A$1:$F$65,6)</f>
        <v>Молокозавод №2</v>
      </c>
      <c r="I2055" s="0" t="str">
        <f aca="false">VLOOKUP(C2055,Магазин!$A$1:$C$17,2)</f>
        <v>Октябрьский</v>
      </c>
      <c r="J2055" s="0" t="n">
        <f aca="false">F2055*G2055</f>
        <v>1800</v>
      </c>
      <c r="K2055" s="3" t="n">
        <f aca="false">AND(H2055="макаронная фабрика",I2055="первомайский")</f>
        <v>0</v>
      </c>
      <c r="L2055" s="3" t="n">
        <f aca="false">IF(K2055,J2055,0)</f>
        <v>0</v>
      </c>
    </row>
    <row r="2056" customFormat="false" ht="14.25" hidden="false" customHeight="false" outlineLevel="0" collapsed="false">
      <c r="A2056" s="0" t="n">
        <v>2055</v>
      </c>
      <c r="B2056" s="2" t="n">
        <v>44355</v>
      </c>
      <c r="C2056" s="0" t="s">
        <v>7</v>
      </c>
      <c r="D2056" s="0" t="n">
        <v>9</v>
      </c>
      <c r="E2056" s="0" t="s">
        <v>8</v>
      </c>
      <c r="F2056" s="0" t="n">
        <v>180</v>
      </c>
      <c r="G2056" s="0" t="n">
        <v>55</v>
      </c>
      <c r="H2056" s="0" t="str">
        <f aca="false">VLOOKUP(D2056,Товар!$A$1:$F$65,6)</f>
        <v>Молокозавод №2</v>
      </c>
      <c r="I2056" s="0" t="str">
        <f aca="false">VLOOKUP(C2056,Магазин!$A$1:$C$17,2)</f>
        <v>Октябрьский</v>
      </c>
      <c r="J2056" s="0" t="n">
        <f aca="false">F2056*G2056</f>
        <v>9900</v>
      </c>
      <c r="K2056" s="3" t="n">
        <f aca="false">AND(H2056="макаронная фабрика",I2056="первомайский")</f>
        <v>0</v>
      </c>
      <c r="L2056" s="3" t="n">
        <f aca="false">IF(K2056,J2056,0)</f>
        <v>0</v>
      </c>
    </row>
    <row r="2057" customFormat="false" ht="14.25" hidden="false" customHeight="false" outlineLevel="0" collapsed="false">
      <c r="A2057" s="0" t="n">
        <v>2056</v>
      </c>
      <c r="B2057" s="2" t="n">
        <v>44355</v>
      </c>
      <c r="C2057" s="0" t="s">
        <v>7</v>
      </c>
      <c r="D2057" s="0" t="n">
        <v>9</v>
      </c>
      <c r="E2057" s="0" t="s">
        <v>9</v>
      </c>
      <c r="F2057" s="0" t="n">
        <v>30</v>
      </c>
      <c r="G2057" s="0" t="n">
        <v>55</v>
      </c>
      <c r="H2057" s="0" t="str">
        <f aca="false">VLOOKUP(D2057,Товар!$A$1:$F$65,6)</f>
        <v>Молокозавод №2</v>
      </c>
      <c r="I2057" s="0" t="str">
        <f aca="false">VLOOKUP(C2057,Магазин!$A$1:$C$17,2)</f>
        <v>Октябрьский</v>
      </c>
      <c r="J2057" s="0" t="n">
        <f aca="false">F2057*G2057</f>
        <v>1650</v>
      </c>
      <c r="K2057" s="3" t="n">
        <f aca="false">AND(H2057="макаронная фабрика",I2057="первомайский")</f>
        <v>0</v>
      </c>
      <c r="L2057" s="3" t="n">
        <f aca="false">IF(K2057,J2057,0)</f>
        <v>0</v>
      </c>
    </row>
    <row r="2058" customFormat="false" ht="14.25" hidden="false" customHeight="false" outlineLevel="0" collapsed="false">
      <c r="A2058" s="0" t="n">
        <v>2057</v>
      </c>
      <c r="B2058" s="2" t="n">
        <v>44355</v>
      </c>
      <c r="C2058" s="0" t="s">
        <v>7</v>
      </c>
      <c r="D2058" s="0" t="n">
        <v>10</v>
      </c>
      <c r="E2058" s="0" t="s">
        <v>8</v>
      </c>
      <c r="F2058" s="0" t="n">
        <v>180</v>
      </c>
      <c r="G2058" s="0" t="n">
        <v>70</v>
      </c>
      <c r="H2058" s="0" t="str">
        <f aca="false">VLOOKUP(D2058,Товар!$A$1:$F$65,6)</f>
        <v>Молокозавод №2</v>
      </c>
      <c r="I2058" s="0" t="str">
        <f aca="false">VLOOKUP(C2058,Магазин!$A$1:$C$17,2)</f>
        <v>Октябрьский</v>
      </c>
      <c r="J2058" s="0" t="n">
        <f aca="false">F2058*G2058</f>
        <v>12600</v>
      </c>
      <c r="K2058" s="3" t="n">
        <f aca="false">AND(H2058="макаронная фабрика",I2058="первомайский")</f>
        <v>0</v>
      </c>
      <c r="L2058" s="3" t="n">
        <f aca="false">IF(K2058,J2058,0)</f>
        <v>0</v>
      </c>
    </row>
    <row r="2059" customFormat="false" ht="14.25" hidden="false" customHeight="false" outlineLevel="0" collapsed="false">
      <c r="A2059" s="0" t="n">
        <v>2058</v>
      </c>
      <c r="B2059" s="2" t="n">
        <v>44355</v>
      </c>
      <c r="C2059" s="0" t="s">
        <v>7</v>
      </c>
      <c r="D2059" s="0" t="n">
        <v>10</v>
      </c>
      <c r="E2059" s="0" t="s">
        <v>9</v>
      </c>
      <c r="F2059" s="0" t="n">
        <v>30</v>
      </c>
      <c r="G2059" s="0" t="n">
        <v>70</v>
      </c>
      <c r="H2059" s="0" t="str">
        <f aca="false">VLOOKUP(D2059,Товар!$A$1:$F$65,6)</f>
        <v>Молокозавод №2</v>
      </c>
      <c r="I2059" s="0" t="str">
        <f aca="false">VLOOKUP(C2059,Магазин!$A$1:$C$17,2)</f>
        <v>Октябрьский</v>
      </c>
      <c r="J2059" s="0" t="n">
        <f aca="false">F2059*G2059</f>
        <v>2100</v>
      </c>
      <c r="K2059" s="3" t="n">
        <f aca="false">AND(H2059="макаронная фабрика",I2059="первомайский")</f>
        <v>0</v>
      </c>
      <c r="L2059" s="3" t="n">
        <f aca="false">IF(K2059,J2059,0)</f>
        <v>0</v>
      </c>
    </row>
    <row r="2060" customFormat="false" ht="14.25" hidden="false" customHeight="false" outlineLevel="0" collapsed="false">
      <c r="A2060" s="0" t="n">
        <v>2059</v>
      </c>
      <c r="B2060" s="2" t="n">
        <v>44355</v>
      </c>
      <c r="C2060" s="0" t="s">
        <v>7</v>
      </c>
      <c r="D2060" s="0" t="n">
        <v>13</v>
      </c>
      <c r="E2060" s="0" t="s">
        <v>8</v>
      </c>
      <c r="F2060" s="0" t="n">
        <v>170</v>
      </c>
      <c r="G2060" s="0" t="n">
        <v>60</v>
      </c>
      <c r="H2060" s="0" t="str">
        <f aca="false">VLOOKUP(D2060,Товар!$A$1:$F$65,6)</f>
        <v>Молокозавод №2</v>
      </c>
      <c r="I2060" s="0" t="str">
        <f aca="false">VLOOKUP(C2060,Магазин!$A$1:$C$17,2)</f>
        <v>Октябрьский</v>
      </c>
      <c r="J2060" s="0" t="n">
        <f aca="false">F2060*G2060</f>
        <v>10200</v>
      </c>
      <c r="K2060" s="3" t="n">
        <f aca="false">AND(H2060="макаронная фабрика",I2060="первомайский")</f>
        <v>0</v>
      </c>
      <c r="L2060" s="3" t="n">
        <f aca="false">IF(K2060,J2060,0)</f>
        <v>0</v>
      </c>
    </row>
    <row r="2061" customFormat="false" ht="14.25" hidden="false" customHeight="false" outlineLevel="0" collapsed="false">
      <c r="A2061" s="0" t="n">
        <v>2060</v>
      </c>
      <c r="B2061" s="2" t="n">
        <v>44355</v>
      </c>
      <c r="C2061" s="0" t="s">
        <v>7</v>
      </c>
      <c r="D2061" s="0" t="n">
        <v>13</v>
      </c>
      <c r="E2061" s="0" t="s">
        <v>9</v>
      </c>
      <c r="F2061" s="0" t="n">
        <v>24</v>
      </c>
      <c r="G2061" s="0" t="n">
        <v>60</v>
      </c>
      <c r="H2061" s="0" t="str">
        <f aca="false">VLOOKUP(D2061,Товар!$A$1:$F$65,6)</f>
        <v>Молокозавод №2</v>
      </c>
      <c r="I2061" s="0" t="str">
        <f aca="false">VLOOKUP(C2061,Магазин!$A$1:$C$17,2)</f>
        <v>Октябрьский</v>
      </c>
      <c r="J2061" s="0" t="n">
        <f aca="false">F2061*G2061</f>
        <v>1440</v>
      </c>
      <c r="K2061" s="3" t="n">
        <f aca="false">AND(H2061="макаронная фабрика",I2061="первомайский")</f>
        <v>0</v>
      </c>
      <c r="L2061" s="3" t="n">
        <f aca="false">IF(K2061,J2061,0)</f>
        <v>0</v>
      </c>
    </row>
    <row r="2062" customFormat="false" ht="14.25" hidden="false" customHeight="false" outlineLevel="0" collapsed="false">
      <c r="A2062" s="0" t="n">
        <v>2061</v>
      </c>
      <c r="B2062" s="2" t="n">
        <v>44355</v>
      </c>
      <c r="C2062" s="0" t="s">
        <v>7</v>
      </c>
      <c r="D2062" s="0" t="n">
        <v>15</v>
      </c>
      <c r="E2062" s="0" t="s">
        <v>8</v>
      </c>
      <c r="F2062" s="0" t="n">
        <v>180</v>
      </c>
      <c r="G2062" s="0" t="n">
        <v>70</v>
      </c>
      <c r="H2062" s="0" t="str">
        <f aca="false">VLOOKUP(D2062,Товар!$A$1:$F$65,6)</f>
        <v>Птицеферма</v>
      </c>
      <c r="I2062" s="0" t="str">
        <f aca="false">VLOOKUP(C2062,Магазин!$A$1:$C$17,2)</f>
        <v>Октябрьский</v>
      </c>
      <c r="J2062" s="0" t="n">
        <f aca="false">F2062*G2062</f>
        <v>12600</v>
      </c>
      <c r="K2062" s="3" t="n">
        <f aca="false">AND(H2062="макаронная фабрика",I2062="первомайский")</f>
        <v>0</v>
      </c>
      <c r="L2062" s="3" t="n">
        <f aca="false">IF(K2062,J2062,0)</f>
        <v>0</v>
      </c>
    </row>
    <row r="2063" customFormat="false" ht="14.25" hidden="false" customHeight="false" outlineLevel="0" collapsed="false">
      <c r="A2063" s="0" t="n">
        <v>2062</v>
      </c>
      <c r="B2063" s="2" t="n">
        <v>44355</v>
      </c>
      <c r="C2063" s="0" t="s">
        <v>7</v>
      </c>
      <c r="D2063" s="0" t="n">
        <v>15</v>
      </c>
      <c r="E2063" s="0" t="s">
        <v>9</v>
      </c>
      <c r="F2063" s="0" t="n">
        <v>80</v>
      </c>
      <c r="G2063" s="0" t="n">
        <v>70</v>
      </c>
      <c r="H2063" s="0" t="str">
        <f aca="false">VLOOKUP(D2063,Товар!$A$1:$F$65,6)</f>
        <v>Птицеферма</v>
      </c>
      <c r="I2063" s="0" t="str">
        <f aca="false">VLOOKUP(C2063,Магазин!$A$1:$C$17,2)</f>
        <v>Октябрьский</v>
      </c>
      <c r="J2063" s="0" t="n">
        <f aca="false">F2063*G2063</f>
        <v>5600</v>
      </c>
      <c r="K2063" s="3" t="n">
        <f aca="false">AND(H2063="макаронная фабрика",I2063="первомайский")</f>
        <v>0</v>
      </c>
      <c r="L2063" s="3" t="n">
        <f aca="false">IF(K2063,J2063,0)</f>
        <v>0</v>
      </c>
    </row>
    <row r="2064" customFormat="false" ht="14.25" hidden="false" customHeight="false" outlineLevel="0" collapsed="false">
      <c r="A2064" s="0" t="n">
        <v>2063</v>
      </c>
      <c r="B2064" s="2" t="n">
        <v>44355</v>
      </c>
      <c r="C2064" s="0" t="s">
        <v>10</v>
      </c>
      <c r="D2064" s="0" t="n">
        <v>4</v>
      </c>
      <c r="E2064" s="0" t="s">
        <v>8</v>
      </c>
      <c r="F2064" s="0" t="n">
        <v>180</v>
      </c>
      <c r="G2064" s="0" t="n">
        <v>75</v>
      </c>
      <c r="H2064" s="0" t="str">
        <f aca="false">VLOOKUP(D2064,Товар!$A$1:$F$65,6)</f>
        <v>Молокозавод №2</v>
      </c>
      <c r="I2064" s="0" t="str">
        <f aca="false">VLOOKUP(C2064,Магазин!$A$1:$C$17,2)</f>
        <v>Октябрьский</v>
      </c>
      <c r="J2064" s="0" t="n">
        <f aca="false">F2064*G2064</f>
        <v>13500</v>
      </c>
      <c r="K2064" s="3" t="n">
        <f aca="false">AND(H2064="макаронная фабрика",I2064="первомайский")</f>
        <v>0</v>
      </c>
      <c r="L2064" s="3" t="n">
        <f aca="false">IF(K2064,J2064,0)</f>
        <v>0</v>
      </c>
    </row>
    <row r="2065" customFormat="false" ht="14.25" hidden="false" customHeight="false" outlineLevel="0" collapsed="false">
      <c r="A2065" s="0" t="n">
        <v>2064</v>
      </c>
      <c r="B2065" s="2" t="n">
        <v>44355</v>
      </c>
      <c r="C2065" s="0" t="s">
        <v>10</v>
      </c>
      <c r="D2065" s="0" t="n">
        <v>4</v>
      </c>
      <c r="E2065" s="0" t="s">
        <v>9</v>
      </c>
      <c r="F2065" s="0" t="n">
        <v>36</v>
      </c>
      <c r="G2065" s="0" t="n">
        <v>75</v>
      </c>
      <c r="H2065" s="0" t="str">
        <f aca="false">VLOOKUP(D2065,Товар!$A$1:$F$65,6)</f>
        <v>Молокозавод №2</v>
      </c>
      <c r="I2065" s="0" t="str">
        <f aca="false">VLOOKUP(C2065,Магазин!$A$1:$C$17,2)</f>
        <v>Октябрьский</v>
      </c>
      <c r="J2065" s="0" t="n">
        <f aca="false">F2065*G2065</f>
        <v>2700</v>
      </c>
      <c r="K2065" s="3" t="n">
        <f aca="false">AND(H2065="макаронная фабрика",I2065="первомайский")</f>
        <v>0</v>
      </c>
      <c r="L2065" s="3" t="n">
        <f aca="false">IF(K2065,J2065,0)</f>
        <v>0</v>
      </c>
    </row>
    <row r="2066" customFormat="false" ht="14.25" hidden="false" customHeight="false" outlineLevel="0" collapsed="false">
      <c r="A2066" s="0" t="n">
        <v>2065</v>
      </c>
      <c r="B2066" s="2" t="n">
        <v>44355</v>
      </c>
      <c r="C2066" s="0" t="s">
        <v>10</v>
      </c>
      <c r="D2066" s="0" t="n">
        <v>5</v>
      </c>
      <c r="E2066" s="0" t="s">
        <v>8</v>
      </c>
      <c r="F2066" s="0" t="n">
        <v>170</v>
      </c>
      <c r="G2066" s="0" t="n">
        <v>70</v>
      </c>
      <c r="H2066" s="0" t="str">
        <f aca="false">VLOOKUP(D2066,Товар!$A$1:$F$65,6)</f>
        <v>Молокозавод №2</v>
      </c>
      <c r="I2066" s="0" t="str">
        <f aca="false">VLOOKUP(C2066,Магазин!$A$1:$C$17,2)</f>
        <v>Октябрьский</v>
      </c>
      <c r="J2066" s="0" t="n">
        <f aca="false">F2066*G2066</f>
        <v>11900</v>
      </c>
      <c r="K2066" s="3" t="n">
        <f aca="false">AND(H2066="макаронная фабрика",I2066="первомайский")</f>
        <v>0</v>
      </c>
      <c r="L2066" s="3" t="n">
        <f aca="false">IF(K2066,J2066,0)</f>
        <v>0</v>
      </c>
    </row>
    <row r="2067" customFormat="false" ht="14.25" hidden="false" customHeight="false" outlineLevel="0" collapsed="false">
      <c r="A2067" s="0" t="n">
        <v>2066</v>
      </c>
      <c r="B2067" s="2" t="n">
        <v>44355</v>
      </c>
      <c r="C2067" s="0" t="s">
        <v>10</v>
      </c>
      <c r="D2067" s="0" t="n">
        <v>5</v>
      </c>
      <c r="E2067" s="0" t="s">
        <v>9</v>
      </c>
      <c r="F2067" s="0" t="n">
        <v>36</v>
      </c>
      <c r="G2067" s="0" t="n">
        <v>70</v>
      </c>
      <c r="H2067" s="0" t="str">
        <f aca="false">VLOOKUP(D2067,Товар!$A$1:$F$65,6)</f>
        <v>Молокозавод №2</v>
      </c>
      <c r="I2067" s="0" t="str">
        <f aca="false">VLOOKUP(C2067,Магазин!$A$1:$C$17,2)</f>
        <v>Октябрьский</v>
      </c>
      <c r="J2067" s="0" t="n">
        <f aca="false">F2067*G2067</f>
        <v>2520</v>
      </c>
      <c r="K2067" s="3" t="n">
        <f aca="false">AND(H2067="макаронная фабрика",I2067="первомайский")</f>
        <v>0</v>
      </c>
      <c r="L2067" s="3" t="n">
        <f aca="false">IF(K2067,J2067,0)</f>
        <v>0</v>
      </c>
    </row>
    <row r="2068" customFormat="false" ht="14.25" hidden="false" customHeight="false" outlineLevel="0" collapsed="false">
      <c r="A2068" s="0" t="n">
        <v>2067</v>
      </c>
      <c r="B2068" s="2" t="n">
        <v>44355</v>
      </c>
      <c r="C2068" s="0" t="s">
        <v>10</v>
      </c>
      <c r="D2068" s="0" t="n">
        <v>6</v>
      </c>
      <c r="E2068" s="0" t="s">
        <v>8</v>
      </c>
      <c r="F2068" s="0" t="n">
        <v>180</v>
      </c>
      <c r="G2068" s="0" t="n">
        <v>50</v>
      </c>
      <c r="H2068" s="0" t="str">
        <f aca="false">VLOOKUP(D2068,Товар!$A$1:$F$65,6)</f>
        <v>Молокозавод №2</v>
      </c>
      <c r="I2068" s="0" t="str">
        <f aca="false">VLOOKUP(C2068,Магазин!$A$1:$C$17,2)</f>
        <v>Октябрьский</v>
      </c>
      <c r="J2068" s="0" t="n">
        <f aca="false">F2068*G2068</f>
        <v>9000</v>
      </c>
      <c r="K2068" s="3" t="n">
        <f aca="false">AND(H2068="макаронная фабрика",I2068="первомайский")</f>
        <v>0</v>
      </c>
      <c r="L2068" s="3" t="n">
        <f aca="false">IF(K2068,J2068,0)</f>
        <v>0</v>
      </c>
    </row>
    <row r="2069" customFormat="false" ht="14.25" hidden="false" customHeight="false" outlineLevel="0" collapsed="false">
      <c r="A2069" s="0" t="n">
        <v>2068</v>
      </c>
      <c r="B2069" s="2" t="n">
        <v>44355</v>
      </c>
      <c r="C2069" s="0" t="s">
        <v>10</v>
      </c>
      <c r="D2069" s="0" t="n">
        <v>6</v>
      </c>
      <c r="E2069" s="0" t="s">
        <v>9</v>
      </c>
      <c r="F2069" s="0" t="n">
        <v>36</v>
      </c>
      <c r="G2069" s="0" t="n">
        <v>50</v>
      </c>
      <c r="H2069" s="0" t="str">
        <f aca="false">VLOOKUP(D2069,Товар!$A$1:$F$65,6)</f>
        <v>Молокозавод №2</v>
      </c>
      <c r="I2069" s="0" t="str">
        <f aca="false">VLOOKUP(C2069,Магазин!$A$1:$C$17,2)</f>
        <v>Октябрьский</v>
      </c>
      <c r="J2069" s="0" t="n">
        <f aca="false">F2069*G2069</f>
        <v>1800</v>
      </c>
      <c r="K2069" s="3" t="n">
        <f aca="false">AND(H2069="макаронная фабрика",I2069="первомайский")</f>
        <v>0</v>
      </c>
      <c r="L2069" s="3" t="n">
        <f aca="false">IF(K2069,J2069,0)</f>
        <v>0</v>
      </c>
    </row>
    <row r="2070" customFormat="false" ht="14.25" hidden="false" customHeight="false" outlineLevel="0" collapsed="false">
      <c r="A2070" s="0" t="n">
        <v>2069</v>
      </c>
      <c r="B2070" s="2" t="n">
        <v>44355</v>
      </c>
      <c r="C2070" s="0" t="s">
        <v>10</v>
      </c>
      <c r="D2070" s="0" t="n">
        <v>9</v>
      </c>
      <c r="E2070" s="0" t="s">
        <v>8</v>
      </c>
      <c r="F2070" s="0" t="n">
        <v>180</v>
      </c>
      <c r="G2070" s="0" t="n">
        <v>55</v>
      </c>
      <c r="H2070" s="0" t="str">
        <f aca="false">VLOOKUP(D2070,Товар!$A$1:$F$65,6)</f>
        <v>Молокозавод №2</v>
      </c>
      <c r="I2070" s="0" t="str">
        <f aca="false">VLOOKUP(C2070,Магазин!$A$1:$C$17,2)</f>
        <v>Октябрьский</v>
      </c>
      <c r="J2070" s="0" t="n">
        <f aca="false">F2070*G2070</f>
        <v>9900</v>
      </c>
      <c r="K2070" s="3" t="n">
        <f aca="false">AND(H2070="макаронная фабрика",I2070="первомайский")</f>
        <v>0</v>
      </c>
      <c r="L2070" s="3" t="n">
        <f aca="false">IF(K2070,J2070,0)</f>
        <v>0</v>
      </c>
    </row>
    <row r="2071" customFormat="false" ht="14.25" hidden="false" customHeight="false" outlineLevel="0" collapsed="false">
      <c r="A2071" s="0" t="n">
        <v>2070</v>
      </c>
      <c r="B2071" s="2" t="n">
        <v>44355</v>
      </c>
      <c r="C2071" s="0" t="s">
        <v>10</v>
      </c>
      <c r="D2071" s="0" t="n">
        <v>9</v>
      </c>
      <c r="E2071" s="0" t="s">
        <v>9</v>
      </c>
      <c r="F2071" s="0" t="n">
        <v>30</v>
      </c>
      <c r="G2071" s="0" t="n">
        <v>55</v>
      </c>
      <c r="H2071" s="0" t="str">
        <f aca="false">VLOOKUP(D2071,Товар!$A$1:$F$65,6)</f>
        <v>Молокозавод №2</v>
      </c>
      <c r="I2071" s="0" t="str">
        <f aca="false">VLOOKUP(C2071,Магазин!$A$1:$C$17,2)</f>
        <v>Октябрьский</v>
      </c>
      <c r="J2071" s="0" t="n">
        <f aca="false">F2071*G2071</f>
        <v>1650</v>
      </c>
      <c r="K2071" s="3" t="n">
        <f aca="false">AND(H2071="макаронная фабрика",I2071="первомайский")</f>
        <v>0</v>
      </c>
      <c r="L2071" s="3" t="n">
        <f aca="false">IF(K2071,J2071,0)</f>
        <v>0</v>
      </c>
    </row>
    <row r="2072" customFormat="false" ht="14.25" hidden="false" customHeight="false" outlineLevel="0" collapsed="false">
      <c r="A2072" s="0" t="n">
        <v>2071</v>
      </c>
      <c r="B2072" s="2" t="n">
        <v>44355</v>
      </c>
      <c r="C2072" s="0" t="s">
        <v>10</v>
      </c>
      <c r="D2072" s="0" t="n">
        <v>10</v>
      </c>
      <c r="E2072" s="0" t="s">
        <v>8</v>
      </c>
      <c r="F2072" s="0" t="n">
        <v>180</v>
      </c>
      <c r="G2072" s="0" t="n">
        <v>70</v>
      </c>
      <c r="H2072" s="0" t="str">
        <f aca="false">VLOOKUP(D2072,Товар!$A$1:$F$65,6)</f>
        <v>Молокозавод №2</v>
      </c>
      <c r="I2072" s="0" t="str">
        <f aca="false">VLOOKUP(C2072,Магазин!$A$1:$C$17,2)</f>
        <v>Октябрьский</v>
      </c>
      <c r="J2072" s="0" t="n">
        <f aca="false">F2072*G2072</f>
        <v>12600</v>
      </c>
      <c r="K2072" s="3" t="n">
        <f aca="false">AND(H2072="макаронная фабрика",I2072="первомайский")</f>
        <v>0</v>
      </c>
      <c r="L2072" s="3" t="n">
        <f aca="false">IF(K2072,J2072,0)</f>
        <v>0</v>
      </c>
    </row>
    <row r="2073" customFormat="false" ht="14.25" hidden="false" customHeight="false" outlineLevel="0" collapsed="false">
      <c r="A2073" s="0" t="n">
        <v>2072</v>
      </c>
      <c r="B2073" s="2" t="n">
        <v>44355</v>
      </c>
      <c r="C2073" s="0" t="s">
        <v>10</v>
      </c>
      <c r="D2073" s="0" t="n">
        <v>10</v>
      </c>
      <c r="E2073" s="0" t="s">
        <v>9</v>
      </c>
      <c r="F2073" s="0" t="n">
        <v>30</v>
      </c>
      <c r="G2073" s="0" t="n">
        <v>70</v>
      </c>
      <c r="H2073" s="0" t="str">
        <f aca="false">VLOOKUP(D2073,Товар!$A$1:$F$65,6)</f>
        <v>Молокозавод №2</v>
      </c>
      <c r="I2073" s="0" t="str">
        <f aca="false">VLOOKUP(C2073,Магазин!$A$1:$C$17,2)</f>
        <v>Октябрьский</v>
      </c>
      <c r="J2073" s="0" t="n">
        <f aca="false">F2073*G2073</f>
        <v>2100</v>
      </c>
      <c r="K2073" s="3" t="n">
        <f aca="false">AND(H2073="макаронная фабрика",I2073="первомайский")</f>
        <v>0</v>
      </c>
      <c r="L2073" s="3" t="n">
        <f aca="false">IF(K2073,J2073,0)</f>
        <v>0</v>
      </c>
    </row>
    <row r="2074" customFormat="false" ht="14.25" hidden="false" customHeight="false" outlineLevel="0" collapsed="false">
      <c r="A2074" s="0" t="n">
        <v>2073</v>
      </c>
      <c r="B2074" s="2" t="n">
        <v>44355</v>
      </c>
      <c r="C2074" s="0" t="s">
        <v>10</v>
      </c>
      <c r="D2074" s="0" t="n">
        <v>13</v>
      </c>
      <c r="E2074" s="0" t="s">
        <v>8</v>
      </c>
      <c r="F2074" s="0" t="n">
        <v>180</v>
      </c>
      <c r="G2074" s="0" t="n">
        <v>60</v>
      </c>
      <c r="H2074" s="0" t="str">
        <f aca="false">VLOOKUP(D2074,Товар!$A$1:$F$65,6)</f>
        <v>Молокозавод №2</v>
      </c>
      <c r="I2074" s="0" t="str">
        <f aca="false">VLOOKUP(C2074,Магазин!$A$1:$C$17,2)</f>
        <v>Октябрьский</v>
      </c>
      <c r="J2074" s="0" t="n">
        <f aca="false">F2074*G2074</f>
        <v>10800</v>
      </c>
      <c r="K2074" s="3" t="n">
        <f aca="false">AND(H2074="макаронная фабрика",I2074="первомайский")</f>
        <v>0</v>
      </c>
      <c r="L2074" s="3" t="n">
        <f aca="false">IF(K2074,J2074,0)</f>
        <v>0</v>
      </c>
    </row>
    <row r="2075" customFormat="false" ht="14.25" hidden="false" customHeight="false" outlineLevel="0" collapsed="false">
      <c r="A2075" s="0" t="n">
        <v>2074</v>
      </c>
      <c r="B2075" s="2" t="n">
        <v>44355</v>
      </c>
      <c r="C2075" s="0" t="s">
        <v>10</v>
      </c>
      <c r="D2075" s="0" t="n">
        <v>13</v>
      </c>
      <c r="E2075" s="0" t="s">
        <v>9</v>
      </c>
      <c r="F2075" s="0" t="n">
        <v>24</v>
      </c>
      <c r="G2075" s="0" t="n">
        <v>60</v>
      </c>
      <c r="H2075" s="0" t="str">
        <f aca="false">VLOOKUP(D2075,Товар!$A$1:$F$65,6)</f>
        <v>Молокозавод №2</v>
      </c>
      <c r="I2075" s="0" t="str">
        <f aca="false">VLOOKUP(C2075,Магазин!$A$1:$C$17,2)</f>
        <v>Октябрьский</v>
      </c>
      <c r="J2075" s="0" t="n">
        <f aca="false">F2075*G2075</f>
        <v>1440</v>
      </c>
      <c r="K2075" s="3" t="n">
        <f aca="false">AND(H2075="макаронная фабрика",I2075="первомайский")</f>
        <v>0</v>
      </c>
      <c r="L2075" s="3" t="n">
        <f aca="false">IF(K2075,J2075,0)</f>
        <v>0</v>
      </c>
    </row>
    <row r="2076" customFormat="false" ht="14.25" hidden="false" customHeight="false" outlineLevel="0" collapsed="false">
      <c r="A2076" s="0" t="n">
        <v>2075</v>
      </c>
      <c r="B2076" s="2" t="n">
        <v>44355</v>
      </c>
      <c r="C2076" s="0" t="s">
        <v>10</v>
      </c>
      <c r="D2076" s="0" t="n">
        <v>15</v>
      </c>
      <c r="E2076" s="0" t="s">
        <v>8</v>
      </c>
      <c r="F2076" s="0" t="n">
        <v>170</v>
      </c>
      <c r="G2076" s="0" t="n">
        <v>70</v>
      </c>
      <c r="H2076" s="0" t="str">
        <f aca="false">VLOOKUP(D2076,Товар!$A$1:$F$65,6)</f>
        <v>Птицеферма</v>
      </c>
      <c r="I2076" s="0" t="str">
        <f aca="false">VLOOKUP(C2076,Магазин!$A$1:$C$17,2)</f>
        <v>Октябрьский</v>
      </c>
      <c r="J2076" s="0" t="n">
        <f aca="false">F2076*G2076</f>
        <v>11900</v>
      </c>
      <c r="K2076" s="3" t="n">
        <f aca="false">AND(H2076="макаронная фабрика",I2076="первомайский")</f>
        <v>0</v>
      </c>
      <c r="L2076" s="3" t="n">
        <f aca="false">IF(K2076,J2076,0)</f>
        <v>0</v>
      </c>
    </row>
    <row r="2077" customFormat="false" ht="14.25" hidden="false" customHeight="false" outlineLevel="0" collapsed="false">
      <c r="A2077" s="0" t="n">
        <v>2076</v>
      </c>
      <c r="B2077" s="2" t="n">
        <v>44355</v>
      </c>
      <c r="C2077" s="0" t="s">
        <v>10</v>
      </c>
      <c r="D2077" s="0" t="n">
        <v>15</v>
      </c>
      <c r="E2077" s="0" t="s">
        <v>9</v>
      </c>
      <c r="F2077" s="0" t="n">
        <v>70</v>
      </c>
      <c r="G2077" s="0" t="n">
        <v>70</v>
      </c>
      <c r="H2077" s="0" t="str">
        <f aca="false">VLOOKUP(D2077,Товар!$A$1:$F$65,6)</f>
        <v>Птицеферма</v>
      </c>
      <c r="I2077" s="0" t="str">
        <f aca="false">VLOOKUP(C2077,Магазин!$A$1:$C$17,2)</f>
        <v>Октябрьский</v>
      </c>
      <c r="J2077" s="0" t="n">
        <f aca="false">F2077*G2077</f>
        <v>4900</v>
      </c>
      <c r="K2077" s="3" t="n">
        <f aca="false">AND(H2077="макаронная фабрика",I2077="первомайский")</f>
        <v>0</v>
      </c>
      <c r="L2077" s="3" t="n">
        <f aca="false">IF(K2077,J2077,0)</f>
        <v>0</v>
      </c>
    </row>
    <row r="2078" customFormat="false" ht="14.25" hidden="false" customHeight="false" outlineLevel="0" collapsed="false">
      <c r="A2078" s="0" t="n">
        <v>2077</v>
      </c>
      <c r="B2078" s="2" t="n">
        <v>44355</v>
      </c>
      <c r="C2078" s="0" t="s">
        <v>11</v>
      </c>
      <c r="D2078" s="0" t="n">
        <v>4</v>
      </c>
      <c r="E2078" s="0" t="s">
        <v>8</v>
      </c>
      <c r="F2078" s="0" t="n">
        <v>180</v>
      </c>
      <c r="G2078" s="0" t="n">
        <v>75</v>
      </c>
      <c r="H2078" s="0" t="str">
        <f aca="false">VLOOKUP(D2078,Товар!$A$1:$F$65,6)</f>
        <v>Молокозавод №2</v>
      </c>
      <c r="I2078" s="0" t="str">
        <f aca="false">VLOOKUP(C2078,Магазин!$A$1:$C$17,2)</f>
        <v>Октябрьский</v>
      </c>
      <c r="J2078" s="0" t="n">
        <f aca="false">F2078*G2078</f>
        <v>13500</v>
      </c>
      <c r="K2078" s="3" t="n">
        <f aca="false">AND(H2078="макаронная фабрика",I2078="первомайский")</f>
        <v>0</v>
      </c>
      <c r="L2078" s="3" t="n">
        <f aca="false">IF(K2078,J2078,0)</f>
        <v>0</v>
      </c>
    </row>
    <row r="2079" customFormat="false" ht="14.25" hidden="false" customHeight="false" outlineLevel="0" collapsed="false">
      <c r="A2079" s="0" t="n">
        <v>2078</v>
      </c>
      <c r="B2079" s="2" t="n">
        <v>44355</v>
      </c>
      <c r="C2079" s="0" t="s">
        <v>11</v>
      </c>
      <c r="D2079" s="0" t="n">
        <v>4</v>
      </c>
      <c r="E2079" s="0" t="s">
        <v>9</v>
      </c>
      <c r="F2079" s="0" t="n">
        <v>24</v>
      </c>
      <c r="G2079" s="0" t="n">
        <v>75</v>
      </c>
      <c r="H2079" s="0" t="str">
        <f aca="false">VLOOKUP(D2079,Товар!$A$1:$F$65,6)</f>
        <v>Молокозавод №2</v>
      </c>
      <c r="I2079" s="0" t="str">
        <f aca="false">VLOOKUP(C2079,Магазин!$A$1:$C$17,2)</f>
        <v>Октябрьский</v>
      </c>
      <c r="J2079" s="0" t="n">
        <f aca="false">F2079*G2079</f>
        <v>1800</v>
      </c>
      <c r="K2079" s="3" t="n">
        <f aca="false">AND(H2079="макаронная фабрика",I2079="первомайский")</f>
        <v>0</v>
      </c>
      <c r="L2079" s="3" t="n">
        <f aca="false">IF(K2079,J2079,0)</f>
        <v>0</v>
      </c>
    </row>
    <row r="2080" customFormat="false" ht="14.25" hidden="false" customHeight="false" outlineLevel="0" collapsed="false">
      <c r="A2080" s="0" t="n">
        <v>2079</v>
      </c>
      <c r="B2080" s="2" t="n">
        <v>44355</v>
      </c>
      <c r="C2080" s="0" t="s">
        <v>11</v>
      </c>
      <c r="D2080" s="0" t="n">
        <v>5</v>
      </c>
      <c r="E2080" s="0" t="s">
        <v>8</v>
      </c>
      <c r="F2080" s="0" t="n">
        <v>180</v>
      </c>
      <c r="G2080" s="0" t="n">
        <v>70</v>
      </c>
      <c r="H2080" s="0" t="str">
        <f aca="false">VLOOKUP(D2080,Товар!$A$1:$F$65,6)</f>
        <v>Молокозавод №2</v>
      </c>
      <c r="I2080" s="0" t="str">
        <f aca="false">VLOOKUP(C2080,Магазин!$A$1:$C$17,2)</f>
        <v>Октябрьский</v>
      </c>
      <c r="J2080" s="0" t="n">
        <f aca="false">F2080*G2080</f>
        <v>12600</v>
      </c>
      <c r="K2080" s="3" t="n">
        <f aca="false">AND(H2080="макаронная фабрика",I2080="первомайский")</f>
        <v>0</v>
      </c>
      <c r="L2080" s="3" t="n">
        <f aca="false">IF(K2080,J2080,0)</f>
        <v>0</v>
      </c>
    </row>
    <row r="2081" customFormat="false" ht="14.25" hidden="false" customHeight="false" outlineLevel="0" collapsed="false">
      <c r="A2081" s="0" t="n">
        <v>2080</v>
      </c>
      <c r="B2081" s="2" t="n">
        <v>44355</v>
      </c>
      <c r="C2081" s="0" t="s">
        <v>11</v>
      </c>
      <c r="D2081" s="0" t="n">
        <v>5</v>
      </c>
      <c r="E2081" s="0" t="s">
        <v>9</v>
      </c>
      <c r="F2081" s="0" t="n">
        <v>12</v>
      </c>
      <c r="G2081" s="0" t="n">
        <v>70</v>
      </c>
      <c r="H2081" s="0" t="str">
        <f aca="false">VLOOKUP(D2081,Товар!$A$1:$F$65,6)</f>
        <v>Молокозавод №2</v>
      </c>
      <c r="I2081" s="0" t="str">
        <f aca="false">VLOOKUP(C2081,Магазин!$A$1:$C$17,2)</f>
        <v>Октябрьский</v>
      </c>
      <c r="J2081" s="0" t="n">
        <f aca="false">F2081*G2081</f>
        <v>840</v>
      </c>
      <c r="K2081" s="3" t="n">
        <f aca="false">AND(H2081="макаронная фабрика",I2081="первомайский")</f>
        <v>0</v>
      </c>
      <c r="L2081" s="3" t="n">
        <f aca="false">IF(K2081,J2081,0)</f>
        <v>0</v>
      </c>
    </row>
    <row r="2082" customFormat="false" ht="14.25" hidden="false" customHeight="false" outlineLevel="0" collapsed="false">
      <c r="A2082" s="0" t="n">
        <v>2081</v>
      </c>
      <c r="B2082" s="2" t="n">
        <v>44355</v>
      </c>
      <c r="C2082" s="0" t="s">
        <v>11</v>
      </c>
      <c r="D2082" s="0" t="n">
        <v>6</v>
      </c>
      <c r="E2082" s="0" t="s">
        <v>8</v>
      </c>
      <c r="F2082" s="0" t="n">
        <v>170</v>
      </c>
      <c r="G2082" s="0" t="n">
        <v>50</v>
      </c>
      <c r="H2082" s="0" t="str">
        <f aca="false">VLOOKUP(D2082,Товар!$A$1:$F$65,6)</f>
        <v>Молокозавод №2</v>
      </c>
      <c r="I2082" s="0" t="str">
        <f aca="false">VLOOKUP(C2082,Магазин!$A$1:$C$17,2)</f>
        <v>Октябрьский</v>
      </c>
      <c r="J2082" s="0" t="n">
        <f aca="false">F2082*G2082</f>
        <v>8500</v>
      </c>
      <c r="K2082" s="3" t="n">
        <f aca="false">AND(H2082="макаронная фабрика",I2082="первомайский")</f>
        <v>0</v>
      </c>
      <c r="L2082" s="3" t="n">
        <f aca="false">IF(K2082,J2082,0)</f>
        <v>0</v>
      </c>
    </row>
    <row r="2083" customFormat="false" ht="14.25" hidden="false" customHeight="false" outlineLevel="0" collapsed="false">
      <c r="A2083" s="0" t="n">
        <v>2082</v>
      </c>
      <c r="B2083" s="2" t="n">
        <v>44355</v>
      </c>
      <c r="C2083" s="0" t="s">
        <v>11</v>
      </c>
      <c r="D2083" s="0" t="n">
        <v>6</v>
      </c>
      <c r="E2083" s="0" t="s">
        <v>9</v>
      </c>
      <c r="F2083" s="0" t="n">
        <v>15</v>
      </c>
      <c r="G2083" s="0" t="n">
        <v>50</v>
      </c>
      <c r="H2083" s="0" t="str">
        <f aca="false">VLOOKUP(D2083,Товар!$A$1:$F$65,6)</f>
        <v>Молокозавод №2</v>
      </c>
      <c r="I2083" s="0" t="str">
        <f aca="false">VLOOKUP(C2083,Магазин!$A$1:$C$17,2)</f>
        <v>Октябрьский</v>
      </c>
      <c r="J2083" s="0" t="n">
        <f aca="false">F2083*G2083</f>
        <v>750</v>
      </c>
      <c r="K2083" s="3" t="n">
        <f aca="false">AND(H2083="макаронная фабрика",I2083="первомайский")</f>
        <v>0</v>
      </c>
      <c r="L2083" s="3" t="n">
        <f aca="false">IF(K2083,J2083,0)</f>
        <v>0</v>
      </c>
    </row>
    <row r="2084" customFormat="false" ht="14.25" hidden="false" customHeight="false" outlineLevel="0" collapsed="false">
      <c r="A2084" s="0" t="n">
        <v>2083</v>
      </c>
      <c r="B2084" s="2" t="n">
        <v>44355</v>
      </c>
      <c r="C2084" s="0" t="s">
        <v>11</v>
      </c>
      <c r="D2084" s="0" t="n">
        <v>9</v>
      </c>
      <c r="E2084" s="0" t="s">
        <v>8</v>
      </c>
      <c r="F2084" s="0" t="n">
        <v>180</v>
      </c>
      <c r="G2084" s="0" t="n">
        <v>55</v>
      </c>
      <c r="H2084" s="0" t="str">
        <f aca="false">VLOOKUP(D2084,Товар!$A$1:$F$65,6)</f>
        <v>Молокозавод №2</v>
      </c>
      <c r="I2084" s="0" t="str">
        <f aca="false">VLOOKUP(C2084,Магазин!$A$1:$C$17,2)</f>
        <v>Октябрьский</v>
      </c>
      <c r="J2084" s="0" t="n">
        <f aca="false">F2084*G2084</f>
        <v>9900</v>
      </c>
      <c r="K2084" s="3" t="n">
        <f aca="false">AND(H2084="макаронная фабрика",I2084="первомайский")</f>
        <v>0</v>
      </c>
      <c r="L2084" s="3" t="n">
        <f aca="false">IF(K2084,J2084,0)</f>
        <v>0</v>
      </c>
    </row>
    <row r="2085" customFormat="false" ht="14.25" hidden="false" customHeight="false" outlineLevel="0" collapsed="false">
      <c r="A2085" s="0" t="n">
        <v>2084</v>
      </c>
      <c r="B2085" s="2" t="n">
        <v>44355</v>
      </c>
      <c r="C2085" s="0" t="s">
        <v>11</v>
      </c>
      <c r="D2085" s="0" t="n">
        <v>9</v>
      </c>
      <c r="E2085" s="0" t="s">
        <v>9</v>
      </c>
      <c r="F2085" s="0" t="n">
        <v>18</v>
      </c>
      <c r="G2085" s="0" t="n">
        <v>55</v>
      </c>
      <c r="H2085" s="0" t="str">
        <f aca="false">VLOOKUP(D2085,Товар!$A$1:$F$65,6)</f>
        <v>Молокозавод №2</v>
      </c>
      <c r="I2085" s="0" t="str">
        <f aca="false">VLOOKUP(C2085,Магазин!$A$1:$C$17,2)</f>
        <v>Октябрьский</v>
      </c>
      <c r="J2085" s="0" t="n">
        <f aca="false">F2085*G2085</f>
        <v>990</v>
      </c>
      <c r="K2085" s="3" t="n">
        <f aca="false">AND(H2085="макаронная фабрика",I2085="первомайский")</f>
        <v>0</v>
      </c>
      <c r="L2085" s="3" t="n">
        <f aca="false">IF(K2085,J2085,0)</f>
        <v>0</v>
      </c>
    </row>
    <row r="2086" customFormat="false" ht="14.25" hidden="false" customHeight="false" outlineLevel="0" collapsed="false">
      <c r="A2086" s="0" t="n">
        <v>2085</v>
      </c>
      <c r="B2086" s="2" t="n">
        <v>44355</v>
      </c>
      <c r="C2086" s="0" t="s">
        <v>11</v>
      </c>
      <c r="D2086" s="0" t="n">
        <v>10</v>
      </c>
      <c r="E2086" s="0" t="s">
        <v>8</v>
      </c>
      <c r="F2086" s="0" t="n">
        <v>180</v>
      </c>
      <c r="G2086" s="0" t="n">
        <v>70</v>
      </c>
      <c r="H2086" s="0" t="str">
        <f aca="false">VLOOKUP(D2086,Товар!$A$1:$F$65,6)</f>
        <v>Молокозавод №2</v>
      </c>
      <c r="I2086" s="0" t="str">
        <f aca="false">VLOOKUP(C2086,Магазин!$A$1:$C$17,2)</f>
        <v>Октябрьский</v>
      </c>
      <c r="J2086" s="0" t="n">
        <f aca="false">F2086*G2086</f>
        <v>12600</v>
      </c>
      <c r="K2086" s="3" t="n">
        <f aca="false">AND(H2086="макаронная фабрика",I2086="первомайский")</f>
        <v>0</v>
      </c>
      <c r="L2086" s="3" t="n">
        <f aca="false">IF(K2086,J2086,0)</f>
        <v>0</v>
      </c>
    </row>
    <row r="2087" customFormat="false" ht="14.25" hidden="false" customHeight="false" outlineLevel="0" collapsed="false">
      <c r="A2087" s="0" t="n">
        <v>2086</v>
      </c>
      <c r="B2087" s="2" t="n">
        <v>44355</v>
      </c>
      <c r="C2087" s="0" t="s">
        <v>11</v>
      </c>
      <c r="D2087" s="0" t="n">
        <v>10</v>
      </c>
      <c r="E2087" s="0" t="s">
        <v>9</v>
      </c>
      <c r="F2087" s="0" t="n">
        <v>18</v>
      </c>
      <c r="G2087" s="0" t="n">
        <v>70</v>
      </c>
      <c r="H2087" s="0" t="str">
        <f aca="false">VLOOKUP(D2087,Товар!$A$1:$F$65,6)</f>
        <v>Молокозавод №2</v>
      </c>
      <c r="I2087" s="0" t="str">
        <f aca="false">VLOOKUP(C2087,Магазин!$A$1:$C$17,2)</f>
        <v>Октябрьский</v>
      </c>
      <c r="J2087" s="0" t="n">
        <f aca="false">F2087*G2087</f>
        <v>1260</v>
      </c>
      <c r="K2087" s="3" t="n">
        <f aca="false">AND(H2087="макаронная фабрика",I2087="первомайский")</f>
        <v>0</v>
      </c>
      <c r="L2087" s="3" t="n">
        <f aca="false">IF(K2087,J2087,0)</f>
        <v>0</v>
      </c>
    </row>
    <row r="2088" customFormat="false" ht="14.25" hidden="false" customHeight="false" outlineLevel="0" collapsed="false">
      <c r="A2088" s="0" t="n">
        <v>2087</v>
      </c>
      <c r="B2088" s="2" t="n">
        <v>44355</v>
      </c>
      <c r="C2088" s="0" t="s">
        <v>11</v>
      </c>
      <c r="D2088" s="0" t="n">
        <v>13</v>
      </c>
      <c r="E2088" s="0" t="s">
        <v>8</v>
      </c>
      <c r="F2088" s="0" t="n">
        <v>180</v>
      </c>
      <c r="G2088" s="0" t="n">
        <v>60</v>
      </c>
      <c r="H2088" s="0" t="str">
        <f aca="false">VLOOKUP(D2088,Товар!$A$1:$F$65,6)</f>
        <v>Молокозавод №2</v>
      </c>
      <c r="I2088" s="0" t="str">
        <f aca="false">VLOOKUP(C2088,Магазин!$A$1:$C$17,2)</f>
        <v>Октябрьский</v>
      </c>
      <c r="J2088" s="0" t="n">
        <f aca="false">F2088*G2088</f>
        <v>10800</v>
      </c>
      <c r="K2088" s="3" t="n">
        <f aca="false">AND(H2088="макаронная фабрика",I2088="первомайский")</f>
        <v>0</v>
      </c>
      <c r="L2088" s="3" t="n">
        <f aca="false">IF(K2088,J2088,0)</f>
        <v>0</v>
      </c>
    </row>
    <row r="2089" customFormat="false" ht="14.25" hidden="false" customHeight="false" outlineLevel="0" collapsed="false">
      <c r="A2089" s="0" t="n">
        <v>2088</v>
      </c>
      <c r="B2089" s="2" t="n">
        <v>44355</v>
      </c>
      <c r="C2089" s="0" t="s">
        <v>11</v>
      </c>
      <c r="D2089" s="0" t="n">
        <v>13</v>
      </c>
      <c r="E2089" s="0" t="s">
        <v>9</v>
      </c>
      <c r="F2089" s="0" t="n">
        <v>16</v>
      </c>
      <c r="G2089" s="0" t="n">
        <v>60</v>
      </c>
      <c r="H2089" s="0" t="str">
        <f aca="false">VLOOKUP(D2089,Товар!$A$1:$F$65,6)</f>
        <v>Молокозавод №2</v>
      </c>
      <c r="I2089" s="0" t="str">
        <f aca="false">VLOOKUP(C2089,Магазин!$A$1:$C$17,2)</f>
        <v>Октябрьский</v>
      </c>
      <c r="J2089" s="0" t="n">
        <f aca="false">F2089*G2089</f>
        <v>960</v>
      </c>
      <c r="K2089" s="3" t="n">
        <f aca="false">AND(H2089="макаронная фабрика",I2089="первомайский")</f>
        <v>0</v>
      </c>
      <c r="L2089" s="3" t="n">
        <f aca="false">IF(K2089,J2089,0)</f>
        <v>0</v>
      </c>
    </row>
    <row r="2090" customFormat="false" ht="14.25" hidden="false" customHeight="false" outlineLevel="0" collapsed="false">
      <c r="A2090" s="0" t="n">
        <v>2089</v>
      </c>
      <c r="B2090" s="2" t="n">
        <v>44355</v>
      </c>
      <c r="C2090" s="0" t="s">
        <v>11</v>
      </c>
      <c r="D2090" s="0" t="n">
        <v>15</v>
      </c>
      <c r="E2090" s="0" t="s">
        <v>8</v>
      </c>
      <c r="F2090" s="0" t="n">
        <v>180</v>
      </c>
      <c r="G2090" s="0" t="n">
        <v>70</v>
      </c>
      <c r="H2090" s="0" t="str">
        <f aca="false">VLOOKUP(D2090,Товар!$A$1:$F$65,6)</f>
        <v>Птицеферма</v>
      </c>
      <c r="I2090" s="0" t="str">
        <f aca="false">VLOOKUP(C2090,Магазин!$A$1:$C$17,2)</f>
        <v>Октябрьский</v>
      </c>
      <c r="J2090" s="0" t="n">
        <f aca="false">F2090*G2090</f>
        <v>12600</v>
      </c>
      <c r="K2090" s="3" t="n">
        <f aca="false">AND(H2090="макаронная фабрика",I2090="первомайский")</f>
        <v>0</v>
      </c>
      <c r="L2090" s="3" t="n">
        <f aca="false">IF(K2090,J2090,0)</f>
        <v>0</v>
      </c>
    </row>
    <row r="2091" customFormat="false" ht="14.25" hidden="false" customHeight="false" outlineLevel="0" collapsed="false">
      <c r="A2091" s="0" t="n">
        <v>2090</v>
      </c>
      <c r="B2091" s="2" t="n">
        <v>44355</v>
      </c>
      <c r="C2091" s="0" t="s">
        <v>11</v>
      </c>
      <c r="D2091" s="0" t="n">
        <v>15</v>
      </c>
      <c r="E2091" s="0" t="s">
        <v>9</v>
      </c>
      <c r="F2091" s="0" t="n">
        <v>36</v>
      </c>
      <c r="G2091" s="0" t="n">
        <v>70</v>
      </c>
      <c r="H2091" s="0" t="str">
        <f aca="false">VLOOKUP(D2091,Товар!$A$1:$F$65,6)</f>
        <v>Птицеферма</v>
      </c>
      <c r="I2091" s="0" t="str">
        <f aca="false">VLOOKUP(C2091,Магазин!$A$1:$C$17,2)</f>
        <v>Октябрьский</v>
      </c>
      <c r="J2091" s="0" t="n">
        <f aca="false">F2091*G2091</f>
        <v>2520</v>
      </c>
      <c r="K2091" s="3" t="n">
        <f aca="false">AND(H2091="макаронная фабрика",I2091="первомайский")</f>
        <v>0</v>
      </c>
      <c r="L2091" s="3" t="n">
        <f aca="false">IF(K2091,J2091,0)</f>
        <v>0</v>
      </c>
    </row>
    <row r="2092" customFormat="false" ht="14.25" hidden="false" customHeight="false" outlineLevel="0" collapsed="false">
      <c r="A2092" s="0" t="n">
        <v>2091</v>
      </c>
      <c r="B2092" s="2" t="n">
        <v>44355</v>
      </c>
      <c r="C2092" s="0" t="s">
        <v>12</v>
      </c>
      <c r="D2092" s="0" t="n">
        <v>4</v>
      </c>
      <c r="E2092" s="0" t="s">
        <v>8</v>
      </c>
      <c r="F2092" s="0" t="n">
        <v>170</v>
      </c>
      <c r="G2092" s="0" t="n">
        <v>75</v>
      </c>
      <c r="H2092" s="0" t="str">
        <f aca="false">VLOOKUP(D2092,Товар!$A$1:$F$65,6)</f>
        <v>Молокозавод №2</v>
      </c>
      <c r="I2092" s="0" t="str">
        <f aca="false">VLOOKUP(C2092,Магазин!$A$1:$C$17,2)</f>
        <v>Октябрьский</v>
      </c>
      <c r="J2092" s="0" t="n">
        <f aca="false">F2092*G2092</f>
        <v>12750</v>
      </c>
      <c r="K2092" s="3" t="n">
        <f aca="false">AND(H2092="макаронная фабрика",I2092="первомайский")</f>
        <v>0</v>
      </c>
      <c r="L2092" s="3" t="n">
        <f aca="false">IF(K2092,J2092,0)</f>
        <v>0</v>
      </c>
    </row>
    <row r="2093" customFormat="false" ht="14.25" hidden="false" customHeight="false" outlineLevel="0" collapsed="false">
      <c r="A2093" s="0" t="n">
        <v>2092</v>
      </c>
      <c r="B2093" s="2" t="n">
        <v>44355</v>
      </c>
      <c r="C2093" s="0" t="s">
        <v>12</v>
      </c>
      <c r="D2093" s="0" t="n">
        <v>4</v>
      </c>
      <c r="E2093" s="0" t="s">
        <v>9</v>
      </c>
      <c r="F2093" s="0" t="n">
        <v>36</v>
      </c>
      <c r="G2093" s="0" t="n">
        <v>75</v>
      </c>
      <c r="H2093" s="0" t="str">
        <f aca="false">VLOOKUP(D2093,Товар!$A$1:$F$65,6)</f>
        <v>Молокозавод №2</v>
      </c>
      <c r="I2093" s="0" t="str">
        <f aca="false">VLOOKUP(C2093,Магазин!$A$1:$C$17,2)</f>
        <v>Октябрьский</v>
      </c>
      <c r="J2093" s="0" t="n">
        <f aca="false">F2093*G2093</f>
        <v>2700</v>
      </c>
      <c r="K2093" s="3" t="n">
        <f aca="false">AND(H2093="макаронная фабрика",I2093="первомайский")</f>
        <v>0</v>
      </c>
      <c r="L2093" s="3" t="n">
        <f aca="false">IF(K2093,J2093,0)</f>
        <v>0</v>
      </c>
    </row>
    <row r="2094" customFormat="false" ht="14.25" hidden="false" customHeight="false" outlineLevel="0" collapsed="false">
      <c r="A2094" s="0" t="n">
        <v>2093</v>
      </c>
      <c r="B2094" s="2" t="n">
        <v>44355</v>
      </c>
      <c r="C2094" s="0" t="s">
        <v>12</v>
      </c>
      <c r="D2094" s="0" t="n">
        <v>5</v>
      </c>
      <c r="E2094" s="0" t="s">
        <v>8</v>
      </c>
      <c r="F2094" s="0" t="n">
        <v>180</v>
      </c>
      <c r="G2094" s="0" t="n">
        <v>70</v>
      </c>
      <c r="H2094" s="0" t="str">
        <f aca="false">VLOOKUP(D2094,Товар!$A$1:$F$65,6)</f>
        <v>Молокозавод №2</v>
      </c>
      <c r="I2094" s="0" t="str">
        <f aca="false">VLOOKUP(C2094,Магазин!$A$1:$C$17,2)</f>
        <v>Октябрьский</v>
      </c>
      <c r="J2094" s="0" t="n">
        <f aca="false">F2094*G2094</f>
        <v>12600</v>
      </c>
      <c r="K2094" s="3" t="n">
        <f aca="false">AND(H2094="макаронная фабрика",I2094="первомайский")</f>
        <v>0</v>
      </c>
      <c r="L2094" s="3" t="n">
        <f aca="false">IF(K2094,J2094,0)</f>
        <v>0</v>
      </c>
    </row>
    <row r="2095" customFormat="false" ht="14.25" hidden="false" customHeight="false" outlineLevel="0" collapsed="false">
      <c r="A2095" s="0" t="n">
        <v>2094</v>
      </c>
      <c r="B2095" s="2" t="n">
        <v>44355</v>
      </c>
      <c r="C2095" s="0" t="s">
        <v>12</v>
      </c>
      <c r="D2095" s="0" t="n">
        <v>5</v>
      </c>
      <c r="E2095" s="0" t="s">
        <v>9</v>
      </c>
      <c r="F2095" s="0" t="n">
        <v>24</v>
      </c>
      <c r="G2095" s="0" t="n">
        <v>70</v>
      </c>
      <c r="H2095" s="0" t="str">
        <f aca="false">VLOOKUP(D2095,Товар!$A$1:$F$65,6)</f>
        <v>Молокозавод №2</v>
      </c>
      <c r="I2095" s="0" t="str">
        <f aca="false">VLOOKUP(C2095,Магазин!$A$1:$C$17,2)</f>
        <v>Октябрьский</v>
      </c>
      <c r="J2095" s="0" t="n">
        <f aca="false">F2095*G2095</f>
        <v>1680</v>
      </c>
      <c r="K2095" s="3" t="n">
        <f aca="false">AND(H2095="макаронная фабрика",I2095="первомайский")</f>
        <v>0</v>
      </c>
      <c r="L2095" s="3" t="n">
        <f aca="false">IF(K2095,J2095,0)</f>
        <v>0</v>
      </c>
    </row>
    <row r="2096" customFormat="false" ht="14.25" hidden="false" customHeight="false" outlineLevel="0" collapsed="false">
      <c r="A2096" s="0" t="n">
        <v>2095</v>
      </c>
      <c r="B2096" s="2" t="n">
        <v>44355</v>
      </c>
      <c r="C2096" s="0" t="s">
        <v>12</v>
      </c>
      <c r="D2096" s="0" t="n">
        <v>6</v>
      </c>
      <c r="E2096" s="0" t="s">
        <v>8</v>
      </c>
      <c r="F2096" s="0" t="n">
        <v>180</v>
      </c>
      <c r="G2096" s="0" t="n">
        <v>50</v>
      </c>
      <c r="H2096" s="0" t="str">
        <f aca="false">VLOOKUP(D2096,Товар!$A$1:$F$65,6)</f>
        <v>Молокозавод №2</v>
      </c>
      <c r="I2096" s="0" t="str">
        <f aca="false">VLOOKUP(C2096,Магазин!$A$1:$C$17,2)</f>
        <v>Октябрьский</v>
      </c>
      <c r="J2096" s="0" t="n">
        <f aca="false">F2096*G2096</f>
        <v>9000</v>
      </c>
      <c r="K2096" s="3" t="n">
        <f aca="false">AND(H2096="макаронная фабрика",I2096="первомайский")</f>
        <v>0</v>
      </c>
      <c r="L2096" s="3" t="n">
        <f aca="false">IF(K2096,J2096,0)</f>
        <v>0</v>
      </c>
    </row>
    <row r="2097" customFormat="false" ht="14.25" hidden="false" customHeight="false" outlineLevel="0" collapsed="false">
      <c r="A2097" s="0" t="n">
        <v>2096</v>
      </c>
      <c r="B2097" s="2" t="n">
        <v>44355</v>
      </c>
      <c r="C2097" s="0" t="s">
        <v>12</v>
      </c>
      <c r="D2097" s="0" t="n">
        <v>6</v>
      </c>
      <c r="E2097" s="0" t="s">
        <v>9</v>
      </c>
      <c r="F2097" s="0" t="n">
        <v>18</v>
      </c>
      <c r="G2097" s="0" t="n">
        <v>50</v>
      </c>
      <c r="H2097" s="0" t="str">
        <f aca="false">VLOOKUP(D2097,Товар!$A$1:$F$65,6)</f>
        <v>Молокозавод №2</v>
      </c>
      <c r="I2097" s="0" t="str">
        <f aca="false">VLOOKUP(C2097,Магазин!$A$1:$C$17,2)</f>
        <v>Октябрьский</v>
      </c>
      <c r="J2097" s="0" t="n">
        <f aca="false">F2097*G2097</f>
        <v>900</v>
      </c>
      <c r="K2097" s="3" t="n">
        <f aca="false">AND(H2097="макаронная фабрика",I2097="первомайский")</f>
        <v>0</v>
      </c>
      <c r="L2097" s="3" t="n">
        <f aca="false">IF(K2097,J2097,0)</f>
        <v>0</v>
      </c>
    </row>
    <row r="2098" customFormat="false" ht="14.25" hidden="false" customHeight="false" outlineLevel="0" collapsed="false">
      <c r="A2098" s="0" t="n">
        <v>2097</v>
      </c>
      <c r="B2098" s="2" t="n">
        <v>44355</v>
      </c>
      <c r="C2098" s="0" t="s">
        <v>12</v>
      </c>
      <c r="D2098" s="0" t="n">
        <v>9</v>
      </c>
      <c r="E2098" s="0" t="s">
        <v>8</v>
      </c>
      <c r="F2098" s="0" t="n">
        <v>170</v>
      </c>
      <c r="G2098" s="0" t="n">
        <v>55</v>
      </c>
      <c r="H2098" s="0" t="str">
        <f aca="false">VLOOKUP(D2098,Товар!$A$1:$F$65,6)</f>
        <v>Молокозавод №2</v>
      </c>
      <c r="I2098" s="0" t="str">
        <f aca="false">VLOOKUP(C2098,Магазин!$A$1:$C$17,2)</f>
        <v>Октябрьский</v>
      </c>
      <c r="J2098" s="0" t="n">
        <f aca="false">F2098*G2098</f>
        <v>9350</v>
      </c>
      <c r="K2098" s="3" t="n">
        <f aca="false">AND(H2098="макаронная фабрика",I2098="первомайский")</f>
        <v>0</v>
      </c>
      <c r="L2098" s="3" t="n">
        <f aca="false">IF(K2098,J2098,0)</f>
        <v>0</v>
      </c>
    </row>
    <row r="2099" customFormat="false" ht="14.25" hidden="false" customHeight="false" outlineLevel="0" collapsed="false">
      <c r="A2099" s="0" t="n">
        <v>2098</v>
      </c>
      <c r="B2099" s="2" t="n">
        <v>44355</v>
      </c>
      <c r="C2099" s="0" t="s">
        <v>12</v>
      </c>
      <c r="D2099" s="0" t="n">
        <v>9</v>
      </c>
      <c r="E2099" s="0" t="s">
        <v>9</v>
      </c>
      <c r="F2099" s="0" t="n">
        <v>30</v>
      </c>
      <c r="G2099" s="0" t="n">
        <v>55</v>
      </c>
      <c r="H2099" s="0" t="str">
        <f aca="false">VLOOKUP(D2099,Товар!$A$1:$F$65,6)</f>
        <v>Молокозавод №2</v>
      </c>
      <c r="I2099" s="0" t="str">
        <f aca="false">VLOOKUP(C2099,Магазин!$A$1:$C$17,2)</f>
        <v>Октябрьский</v>
      </c>
      <c r="J2099" s="0" t="n">
        <f aca="false">F2099*G2099</f>
        <v>1650</v>
      </c>
      <c r="K2099" s="3" t="n">
        <f aca="false">AND(H2099="макаронная фабрика",I2099="первомайский")</f>
        <v>0</v>
      </c>
      <c r="L2099" s="3" t="n">
        <f aca="false">IF(K2099,J2099,0)</f>
        <v>0</v>
      </c>
    </row>
    <row r="2100" customFormat="false" ht="14.25" hidden="false" customHeight="false" outlineLevel="0" collapsed="false">
      <c r="A2100" s="0" t="n">
        <v>2099</v>
      </c>
      <c r="B2100" s="2" t="n">
        <v>44355</v>
      </c>
      <c r="C2100" s="0" t="s">
        <v>12</v>
      </c>
      <c r="D2100" s="0" t="n">
        <v>10</v>
      </c>
      <c r="E2100" s="0" t="s">
        <v>8</v>
      </c>
      <c r="F2100" s="0" t="n">
        <v>180</v>
      </c>
      <c r="G2100" s="0" t="n">
        <v>70</v>
      </c>
      <c r="H2100" s="0" t="str">
        <f aca="false">VLOOKUP(D2100,Товар!$A$1:$F$65,6)</f>
        <v>Молокозавод №2</v>
      </c>
      <c r="I2100" s="0" t="str">
        <f aca="false">VLOOKUP(C2100,Магазин!$A$1:$C$17,2)</f>
        <v>Октябрьский</v>
      </c>
      <c r="J2100" s="0" t="n">
        <f aca="false">F2100*G2100</f>
        <v>12600</v>
      </c>
      <c r="K2100" s="3" t="n">
        <f aca="false">AND(H2100="макаронная фабрика",I2100="первомайский")</f>
        <v>0</v>
      </c>
      <c r="L2100" s="3" t="n">
        <f aca="false">IF(K2100,J2100,0)</f>
        <v>0</v>
      </c>
    </row>
    <row r="2101" customFormat="false" ht="14.25" hidden="false" customHeight="false" outlineLevel="0" collapsed="false">
      <c r="A2101" s="0" t="n">
        <v>2100</v>
      </c>
      <c r="B2101" s="2" t="n">
        <v>44355</v>
      </c>
      <c r="C2101" s="0" t="s">
        <v>12</v>
      </c>
      <c r="D2101" s="0" t="n">
        <v>10</v>
      </c>
      <c r="E2101" s="0" t="s">
        <v>9</v>
      </c>
      <c r="F2101" s="0" t="n">
        <v>18</v>
      </c>
      <c r="G2101" s="0" t="n">
        <v>70</v>
      </c>
      <c r="H2101" s="0" t="str">
        <f aca="false">VLOOKUP(D2101,Товар!$A$1:$F$65,6)</f>
        <v>Молокозавод №2</v>
      </c>
      <c r="I2101" s="0" t="str">
        <f aca="false">VLOOKUP(C2101,Магазин!$A$1:$C$17,2)</f>
        <v>Октябрьский</v>
      </c>
      <c r="J2101" s="0" t="n">
        <f aca="false">F2101*G2101</f>
        <v>1260</v>
      </c>
      <c r="K2101" s="3" t="n">
        <f aca="false">AND(H2101="макаронная фабрика",I2101="первомайский")</f>
        <v>0</v>
      </c>
      <c r="L2101" s="3" t="n">
        <f aca="false">IF(K2101,J2101,0)</f>
        <v>0</v>
      </c>
    </row>
    <row r="2102" customFormat="false" ht="14.25" hidden="false" customHeight="false" outlineLevel="0" collapsed="false">
      <c r="A2102" s="0" t="n">
        <v>2101</v>
      </c>
      <c r="B2102" s="2" t="n">
        <v>44355</v>
      </c>
      <c r="C2102" s="0" t="s">
        <v>12</v>
      </c>
      <c r="D2102" s="0" t="n">
        <v>13</v>
      </c>
      <c r="E2102" s="0" t="s">
        <v>8</v>
      </c>
      <c r="F2102" s="0" t="n">
        <v>180</v>
      </c>
      <c r="G2102" s="0" t="n">
        <v>60</v>
      </c>
      <c r="H2102" s="0" t="str">
        <f aca="false">VLOOKUP(D2102,Товар!$A$1:$F$65,6)</f>
        <v>Молокозавод №2</v>
      </c>
      <c r="I2102" s="0" t="str">
        <f aca="false">VLOOKUP(C2102,Магазин!$A$1:$C$17,2)</f>
        <v>Октябрьский</v>
      </c>
      <c r="J2102" s="0" t="n">
        <f aca="false">F2102*G2102</f>
        <v>10800</v>
      </c>
      <c r="K2102" s="3" t="n">
        <f aca="false">AND(H2102="макаронная фабрика",I2102="первомайский")</f>
        <v>0</v>
      </c>
      <c r="L2102" s="3" t="n">
        <f aca="false">IF(K2102,J2102,0)</f>
        <v>0</v>
      </c>
    </row>
    <row r="2103" customFormat="false" ht="14.25" hidden="false" customHeight="false" outlineLevel="0" collapsed="false">
      <c r="A2103" s="0" t="n">
        <v>2102</v>
      </c>
      <c r="B2103" s="2" t="n">
        <v>44355</v>
      </c>
      <c r="C2103" s="0" t="s">
        <v>12</v>
      </c>
      <c r="D2103" s="0" t="n">
        <v>13</v>
      </c>
      <c r="E2103" s="0" t="s">
        <v>9</v>
      </c>
      <c r="F2103" s="0" t="n">
        <v>20</v>
      </c>
      <c r="G2103" s="0" t="n">
        <v>60</v>
      </c>
      <c r="H2103" s="0" t="str">
        <f aca="false">VLOOKUP(D2103,Товар!$A$1:$F$65,6)</f>
        <v>Молокозавод №2</v>
      </c>
      <c r="I2103" s="0" t="str">
        <f aca="false">VLOOKUP(C2103,Магазин!$A$1:$C$17,2)</f>
        <v>Октябрьский</v>
      </c>
      <c r="J2103" s="0" t="n">
        <f aca="false">F2103*G2103</f>
        <v>1200</v>
      </c>
      <c r="K2103" s="3" t="n">
        <f aca="false">AND(H2103="макаронная фабрика",I2103="первомайский")</f>
        <v>0</v>
      </c>
      <c r="L2103" s="3" t="n">
        <f aca="false">IF(K2103,J2103,0)</f>
        <v>0</v>
      </c>
    </row>
    <row r="2104" customFormat="false" ht="14.25" hidden="false" customHeight="false" outlineLevel="0" collapsed="false">
      <c r="A2104" s="0" t="n">
        <v>2103</v>
      </c>
      <c r="B2104" s="2" t="n">
        <v>44355</v>
      </c>
      <c r="C2104" s="0" t="s">
        <v>12</v>
      </c>
      <c r="D2104" s="0" t="n">
        <v>15</v>
      </c>
      <c r="E2104" s="0" t="s">
        <v>8</v>
      </c>
      <c r="F2104" s="0" t="n">
        <v>180</v>
      </c>
      <c r="G2104" s="0" t="n">
        <v>70</v>
      </c>
      <c r="H2104" s="0" t="str">
        <f aca="false">VLOOKUP(D2104,Товар!$A$1:$F$65,6)</f>
        <v>Птицеферма</v>
      </c>
      <c r="I2104" s="0" t="str">
        <f aca="false">VLOOKUP(C2104,Магазин!$A$1:$C$17,2)</f>
        <v>Октябрьский</v>
      </c>
      <c r="J2104" s="0" t="n">
        <f aca="false">F2104*G2104</f>
        <v>12600</v>
      </c>
      <c r="K2104" s="3" t="n">
        <f aca="false">AND(H2104="макаронная фабрика",I2104="первомайский")</f>
        <v>0</v>
      </c>
      <c r="L2104" s="3" t="n">
        <f aca="false">IF(K2104,J2104,0)</f>
        <v>0</v>
      </c>
    </row>
    <row r="2105" customFormat="false" ht="14.25" hidden="false" customHeight="false" outlineLevel="0" collapsed="false">
      <c r="A2105" s="0" t="n">
        <v>2104</v>
      </c>
      <c r="B2105" s="2" t="n">
        <v>44355</v>
      </c>
      <c r="C2105" s="0" t="s">
        <v>12</v>
      </c>
      <c r="D2105" s="0" t="n">
        <v>15</v>
      </c>
      <c r="E2105" s="0" t="s">
        <v>9</v>
      </c>
      <c r="F2105" s="0" t="n">
        <v>36</v>
      </c>
      <c r="G2105" s="0" t="n">
        <v>70</v>
      </c>
      <c r="H2105" s="0" t="str">
        <f aca="false">VLOOKUP(D2105,Товар!$A$1:$F$65,6)</f>
        <v>Птицеферма</v>
      </c>
      <c r="I2105" s="0" t="str">
        <f aca="false">VLOOKUP(C2105,Магазин!$A$1:$C$17,2)</f>
        <v>Октябрьский</v>
      </c>
      <c r="J2105" s="0" t="n">
        <f aca="false">F2105*G2105</f>
        <v>2520</v>
      </c>
      <c r="K2105" s="3" t="n">
        <f aca="false">AND(H2105="макаронная фабрика",I2105="первомайский")</f>
        <v>0</v>
      </c>
      <c r="L2105" s="3" t="n">
        <f aca="false">IF(K2105,J2105,0)</f>
        <v>0</v>
      </c>
    </row>
    <row r="2106" customFormat="false" ht="14.25" hidden="false" customHeight="false" outlineLevel="0" collapsed="false">
      <c r="A2106" s="0" t="n">
        <v>2105</v>
      </c>
      <c r="B2106" s="2" t="n">
        <v>44355</v>
      </c>
      <c r="C2106" s="0" t="s">
        <v>13</v>
      </c>
      <c r="D2106" s="0" t="n">
        <v>4</v>
      </c>
      <c r="E2106" s="0" t="s">
        <v>8</v>
      </c>
      <c r="F2106" s="0" t="n">
        <v>180</v>
      </c>
      <c r="G2106" s="0" t="n">
        <v>75</v>
      </c>
      <c r="H2106" s="0" t="str">
        <f aca="false">VLOOKUP(D2106,Товар!$A$1:$F$65,6)</f>
        <v>Молокозавод №2</v>
      </c>
      <c r="I2106" s="0" t="str">
        <f aca="false">VLOOKUP(C2106,Магазин!$A$1:$C$17,2)</f>
        <v>Октябрьский</v>
      </c>
      <c r="J2106" s="0" t="n">
        <f aca="false">F2106*G2106</f>
        <v>13500</v>
      </c>
      <c r="K2106" s="3" t="n">
        <f aca="false">AND(H2106="макаронная фабрика",I2106="первомайский")</f>
        <v>0</v>
      </c>
      <c r="L2106" s="3" t="n">
        <f aca="false">IF(K2106,J2106,0)</f>
        <v>0</v>
      </c>
    </row>
    <row r="2107" customFormat="false" ht="14.25" hidden="false" customHeight="false" outlineLevel="0" collapsed="false">
      <c r="A2107" s="0" t="n">
        <v>2106</v>
      </c>
      <c r="B2107" s="2" t="n">
        <v>44355</v>
      </c>
      <c r="C2107" s="0" t="s">
        <v>13</v>
      </c>
      <c r="D2107" s="0" t="n">
        <v>4</v>
      </c>
      <c r="E2107" s="0" t="s">
        <v>9</v>
      </c>
      <c r="F2107" s="0" t="n">
        <v>36</v>
      </c>
      <c r="G2107" s="0" t="n">
        <v>75</v>
      </c>
      <c r="H2107" s="0" t="str">
        <f aca="false">VLOOKUP(D2107,Товар!$A$1:$F$65,6)</f>
        <v>Молокозавод №2</v>
      </c>
      <c r="I2107" s="0" t="str">
        <f aca="false">VLOOKUP(C2107,Магазин!$A$1:$C$17,2)</f>
        <v>Октябрьский</v>
      </c>
      <c r="J2107" s="0" t="n">
        <f aca="false">F2107*G2107</f>
        <v>2700</v>
      </c>
      <c r="K2107" s="3" t="n">
        <f aca="false">AND(H2107="макаронная фабрика",I2107="первомайский")</f>
        <v>0</v>
      </c>
      <c r="L2107" s="3" t="n">
        <f aca="false">IF(K2107,J2107,0)</f>
        <v>0</v>
      </c>
    </row>
    <row r="2108" customFormat="false" ht="14.25" hidden="false" customHeight="false" outlineLevel="0" collapsed="false">
      <c r="A2108" s="0" t="n">
        <v>2107</v>
      </c>
      <c r="B2108" s="2" t="n">
        <v>44355</v>
      </c>
      <c r="C2108" s="0" t="s">
        <v>13</v>
      </c>
      <c r="D2108" s="0" t="n">
        <v>5</v>
      </c>
      <c r="E2108" s="0" t="s">
        <v>8</v>
      </c>
      <c r="F2108" s="0" t="n">
        <v>170</v>
      </c>
      <c r="G2108" s="0" t="n">
        <v>70</v>
      </c>
      <c r="H2108" s="0" t="str">
        <f aca="false">VLOOKUP(D2108,Товар!$A$1:$F$65,6)</f>
        <v>Молокозавод №2</v>
      </c>
      <c r="I2108" s="0" t="str">
        <f aca="false">VLOOKUP(C2108,Магазин!$A$1:$C$17,2)</f>
        <v>Октябрьский</v>
      </c>
      <c r="J2108" s="0" t="n">
        <f aca="false">F2108*G2108</f>
        <v>11900</v>
      </c>
      <c r="K2108" s="3" t="n">
        <f aca="false">AND(H2108="макаронная фабрика",I2108="первомайский")</f>
        <v>0</v>
      </c>
      <c r="L2108" s="3" t="n">
        <f aca="false">IF(K2108,J2108,0)</f>
        <v>0</v>
      </c>
    </row>
    <row r="2109" customFormat="false" ht="14.25" hidden="false" customHeight="false" outlineLevel="0" collapsed="false">
      <c r="A2109" s="0" t="n">
        <v>2108</v>
      </c>
      <c r="B2109" s="2" t="n">
        <v>44355</v>
      </c>
      <c r="C2109" s="0" t="s">
        <v>13</v>
      </c>
      <c r="D2109" s="0" t="n">
        <v>5</v>
      </c>
      <c r="E2109" s="0" t="s">
        <v>9</v>
      </c>
      <c r="F2109" s="0" t="n">
        <v>24</v>
      </c>
      <c r="G2109" s="0" t="n">
        <v>70</v>
      </c>
      <c r="H2109" s="0" t="str">
        <f aca="false">VLOOKUP(D2109,Товар!$A$1:$F$65,6)</f>
        <v>Молокозавод №2</v>
      </c>
      <c r="I2109" s="0" t="str">
        <f aca="false">VLOOKUP(C2109,Магазин!$A$1:$C$17,2)</f>
        <v>Октябрьский</v>
      </c>
      <c r="J2109" s="0" t="n">
        <f aca="false">F2109*G2109</f>
        <v>1680</v>
      </c>
      <c r="K2109" s="3" t="n">
        <f aca="false">AND(H2109="макаронная фабрика",I2109="первомайский")</f>
        <v>0</v>
      </c>
      <c r="L2109" s="3" t="n">
        <f aca="false">IF(K2109,J2109,0)</f>
        <v>0</v>
      </c>
    </row>
    <row r="2110" customFormat="false" ht="14.25" hidden="false" customHeight="false" outlineLevel="0" collapsed="false">
      <c r="A2110" s="0" t="n">
        <v>2109</v>
      </c>
      <c r="B2110" s="2" t="n">
        <v>44355</v>
      </c>
      <c r="C2110" s="0" t="s">
        <v>13</v>
      </c>
      <c r="D2110" s="0" t="n">
        <v>6</v>
      </c>
      <c r="E2110" s="0" t="s">
        <v>8</v>
      </c>
      <c r="F2110" s="0" t="n">
        <v>180</v>
      </c>
      <c r="G2110" s="0" t="n">
        <v>50</v>
      </c>
      <c r="H2110" s="0" t="str">
        <f aca="false">VLOOKUP(D2110,Товар!$A$1:$F$65,6)</f>
        <v>Молокозавод №2</v>
      </c>
      <c r="I2110" s="0" t="str">
        <f aca="false">VLOOKUP(C2110,Магазин!$A$1:$C$17,2)</f>
        <v>Октябрьский</v>
      </c>
      <c r="J2110" s="0" t="n">
        <f aca="false">F2110*G2110</f>
        <v>9000</v>
      </c>
      <c r="K2110" s="3" t="n">
        <f aca="false">AND(H2110="макаронная фабрика",I2110="первомайский")</f>
        <v>0</v>
      </c>
      <c r="L2110" s="3" t="n">
        <f aca="false">IF(K2110,J2110,0)</f>
        <v>0</v>
      </c>
    </row>
    <row r="2111" customFormat="false" ht="14.25" hidden="false" customHeight="false" outlineLevel="0" collapsed="false">
      <c r="A2111" s="0" t="n">
        <v>2110</v>
      </c>
      <c r="B2111" s="2" t="n">
        <v>44355</v>
      </c>
      <c r="C2111" s="0" t="s">
        <v>13</v>
      </c>
      <c r="D2111" s="0" t="n">
        <v>6</v>
      </c>
      <c r="E2111" s="0" t="s">
        <v>9</v>
      </c>
      <c r="F2111" s="0" t="n">
        <v>18</v>
      </c>
      <c r="G2111" s="0" t="n">
        <v>50</v>
      </c>
      <c r="H2111" s="0" t="str">
        <f aca="false">VLOOKUP(D2111,Товар!$A$1:$F$65,6)</f>
        <v>Молокозавод №2</v>
      </c>
      <c r="I2111" s="0" t="str">
        <f aca="false">VLOOKUP(C2111,Магазин!$A$1:$C$17,2)</f>
        <v>Октябрьский</v>
      </c>
      <c r="J2111" s="0" t="n">
        <f aca="false">F2111*G2111</f>
        <v>900</v>
      </c>
      <c r="K2111" s="3" t="n">
        <f aca="false">AND(H2111="макаронная фабрика",I2111="первомайский")</f>
        <v>0</v>
      </c>
      <c r="L2111" s="3" t="n">
        <f aca="false">IF(K2111,J2111,0)</f>
        <v>0</v>
      </c>
    </row>
    <row r="2112" customFormat="false" ht="14.25" hidden="false" customHeight="false" outlineLevel="0" collapsed="false">
      <c r="A2112" s="0" t="n">
        <v>2111</v>
      </c>
      <c r="B2112" s="2" t="n">
        <v>44355</v>
      </c>
      <c r="C2112" s="0" t="s">
        <v>13</v>
      </c>
      <c r="D2112" s="0" t="n">
        <v>9</v>
      </c>
      <c r="E2112" s="0" t="s">
        <v>8</v>
      </c>
      <c r="F2112" s="0" t="n">
        <v>180</v>
      </c>
      <c r="G2112" s="0" t="n">
        <v>55</v>
      </c>
      <c r="H2112" s="0" t="str">
        <f aca="false">VLOOKUP(D2112,Товар!$A$1:$F$65,6)</f>
        <v>Молокозавод №2</v>
      </c>
      <c r="I2112" s="0" t="str">
        <f aca="false">VLOOKUP(C2112,Магазин!$A$1:$C$17,2)</f>
        <v>Октябрьский</v>
      </c>
      <c r="J2112" s="0" t="n">
        <f aca="false">F2112*G2112</f>
        <v>9900</v>
      </c>
      <c r="K2112" s="3" t="n">
        <f aca="false">AND(H2112="макаронная фабрика",I2112="первомайский")</f>
        <v>0</v>
      </c>
      <c r="L2112" s="3" t="n">
        <f aca="false">IF(K2112,J2112,0)</f>
        <v>0</v>
      </c>
    </row>
    <row r="2113" customFormat="false" ht="14.25" hidden="false" customHeight="false" outlineLevel="0" collapsed="false">
      <c r="A2113" s="0" t="n">
        <v>2112</v>
      </c>
      <c r="B2113" s="2" t="n">
        <v>44355</v>
      </c>
      <c r="C2113" s="0" t="s">
        <v>13</v>
      </c>
      <c r="D2113" s="0" t="n">
        <v>9</v>
      </c>
      <c r="E2113" s="0" t="s">
        <v>9</v>
      </c>
      <c r="F2113" s="0" t="n">
        <v>30</v>
      </c>
      <c r="G2113" s="0" t="n">
        <v>55</v>
      </c>
      <c r="H2113" s="0" t="str">
        <f aca="false">VLOOKUP(D2113,Товар!$A$1:$F$65,6)</f>
        <v>Молокозавод №2</v>
      </c>
      <c r="I2113" s="0" t="str">
        <f aca="false">VLOOKUP(C2113,Магазин!$A$1:$C$17,2)</f>
        <v>Октябрьский</v>
      </c>
      <c r="J2113" s="0" t="n">
        <f aca="false">F2113*G2113</f>
        <v>1650</v>
      </c>
      <c r="K2113" s="3" t="n">
        <f aca="false">AND(H2113="макаронная фабрика",I2113="первомайский")</f>
        <v>0</v>
      </c>
      <c r="L2113" s="3" t="n">
        <f aca="false">IF(K2113,J2113,0)</f>
        <v>0</v>
      </c>
    </row>
    <row r="2114" customFormat="false" ht="14.25" hidden="false" customHeight="false" outlineLevel="0" collapsed="false">
      <c r="A2114" s="0" t="n">
        <v>2113</v>
      </c>
      <c r="B2114" s="2" t="n">
        <v>44355</v>
      </c>
      <c r="C2114" s="0" t="s">
        <v>13</v>
      </c>
      <c r="D2114" s="0" t="n">
        <v>10</v>
      </c>
      <c r="E2114" s="0" t="s">
        <v>8</v>
      </c>
      <c r="F2114" s="0" t="n">
        <v>170</v>
      </c>
      <c r="G2114" s="0" t="n">
        <v>70</v>
      </c>
      <c r="H2114" s="0" t="str">
        <f aca="false">VLOOKUP(D2114,Товар!$A$1:$F$65,6)</f>
        <v>Молокозавод №2</v>
      </c>
      <c r="I2114" s="0" t="str">
        <f aca="false">VLOOKUP(C2114,Магазин!$A$1:$C$17,2)</f>
        <v>Октябрьский</v>
      </c>
      <c r="J2114" s="0" t="n">
        <f aca="false">F2114*G2114</f>
        <v>11900</v>
      </c>
      <c r="K2114" s="3" t="n">
        <f aca="false">AND(H2114="макаронная фабрика",I2114="первомайский")</f>
        <v>0</v>
      </c>
      <c r="L2114" s="3" t="n">
        <f aca="false">IF(K2114,J2114,0)</f>
        <v>0</v>
      </c>
    </row>
    <row r="2115" customFormat="false" ht="14.25" hidden="false" customHeight="false" outlineLevel="0" collapsed="false">
      <c r="A2115" s="0" t="n">
        <v>2114</v>
      </c>
      <c r="B2115" s="2" t="n">
        <v>44355</v>
      </c>
      <c r="C2115" s="0" t="s">
        <v>13</v>
      </c>
      <c r="D2115" s="0" t="n">
        <v>10</v>
      </c>
      <c r="E2115" s="0" t="s">
        <v>9</v>
      </c>
      <c r="F2115" s="0" t="n">
        <v>18</v>
      </c>
      <c r="G2115" s="0" t="n">
        <v>70</v>
      </c>
      <c r="H2115" s="0" t="str">
        <f aca="false">VLOOKUP(D2115,Товар!$A$1:$F$65,6)</f>
        <v>Молокозавод №2</v>
      </c>
      <c r="I2115" s="0" t="str">
        <f aca="false">VLOOKUP(C2115,Магазин!$A$1:$C$17,2)</f>
        <v>Октябрьский</v>
      </c>
      <c r="J2115" s="0" t="n">
        <f aca="false">F2115*G2115</f>
        <v>1260</v>
      </c>
      <c r="K2115" s="3" t="n">
        <f aca="false">AND(H2115="макаронная фабрика",I2115="первомайский")</f>
        <v>0</v>
      </c>
      <c r="L2115" s="3" t="n">
        <f aca="false">IF(K2115,J2115,0)</f>
        <v>0</v>
      </c>
    </row>
    <row r="2116" customFormat="false" ht="14.25" hidden="false" customHeight="false" outlineLevel="0" collapsed="false">
      <c r="A2116" s="0" t="n">
        <v>2115</v>
      </c>
      <c r="B2116" s="2" t="n">
        <v>44355</v>
      </c>
      <c r="C2116" s="0" t="s">
        <v>13</v>
      </c>
      <c r="D2116" s="0" t="n">
        <v>13</v>
      </c>
      <c r="E2116" s="0" t="s">
        <v>8</v>
      </c>
      <c r="F2116" s="0" t="n">
        <v>180</v>
      </c>
      <c r="G2116" s="0" t="n">
        <v>60</v>
      </c>
      <c r="H2116" s="0" t="str">
        <f aca="false">VLOOKUP(D2116,Товар!$A$1:$F$65,6)</f>
        <v>Молокозавод №2</v>
      </c>
      <c r="I2116" s="0" t="str">
        <f aca="false">VLOOKUP(C2116,Магазин!$A$1:$C$17,2)</f>
        <v>Октябрьский</v>
      </c>
      <c r="J2116" s="0" t="n">
        <f aca="false">F2116*G2116</f>
        <v>10800</v>
      </c>
      <c r="K2116" s="3" t="n">
        <f aca="false">AND(H2116="макаронная фабрика",I2116="первомайский")</f>
        <v>0</v>
      </c>
      <c r="L2116" s="3" t="n">
        <f aca="false">IF(K2116,J2116,0)</f>
        <v>0</v>
      </c>
    </row>
    <row r="2117" customFormat="false" ht="14.25" hidden="false" customHeight="false" outlineLevel="0" collapsed="false">
      <c r="A2117" s="0" t="n">
        <v>2116</v>
      </c>
      <c r="B2117" s="2" t="n">
        <v>44355</v>
      </c>
      <c r="C2117" s="0" t="s">
        <v>13</v>
      </c>
      <c r="D2117" s="0" t="n">
        <v>13</v>
      </c>
      <c r="E2117" s="0" t="s">
        <v>9</v>
      </c>
      <c r="F2117" s="0" t="n">
        <v>20</v>
      </c>
      <c r="G2117" s="0" t="n">
        <v>60</v>
      </c>
      <c r="H2117" s="0" t="str">
        <f aca="false">VLOOKUP(D2117,Товар!$A$1:$F$65,6)</f>
        <v>Молокозавод №2</v>
      </c>
      <c r="I2117" s="0" t="str">
        <f aca="false">VLOOKUP(C2117,Магазин!$A$1:$C$17,2)</f>
        <v>Октябрьский</v>
      </c>
      <c r="J2117" s="0" t="n">
        <f aca="false">F2117*G2117</f>
        <v>1200</v>
      </c>
      <c r="K2117" s="3" t="n">
        <f aca="false">AND(H2117="макаронная фабрика",I2117="первомайский")</f>
        <v>0</v>
      </c>
      <c r="L2117" s="3" t="n">
        <f aca="false">IF(K2117,J2117,0)</f>
        <v>0</v>
      </c>
    </row>
    <row r="2118" customFormat="false" ht="14.25" hidden="false" customHeight="false" outlineLevel="0" collapsed="false">
      <c r="A2118" s="0" t="n">
        <v>2117</v>
      </c>
      <c r="B2118" s="2" t="n">
        <v>44355</v>
      </c>
      <c r="C2118" s="0" t="s">
        <v>13</v>
      </c>
      <c r="D2118" s="0" t="n">
        <v>15</v>
      </c>
      <c r="E2118" s="0" t="s">
        <v>8</v>
      </c>
      <c r="F2118" s="0" t="n">
        <v>180</v>
      </c>
      <c r="G2118" s="0" t="n">
        <v>70</v>
      </c>
      <c r="H2118" s="0" t="str">
        <f aca="false">VLOOKUP(D2118,Товар!$A$1:$F$65,6)</f>
        <v>Птицеферма</v>
      </c>
      <c r="I2118" s="0" t="str">
        <f aca="false">VLOOKUP(C2118,Магазин!$A$1:$C$17,2)</f>
        <v>Октябрьский</v>
      </c>
      <c r="J2118" s="0" t="n">
        <f aca="false">F2118*G2118</f>
        <v>12600</v>
      </c>
      <c r="K2118" s="3" t="n">
        <f aca="false">AND(H2118="макаронная фабрика",I2118="первомайский")</f>
        <v>0</v>
      </c>
      <c r="L2118" s="3" t="n">
        <f aca="false">IF(K2118,J2118,0)</f>
        <v>0</v>
      </c>
    </row>
    <row r="2119" customFormat="false" ht="14.25" hidden="false" customHeight="false" outlineLevel="0" collapsed="false">
      <c r="A2119" s="0" t="n">
        <v>2118</v>
      </c>
      <c r="B2119" s="2" t="n">
        <v>44355</v>
      </c>
      <c r="C2119" s="0" t="s">
        <v>13</v>
      </c>
      <c r="D2119" s="0" t="n">
        <v>15</v>
      </c>
      <c r="E2119" s="0" t="s">
        <v>9</v>
      </c>
      <c r="F2119" s="0" t="n">
        <v>72</v>
      </c>
      <c r="G2119" s="0" t="n">
        <v>70</v>
      </c>
      <c r="H2119" s="0" t="str">
        <f aca="false">VLOOKUP(D2119,Товар!$A$1:$F$65,6)</f>
        <v>Птицеферма</v>
      </c>
      <c r="I2119" s="0" t="str">
        <f aca="false">VLOOKUP(C2119,Магазин!$A$1:$C$17,2)</f>
        <v>Октябрьский</v>
      </c>
      <c r="J2119" s="0" t="n">
        <f aca="false">F2119*G2119</f>
        <v>5040</v>
      </c>
      <c r="K2119" s="3" t="n">
        <f aca="false">AND(H2119="макаронная фабрика",I2119="первомайский")</f>
        <v>0</v>
      </c>
      <c r="L2119" s="3" t="n">
        <f aca="false">IF(K2119,J2119,0)</f>
        <v>0</v>
      </c>
    </row>
    <row r="2120" customFormat="false" ht="14.25" hidden="false" customHeight="false" outlineLevel="0" collapsed="false">
      <c r="A2120" s="0" t="n">
        <v>2119</v>
      </c>
      <c r="B2120" s="2" t="n">
        <v>44355</v>
      </c>
      <c r="C2120" s="0" t="s">
        <v>14</v>
      </c>
      <c r="D2120" s="0" t="n">
        <v>4</v>
      </c>
      <c r="E2120" s="0" t="s">
        <v>8</v>
      </c>
      <c r="F2120" s="0" t="n">
        <v>180</v>
      </c>
      <c r="G2120" s="0" t="n">
        <v>75</v>
      </c>
      <c r="H2120" s="0" t="str">
        <f aca="false">VLOOKUP(D2120,Товар!$A$1:$F$65,6)</f>
        <v>Молокозавод №2</v>
      </c>
      <c r="I2120" s="0" t="str">
        <f aca="false">VLOOKUP(C2120,Магазин!$A$1:$C$17,2)</f>
        <v>Октябрьский</v>
      </c>
      <c r="J2120" s="0" t="n">
        <f aca="false">F2120*G2120</f>
        <v>13500</v>
      </c>
      <c r="K2120" s="3" t="n">
        <f aca="false">AND(H2120="макаронная фабрика",I2120="первомайский")</f>
        <v>0</v>
      </c>
      <c r="L2120" s="3" t="n">
        <f aca="false">IF(K2120,J2120,0)</f>
        <v>0</v>
      </c>
    </row>
    <row r="2121" customFormat="false" ht="14.25" hidden="false" customHeight="false" outlineLevel="0" collapsed="false">
      <c r="A2121" s="0" t="n">
        <v>2120</v>
      </c>
      <c r="B2121" s="2" t="n">
        <v>44355</v>
      </c>
      <c r="C2121" s="0" t="s">
        <v>14</v>
      </c>
      <c r="D2121" s="0" t="n">
        <v>4</v>
      </c>
      <c r="E2121" s="0" t="s">
        <v>9</v>
      </c>
      <c r="F2121" s="0" t="n">
        <v>24</v>
      </c>
      <c r="G2121" s="0" t="n">
        <v>75</v>
      </c>
      <c r="H2121" s="0" t="str">
        <f aca="false">VLOOKUP(D2121,Товар!$A$1:$F$65,6)</f>
        <v>Молокозавод №2</v>
      </c>
      <c r="I2121" s="0" t="str">
        <f aca="false">VLOOKUP(C2121,Магазин!$A$1:$C$17,2)</f>
        <v>Октябрьский</v>
      </c>
      <c r="J2121" s="0" t="n">
        <f aca="false">F2121*G2121</f>
        <v>1800</v>
      </c>
      <c r="K2121" s="3" t="n">
        <f aca="false">AND(H2121="макаронная фабрика",I2121="первомайский")</f>
        <v>0</v>
      </c>
      <c r="L2121" s="3" t="n">
        <f aca="false">IF(K2121,J2121,0)</f>
        <v>0</v>
      </c>
    </row>
    <row r="2122" customFormat="false" ht="14.25" hidden="false" customHeight="false" outlineLevel="0" collapsed="false">
      <c r="A2122" s="0" t="n">
        <v>2121</v>
      </c>
      <c r="B2122" s="2" t="n">
        <v>44355</v>
      </c>
      <c r="C2122" s="0" t="s">
        <v>14</v>
      </c>
      <c r="D2122" s="0" t="n">
        <v>5</v>
      </c>
      <c r="E2122" s="0" t="s">
        <v>8</v>
      </c>
      <c r="F2122" s="0" t="n">
        <v>180</v>
      </c>
      <c r="G2122" s="0" t="n">
        <v>70</v>
      </c>
      <c r="H2122" s="0" t="str">
        <f aca="false">VLOOKUP(D2122,Товар!$A$1:$F$65,6)</f>
        <v>Молокозавод №2</v>
      </c>
      <c r="I2122" s="0" t="str">
        <f aca="false">VLOOKUP(C2122,Магазин!$A$1:$C$17,2)</f>
        <v>Октябрьский</v>
      </c>
      <c r="J2122" s="0" t="n">
        <f aca="false">F2122*G2122</f>
        <v>12600</v>
      </c>
      <c r="K2122" s="3" t="n">
        <f aca="false">AND(H2122="макаронная фабрика",I2122="первомайский")</f>
        <v>0</v>
      </c>
      <c r="L2122" s="3" t="n">
        <f aca="false">IF(K2122,J2122,0)</f>
        <v>0</v>
      </c>
    </row>
    <row r="2123" customFormat="false" ht="14.25" hidden="false" customHeight="false" outlineLevel="0" collapsed="false">
      <c r="A2123" s="0" t="n">
        <v>2122</v>
      </c>
      <c r="B2123" s="2" t="n">
        <v>44355</v>
      </c>
      <c r="C2123" s="0" t="s">
        <v>14</v>
      </c>
      <c r="D2123" s="0" t="n">
        <v>5</v>
      </c>
      <c r="E2123" s="0" t="s">
        <v>9</v>
      </c>
      <c r="F2123" s="0" t="n">
        <v>12</v>
      </c>
      <c r="G2123" s="0" t="n">
        <v>70</v>
      </c>
      <c r="H2123" s="0" t="str">
        <f aca="false">VLOOKUP(D2123,Товар!$A$1:$F$65,6)</f>
        <v>Молокозавод №2</v>
      </c>
      <c r="I2123" s="0" t="str">
        <f aca="false">VLOOKUP(C2123,Магазин!$A$1:$C$17,2)</f>
        <v>Октябрьский</v>
      </c>
      <c r="J2123" s="0" t="n">
        <f aca="false">F2123*G2123</f>
        <v>840</v>
      </c>
      <c r="K2123" s="3" t="n">
        <f aca="false">AND(H2123="макаронная фабрика",I2123="первомайский")</f>
        <v>0</v>
      </c>
      <c r="L2123" s="3" t="n">
        <f aca="false">IF(K2123,J2123,0)</f>
        <v>0</v>
      </c>
    </row>
    <row r="2124" customFormat="false" ht="14.25" hidden="false" customHeight="false" outlineLevel="0" collapsed="false">
      <c r="A2124" s="0" t="n">
        <v>2123</v>
      </c>
      <c r="B2124" s="2" t="n">
        <v>44355</v>
      </c>
      <c r="C2124" s="0" t="s">
        <v>14</v>
      </c>
      <c r="D2124" s="0" t="n">
        <v>6</v>
      </c>
      <c r="E2124" s="0" t="s">
        <v>8</v>
      </c>
      <c r="F2124" s="0" t="n">
        <v>170</v>
      </c>
      <c r="G2124" s="0" t="n">
        <v>50</v>
      </c>
      <c r="H2124" s="0" t="str">
        <f aca="false">VLOOKUP(D2124,Товар!$A$1:$F$65,6)</f>
        <v>Молокозавод №2</v>
      </c>
      <c r="I2124" s="0" t="str">
        <f aca="false">VLOOKUP(C2124,Магазин!$A$1:$C$17,2)</f>
        <v>Октябрьский</v>
      </c>
      <c r="J2124" s="0" t="n">
        <f aca="false">F2124*G2124</f>
        <v>8500</v>
      </c>
      <c r="K2124" s="3" t="n">
        <f aca="false">AND(H2124="макаронная фабрика",I2124="первомайский")</f>
        <v>0</v>
      </c>
      <c r="L2124" s="3" t="n">
        <f aca="false">IF(K2124,J2124,0)</f>
        <v>0</v>
      </c>
    </row>
    <row r="2125" customFormat="false" ht="14.25" hidden="false" customHeight="false" outlineLevel="0" collapsed="false">
      <c r="A2125" s="0" t="n">
        <v>2124</v>
      </c>
      <c r="B2125" s="2" t="n">
        <v>44355</v>
      </c>
      <c r="C2125" s="0" t="s">
        <v>14</v>
      </c>
      <c r="D2125" s="0" t="n">
        <v>6</v>
      </c>
      <c r="E2125" s="0" t="s">
        <v>9</v>
      </c>
      <c r="F2125" s="0" t="n">
        <v>15</v>
      </c>
      <c r="G2125" s="0" t="n">
        <v>50</v>
      </c>
      <c r="H2125" s="0" t="str">
        <f aca="false">VLOOKUP(D2125,Товар!$A$1:$F$65,6)</f>
        <v>Молокозавод №2</v>
      </c>
      <c r="I2125" s="0" t="str">
        <f aca="false">VLOOKUP(C2125,Магазин!$A$1:$C$17,2)</f>
        <v>Октябрьский</v>
      </c>
      <c r="J2125" s="0" t="n">
        <f aca="false">F2125*G2125</f>
        <v>750</v>
      </c>
      <c r="K2125" s="3" t="n">
        <f aca="false">AND(H2125="макаронная фабрика",I2125="первомайский")</f>
        <v>0</v>
      </c>
      <c r="L2125" s="3" t="n">
        <f aca="false">IF(K2125,J2125,0)</f>
        <v>0</v>
      </c>
    </row>
    <row r="2126" customFormat="false" ht="14.25" hidden="false" customHeight="false" outlineLevel="0" collapsed="false">
      <c r="A2126" s="0" t="n">
        <v>2125</v>
      </c>
      <c r="B2126" s="2" t="n">
        <v>44355</v>
      </c>
      <c r="C2126" s="0" t="s">
        <v>14</v>
      </c>
      <c r="D2126" s="0" t="n">
        <v>9</v>
      </c>
      <c r="E2126" s="0" t="s">
        <v>8</v>
      </c>
      <c r="F2126" s="0" t="n">
        <v>180</v>
      </c>
      <c r="G2126" s="0" t="n">
        <v>55</v>
      </c>
      <c r="H2126" s="0" t="str">
        <f aca="false">VLOOKUP(D2126,Товар!$A$1:$F$65,6)</f>
        <v>Молокозавод №2</v>
      </c>
      <c r="I2126" s="0" t="str">
        <f aca="false">VLOOKUP(C2126,Магазин!$A$1:$C$17,2)</f>
        <v>Октябрьский</v>
      </c>
      <c r="J2126" s="0" t="n">
        <f aca="false">F2126*G2126</f>
        <v>9900</v>
      </c>
      <c r="K2126" s="3" t="n">
        <f aca="false">AND(H2126="макаронная фабрика",I2126="первомайский")</f>
        <v>0</v>
      </c>
      <c r="L2126" s="3" t="n">
        <f aca="false">IF(K2126,J2126,0)</f>
        <v>0</v>
      </c>
    </row>
    <row r="2127" customFormat="false" ht="14.25" hidden="false" customHeight="false" outlineLevel="0" collapsed="false">
      <c r="A2127" s="0" t="n">
        <v>2126</v>
      </c>
      <c r="B2127" s="2" t="n">
        <v>44355</v>
      </c>
      <c r="C2127" s="0" t="s">
        <v>14</v>
      </c>
      <c r="D2127" s="0" t="n">
        <v>9</v>
      </c>
      <c r="E2127" s="0" t="s">
        <v>9</v>
      </c>
      <c r="F2127" s="0" t="n">
        <v>18</v>
      </c>
      <c r="G2127" s="0" t="n">
        <v>55</v>
      </c>
      <c r="H2127" s="0" t="str">
        <f aca="false">VLOOKUP(D2127,Товар!$A$1:$F$65,6)</f>
        <v>Молокозавод №2</v>
      </c>
      <c r="I2127" s="0" t="str">
        <f aca="false">VLOOKUP(C2127,Магазин!$A$1:$C$17,2)</f>
        <v>Октябрьский</v>
      </c>
      <c r="J2127" s="0" t="n">
        <f aca="false">F2127*G2127</f>
        <v>990</v>
      </c>
      <c r="K2127" s="3" t="n">
        <f aca="false">AND(H2127="макаронная фабрика",I2127="первомайский")</f>
        <v>0</v>
      </c>
      <c r="L2127" s="3" t="n">
        <f aca="false">IF(K2127,J2127,0)</f>
        <v>0</v>
      </c>
    </row>
    <row r="2128" customFormat="false" ht="14.25" hidden="false" customHeight="false" outlineLevel="0" collapsed="false">
      <c r="A2128" s="0" t="n">
        <v>2127</v>
      </c>
      <c r="B2128" s="2" t="n">
        <v>44355</v>
      </c>
      <c r="C2128" s="0" t="s">
        <v>14</v>
      </c>
      <c r="D2128" s="0" t="n">
        <v>10</v>
      </c>
      <c r="E2128" s="0" t="s">
        <v>8</v>
      </c>
      <c r="F2128" s="0" t="n">
        <v>180</v>
      </c>
      <c r="G2128" s="0" t="n">
        <v>70</v>
      </c>
      <c r="H2128" s="0" t="str">
        <f aca="false">VLOOKUP(D2128,Товар!$A$1:$F$65,6)</f>
        <v>Молокозавод №2</v>
      </c>
      <c r="I2128" s="0" t="str">
        <f aca="false">VLOOKUP(C2128,Магазин!$A$1:$C$17,2)</f>
        <v>Октябрьский</v>
      </c>
      <c r="J2128" s="0" t="n">
        <f aca="false">F2128*G2128</f>
        <v>12600</v>
      </c>
      <c r="K2128" s="3" t="n">
        <f aca="false">AND(H2128="макаронная фабрика",I2128="первомайский")</f>
        <v>0</v>
      </c>
      <c r="L2128" s="3" t="n">
        <f aca="false">IF(K2128,J2128,0)</f>
        <v>0</v>
      </c>
    </row>
    <row r="2129" customFormat="false" ht="14.25" hidden="false" customHeight="false" outlineLevel="0" collapsed="false">
      <c r="A2129" s="0" t="n">
        <v>2128</v>
      </c>
      <c r="B2129" s="2" t="n">
        <v>44355</v>
      </c>
      <c r="C2129" s="0" t="s">
        <v>14</v>
      </c>
      <c r="D2129" s="0" t="n">
        <v>10</v>
      </c>
      <c r="E2129" s="0" t="s">
        <v>9</v>
      </c>
      <c r="F2129" s="0" t="n">
        <v>18</v>
      </c>
      <c r="G2129" s="0" t="n">
        <v>70</v>
      </c>
      <c r="H2129" s="0" t="str">
        <f aca="false">VLOOKUP(D2129,Товар!$A$1:$F$65,6)</f>
        <v>Молокозавод №2</v>
      </c>
      <c r="I2129" s="0" t="str">
        <f aca="false">VLOOKUP(C2129,Магазин!$A$1:$C$17,2)</f>
        <v>Октябрьский</v>
      </c>
      <c r="J2129" s="0" t="n">
        <f aca="false">F2129*G2129</f>
        <v>1260</v>
      </c>
      <c r="K2129" s="3" t="n">
        <f aca="false">AND(H2129="макаронная фабрика",I2129="первомайский")</f>
        <v>0</v>
      </c>
      <c r="L2129" s="3" t="n">
        <f aca="false">IF(K2129,J2129,0)</f>
        <v>0</v>
      </c>
    </row>
    <row r="2130" customFormat="false" ht="14.25" hidden="false" customHeight="false" outlineLevel="0" collapsed="false">
      <c r="A2130" s="0" t="n">
        <v>2129</v>
      </c>
      <c r="B2130" s="2" t="n">
        <v>44355</v>
      </c>
      <c r="C2130" s="0" t="s">
        <v>14</v>
      </c>
      <c r="D2130" s="0" t="n">
        <v>13</v>
      </c>
      <c r="E2130" s="0" t="s">
        <v>8</v>
      </c>
      <c r="F2130" s="0" t="n">
        <v>170</v>
      </c>
      <c r="G2130" s="0" t="n">
        <v>60</v>
      </c>
      <c r="H2130" s="0" t="str">
        <f aca="false">VLOOKUP(D2130,Товар!$A$1:$F$65,6)</f>
        <v>Молокозавод №2</v>
      </c>
      <c r="I2130" s="0" t="str">
        <f aca="false">VLOOKUP(C2130,Магазин!$A$1:$C$17,2)</f>
        <v>Октябрьский</v>
      </c>
      <c r="J2130" s="0" t="n">
        <f aca="false">F2130*G2130</f>
        <v>10200</v>
      </c>
      <c r="K2130" s="3" t="n">
        <f aca="false">AND(H2130="макаронная фабрика",I2130="первомайский")</f>
        <v>0</v>
      </c>
      <c r="L2130" s="3" t="n">
        <f aca="false">IF(K2130,J2130,0)</f>
        <v>0</v>
      </c>
    </row>
    <row r="2131" customFormat="false" ht="14.25" hidden="false" customHeight="false" outlineLevel="0" collapsed="false">
      <c r="A2131" s="0" t="n">
        <v>2130</v>
      </c>
      <c r="B2131" s="2" t="n">
        <v>44355</v>
      </c>
      <c r="C2131" s="0" t="s">
        <v>14</v>
      </c>
      <c r="D2131" s="0" t="n">
        <v>13</v>
      </c>
      <c r="E2131" s="0" t="s">
        <v>9</v>
      </c>
      <c r="F2131" s="0" t="n">
        <v>16</v>
      </c>
      <c r="G2131" s="0" t="n">
        <v>60</v>
      </c>
      <c r="H2131" s="0" t="str">
        <f aca="false">VLOOKUP(D2131,Товар!$A$1:$F$65,6)</f>
        <v>Молокозавод №2</v>
      </c>
      <c r="I2131" s="0" t="str">
        <f aca="false">VLOOKUP(C2131,Магазин!$A$1:$C$17,2)</f>
        <v>Октябрьский</v>
      </c>
      <c r="J2131" s="0" t="n">
        <f aca="false">F2131*G2131</f>
        <v>960</v>
      </c>
      <c r="K2131" s="3" t="n">
        <f aca="false">AND(H2131="макаронная фабрика",I2131="первомайский")</f>
        <v>0</v>
      </c>
      <c r="L2131" s="3" t="n">
        <f aca="false">IF(K2131,J2131,0)</f>
        <v>0</v>
      </c>
    </row>
    <row r="2132" customFormat="false" ht="14.25" hidden="false" customHeight="false" outlineLevel="0" collapsed="false">
      <c r="A2132" s="0" t="n">
        <v>2131</v>
      </c>
      <c r="B2132" s="2" t="n">
        <v>44355</v>
      </c>
      <c r="C2132" s="0" t="s">
        <v>14</v>
      </c>
      <c r="D2132" s="0" t="n">
        <v>15</v>
      </c>
      <c r="E2132" s="0" t="s">
        <v>8</v>
      </c>
      <c r="F2132" s="0" t="n">
        <v>180</v>
      </c>
      <c r="G2132" s="0" t="n">
        <v>70</v>
      </c>
      <c r="H2132" s="0" t="str">
        <f aca="false">VLOOKUP(D2132,Товар!$A$1:$F$65,6)</f>
        <v>Птицеферма</v>
      </c>
      <c r="I2132" s="0" t="str">
        <f aca="false">VLOOKUP(C2132,Магазин!$A$1:$C$17,2)</f>
        <v>Октябрьский</v>
      </c>
      <c r="J2132" s="0" t="n">
        <f aca="false">F2132*G2132</f>
        <v>12600</v>
      </c>
      <c r="K2132" s="3" t="n">
        <f aca="false">AND(H2132="макаронная фабрика",I2132="первомайский")</f>
        <v>0</v>
      </c>
      <c r="L2132" s="3" t="n">
        <f aca="false">IF(K2132,J2132,0)</f>
        <v>0</v>
      </c>
    </row>
    <row r="2133" customFormat="false" ht="14.25" hidden="false" customHeight="false" outlineLevel="0" collapsed="false">
      <c r="A2133" s="0" t="n">
        <v>2132</v>
      </c>
      <c r="B2133" s="2" t="n">
        <v>44355</v>
      </c>
      <c r="C2133" s="0" t="s">
        <v>14</v>
      </c>
      <c r="D2133" s="0" t="n">
        <v>15</v>
      </c>
      <c r="E2133" s="0" t="s">
        <v>9</v>
      </c>
      <c r="F2133" s="0" t="n">
        <v>0</v>
      </c>
      <c r="G2133" s="0" t="n">
        <v>70</v>
      </c>
      <c r="H2133" s="0" t="str">
        <f aca="false">VLOOKUP(D2133,Товар!$A$1:$F$65,6)</f>
        <v>Птицеферма</v>
      </c>
      <c r="I2133" s="0" t="str">
        <f aca="false">VLOOKUP(C2133,Магазин!$A$1:$C$17,2)</f>
        <v>Октябрьский</v>
      </c>
      <c r="J2133" s="0" t="n">
        <f aca="false">F2133*G2133</f>
        <v>0</v>
      </c>
      <c r="K2133" s="3" t="n">
        <f aca="false">AND(H2133="макаронная фабрика",I2133="первомайский")</f>
        <v>0</v>
      </c>
      <c r="L2133" s="3" t="n">
        <f aca="false">IF(K2133,J2133,0)</f>
        <v>0</v>
      </c>
    </row>
    <row r="2134" customFormat="false" ht="14.25" hidden="false" customHeight="false" outlineLevel="0" collapsed="false">
      <c r="A2134" s="0" t="n">
        <v>2133</v>
      </c>
      <c r="B2134" s="2" t="n">
        <v>44355</v>
      </c>
      <c r="C2134" s="0" t="s">
        <v>15</v>
      </c>
      <c r="D2134" s="0" t="n">
        <v>4</v>
      </c>
      <c r="E2134" s="0" t="s">
        <v>8</v>
      </c>
      <c r="F2134" s="0" t="n">
        <v>180</v>
      </c>
      <c r="G2134" s="0" t="n">
        <v>75</v>
      </c>
      <c r="H2134" s="0" t="str">
        <f aca="false">VLOOKUP(D2134,Товар!$A$1:$F$65,6)</f>
        <v>Молокозавод №2</v>
      </c>
      <c r="I2134" s="0" t="str">
        <f aca="false">VLOOKUP(C2134,Магазин!$A$1:$C$17,2)</f>
        <v>Октябрьский</v>
      </c>
      <c r="J2134" s="0" t="n">
        <f aca="false">F2134*G2134</f>
        <v>13500</v>
      </c>
      <c r="K2134" s="3" t="n">
        <f aca="false">AND(H2134="макаронная фабрика",I2134="первомайский")</f>
        <v>0</v>
      </c>
      <c r="L2134" s="3" t="n">
        <f aca="false">IF(K2134,J2134,0)</f>
        <v>0</v>
      </c>
    </row>
    <row r="2135" customFormat="false" ht="14.25" hidden="false" customHeight="false" outlineLevel="0" collapsed="false">
      <c r="A2135" s="0" t="n">
        <v>2134</v>
      </c>
      <c r="B2135" s="2" t="n">
        <v>44355</v>
      </c>
      <c r="C2135" s="0" t="s">
        <v>15</v>
      </c>
      <c r="D2135" s="0" t="n">
        <v>4</v>
      </c>
      <c r="E2135" s="0" t="s">
        <v>9</v>
      </c>
      <c r="F2135" s="0" t="n">
        <v>36</v>
      </c>
      <c r="G2135" s="0" t="n">
        <v>75</v>
      </c>
      <c r="H2135" s="0" t="str">
        <f aca="false">VLOOKUP(D2135,Товар!$A$1:$F$65,6)</f>
        <v>Молокозавод №2</v>
      </c>
      <c r="I2135" s="0" t="str">
        <f aca="false">VLOOKUP(C2135,Магазин!$A$1:$C$17,2)</f>
        <v>Октябрьский</v>
      </c>
      <c r="J2135" s="0" t="n">
        <f aca="false">F2135*G2135</f>
        <v>2700</v>
      </c>
      <c r="K2135" s="3" t="n">
        <f aca="false">AND(H2135="макаронная фабрика",I2135="первомайский")</f>
        <v>0</v>
      </c>
      <c r="L2135" s="3" t="n">
        <f aca="false">IF(K2135,J2135,0)</f>
        <v>0</v>
      </c>
    </row>
    <row r="2136" customFormat="false" ht="14.25" hidden="false" customHeight="false" outlineLevel="0" collapsed="false">
      <c r="A2136" s="0" t="n">
        <v>2135</v>
      </c>
      <c r="B2136" s="2" t="n">
        <v>44355</v>
      </c>
      <c r="C2136" s="0" t="s">
        <v>15</v>
      </c>
      <c r="D2136" s="0" t="n">
        <v>5</v>
      </c>
      <c r="E2136" s="0" t="s">
        <v>8</v>
      </c>
      <c r="F2136" s="0" t="n">
        <v>180</v>
      </c>
      <c r="G2136" s="0" t="n">
        <v>70</v>
      </c>
      <c r="H2136" s="0" t="str">
        <f aca="false">VLOOKUP(D2136,Товар!$A$1:$F$65,6)</f>
        <v>Молокозавод №2</v>
      </c>
      <c r="I2136" s="0" t="str">
        <f aca="false">VLOOKUP(C2136,Магазин!$A$1:$C$17,2)</f>
        <v>Октябрьский</v>
      </c>
      <c r="J2136" s="0" t="n">
        <f aca="false">F2136*G2136</f>
        <v>12600</v>
      </c>
      <c r="K2136" s="3" t="n">
        <f aca="false">AND(H2136="макаронная фабрика",I2136="первомайский")</f>
        <v>0</v>
      </c>
      <c r="L2136" s="3" t="n">
        <f aca="false">IF(K2136,J2136,0)</f>
        <v>0</v>
      </c>
    </row>
    <row r="2137" customFormat="false" ht="14.25" hidden="false" customHeight="false" outlineLevel="0" collapsed="false">
      <c r="A2137" s="0" t="n">
        <v>2136</v>
      </c>
      <c r="B2137" s="2" t="n">
        <v>44355</v>
      </c>
      <c r="C2137" s="0" t="s">
        <v>15</v>
      </c>
      <c r="D2137" s="0" t="n">
        <v>5</v>
      </c>
      <c r="E2137" s="0" t="s">
        <v>9</v>
      </c>
      <c r="F2137" s="0" t="n">
        <v>36</v>
      </c>
      <c r="G2137" s="0" t="n">
        <v>70</v>
      </c>
      <c r="H2137" s="0" t="str">
        <f aca="false">VLOOKUP(D2137,Товар!$A$1:$F$65,6)</f>
        <v>Молокозавод №2</v>
      </c>
      <c r="I2137" s="0" t="str">
        <f aca="false">VLOOKUP(C2137,Магазин!$A$1:$C$17,2)</f>
        <v>Октябрьский</v>
      </c>
      <c r="J2137" s="0" t="n">
        <f aca="false">F2137*G2137</f>
        <v>2520</v>
      </c>
      <c r="K2137" s="3" t="n">
        <f aca="false">AND(H2137="макаронная фабрика",I2137="первомайский")</f>
        <v>0</v>
      </c>
      <c r="L2137" s="3" t="n">
        <f aca="false">IF(K2137,J2137,0)</f>
        <v>0</v>
      </c>
    </row>
    <row r="2138" customFormat="false" ht="14.25" hidden="false" customHeight="false" outlineLevel="0" collapsed="false">
      <c r="A2138" s="0" t="n">
        <v>2137</v>
      </c>
      <c r="B2138" s="2" t="n">
        <v>44355</v>
      </c>
      <c r="C2138" s="0" t="s">
        <v>15</v>
      </c>
      <c r="D2138" s="0" t="n">
        <v>6</v>
      </c>
      <c r="E2138" s="0" t="s">
        <v>8</v>
      </c>
      <c r="F2138" s="0" t="n">
        <v>180</v>
      </c>
      <c r="G2138" s="0" t="n">
        <v>50</v>
      </c>
      <c r="H2138" s="0" t="str">
        <f aca="false">VLOOKUP(D2138,Товар!$A$1:$F$65,6)</f>
        <v>Молокозавод №2</v>
      </c>
      <c r="I2138" s="0" t="str">
        <f aca="false">VLOOKUP(C2138,Магазин!$A$1:$C$17,2)</f>
        <v>Октябрьский</v>
      </c>
      <c r="J2138" s="0" t="n">
        <f aca="false">F2138*G2138</f>
        <v>9000</v>
      </c>
      <c r="K2138" s="3" t="n">
        <f aca="false">AND(H2138="макаронная фабрика",I2138="первомайский")</f>
        <v>0</v>
      </c>
      <c r="L2138" s="3" t="n">
        <f aca="false">IF(K2138,J2138,0)</f>
        <v>0</v>
      </c>
    </row>
    <row r="2139" customFormat="false" ht="14.25" hidden="false" customHeight="false" outlineLevel="0" collapsed="false">
      <c r="A2139" s="0" t="n">
        <v>2138</v>
      </c>
      <c r="B2139" s="2" t="n">
        <v>44355</v>
      </c>
      <c r="C2139" s="0" t="s">
        <v>15</v>
      </c>
      <c r="D2139" s="0" t="n">
        <v>6</v>
      </c>
      <c r="E2139" s="0" t="s">
        <v>9</v>
      </c>
      <c r="F2139" s="0" t="n">
        <v>36</v>
      </c>
      <c r="G2139" s="0" t="n">
        <v>50</v>
      </c>
      <c r="H2139" s="0" t="str">
        <f aca="false">VLOOKUP(D2139,Товар!$A$1:$F$65,6)</f>
        <v>Молокозавод №2</v>
      </c>
      <c r="I2139" s="0" t="str">
        <f aca="false">VLOOKUP(C2139,Магазин!$A$1:$C$17,2)</f>
        <v>Октябрьский</v>
      </c>
      <c r="J2139" s="0" t="n">
        <f aca="false">F2139*G2139</f>
        <v>1800</v>
      </c>
      <c r="K2139" s="3" t="n">
        <f aca="false">AND(H2139="макаронная фабрика",I2139="первомайский")</f>
        <v>0</v>
      </c>
      <c r="L2139" s="3" t="n">
        <f aca="false">IF(K2139,J2139,0)</f>
        <v>0</v>
      </c>
    </row>
    <row r="2140" customFormat="false" ht="14.25" hidden="false" customHeight="false" outlineLevel="0" collapsed="false">
      <c r="A2140" s="0" t="n">
        <v>2139</v>
      </c>
      <c r="B2140" s="2" t="n">
        <v>44355</v>
      </c>
      <c r="C2140" s="0" t="s">
        <v>15</v>
      </c>
      <c r="D2140" s="0" t="n">
        <v>9</v>
      </c>
      <c r="E2140" s="0" t="s">
        <v>8</v>
      </c>
      <c r="F2140" s="0" t="n">
        <v>170</v>
      </c>
      <c r="G2140" s="0" t="n">
        <v>55</v>
      </c>
      <c r="H2140" s="0" t="str">
        <f aca="false">VLOOKUP(D2140,Товар!$A$1:$F$65,6)</f>
        <v>Молокозавод №2</v>
      </c>
      <c r="I2140" s="0" t="str">
        <f aca="false">VLOOKUP(C2140,Магазин!$A$1:$C$17,2)</f>
        <v>Октябрьский</v>
      </c>
      <c r="J2140" s="0" t="n">
        <f aca="false">F2140*G2140</f>
        <v>9350</v>
      </c>
      <c r="K2140" s="3" t="n">
        <f aca="false">AND(H2140="макаронная фабрика",I2140="первомайский")</f>
        <v>0</v>
      </c>
      <c r="L2140" s="3" t="n">
        <f aca="false">IF(K2140,J2140,0)</f>
        <v>0</v>
      </c>
    </row>
    <row r="2141" customFormat="false" ht="14.25" hidden="false" customHeight="false" outlineLevel="0" collapsed="false">
      <c r="A2141" s="0" t="n">
        <v>2140</v>
      </c>
      <c r="B2141" s="2" t="n">
        <v>44355</v>
      </c>
      <c r="C2141" s="0" t="s">
        <v>15</v>
      </c>
      <c r="D2141" s="0" t="n">
        <v>9</v>
      </c>
      <c r="E2141" s="0" t="s">
        <v>9</v>
      </c>
      <c r="F2141" s="0" t="n">
        <v>30</v>
      </c>
      <c r="G2141" s="0" t="n">
        <v>55</v>
      </c>
      <c r="H2141" s="0" t="str">
        <f aca="false">VLOOKUP(D2141,Товар!$A$1:$F$65,6)</f>
        <v>Молокозавод №2</v>
      </c>
      <c r="I2141" s="0" t="str">
        <f aca="false">VLOOKUP(C2141,Магазин!$A$1:$C$17,2)</f>
        <v>Октябрьский</v>
      </c>
      <c r="J2141" s="0" t="n">
        <f aca="false">F2141*G2141</f>
        <v>1650</v>
      </c>
      <c r="K2141" s="3" t="n">
        <f aca="false">AND(H2141="макаронная фабрика",I2141="первомайский")</f>
        <v>0</v>
      </c>
      <c r="L2141" s="3" t="n">
        <f aca="false">IF(K2141,J2141,0)</f>
        <v>0</v>
      </c>
    </row>
    <row r="2142" customFormat="false" ht="14.25" hidden="false" customHeight="false" outlineLevel="0" collapsed="false">
      <c r="A2142" s="0" t="n">
        <v>2141</v>
      </c>
      <c r="B2142" s="2" t="n">
        <v>44355</v>
      </c>
      <c r="C2142" s="0" t="s">
        <v>15</v>
      </c>
      <c r="D2142" s="0" t="n">
        <v>10</v>
      </c>
      <c r="E2142" s="0" t="s">
        <v>8</v>
      </c>
      <c r="F2142" s="0" t="n">
        <v>180</v>
      </c>
      <c r="G2142" s="0" t="n">
        <v>70</v>
      </c>
      <c r="H2142" s="0" t="str">
        <f aca="false">VLOOKUP(D2142,Товар!$A$1:$F$65,6)</f>
        <v>Молокозавод №2</v>
      </c>
      <c r="I2142" s="0" t="str">
        <f aca="false">VLOOKUP(C2142,Магазин!$A$1:$C$17,2)</f>
        <v>Октябрьский</v>
      </c>
      <c r="J2142" s="0" t="n">
        <f aca="false">F2142*G2142</f>
        <v>12600</v>
      </c>
      <c r="K2142" s="3" t="n">
        <f aca="false">AND(H2142="макаронная фабрика",I2142="первомайский")</f>
        <v>0</v>
      </c>
      <c r="L2142" s="3" t="n">
        <f aca="false">IF(K2142,J2142,0)</f>
        <v>0</v>
      </c>
    </row>
    <row r="2143" customFormat="false" ht="14.25" hidden="false" customHeight="false" outlineLevel="0" collapsed="false">
      <c r="A2143" s="0" t="n">
        <v>2142</v>
      </c>
      <c r="B2143" s="2" t="n">
        <v>44355</v>
      </c>
      <c r="C2143" s="0" t="s">
        <v>15</v>
      </c>
      <c r="D2143" s="0" t="n">
        <v>10</v>
      </c>
      <c r="E2143" s="0" t="s">
        <v>9</v>
      </c>
      <c r="F2143" s="0" t="n">
        <v>30</v>
      </c>
      <c r="G2143" s="0" t="n">
        <v>70</v>
      </c>
      <c r="H2143" s="0" t="str">
        <f aca="false">VLOOKUP(D2143,Товар!$A$1:$F$65,6)</f>
        <v>Молокозавод №2</v>
      </c>
      <c r="I2143" s="0" t="str">
        <f aca="false">VLOOKUP(C2143,Магазин!$A$1:$C$17,2)</f>
        <v>Октябрьский</v>
      </c>
      <c r="J2143" s="0" t="n">
        <f aca="false">F2143*G2143</f>
        <v>2100</v>
      </c>
      <c r="K2143" s="3" t="n">
        <f aca="false">AND(H2143="макаронная фабрика",I2143="первомайский")</f>
        <v>0</v>
      </c>
      <c r="L2143" s="3" t="n">
        <f aca="false">IF(K2143,J2143,0)</f>
        <v>0</v>
      </c>
    </row>
    <row r="2144" customFormat="false" ht="14.25" hidden="false" customHeight="false" outlineLevel="0" collapsed="false">
      <c r="A2144" s="0" t="n">
        <v>2143</v>
      </c>
      <c r="B2144" s="2" t="n">
        <v>44355</v>
      </c>
      <c r="C2144" s="0" t="s">
        <v>15</v>
      </c>
      <c r="D2144" s="0" t="n">
        <v>13</v>
      </c>
      <c r="E2144" s="0" t="s">
        <v>8</v>
      </c>
      <c r="F2144" s="0" t="n">
        <v>180</v>
      </c>
      <c r="G2144" s="0" t="n">
        <v>60</v>
      </c>
      <c r="H2144" s="0" t="str">
        <f aca="false">VLOOKUP(D2144,Товар!$A$1:$F$65,6)</f>
        <v>Молокозавод №2</v>
      </c>
      <c r="I2144" s="0" t="str">
        <f aca="false">VLOOKUP(C2144,Магазин!$A$1:$C$17,2)</f>
        <v>Октябрьский</v>
      </c>
      <c r="J2144" s="0" t="n">
        <f aca="false">F2144*G2144</f>
        <v>10800</v>
      </c>
      <c r="K2144" s="3" t="n">
        <f aca="false">AND(H2144="макаронная фабрика",I2144="первомайский")</f>
        <v>0</v>
      </c>
      <c r="L2144" s="3" t="n">
        <f aca="false">IF(K2144,J2144,0)</f>
        <v>0</v>
      </c>
    </row>
    <row r="2145" customFormat="false" ht="14.25" hidden="false" customHeight="false" outlineLevel="0" collapsed="false">
      <c r="A2145" s="0" t="n">
        <v>2144</v>
      </c>
      <c r="B2145" s="2" t="n">
        <v>44355</v>
      </c>
      <c r="C2145" s="0" t="s">
        <v>15</v>
      </c>
      <c r="D2145" s="0" t="n">
        <v>13</v>
      </c>
      <c r="E2145" s="0" t="s">
        <v>9</v>
      </c>
      <c r="F2145" s="0" t="n">
        <v>24</v>
      </c>
      <c r="G2145" s="0" t="n">
        <v>60</v>
      </c>
      <c r="H2145" s="0" t="str">
        <f aca="false">VLOOKUP(D2145,Товар!$A$1:$F$65,6)</f>
        <v>Молокозавод №2</v>
      </c>
      <c r="I2145" s="0" t="str">
        <f aca="false">VLOOKUP(C2145,Магазин!$A$1:$C$17,2)</f>
        <v>Октябрьский</v>
      </c>
      <c r="J2145" s="0" t="n">
        <f aca="false">F2145*G2145</f>
        <v>1440</v>
      </c>
      <c r="K2145" s="3" t="n">
        <f aca="false">AND(H2145="макаронная фабрика",I2145="первомайский")</f>
        <v>0</v>
      </c>
      <c r="L2145" s="3" t="n">
        <f aca="false">IF(K2145,J2145,0)</f>
        <v>0</v>
      </c>
    </row>
    <row r="2146" customFormat="false" ht="14.25" hidden="false" customHeight="false" outlineLevel="0" collapsed="false">
      <c r="A2146" s="0" t="n">
        <v>2145</v>
      </c>
      <c r="B2146" s="2" t="n">
        <v>44355</v>
      </c>
      <c r="C2146" s="0" t="s">
        <v>15</v>
      </c>
      <c r="D2146" s="0" t="n">
        <v>15</v>
      </c>
      <c r="E2146" s="0" t="s">
        <v>8</v>
      </c>
      <c r="F2146" s="0" t="n">
        <v>170</v>
      </c>
      <c r="G2146" s="0" t="n">
        <v>70</v>
      </c>
      <c r="H2146" s="0" t="str">
        <f aca="false">VLOOKUP(D2146,Товар!$A$1:$F$65,6)</f>
        <v>Птицеферма</v>
      </c>
      <c r="I2146" s="0" t="str">
        <f aca="false">VLOOKUP(C2146,Магазин!$A$1:$C$17,2)</f>
        <v>Октябрьский</v>
      </c>
      <c r="J2146" s="0" t="n">
        <f aca="false">F2146*G2146</f>
        <v>11900</v>
      </c>
      <c r="K2146" s="3" t="n">
        <f aca="false">AND(H2146="макаронная фабрика",I2146="первомайский")</f>
        <v>0</v>
      </c>
      <c r="L2146" s="3" t="n">
        <f aca="false">IF(K2146,J2146,0)</f>
        <v>0</v>
      </c>
    </row>
    <row r="2147" customFormat="false" ht="14.25" hidden="false" customHeight="false" outlineLevel="0" collapsed="false">
      <c r="A2147" s="0" t="n">
        <v>2146</v>
      </c>
      <c r="B2147" s="2" t="n">
        <v>44355</v>
      </c>
      <c r="C2147" s="0" t="s">
        <v>15</v>
      </c>
      <c r="D2147" s="0" t="n">
        <v>15</v>
      </c>
      <c r="E2147" s="0" t="s">
        <v>9</v>
      </c>
      <c r="F2147" s="0" t="n">
        <v>90</v>
      </c>
      <c r="G2147" s="0" t="n">
        <v>70</v>
      </c>
      <c r="H2147" s="0" t="str">
        <f aca="false">VLOOKUP(D2147,Товар!$A$1:$F$65,6)</f>
        <v>Птицеферма</v>
      </c>
      <c r="I2147" s="0" t="str">
        <f aca="false">VLOOKUP(C2147,Магазин!$A$1:$C$17,2)</f>
        <v>Октябрьский</v>
      </c>
      <c r="J2147" s="0" t="n">
        <f aca="false">F2147*G2147</f>
        <v>6300</v>
      </c>
      <c r="K2147" s="3" t="n">
        <f aca="false">AND(H2147="макаронная фабрика",I2147="первомайский")</f>
        <v>0</v>
      </c>
      <c r="L2147" s="3" t="n">
        <f aca="false">IF(K2147,J2147,0)</f>
        <v>0</v>
      </c>
    </row>
    <row r="2148" customFormat="false" ht="14.25" hidden="false" customHeight="false" outlineLevel="0" collapsed="false">
      <c r="A2148" s="0" t="n">
        <v>2147</v>
      </c>
      <c r="B2148" s="2" t="n">
        <v>44355</v>
      </c>
      <c r="C2148" s="0" t="s">
        <v>16</v>
      </c>
      <c r="D2148" s="0" t="n">
        <v>4</v>
      </c>
      <c r="E2148" s="0" t="s">
        <v>8</v>
      </c>
      <c r="F2148" s="0" t="n">
        <v>180</v>
      </c>
      <c r="G2148" s="0" t="n">
        <v>75</v>
      </c>
      <c r="H2148" s="0" t="str">
        <f aca="false">VLOOKUP(D2148,Товар!$A$1:$F$65,6)</f>
        <v>Молокозавод №2</v>
      </c>
      <c r="I2148" s="0" t="str">
        <f aca="false">VLOOKUP(C2148,Магазин!$A$1:$C$17,2)</f>
        <v>Октябрьский</v>
      </c>
      <c r="J2148" s="0" t="n">
        <f aca="false">F2148*G2148</f>
        <v>13500</v>
      </c>
      <c r="K2148" s="3" t="n">
        <f aca="false">AND(H2148="макаронная фабрика",I2148="первомайский")</f>
        <v>0</v>
      </c>
      <c r="L2148" s="3" t="n">
        <f aca="false">IF(K2148,J2148,0)</f>
        <v>0</v>
      </c>
    </row>
    <row r="2149" customFormat="false" ht="14.25" hidden="false" customHeight="false" outlineLevel="0" collapsed="false">
      <c r="A2149" s="0" t="n">
        <v>2148</v>
      </c>
      <c r="B2149" s="2" t="n">
        <v>44355</v>
      </c>
      <c r="C2149" s="0" t="s">
        <v>16</v>
      </c>
      <c r="D2149" s="0" t="n">
        <v>4</v>
      </c>
      <c r="E2149" s="0" t="s">
        <v>9</v>
      </c>
      <c r="F2149" s="0" t="n">
        <v>36</v>
      </c>
      <c r="G2149" s="0" t="n">
        <v>75</v>
      </c>
      <c r="H2149" s="0" t="str">
        <f aca="false">VLOOKUP(D2149,Товар!$A$1:$F$65,6)</f>
        <v>Молокозавод №2</v>
      </c>
      <c r="I2149" s="0" t="str">
        <f aca="false">VLOOKUP(C2149,Магазин!$A$1:$C$17,2)</f>
        <v>Октябрьский</v>
      </c>
      <c r="J2149" s="0" t="n">
        <f aca="false">F2149*G2149</f>
        <v>2700</v>
      </c>
      <c r="K2149" s="3" t="n">
        <f aca="false">AND(H2149="макаронная фабрика",I2149="первомайский")</f>
        <v>0</v>
      </c>
      <c r="L2149" s="3" t="n">
        <f aca="false">IF(K2149,J2149,0)</f>
        <v>0</v>
      </c>
    </row>
    <row r="2150" customFormat="false" ht="14.25" hidden="false" customHeight="false" outlineLevel="0" collapsed="false">
      <c r="A2150" s="0" t="n">
        <v>2149</v>
      </c>
      <c r="B2150" s="2" t="n">
        <v>44355</v>
      </c>
      <c r="C2150" s="0" t="s">
        <v>16</v>
      </c>
      <c r="D2150" s="0" t="n">
        <v>5</v>
      </c>
      <c r="E2150" s="0" t="s">
        <v>8</v>
      </c>
      <c r="F2150" s="0" t="n">
        <v>180</v>
      </c>
      <c r="G2150" s="0" t="n">
        <v>70</v>
      </c>
      <c r="H2150" s="0" t="str">
        <f aca="false">VLOOKUP(D2150,Товар!$A$1:$F$65,6)</f>
        <v>Молокозавод №2</v>
      </c>
      <c r="I2150" s="0" t="str">
        <f aca="false">VLOOKUP(C2150,Магазин!$A$1:$C$17,2)</f>
        <v>Октябрьский</v>
      </c>
      <c r="J2150" s="0" t="n">
        <f aca="false">F2150*G2150</f>
        <v>12600</v>
      </c>
      <c r="K2150" s="3" t="n">
        <f aca="false">AND(H2150="макаронная фабрика",I2150="первомайский")</f>
        <v>0</v>
      </c>
      <c r="L2150" s="3" t="n">
        <f aca="false">IF(K2150,J2150,0)</f>
        <v>0</v>
      </c>
    </row>
    <row r="2151" customFormat="false" ht="14.25" hidden="false" customHeight="false" outlineLevel="0" collapsed="false">
      <c r="A2151" s="0" t="n">
        <v>2150</v>
      </c>
      <c r="B2151" s="2" t="n">
        <v>44355</v>
      </c>
      <c r="C2151" s="0" t="s">
        <v>16</v>
      </c>
      <c r="D2151" s="0" t="n">
        <v>5</v>
      </c>
      <c r="E2151" s="0" t="s">
        <v>9</v>
      </c>
      <c r="F2151" s="0" t="n">
        <v>24</v>
      </c>
      <c r="G2151" s="0" t="n">
        <v>70</v>
      </c>
      <c r="H2151" s="0" t="str">
        <f aca="false">VLOOKUP(D2151,Товар!$A$1:$F$65,6)</f>
        <v>Молокозавод №2</v>
      </c>
      <c r="I2151" s="0" t="str">
        <f aca="false">VLOOKUP(C2151,Магазин!$A$1:$C$17,2)</f>
        <v>Октябрьский</v>
      </c>
      <c r="J2151" s="0" t="n">
        <f aca="false">F2151*G2151</f>
        <v>1680</v>
      </c>
      <c r="K2151" s="3" t="n">
        <f aca="false">AND(H2151="макаронная фабрика",I2151="первомайский")</f>
        <v>0</v>
      </c>
      <c r="L2151" s="3" t="n">
        <f aca="false">IF(K2151,J2151,0)</f>
        <v>0</v>
      </c>
    </row>
    <row r="2152" customFormat="false" ht="14.25" hidden="false" customHeight="false" outlineLevel="0" collapsed="false">
      <c r="A2152" s="0" t="n">
        <v>2151</v>
      </c>
      <c r="B2152" s="2" t="n">
        <v>44355</v>
      </c>
      <c r="C2152" s="0" t="s">
        <v>16</v>
      </c>
      <c r="D2152" s="0" t="n">
        <v>6</v>
      </c>
      <c r="E2152" s="0" t="s">
        <v>8</v>
      </c>
      <c r="F2152" s="0" t="n">
        <v>180</v>
      </c>
      <c r="G2152" s="0" t="n">
        <v>50</v>
      </c>
      <c r="H2152" s="0" t="str">
        <f aca="false">VLOOKUP(D2152,Товар!$A$1:$F$65,6)</f>
        <v>Молокозавод №2</v>
      </c>
      <c r="I2152" s="0" t="str">
        <f aca="false">VLOOKUP(C2152,Магазин!$A$1:$C$17,2)</f>
        <v>Октябрьский</v>
      </c>
      <c r="J2152" s="0" t="n">
        <f aca="false">F2152*G2152</f>
        <v>9000</v>
      </c>
      <c r="K2152" s="3" t="n">
        <f aca="false">AND(H2152="макаронная фабрика",I2152="первомайский")</f>
        <v>0</v>
      </c>
      <c r="L2152" s="3" t="n">
        <f aca="false">IF(K2152,J2152,0)</f>
        <v>0</v>
      </c>
    </row>
    <row r="2153" customFormat="false" ht="14.25" hidden="false" customHeight="false" outlineLevel="0" collapsed="false">
      <c r="A2153" s="0" t="n">
        <v>2152</v>
      </c>
      <c r="B2153" s="2" t="n">
        <v>44355</v>
      </c>
      <c r="C2153" s="0" t="s">
        <v>16</v>
      </c>
      <c r="D2153" s="0" t="n">
        <v>6</v>
      </c>
      <c r="E2153" s="0" t="s">
        <v>9</v>
      </c>
      <c r="F2153" s="0" t="n">
        <v>18</v>
      </c>
      <c r="G2153" s="0" t="n">
        <v>50</v>
      </c>
      <c r="H2153" s="0" t="str">
        <f aca="false">VLOOKUP(D2153,Товар!$A$1:$F$65,6)</f>
        <v>Молокозавод №2</v>
      </c>
      <c r="I2153" s="0" t="str">
        <f aca="false">VLOOKUP(C2153,Магазин!$A$1:$C$17,2)</f>
        <v>Октябрьский</v>
      </c>
      <c r="J2153" s="0" t="n">
        <f aca="false">F2153*G2153</f>
        <v>900</v>
      </c>
      <c r="K2153" s="3" t="n">
        <f aca="false">AND(H2153="макаронная фабрика",I2153="первомайский")</f>
        <v>0</v>
      </c>
      <c r="L2153" s="3" t="n">
        <f aca="false">IF(K2153,J2153,0)</f>
        <v>0</v>
      </c>
    </row>
    <row r="2154" customFormat="false" ht="14.25" hidden="false" customHeight="false" outlineLevel="0" collapsed="false">
      <c r="A2154" s="0" t="n">
        <v>2153</v>
      </c>
      <c r="B2154" s="2" t="n">
        <v>44355</v>
      </c>
      <c r="C2154" s="0" t="s">
        <v>16</v>
      </c>
      <c r="D2154" s="0" t="n">
        <v>9</v>
      </c>
      <c r="E2154" s="0" t="s">
        <v>8</v>
      </c>
      <c r="F2154" s="0" t="n">
        <v>180</v>
      </c>
      <c r="G2154" s="0" t="n">
        <v>55</v>
      </c>
      <c r="H2154" s="0" t="str">
        <f aca="false">VLOOKUP(D2154,Товар!$A$1:$F$65,6)</f>
        <v>Молокозавод №2</v>
      </c>
      <c r="I2154" s="0" t="str">
        <f aca="false">VLOOKUP(C2154,Магазин!$A$1:$C$17,2)</f>
        <v>Октябрьский</v>
      </c>
      <c r="J2154" s="0" t="n">
        <f aca="false">F2154*G2154</f>
        <v>9900</v>
      </c>
      <c r="K2154" s="3" t="n">
        <f aca="false">AND(H2154="макаронная фабрика",I2154="первомайский")</f>
        <v>0</v>
      </c>
      <c r="L2154" s="3" t="n">
        <f aca="false">IF(K2154,J2154,0)</f>
        <v>0</v>
      </c>
    </row>
    <row r="2155" customFormat="false" ht="14.25" hidden="false" customHeight="false" outlineLevel="0" collapsed="false">
      <c r="A2155" s="0" t="n">
        <v>2154</v>
      </c>
      <c r="B2155" s="2" t="n">
        <v>44355</v>
      </c>
      <c r="C2155" s="0" t="s">
        <v>16</v>
      </c>
      <c r="D2155" s="0" t="n">
        <v>9</v>
      </c>
      <c r="E2155" s="0" t="s">
        <v>9</v>
      </c>
      <c r="F2155" s="0" t="n">
        <v>30</v>
      </c>
      <c r="G2155" s="0" t="n">
        <v>55</v>
      </c>
      <c r="H2155" s="0" t="str">
        <f aca="false">VLOOKUP(D2155,Товар!$A$1:$F$65,6)</f>
        <v>Молокозавод №2</v>
      </c>
      <c r="I2155" s="0" t="str">
        <f aca="false">VLOOKUP(C2155,Магазин!$A$1:$C$17,2)</f>
        <v>Октябрьский</v>
      </c>
      <c r="J2155" s="0" t="n">
        <f aca="false">F2155*G2155</f>
        <v>1650</v>
      </c>
      <c r="K2155" s="3" t="n">
        <f aca="false">AND(H2155="макаронная фабрика",I2155="первомайский")</f>
        <v>0</v>
      </c>
      <c r="L2155" s="3" t="n">
        <f aca="false">IF(K2155,J2155,0)</f>
        <v>0</v>
      </c>
    </row>
    <row r="2156" customFormat="false" ht="14.25" hidden="false" customHeight="false" outlineLevel="0" collapsed="false">
      <c r="A2156" s="0" t="n">
        <v>2155</v>
      </c>
      <c r="B2156" s="2" t="n">
        <v>44355</v>
      </c>
      <c r="C2156" s="0" t="s">
        <v>16</v>
      </c>
      <c r="D2156" s="0" t="n">
        <v>10</v>
      </c>
      <c r="E2156" s="0" t="s">
        <v>8</v>
      </c>
      <c r="F2156" s="0" t="n">
        <v>170</v>
      </c>
      <c r="G2156" s="0" t="n">
        <v>70</v>
      </c>
      <c r="H2156" s="0" t="str">
        <f aca="false">VLOOKUP(D2156,Товар!$A$1:$F$65,6)</f>
        <v>Молокозавод №2</v>
      </c>
      <c r="I2156" s="0" t="str">
        <f aca="false">VLOOKUP(C2156,Магазин!$A$1:$C$17,2)</f>
        <v>Октябрьский</v>
      </c>
      <c r="J2156" s="0" t="n">
        <f aca="false">F2156*G2156</f>
        <v>11900</v>
      </c>
      <c r="K2156" s="3" t="n">
        <f aca="false">AND(H2156="макаронная фабрика",I2156="первомайский")</f>
        <v>0</v>
      </c>
      <c r="L2156" s="3" t="n">
        <f aca="false">IF(K2156,J2156,0)</f>
        <v>0</v>
      </c>
    </row>
    <row r="2157" customFormat="false" ht="14.25" hidden="false" customHeight="false" outlineLevel="0" collapsed="false">
      <c r="A2157" s="0" t="n">
        <v>2156</v>
      </c>
      <c r="B2157" s="2" t="n">
        <v>44355</v>
      </c>
      <c r="C2157" s="0" t="s">
        <v>16</v>
      </c>
      <c r="D2157" s="0" t="n">
        <v>10</v>
      </c>
      <c r="E2157" s="0" t="s">
        <v>9</v>
      </c>
      <c r="F2157" s="0" t="n">
        <v>18</v>
      </c>
      <c r="G2157" s="0" t="n">
        <v>70</v>
      </c>
      <c r="H2157" s="0" t="str">
        <f aca="false">VLOOKUP(D2157,Товар!$A$1:$F$65,6)</f>
        <v>Молокозавод №2</v>
      </c>
      <c r="I2157" s="0" t="str">
        <f aca="false">VLOOKUP(C2157,Магазин!$A$1:$C$17,2)</f>
        <v>Октябрьский</v>
      </c>
      <c r="J2157" s="0" t="n">
        <f aca="false">F2157*G2157</f>
        <v>1260</v>
      </c>
      <c r="K2157" s="3" t="n">
        <f aca="false">AND(H2157="макаронная фабрика",I2157="первомайский")</f>
        <v>0</v>
      </c>
      <c r="L2157" s="3" t="n">
        <f aca="false">IF(K2157,J2157,0)</f>
        <v>0</v>
      </c>
    </row>
    <row r="2158" customFormat="false" ht="14.25" hidden="false" customHeight="false" outlineLevel="0" collapsed="false">
      <c r="A2158" s="0" t="n">
        <v>2157</v>
      </c>
      <c r="B2158" s="2" t="n">
        <v>44355</v>
      </c>
      <c r="C2158" s="0" t="s">
        <v>16</v>
      </c>
      <c r="D2158" s="0" t="n">
        <v>13</v>
      </c>
      <c r="E2158" s="0" t="s">
        <v>8</v>
      </c>
      <c r="F2158" s="0" t="n">
        <v>180</v>
      </c>
      <c r="G2158" s="0" t="n">
        <v>60</v>
      </c>
      <c r="H2158" s="0" t="str">
        <f aca="false">VLOOKUP(D2158,Товар!$A$1:$F$65,6)</f>
        <v>Молокозавод №2</v>
      </c>
      <c r="I2158" s="0" t="str">
        <f aca="false">VLOOKUP(C2158,Магазин!$A$1:$C$17,2)</f>
        <v>Октябрьский</v>
      </c>
      <c r="J2158" s="0" t="n">
        <f aca="false">F2158*G2158</f>
        <v>10800</v>
      </c>
      <c r="K2158" s="3" t="n">
        <f aca="false">AND(H2158="макаронная фабрика",I2158="первомайский")</f>
        <v>0</v>
      </c>
      <c r="L2158" s="3" t="n">
        <f aca="false">IF(K2158,J2158,0)</f>
        <v>0</v>
      </c>
    </row>
    <row r="2159" customFormat="false" ht="14.25" hidden="false" customHeight="false" outlineLevel="0" collapsed="false">
      <c r="A2159" s="0" t="n">
        <v>2158</v>
      </c>
      <c r="B2159" s="2" t="n">
        <v>44355</v>
      </c>
      <c r="C2159" s="0" t="s">
        <v>16</v>
      </c>
      <c r="D2159" s="0" t="n">
        <v>13</v>
      </c>
      <c r="E2159" s="0" t="s">
        <v>9</v>
      </c>
      <c r="F2159" s="0" t="n">
        <v>20</v>
      </c>
      <c r="G2159" s="0" t="n">
        <v>60</v>
      </c>
      <c r="H2159" s="0" t="str">
        <f aca="false">VLOOKUP(D2159,Товар!$A$1:$F$65,6)</f>
        <v>Молокозавод №2</v>
      </c>
      <c r="I2159" s="0" t="str">
        <f aca="false">VLOOKUP(C2159,Магазин!$A$1:$C$17,2)</f>
        <v>Октябрьский</v>
      </c>
      <c r="J2159" s="0" t="n">
        <f aca="false">F2159*G2159</f>
        <v>1200</v>
      </c>
      <c r="K2159" s="3" t="n">
        <f aca="false">AND(H2159="макаронная фабрика",I2159="первомайский")</f>
        <v>0</v>
      </c>
      <c r="L2159" s="3" t="n">
        <f aca="false">IF(K2159,J2159,0)</f>
        <v>0</v>
      </c>
    </row>
    <row r="2160" customFormat="false" ht="14.25" hidden="false" customHeight="false" outlineLevel="0" collapsed="false">
      <c r="A2160" s="0" t="n">
        <v>2159</v>
      </c>
      <c r="B2160" s="2" t="n">
        <v>44355</v>
      </c>
      <c r="C2160" s="0" t="s">
        <v>16</v>
      </c>
      <c r="D2160" s="0" t="n">
        <v>15</v>
      </c>
      <c r="E2160" s="0" t="s">
        <v>8</v>
      </c>
      <c r="F2160" s="0" t="n">
        <v>180</v>
      </c>
      <c r="G2160" s="0" t="n">
        <v>70</v>
      </c>
      <c r="H2160" s="0" t="str">
        <f aca="false">VLOOKUP(D2160,Товар!$A$1:$F$65,6)</f>
        <v>Птицеферма</v>
      </c>
      <c r="I2160" s="0" t="str">
        <f aca="false">VLOOKUP(C2160,Магазин!$A$1:$C$17,2)</f>
        <v>Октябрьский</v>
      </c>
      <c r="J2160" s="0" t="n">
        <f aca="false">F2160*G2160</f>
        <v>12600</v>
      </c>
      <c r="K2160" s="3" t="n">
        <f aca="false">AND(H2160="макаронная фабрика",I2160="первомайский")</f>
        <v>0</v>
      </c>
      <c r="L2160" s="3" t="n">
        <f aca="false">IF(K2160,J2160,0)</f>
        <v>0</v>
      </c>
    </row>
    <row r="2161" customFormat="false" ht="14.25" hidden="false" customHeight="false" outlineLevel="0" collapsed="false">
      <c r="A2161" s="0" t="n">
        <v>2160</v>
      </c>
      <c r="B2161" s="2" t="n">
        <v>44355</v>
      </c>
      <c r="C2161" s="0" t="s">
        <v>16</v>
      </c>
      <c r="D2161" s="0" t="n">
        <v>15</v>
      </c>
      <c r="E2161" s="0" t="s">
        <v>9</v>
      </c>
      <c r="F2161" s="0" t="n">
        <v>40</v>
      </c>
      <c r="G2161" s="0" t="n">
        <v>70</v>
      </c>
      <c r="H2161" s="0" t="str">
        <f aca="false">VLOOKUP(D2161,Товар!$A$1:$F$65,6)</f>
        <v>Птицеферма</v>
      </c>
      <c r="I2161" s="0" t="str">
        <f aca="false">VLOOKUP(C2161,Магазин!$A$1:$C$17,2)</f>
        <v>Октябрьский</v>
      </c>
      <c r="J2161" s="0" t="n">
        <f aca="false">F2161*G2161</f>
        <v>2800</v>
      </c>
      <c r="K2161" s="3" t="n">
        <f aca="false">AND(H2161="макаронная фабрика",I2161="первомайский")</f>
        <v>0</v>
      </c>
      <c r="L2161" s="3" t="n">
        <f aca="false">IF(K2161,J2161,0)</f>
        <v>0</v>
      </c>
    </row>
    <row r="2162" customFormat="false" ht="14.25" hidden="false" customHeight="false" outlineLevel="0" collapsed="false">
      <c r="A2162" s="0" t="n">
        <v>2161</v>
      </c>
      <c r="B2162" s="2" t="n">
        <v>44355</v>
      </c>
      <c r="C2162" s="0" t="s">
        <v>17</v>
      </c>
      <c r="D2162" s="0" t="n">
        <v>4</v>
      </c>
      <c r="E2162" s="0" t="s">
        <v>8</v>
      </c>
      <c r="F2162" s="0" t="n">
        <v>170</v>
      </c>
      <c r="G2162" s="0" t="n">
        <v>75</v>
      </c>
      <c r="H2162" s="0" t="str">
        <f aca="false">VLOOKUP(D2162,Товар!$A$1:$F$65,6)</f>
        <v>Молокозавод №2</v>
      </c>
      <c r="I2162" s="0" t="str">
        <f aca="false">VLOOKUP(C2162,Магазин!$A$1:$C$17,2)</f>
        <v>Первомайский</v>
      </c>
      <c r="J2162" s="0" t="n">
        <f aca="false">F2162*G2162</f>
        <v>12750</v>
      </c>
      <c r="K2162" s="3" t="n">
        <f aca="false">AND(H2162="макаронная фабрика",I2162="первомайский")</f>
        <v>0</v>
      </c>
      <c r="L2162" s="3" t="n">
        <f aca="false">IF(K2162,J2162,0)</f>
        <v>0</v>
      </c>
    </row>
    <row r="2163" customFormat="false" ht="14.25" hidden="false" customHeight="false" outlineLevel="0" collapsed="false">
      <c r="A2163" s="0" t="n">
        <v>2162</v>
      </c>
      <c r="B2163" s="2" t="n">
        <v>44355</v>
      </c>
      <c r="C2163" s="0" t="s">
        <v>17</v>
      </c>
      <c r="D2163" s="0" t="n">
        <v>4</v>
      </c>
      <c r="E2163" s="0" t="s">
        <v>9</v>
      </c>
      <c r="F2163" s="0" t="n">
        <v>36</v>
      </c>
      <c r="G2163" s="0" t="n">
        <v>75</v>
      </c>
      <c r="H2163" s="0" t="str">
        <f aca="false">VLOOKUP(D2163,Товар!$A$1:$F$65,6)</f>
        <v>Молокозавод №2</v>
      </c>
      <c r="I2163" s="0" t="str">
        <f aca="false">VLOOKUP(C2163,Магазин!$A$1:$C$17,2)</f>
        <v>Первомайский</v>
      </c>
      <c r="J2163" s="0" t="n">
        <f aca="false">F2163*G2163</f>
        <v>2700</v>
      </c>
      <c r="K2163" s="3" t="n">
        <f aca="false">AND(H2163="макаронная фабрика",I2163="первомайский")</f>
        <v>0</v>
      </c>
      <c r="L2163" s="3" t="n">
        <f aca="false">IF(K2163,J2163,0)</f>
        <v>0</v>
      </c>
    </row>
    <row r="2164" customFormat="false" ht="14.25" hidden="false" customHeight="false" outlineLevel="0" collapsed="false">
      <c r="A2164" s="0" t="n">
        <v>2163</v>
      </c>
      <c r="B2164" s="2" t="n">
        <v>44355</v>
      </c>
      <c r="C2164" s="0" t="s">
        <v>17</v>
      </c>
      <c r="D2164" s="0" t="n">
        <v>5</v>
      </c>
      <c r="E2164" s="0" t="s">
        <v>8</v>
      </c>
      <c r="F2164" s="0" t="n">
        <v>180</v>
      </c>
      <c r="G2164" s="0" t="n">
        <v>70</v>
      </c>
      <c r="H2164" s="0" t="str">
        <f aca="false">VLOOKUP(D2164,Товар!$A$1:$F$65,6)</f>
        <v>Молокозавод №2</v>
      </c>
      <c r="I2164" s="0" t="str">
        <f aca="false">VLOOKUP(C2164,Магазин!$A$1:$C$17,2)</f>
        <v>Первомайский</v>
      </c>
      <c r="J2164" s="0" t="n">
        <f aca="false">F2164*G2164</f>
        <v>12600</v>
      </c>
      <c r="K2164" s="3" t="n">
        <f aca="false">AND(H2164="макаронная фабрика",I2164="первомайский")</f>
        <v>0</v>
      </c>
      <c r="L2164" s="3" t="n">
        <f aca="false">IF(K2164,J2164,0)</f>
        <v>0</v>
      </c>
    </row>
    <row r="2165" customFormat="false" ht="14.25" hidden="false" customHeight="false" outlineLevel="0" collapsed="false">
      <c r="A2165" s="0" t="n">
        <v>2164</v>
      </c>
      <c r="B2165" s="2" t="n">
        <v>44355</v>
      </c>
      <c r="C2165" s="0" t="s">
        <v>17</v>
      </c>
      <c r="D2165" s="0" t="n">
        <v>5</v>
      </c>
      <c r="E2165" s="0" t="s">
        <v>9</v>
      </c>
      <c r="F2165" s="0" t="n">
        <v>24</v>
      </c>
      <c r="G2165" s="0" t="n">
        <v>70</v>
      </c>
      <c r="H2165" s="0" t="str">
        <f aca="false">VLOOKUP(D2165,Товар!$A$1:$F$65,6)</f>
        <v>Молокозавод №2</v>
      </c>
      <c r="I2165" s="0" t="str">
        <f aca="false">VLOOKUP(C2165,Магазин!$A$1:$C$17,2)</f>
        <v>Первомайский</v>
      </c>
      <c r="J2165" s="0" t="n">
        <f aca="false">F2165*G2165</f>
        <v>1680</v>
      </c>
      <c r="K2165" s="3" t="n">
        <f aca="false">AND(H2165="макаронная фабрика",I2165="первомайский")</f>
        <v>0</v>
      </c>
      <c r="L2165" s="3" t="n">
        <f aca="false">IF(K2165,J2165,0)</f>
        <v>0</v>
      </c>
    </row>
    <row r="2166" customFormat="false" ht="14.25" hidden="false" customHeight="false" outlineLevel="0" collapsed="false">
      <c r="A2166" s="0" t="n">
        <v>2165</v>
      </c>
      <c r="B2166" s="2" t="n">
        <v>44355</v>
      </c>
      <c r="C2166" s="0" t="s">
        <v>17</v>
      </c>
      <c r="D2166" s="0" t="n">
        <v>6</v>
      </c>
      <c r="E2166" s="0" t="s">
        <v>8</v>
      </c>
      <c r="F2166" s="0" t="n">
        <v>180</v>
      </c>
      <c r="G2166" s="0" t="n">
        <v>50</v>
      </c>
      <c r="H2166" s="0" t="str">
        <f aca="false">VLOOKUP(D2166,Товар!$A$1:$F$65,6)</f>
        <v>Молокозавод №2</v>
      </c>
      <c r="I2166" s="0" t="str">
        <f aca="false">VLOOKUP(C2166,Магазин!$A$1:$C$17,2)</f>
        <v>Первомайский</v>
      </c>
      <c r="J2166" s="0" t="n">
        <f aca="false">F2166*G2166</f>
        <v>9000</v>
      </c>
      <c r="K2166" s="3" t="n">
        <f aca="false">AND(H2166="макаронная фабрика",I2166="первомайский")</f>
        <v>0</v>
      </c>
      <c r="L2166" s="3" t="n">
        <f aca="false">IF(K2166,J2166,0)</f>
        <v>0</v>
      </c>
    </row>
    <row r="2167" customFormat="false" ht="14.25" hidden="false" customHeight="false" outlineLevel="0" collapsed="false">
      <c r="A2167" s="0" t="n">
        <v>2166</v>
      </c>
      <c r="B2167" s="2" t="n">
        <v>44355</v>
      </c>
      <c r="C2167" s="0" t="s">
        <v>17</v>
      </c>
      <c r="D2167" s="0" t="n">
        <v>6</v>
      </c>
      <c r="E2167" s="0" t="s">
        <v>9</v>
      </c>
      <c r="F2167" s="0" t="n">
        <v>18</v>
      </c>
      <c r="G2167" s="0" t="n">
        <v>50</v>
      </c>
      <c r="H2167" s="0" t="str">
        <f aca="false">VLOOKUP(D2167,Товар!$A$1:$F$65,6)</f>
        <v>Молокозавод №2</v>
      </c>
      <c r="I2167" s="0" t="str">
        <f aca="false">VLOOKUP(C2167,Магазин!$A$1:$C$17,2)</f>
        <v>Первомайский</v>
      </c>
      <c r="J2167" s="0" t="n">
        <f aca="false">F2167*G2167</f>
        <v>900</v>
      </c>
      <c r="K2167" s="3" t="n">
        <f aca="false">AND(H2167="макаронная фабрика",I2167="первомайский")</f>
        <v>0</v>
      </c>
      <c r="L2167" s="3" t="n">
        <f aca="false">IF(K2167,J2167,0)</f>
        <v>0</v>
      </c>
    </row>
    <row r="2168" customFormat="false" ht="14.25" hidden="false" customHeight="false" outlineLevel="0" collapsed="false">
      <c r="A2168" s="0" t="n">
        <v>2167</v>
      </c>
      <c r="B2168" s="2" t="n">
        <v>44355</v>
      </c>
      <c r="C2168" s="0" t="s">
        <v>17</v>
      </c>
      <c r="D2168" s="0" t="n">
        <v>9</v>
      </c>
      <c r="E2168" s="0" t="s">
        <v>8</v>
      </c>
      <c r="F2168" s="0" t="n">
        <v>180</v>
      </c>
      <c r="G2168" s="0" t="n">
        <v>55</v>
      </c>
      <c r="H2168" s="0" t="str">
        <f aca="false">VLOOKUP(D2168,Товар!$A$1:$F$65,6)</f>
        <v>Молокозавод №2</v>
      </c>
      <c r="I2168" s="0" t="str">
        <f aca="false">VLOOKUP(C2168,Магазин!$A$1:$C$17,2)</f>
        <v>Первомайский</v>
      </c>
      <c r="J2168" s="0" t="n">
        <f aca="false">F2168*G2168</f>
        <v>9900</v>
      </c>
      <c r="K2168" s="3" t="n">
        <f aca="false">AND(H2168="макаронная фабрика",I2168="первомайский")</f>
        <v>0</v>
      </c>
      <c r="L2168" s="3" t="n">
        <f aca="false">IF(K2168,J2168,0)</f>
        <v>0</v>
      </c>
    </row>
    <row r="2169" customFormat="false" ht="14.25" hidden="false" customHeight="false" outlineLevel="0" collapsed="false">
      <c r="A2169" s="0" t="n">
        <v>2168</v>
      </c>
      <c r="B2169" s="2" t="n">
        <v>44355</v>
      </c>
      <c r="C2169" s="0" t="s">
        <v>17</v>
      </c>
      <c r="D2169" s="0" t="n">
        <v>9</v>
      </c>
      <c r="E2169" s="0" t="s">
        <v>9</v>
      </c>
      <c r="F2169" s="0" t="n">
        <v>30</v>
      </c>
      <c r="G2169" s="0" t="n">
        <v>55</v>
      </c>
      <c r="H2169" s="0" t="str">
        <f aca="false">VLOOKUP(D2169,Товар!$A$1:$F$65,6)</f>
        <v>Молокозавод №2</v>
      </c>
      <c r="I2169" s="0" t="str">
        <f aca="false">VLOOKUP(C2169,Магазин!$A$1:$C$17,2)</f>
        <v>Первомайский</v>
      </c>
      <c r="J2169" s="0" t="n">
        <f aca="false">F2169*G2169</f>
        <v>1650</v>
      </c>
      <c r="K2169" s="3" t="n">
        <f aca="false">AND(H2169="макаронная фабрика",I2169="первомайский")</f>
        <v>0</v>
      </c>
      <c r="L2169" s="3" t="n">
        <f aca="false">IF(K2169,J2169,0)</f>
        <v>0</v>
      </c>
    </row>
    <row r="2170" customFormat="false" ht="14.25" hidden="false" customHeight="false" outlineLevel="0" collapsed="false">
      <c r="A2170" s="0" t="n">
        <v>2169</v>
      </c>
      <c r="B2170" s="2" t="n">
        <v>44355</v>
      </c>
      <c r="C2170" s="0" t="s">
        <v>17</v>
      </c>
      <c r="D2170" s="0" t="n">
        <v>10</v>
      </c>
      <c r="E2170" s="0" t="s">
        <v>8</v>
      </c>
      <c r="F2170" s="0" t="n">
        <v>180</v>
      </c>
      <c r="G2170" s="0" t="n">
        <v>70</v>
      </c>
      <c r="H2170" s="0" t="str">
        <f aca="false">VLOOKUP(D2170,Товар!$A$1:$F$65,6)</f>
        <v>Молокозавод №2</v>
      </c>
      <c r="I2170" s="0" t="str">
        <f aca="false">VLOOKUP(C2170,Магазин!$A$1:$C$17,2)</f>
        <v>Первомайский</v>
      </c>
      <c r="J2170" s="0" t="n">
        <f aca="false">F2170*G2170</f>
        <v>12600</v>
      </c>
      <c r="K2170" s="3" t="n">
        <f aca="false">AND(H2170="макаронная фабрика",I2170="первомайский")</f>
        <v>0</v>
      </c>
      <c r="L2170" s="3" t="n">
        <f aca="false">IF(K2170,J2170,0)</f>
        <v>0</v>
      </c>
    </row>
    <row r="2171" customFormat="false" ht="14.25" hidden="false" customHeight="false" outlineLevel="0" collapsed="false">
      <c r="A2171" s="0" t="n">
        <v>2170</v>
      </c>
      <c r="B2171" s="2" t="n">
        <v>44355</v>
      </c>
      <c r="C2171" s="0" t="s">
        <v>17</v>
      </c>
      <c r="D2171" s="0" t="n">
        <v>10</v>
      </c>
      <c r="E2171" s="0" t="s">
        <v>9</v>
      </c>
      <c r="F2171" s="0" t="n">
        <v>18</v>
      </c>
      <c r="G2171" s="0" t="n">
        <v>70</v>
      </c>
      <c r="H2171" s="0" t="str">
        <f aca="false">VLOOKUP(D2171,Товар!$A$1:$F$65,6)</f>
        <v>Молокозавод №2</v>
      </c>
      <c r="I2171" s="0" t="str">
        <f aca="false">VLOOKUP(C2171,Магазин!$A$1:$C$17,2)</f>
        <v>Первомайский</v>
      </c>
      <c r="J2171" s="0" t="n">
        <f aca="false">F2171*G2171</f>
        <v>1260</v>
      </c>
      <c r="K2171" s="3" t="n">
        <f aca="false">AND(H2171="макаронная фабрика",I2171="первомайский")</f>
        <v>0</v>
      </c>
      <c r="L2171" s="3" t="n">
        <f aca="false">IF(K2171,J2171,0)</f>
        <v>0</v>
      </c>
    </row>
    <row r="2172" customFormat="false" ht="14.25" hidden="false" customHeight="false" outlineLevel="0" collapsed="false">
      <c r="A2172" s="0" t="n">
        <v>2171</v>
      </c>
      <c r="B2172" s="2" t="n">
        <v>44355</v>
      </c>
      <c r="C2172" s="0" t="s">
        <v>17</v>
      </c>
      <c r="D2172" s="0" t="n">
        <v>13</v>
      </c>
      <c r="E2172" s="0" t="s">
        <v>8</v>
      </c>
      <c r="F2172" s="0" t="n">
        <v>170</v>
      </c>
      <c r="G2172" s="0" t="n">
        <v>60</v>
      </c>
      <c r="H2172" s="0" t="str">
        <f aca="false">VLOOKUP(D2172,Товар!$A$1:$F$65,6)</f>
        <v>Молокозавод №2</v>
      </c>
      <c r="I2172" s="0" t="str">
        <f aca="false">VLOOKUP(C2172,Магазин!$A$1:$C$17,2)</f>
        <v>Первомайский</v>
      </c>
      <c r="J2172" s="0" t="n">
        <f aca="false">F2172*G2172</f>
        <v>10200</v>
      </c>
      <c r="K2172" s="3" t="n">
        <f aca="false">AND(H2172="макаронная фабрика",I2172="первомайский")</f>
        <v>0</v>
      </c>
      <c r="L2172" s="3" t="n">
        <f aca="false">IF(K2172,J2172,0)</f>
        <v>0</v>
      </c>
    </row>
    <row r="2173" customFormat="false" ht="14.25" hidden="false" customHeight="false" outlineLevel="0" collapsed="false">
      <c r="A2173" s="0" t="n">
        <v>2172</v>
      </c>
      <c r="B2173" s="2" t="n">
        <v>44355</v>
      </c>
      <c r="C2173" s="0" t="s">
        <v>17</v>
      </c>
      <c r="D2173" s="0" t="n">
        <v>13</v>
      </c>
      <c r="E2173" s="0" t="s">
        <v>9</v>
      </c>
      <c r="F2173" s="0" t="n">
        <v>20</v>
      </c>
      <c r="G2173" s="0" t="n">
        <v>60</v>
      </c>
      <c r="H2173" s="0" t="str">
        <f aca="false">VLOOKUP(D2173,Товар!$A$1:$F$65,6)</f>
        <v>Молокозавод №2</v>
      </c>
      <c r="I2173" s="0" t="str">
        <f aca="false">VLOOKUP(C2173,Магазин!$A$1:$C$17,2)</f>
        <v>Первомайский</v>
      </c>
      <c r="J2173" s="0" t="n">
        <f aca="false">F2173*G2173</f>
        <v>1200</v>
      </c>
      <c r="K2173" s="3" t="n">
        <f aca="false">AND(H2173="макаронная фабрика",I2173="первомайский")</f>
        <v>0</v>
      </c>
      <c r="L2173" s="3" t="n">
        <f aca="false">IF(K2173,J2173,0)</f>
        <v>0</v>
      </c>
    </row>
    <row r="2174" customFormat="false" ht="14.25" hidden="false" customHeight="false" outlineLevel="0" collapsed="false">
      <c r="A2174" s="0" t="n">
        <v>2173</v>
      </c>
      <c r="B2174" s="2" t="n">
        <v>44355</v>
      </c>
      <c r="C2174" s="0" t="s">
        <v>17</v>
      </c>
      <c r="D2174" s="0" t="n">
        <v>15</v>
      </c>
      <c r="E2174" s="0" t="s">
        <v>8</v>
      </c>
      <c r="F2174" s="0" t="n">
        <v>180</v>
      </c>
      <c r="G2174" s="0" t="n">
        <v>70</v>
      </c>
      <c r="H2174" s="0" t="str">
        <f aca="false">VLOOKUP(D2174,Товар!$A$1:$F$65,6)</f>
        <v>Птицеферма</v>
      </c>
      <c r="I2174" s="0" t="str">
        <f aca="false">VLOOKUP(C2174,Магазин!$A$1:$C$17,2)</f>
        <v>Первомайский</v>
      </c>
      <c r="J2174" s="0" t="n">
        <f aca="false">F2174*G2174</f>
        <v>12600</v>
      </c>
      <c r="K2174" s="3" t="n">
        <f aca="false">AND(H2174="макаронная фабрика",I2174="первомайский")</f>
        <v>0</v>
      </c>
      <c r="L2174" s="3" t="n">
        <f aca="false">IF(K2174,J2174,0)</f>
        <v>0</v>
      </c>
    </row>
    <row r="2175" customFormat="false" ht="14.25" hidden="false" customHeight="false" outlineLevel="0" collapsed="false">
      <c r="A2175" s="0" t="n">
        <v>2174</v>
      </c>
      <c r="B2175" s="2" t="n">
        <v>44355</v>
      </c>
      <c r="C2175" s="0" t="s">
        <v>17</v>
      </c>
      <c r="D2175" s="0" t="n">
        <v>15</v>
      </c>
      <c r="E2175" s="0" t="s">
        <v>9</v>
      </c>
      <c r="F2175" s="0" t="n">
        <v>0</v>
      </c>
      <c r="G2175" s="0" t="n">
        <v>70</v>
      </c>
      <c r="H2175" s="0" t="str">
        <f aca="false">VLOOKUP(D2175,Товар!$A$1:$F$65,6)</f>
        <v>Птицеферма</v>
      </c>
      <c r="I2175" s="0" t="str">
        <f aca="false">VLOOKUP(C2175,Магазин!$A$1:$C$17,2)</f>
        <v>Первомайский</v>
      </c>
      <c r="J2175" s="0" t="n">
        <f aca="false">F2175*G2175</f>
        <v>0</v>
      </c>
      <c r="K2175" s="3" t="n">
        <f aca="false">AND(H2175="макаронная фабрика",I2175="первомайский")</f>
        <v>0</v>
      </c>
      <c r="L2175" s="3" t="n">
        <f aca="false">IF(K2175,J2175,0)</f>
        <v>0</v>
      </c>
    </row>
    <row r="2176" customFormat="false" ht="14.25" hidden="false" customHeight="false" outlineLevel="0" collapsed="false">
      <c r="A2176" s="0" t="n">
        <v>2175</v>
      </c>
      <c r="B2176" s="2" t="n">
        <v>44355</v>
      </c>
      <c r="C2176" s="0" t="s">
        <v>18</v>
      </c>
      <c r="D2176" s="0" t="n">
        <v>4</v>
      </c>
      <c r="E2176" s="0" t="s">
        <v>8</v>
      </c>
      <c r="F2176" s="0" t="n">
        <v>180</v>
      </c>
      <c r="G2176" s="0" t="n">
        <v>75</v>
      </c>
      <c r="H2176" s="0" t="str">
        <f aca="false">VLOOKUP(D2176,Товар!$A$1:$F$65,6)</f>
        <v>Молокозавод №2</v>
      </c>
      <c r="I2176" s="0" t="str">
        <f aca="false">VLOOKUP(C2176,Магазин!$A$1:$C$17,2)</f>
        <v>Заречный</v>
      </c>
      <c r="J2176" s="0" t="n">
        <f aca="false">F2176*G2176</f>
        <v>13500</v>
      </c>
      <c r="K2176" s="3" t="n">
        <f aca="false">AND(H2176="макаронная фабрика",I2176="первомайский")</f>
        <v>0</v>
      </c>
      <c r="L2176" s="3" t="n">
        <f aca="false">IF(K2176,J2176,0)</f>
        <v>0</v>
      </c>
    </row>
    <row r="2177" customFormat="false" ht="14.25" hidden="false" customHeight="false" outlineLevel="0" collapsed="false">
      <c r="A2177" s="0" t="n">
        <v>2176</v>
      </c>
      <c r="B2177" s="2" t="n">
        <v>44355</v>
      </c>
      <c r="C2177" s="0" t="s">
        <v>18</v>
      </c>
      <c r="D2177" s="0" t="n">
        <v>4</v>
      </c>
      <c r="E2177" s="0" t="s">
        <v>9</v>
      </c>
      <c r="F2177" s="0" t="n">
        <v>24</v>
      </c>
      <c r="G2177" s="0" t="n">
        <v>75</v>
      </c>
      <c r="H2177" s="0" t="str">
        <f aca="false">VLOOKUP(D2177,Товар!$A$1:$F$65,6)</f>
        <v>Молокозавод №2</v>
      </c>
      <c r="I2177" s="0" t="str">
        <f aca="false">VLOOKUP(C2177,Магазин!$A$1:$C$17,2)</f>
        <v>Заречный</v>
      </c>
      <c r="J2177" s="0" t="n">
        <f aca="false">F2177*G2177</f>
        <v>1800</v>
      </c>
      <c r="K2177" s="3" t="n">
        <f aca="false">AND(H2177="макаронная фабрика",I2177="первомайский")</f>
        <v>0</v>
      </c>
      <c r="L2177" s="3" t="n">
        <f aca="false">IF(K2177,J2177,0)</f>
        <v>0</v>
      </c>
    </row>
    <row r="2178" customFormat="false" ht="14.25" hidden="false" customHeight="false" outlineLevel="0" collapsed="false">
      <c r="A2178" s="0" t="n">
        <v>2177</v>
      </c>
      <c r="B2178" s="2" t="n">
        <v>44355</v>
      </c>
      <c r="C2178" s="0" t="s">
        <v>18</v>
      </c>
      <c r="D2178" s="0" t="n">
        <v>5</v>
      </c>
      <c r="E2178" s="0" t="s">
        <v>8</v>
      </c>
      <c r="F2178" s="0" t="n">
        <v>170</v>
      </c>
      <c r="G2178" s="0" t="n">
        <v>70</v>
      </c>
      <c r="H2178" s="0" t="str">
        <f aca="false">VLOOKUP(D2178,Товар!$A$1:$F$65,6)</f>
        <v>Молокозавод №2</v>
      </c>
      <c r="I2178" s="0" t="str">
        <f aca="false">VLOOKUP(C2178,Магазин!$A$1:$C$17,2)</f>
        <v>Заречный</v>
      </c>
      <c r="J2178" s="0" t="n">
        <f aca="false">F2178*G2178</f>
        <v>11900</v>
      </c>
      <c r="K2178" s="3" t="n">
        <f aca="false">AND(H2178="макаронная фабрика",I2178="первомайский")</f>
        <v>0</v>
      </c>
      <c r="L2178" s="3" t="n">
        <f aca="false">IF(K2178,J2178,0)</f>
        <v>0</v>
      </c>
    </row>
    <row r="2179" customFormat="false" ht="14.25" hidden="false" customHeight="false" outlineLevel="0" collapsed="false">
      <c r="A2179" s="0" t="n">
        <v>2178</v>
      </c>
      <c r="B2179" s="2" t="n">
        <v>44355</v>
      </c>
      <c r="C2179" s="0" t="s">
        <v>18</v>
      </c>
      <c r="D2179" s="0" t="n">
        <v>5</v>
      </c>
      <c r="E2179" s="0" t="s">
        <v>9</v>
      </c>
      <c r="F2179" s="0" t="n">
        <v>12</v>
      </c>
      <c r="G2179" s="0" t="n">
        <v>70</v>
      </c>
      <c r="H2179" s="0" t="str">
        <f aca="false">VLOOKUP(D2179,Товар!$A$1:$F$65,6)</f>
        <v>Молокозавод №2</v>
      </c>
      <c r="I2179" s="0" t="str">
        <f aca="false">VLOOKUP(C2179,Магазин!$A$1:$C$17,2)</f>
        <v>Заречный</v>
      </c>
      <c r="J2179" s="0" t="n">
        <f aca="false">F2179*G2179</f>
        <v>840</v>
      </c>
      <c r="K2179" s="3" t="n">
        <f aca="false">AND(H2179="макаронная фабрика",I2179="первомайский")</f>
        <v>0</v>
      </c>
      <c r="L2179" s="3" t="n">
        <f aca="false">IF(K2179,J2179,0)</f>
        <v>0</v>
      </c>
    </row>
    <row r="2180" customFormat="false" ht="14.25" hidden="false" customHeight="false" outlineLevel="0" collapsed="false">
      <c r="A2180" s="0" t="n">
        <v>2179</v>
      </c>
      <c r="B2180" s="2" t="n">
        <v>44355</v>
      </c>
      <c r="C2180" s="0" t="s">
        <v>18</v>
      </c>
      <c r="D2180" s="0" t="n">
        <v>6</v>
      </c>
      <c r="E2180" s="0" t="s">
        <v>8</v>
      </c>
      <c r="F2180" s="0" t="n">
        <v>180</v>
      </c>
      <c r="G2180" s="0" t="n">
        <v>50</v>
      </c>
      <c r="H2180" s="0" t="str">
        <f aca="false">VLOOKUP(D2180,Товар!$A$1:$F$65,6)</f>
        <v>Молокозавод №2</v>
      </c>
      <c r="I2180" s="0" t="str">
        <f aca="false">VLOOKUP(C2180,Магазин!$A$1:$C$17,2)</f>
        <v>Заречный</v>
      </c>
      <c r="J2180" s="0" t="n">
        <f aca="false">F2180*G2180</f>
        <v>9000</v>
      </c>
      <c r="K2180" s="3" t="n">
        <f aca="false">AND(H2180="макаронная фабрика",I2180="первомайский")</f>
        <v>0</v>
      </c>
      <c r="L2180" s="3" t="n">
        <f aca="false">IF(K2180,J2180,0)</f>
        <v>0</v>
      </c>
    </row>
    <row r="2181" customFormat="false" ht="14.25" hidden="false" customHeight="false" outlineLevel="0" collapsed="false">
      <c r="A2181" s="0" t="n">
        <v>2180</v>
      </c>
      <c r="B2181" s="2" t="n">
        <v>44355</v>
      </c>
      <c r="C2181" s="0" t="s">
        <v>18</v>
      </c>
      <c r="D2181" s="0" t="n">
        <v>6</v>
      </c>
      <c r="E2181" s="0" t="s">
        <v>9</v>
      </c>
      <c r="F2181" s="0" t="n">
        <v>15</v>
      </c>
      <c r="G2181" s="0" t="n">
        <v>50</v>
      </c>
      <c r="H2181" s="0" t="str">
        <f aca="false">VLOOKUP(D2181,Товар!$A$1:$F$65,6)</f>
        <v>Молокозавод №2</v>
      </c>
      <c r="I2181" s="0" t="str">
        <f aca="false">VLOOKUP(C2181,Магазин!$A$1:$C$17,2)</f>
        <v>Заречный</v>
      </c>
      <c r="J2181" s="0" t="n">
        <f aca="false">F2181*G2181</f>
        <v>750</v>
      </c>
      <c r="K2181" s="3" t="n">
        <f aca="false">AND(H2181="макаронная фабрика",I2181="первомайский")</f>
        <v>0</v>
      </c>
      <c r="L2181" s="3" t="n">
        <f aca="false">IF(K2181,J2181,0)</f>
        <v>0</v>
      </c>
    </row>
    <row r="2182" customFormat="false" ht="14.25" hidden="false" customHeight="false" outlineLevel="0" collapsed="false">
      <c r="A2182" s="0" t="n">
        <v>2181</v>
      </c>
      <c r="B2182" s="2" t="n">
        <v>44355</v>
      </c>
      <c r="C2182" s="0" t="s">
        <v>18</v>
      </c>
      <c r="D2182" s="0" t="n">
        <v>9</v>
      </c>
      <c r="E2182" s="0" t="s">
        <v>8</v>
      </c>
      <c r="F2182" s="0" t="n">
        <v>180</v>
      </c>
      <c r="G2182" s="0" t="n">
        <v>55</v>
      </c>
      <c r="H2182" s="0" t="str">
        <f aca="false">VLOOKUP(D2182,Товар!$A$1:$F$65,6)</f>
        <v>Молокозавод №2</v>
      </c>
      <c r="I2182" s="0" t="str">
        <f aca="false">VLOOKUP(C2182,Магазин!$A$1:$C$17,2)</f>
        <v>Заречный</v>
      </c>
      <c r="J2182" s="0" t="n">
        <f aca="false">F2182*G2182</f>
        <v>9900</v>
      </c>
      <c r="K2182" s="3" t="n">
        <f aca="false">AND(H2182="макаронная фабрика",I2182="первомайский")</f>
        <v>0</v>
      </c>
      <c r="L2182" s="3" t="n">
        <f aca="false">IF(K2182,J2182,0)</f>
        <v>0</v>
      </c>
    </row>
    <row r="2183" customFormat="false" ht="14.25" hidden="false" customHeight="false" outlineLevel="0" collapsed="false">
      <c r="A2183" s="0" t="n">
        <v>2182</v>
      </c>
      <c r="B2183" s="2" t="n">
        <v>44355</v>
      </c>
      <c r="C2183" s="0" t="s">
        <v>18</v>
      </c>
      <c r="D2183" s="0" t="n">
        <v>9</v>
      </c>
      <c r="E2183" s="0" t="s">
        <v>9</v>
      </c>
      <c r="F2183" s="0" t="n">
        <v>18</v>
      </c>
      <c r="G2183" s="0" t="n">
        <v>55</v>
      </c>
      <c r="H2183" s="0" t="str">
        <f aca="false">VLOOKUP(D2183,Товар!$A$1:$F$65,6)</f>
        <v>Молокозавод №2</v>
      </c>
      <c r="I2183" s="0" t="str">
        <f aca="false">VLOOKUP(C2183,Магазин!$A$1:$C$17,2)</f>
        <v>Заречный</v>
      </c>
      <c r="J2183" s="0" t="n">
        <f aca="false">F2183*G2183</f>
        <v>990</v>
      </c>
      <c r="K2183" s="3" t="n">
        <f aca="false">AND(H2183="макаронная фабрика",I2183="первомайский")</f>
        <v>0</v>
      </c>
      <c r="L2183" s="3" t="n">
        <f aca="false">IF(K2183,J2183,0)</f>
        <v>0</v>
      </c>
    </row>
    <row r="2184" customFormat="false" ht="14.25" hidden="false" customHeight="false" outlineLevel="0" collapsed="false">
      <c r="A2184" s="0" t="n">
        <v>2183</v>
      </c>
      <c r="B2184" s="2" t="n">
        <v>44355</v>
      </c>
      <c r="C2184" s="0" t="s">
        <v>18</v>
      </c>
      <c r="D2184" s="0" t="n">
        <v>10</v>
      </c>
      <c r="E2184" s="0" t="s">
        <v>8</v>
      </c>
      <c r="F2184" s="0" t="n">
        <v>180</v>
      </c>
      <c r="G2184" s="0" t="n">
        <v>70</v>
      </c>
      <c r="H2184" s="0" t="str">
        <f aca="false">VLOOKUP(D2184,Товар!$A$1:$F$65,6)</f>
        <v>Молокозавод №2</v>
      </c>
      <c r="I2184" s="0" t="str">
        <f aca="false">VLOOKUP(C2184,Магазин!$A$1:$C$17,2)</f>
        <v>Заречный</v>
      </c>
      <c r="J2184" s="0" t="n">
        <f aca="false">F2184*G2184</f>
        <v>12600</v>
      </c>
      <c r="K2184" s="3" t="n">
        <f aca="false">AND(H2184="макаронная фабрика",I2184="первомайский")</f>
        <v>0</v>
      </c>
      <c r="L2184" s="3" t="n">
        <f aca="false">IF(K2184,J2184,0)</f>
        <v>0</v>
      </c>
    </row>
    <row r="2185" customFormat="false" ht="14.25" hidden="false" customHeight="false" outlineLevel="0" collapsed="false">
      <c r="A2185" s="0" t="n">
        <v>2184</v>
      </c>
      <c r="B2185" s="2" t="n">
        <v>44355</v>
      </c>
      <c r="C2185" s="0" t="s">
        <v>18</v>
      </c>
      <c r="D2185" s="0" t="n">
        <v>10</v>
      </c>
      <c r="E2185" s="0" t="s">
        <v>9</v>
      </c>
      <c r="F2185" s="0" t="n">
        <v>18</v>
      </c>
      <c r="G2185" s="0" t="n">
        <v>70</v>
      </c>
      <c r="H2185" s="0" t="str">
        <f aca="false">VLOOKUP(D2185,Товар!$A$1:$F$65,6)</f>
        <v>Молокозавод №2</v>
      </c>
      <c r="I2185" s="0" t="str">
        <f aca="false">VLOOKUP(C2185,Магазин!$A$1:$C$17,2)</f>
        <v>Заречный</v>
      </c>
      <c r="J2185" s="0" t="n">
        <f aca="false">F2185*G2185</f>
        <v>1260</v>
      </c>
      <c r="K2185" s="3" t="n">
        <f aca="false">AND(H2185="макаронная фабрика",I2185="первомайский")</f>
        <v>0</v>
      </c>
      <c r="L2185" s="3" t="n">
        <f aca="false">IF(K2185,J2185,0)</f>
        <v>0</v>
      </c>
    </row>
    <row r="2186" customFormat="false" ht="14.25" hidden="false" customHeight="false" outlineLevel="0" collapsed="false">
      <c r="A2186" s="0" t="n">
        <v>2185</v>
      </c>
      <c r="B2186" s="2" t="n">
        <v>44355</v>
      </c>
      <c r="C2186" s="0" t="s">
        <v>18</v>
      </c>
      <c r="D2186" s="0" t="n">
        <v>13</v>
      </c>
      <c r="E2186" s="0" t="s">
        <v>8</v>
      </c>
      <c r="F2186" s="0" t="n">
        <v>180</v>
      </c>
      <c r="G2186" s="0" t="n">
        <v>60</v>
      </c>
      <c r="H2186" s="0" t="str">
        <f aca="false">VLOOKUP(D2186,Товар!$A$1:$F$65,6)</f>
        <v>Молокозавод №2</v>
      </c>
      <c r="I2186" s="0" t="str">
        <f aca="false">VLOOKUP(C2186,Магазин!$A$1:$C$17,2)</f>
        <v>Заречный</v>
      </c>
      <c r="J2186" s="0" t="n">
        <f aca="false">F2186*G2186</f>
        <v>10800</v>
      </c>
      <c r="K2186" s="3" t="n">
        <f aca="false">AND(H2186="макаронная фабрика",I2186="первомайский")</f>
        <v>0</v>
      </c>
      <c r="L2186" s="3" t="n">
        <f aca="false">IF(K2186,J2186,0)</f>
        <v>0</v>
      </c>
    </row>
    <row r="2187" customFormat="false" ht="14.25" hidden="false" customHeight="false" outlineLevel="0" collapsed="false">
      <c r="A2187" s="0" t="n">
        <v>2186</v>
      </c>
      <c r="B2187" s="2" t="n">
        <v>44355</v>
      </c>
      <c r="C2187" s="0" t="s">
        <v>18</v>
      </c>
      <c r="D2187" s="0" t="n">
        <v>13</v>
      </c>
      <c r="E2187" s="0" t="s">
        <v>9</v>
      </c>
      <c r="F2187" s="0" t="n">
        <v>16</v>
      </c>
      <c r="G2187" s="0" t="n">
        <v>60</v>
      </c>
      <c r="H2187" s="0" t="str">
        <f aca="false">VLOOKUP(D2187,Товар!$A$1:$F$65,6)</f>
        <v>Молокозавод №2</v>
      </c>
      <c r="I2187" s="0" t="str">
        <f aca="false">VLOOKUP(C2187,Магазин!$A$1:$C$17,2)</f>
        <v>Заречный</v>
      </c>
      <c r="J2187" s="0" t="n">
        <f aca="false">F2187*G2187</f>
        <v>960</v>
      </c>
      <c r="K2187" s="3" t="n">
        <f aca="false">AND(H2187="макаронная фабрика",I2187="первомайский")</f>
        <v>0</v>
      </c>
      <c r="L2187" s="3" t="n">
        <f aca="false">IF(K2187,J2187,0)</f>
        <v>0</v>
      </c>
    </row>
    <row r="2188" customFormat="false" ht="14.25" hidden="false" customHeight="false" outlineLevel="0" collapsed="false">
      <c r="A2188" s="0" t="n">
        <v>2187</v>
      </c>
      <c r="B2188" s="2" t="n">
        <v>44355</v>
      </c>
      <c r="C2188" s="0" t="s">
        <v>18</v>
      </c>
      <c r="D2188" s="0" t="n">
        <v>15</v>
      </c>
      <c r="E2188" s="0" t="s">
        <v>8</v>
      </c>
      <c r="F2188" s="0" t="n">
        <v>170</v>
      </c>
      <c r="G2188" s="0" t="n">
        <v>70</v>
      </c>
      <c r="H2188" s="0" t="str">
        <f aca="false">VLOOKUP(D2188,Товар!$A$1:$F$65,6)</f>
        <v>Птицеферма</v>
      </c>
      <c r="I2188" s="0" t="str">
        <f aca="false">VLOOKUP(C2188,Магазин!$A$1:$C$17,2)</f>
        <v>Заречный</v>
      </c>
      <c r="J2188" s="0" t="n">
        <f aca="false">F2188*G2188</f>
        <v>11900</v>
      </c>
      <c r="K2188" s="3" t="n">
        <f aca="false">AND(H2188="макаронная фабрика",I2188="первомайский")</f>
        <v>0</v>
      </c>
      <c r="L2188" s="3" t="n">
        <f aca="false">IF(K2188,J2188,0)</f>
        <v>0</v>
      </c>
    </row>
    <row r="2189" customFormat="false" ht="14.25" hidden="false" customHeight="false" outlineLevel="0" collapsed="false">
      <c r="A2189" s="0" t="n">
        <v>2188</v>
      </c>
      <c r="B2189" s="2" t="n">
        <v>44355</v>
      </c>
      <c r="C2189" s="0" t="s">
        <v>18</v>
      </c>
      <c r="D2189" s="0" t="n">
        <v>15</v>
      </c>
      <c r="E2189" s="0" t="s">
        <v>9</v>
      </c>
      <c r="F2189" s="0" t="n">
        <v>24</v>
      </c>
      <c r="G2189" s="0" t="n">
        <v>70</v>
      </c>
      <c r="H2189" s="0" t="str">
        <f aca="false">VLOOKUP(D2189,Товар!$A$1:$F$65,6)</f>
        <v>Птицеферма</v>
      </c>
      <c r="I2189" s="0" t="str">
        <f aca="false">VLOOKUP(C2189,Магазин!$A$1:$C$17,2)</f>
        <v>Заречный</v>
      </c>
      <c r="J2189" s="0" t="n">
        <f aca="false">F2189*G2189</f>
        <v>1680</v>
      </c>
      <c r="K2189" s="3" t="n">
        <f aca="false">AND(H2189="макаронная фабрика",I2189="первомайский")</f>
        <v>0</v>
      </c>
      <c r="L2189" s="3" t="n">
        <f aca="false">IF(K2189,J2189,0)</f>
        <v>0</v>
      </c>
    </row>
    <row r="2190" customFormat="false" ht="14.25" hidden="false" customHeight="false" outlineLevel="0" collapsed="false">
      <c r="A2190" s="0" t="n">
        <v>2189</v>
      </c>
      <c r="B2190" s="2" t="n">
        <v>44355</v>
      </c>
      <c r="C2190" s="0" t="s">
        <v>19</v>
      </c>
      <c r="D2190" s="0" t="n">
        <v>4</v>
      </c>
      <c r="E2190" s="0" t="s">
        <v>8</v>
      </c>
      <c r="F2190" s="0" t="n">
        <v>180</v>
      </c>
      <c r="G2190" s="0" t="n">
        <v>75</v>
      </c>
      <c r="H2190" s="0" t="str">
        <f aca="false">VLOOKUP(D2190,Товар!$A$1:$F$65,6)</f>
        <v>Молокозавод №2</v>
      </c>
      <c r="I2190" s="0" t="str">
        <f aca="false">VLOOKUP(C2190,Магазин!$A$1:$C$17,2)</f>
        <v>Первомайский</v>
      </c>
      <c r="J2190" s="0" t="n">
        <f aca="false">F2190*G2190</f>
        <v>13500</v>
      </c>
      <c r="K2190" s="3" t="n">
        <f aca="false">AND(H2190="макаронная фабрика",I2190="первомайский")</f>
        <v>0</v>
      </c>
      <c r="L2190" s="3" t="n">
        <f aca="false">IF(K2190,J2190,0)</f>
        <v>0</v>
      </c>
    </row>
    <row r="2191" customFormat="false" ht="14.25" hidden="false" customHeight="false" outlineLevel="0" collapsed="false">
      <c r="A2191" s="0" t="n">
        <v>2190</v>
      </c>
      <c r="B2191" s="2" t="n">
        <v>44355</v>
      </c>
      <c r="C2191" s="0" t="s">
        <v>19</v>
      </c>
      <c r="D2191" s="0" t="n">
        <v>4</v>
      </c>
      <c r="E2191" s="0" t="s">
        <v>9</v>
      </c>
      <c r="F2191" s="0" t="n">
        <v>36</v>
      </c>
      <c r="G2191" s="0" t="n">
        <v>75</v>
      </c>
      <c r="H2191" s="0" t="str">
        <f aca="false">VLOOKUP(D2191,Товар!$A$1:$F$65,6)</f>
        <v>Молокозавод №2</v>
      </c>
      <c r="I2191" s="0" t="str">
        <f aca="false">VLOOKUP(C2191,Магазин!$A$1:$C$17,2)</f>
        <v>Первомайский</v>
      </c>
      <c r="J2191" s="0" t="n">
        <f aca="false">F2191*G2191</f>
        <v>2700</v>
      </c>
      <c r="K2191" s="3" t="n">
        <f aca="false">AND(H2191="макаронная фабрика",I2191="первомайский")</f>
        <v>0</v>
      </c>
      <c r="L2191" s="3" t="n">
        <f aca="false">IF(K2191,J2191,0)</f>
        <v>0</v>
      </c>
    </row>
    <row r="2192" customFormat="false" ht="14.25" hidden="false" customHeight="false" outlineLevel="0" collapsed="false">
      <c r="A2192" s="0" t="n">
        <v>2191</v>
      </c>
      <c r="B2192" s="2" t="n">
        <v>44355</v>
      </c>
      <c r="C2192" s="0" t="s">
        <v>19</v>
      </c>
      <c r="D2192" s="0" t="n">
        <v>5</v>
      </c>
      <c r="E2192" s="0" t="s">
        <v>8</v>
      </c>
      <c r="F2192" s="0" t="n">
        <v>180</v>
      </c>
      <c r="G2192" s="0" t="n">
        <v>70</v>
      </c>
      <c r="H2192" s="0" t="str">
        <f aca="false">VLOOKUP(D2192,Товар!$A$1:$F$65,6)</f>
        <v>Молокозавод №2</v>
      </c>
      <c r="I2192" s="0" t="str">
        <f aca="false">VLOOKUP(C2192,Магазин!$A$1:$C$17,2)</f>
        <v>Первомайский</v>
      </c>
      <c r="J2192" s="0" t="n">
        <f aca="false">F2192*G2192</f>
        <v>12600</v>
      </c>
      <c r="K2192" s="3" t="n">
        <f aca="false">AND(H2192="макаронная фабрика",I2192="первомайский")</f>
        <v>0</v>
      </c>
      <c r="L2192" s="3" t="n">
        <f aca="false">IF(K2192,J2192,0)</f>
        <v>0</v>
      </c>
    </row>
    <row r="2193" customFormat="false" ht="14.25" hidden="false" customHeight="false" outlineLevel="0" collapsed="false">
      <c r="A2193" s="0" t="n">
        <v>2192</v>
      </c>
      <c r="B2193" s="2" t="n">
        <v>44355</v>
      </c>
      <c r="C2193" s="0" t="s">
        <v>19</v>
      </c>
      <c r="D2193" s="0" t="n">
        <v>5</v>
      </c>
      <c r="E2193" s="0" t="s">
        <v>9</v>
      </c>
      <c r="F2193" s="0" t="n">
        <v>24</v>
      </c>
      <c r="G2193" s="0" t="n">
        <v>70</v>
      </c>
      <c r="H2193" s="0" t="str">
        <f aca="false">VLOOKUP(D2193,Товар!$A$1:$F$65,6)</f>
        <v>Молокозавод №2</v>
      </c>
      <c r="I2193" s="0" t="str">
        <f aca="false">VLOOKUP(C2193,Магазин!$A$1:$C$17,2)</f>
        <v>Первомайский</v>
      </c>
      <c r="J2193" s="0" t="n">
        <f aca="false">F2193*G2193</f>
        <v>1680</v>
      </c>
      <c r="K2193" s="3" t="n">
        <f aca="false">AND(H2193="макаронная фабрика",I2193="первомайский")</f>
        <v>0</v>
      </c>
      <c r="L2193" s="3" t="n">
        <f aca="false">IF(K2193,J2193,0)</f>
        <v>0</v>
      </c>
    </row>
    <row r="2194" customFormat="false" ht="14.25" hidden="false" customHeight="false" outlineLevel="0" collapsed="false">
      <c r="A2194" s="0" t="n">
        <v>2193</v>
      </c>
      <c r="B2194" s="2" t="n">
        <v>44355</v>
      </c>
      <c r="C2194" s="0" t="s">
        <v>19</v>
      </c>
      <c r="D2194" s="0" t="n">
        <v>6</v>
      </c>
      <c r="E2194" s="0" t="s">
        <v>8</v>
      </c>
      <c r="F2194" s="0" t="n">
        <v>170</v>
      </c>
      <c r="G2194" s="0" t="n">
        <v>50</v>
      </c>
      <c r="H2194" s="0" t="str">
        <f aca="false">VLOOKUP(D2194,Товар!$A$1:$F$65,6)</f>
        <v>Молокозавод №2</v>
      </c>
      <c r="I2194" s="0" t="str">
        <f aca="false">VLOOKUP(C2194,Магазин!$A$1:$C$17,2)</f>
        <v>Первомайский</v>
      </c>
      <c r="J2194" s="0" t="n">
        <f aca="false">F2194*G2194</f>
        <v>8500</v>
      </c>
      <c r="K2194" s="3" t="n">
        <f aca="false">AND(H2194="макаронная фабрика",I2194="первомайский")</f>
        <v>0</v>
      </c>
      <c r="L2194" s="3" t="n">
        <f aca="false">IF(K2194,J2194,0)</f>
        <v>0</v>
      </c>
    </row>
    <row r="2195" customFormat="false" ht="14.25" hidden="false" customHeight="false" outlineLevel="0" collapsed="false">
      <c r="A2195" s="0" t="n">
        <v>2194</v>
      </c>
      <c r="B2195" s="2" t="n">
        <v>44355</v>
      </c>
      <c r="C2195" s="0" t="s">
        <v>19</v>
      </c>
      <c r="D2195" s="0" t="n">
        <v>6</v>
      </c>
      <c r="E2195" s="0" t="s">
        <v>9</v>
      </c>
      <c r="F2195" s="0" t="n">
        <v>18</v>
      </c>
      <c r="G2195" s="0" t="n">
        <v>50</v>
      </c>
      <c r="H2195" s="0" t="str">
        <f aca="false">VLOOKUP(D2195,Товар!$A$1:$F$65,6)</f>
        <v>Молокозавод №2</v>
      </c>
      <c r="I2195" s="0" t="str">
        <f aca="false">VLOOKUP(C2195,Магазин!$A$1:$C$17,2)</f>
        <v>Первомайский</v>
      </c>
      <c r="J2195" s="0" t="n">
        <f aca="false">F2195*G2195</f>
        <v>900</v>
      </c>
      <c r="K2195" s="3" t="n">
        <f aca="false">AND(H2195="макаронная фабрика",I2195="первомайский")</f>
        <v>0</v>
      </c>
      <c r="L2195" s="3" t="n">
        <f aca="false">IF(K2195,J2195,0)</f>
        <v>0</v>
      </c>
    </row>
    <row r="2196" customFormat="false" ht="14.25" hidden="false" customHeight="false" outlineLevel="0" collapsed="false">
      <c r="A2196" s="0" t="n">
        <v>2195</v>
      </c>
      <c r="B2196" s="2" t="n">
        <v>44355</v>
      </c>
      <c r="C2196" s="0" t="s">
        <v>19</v>
      </c>
      <c r="D2196" s="0" t="n">
        <v>9</v>
      </c>
      <c r="E2196" s="0" t="s">
        <v>8</v>
      </c>
      <c r="F2196" s="0" t="n">
        <v>180</v>
      </c>
      <c r="G2196" s="0" t="n">
        <v>55</v>
      </c>
      <c r="H2196" s="0" t="str">
        <f aca="false">VLOOKUP(D2196,Товар!$A$1:$F$65,6)</f>
        <v>Молокозавод №2</v>
      </c>
      <c r="I2196" s="0" t="str">
        <f aca="false">VLOOKUP(C2196,Магазин!$A$1:$C$17,2)</f>
        <v>Первомайский</v>
      </c>
      <c r="J2196" s="0" t="n">
        <f aca="false">F2196*G2196</f>
        <v>9900</v>
      </c>
      <c r="K2196" s="3" t="n">
        <f aca="false">AND(H2196="макаронная фабрика",I2196="первомайский")</f>
        <v>0</v>
      </c>
      <c r="L2196" s="3" t="n">
        <f aca="false">IF(K2196,J2196,0)</f>
        <v>0</v>
      </c>
    </row>
    <row r="2197" customFormat="false" ht="14.25" hidden="false" customHeight="false" outlineLevel="0" collapsed="false">
      <c r="A2197" s="0" t="n">
        <v>2196</v>
      </c>
      <c r="B2197" s="2" t="n">
        <v>44355</v>
      </c>
      <c r="C2197" s="0" t="s">
        <v>19</v>
      </c>
      <c r="D2197" s="0" t="n">
        <v>9</v>
      </c>
      <c r="E2197" s="0" t="s">
        <v>9</v>
      </c>
      <c r="F2197" s="0" t="n">
        <v>30</v>
      </c>
      <c r="G2197" s="0" t="n">
        <v>55</v>
      </c>
      <c r="H2197" s="0" t="str">
        <f aca="false">VLOOKUP(D2197,Товар!$A$1:$F$65,6)</f>
        <v>Молокозавод №2</v>
      </c>
      <c r="I2197" s="0" t="str">
        <f aca="false">VLOOKUP(C2197,Магазин!$A$1:$C$17,2)</f>
        <v>Первомайский</v>
      </c>
      <c r="J2197" s="0" t="n">
        <f aca="false">F2197*G2197</f>
        <v>1650</v>
      </c>
      <c r="K2197" s="3" t="n">
        <f aca="false">AND(H2197="макаронная фабрика",I2197="первомайский")</f>
        <v>0</v>
      </c>
      <c r="L2197" s="3" t="n">
        <f aca="false">IF(K2197,J2197,0)</f>
        <v>0</v>
      </c>
    </row>
    <row r="2198" customFormat="false" ht="14.25" hidden="false" customHeight="false" outlineLevel="0" collapsed="false">
      <c r="A2198" s="0" t="n">
        <v>2197</v>
      </c>
      <c r="B2198" s="2" t="n">
        <v>44355</v>
      </c>
      <c r="C2198" s="0" t="s">
        <v>19</v>
      </c>
      <c r="D2198" s="0" t="n">
        <v>10</v>
      </c>
      <c r="E2198" s="0" t="s">
        <v>8</v>
      </c>
      <c r="F2198" s="0" t="n">
        <v>180</v>
      </c>
      <c r="G2198" s="0" t="n">
        <v>70</v>
      </c>
      <c r="H2198" s="0" t="str">
        <f aca="false">VLOOKUP(D2198,Товар!$A$1:$F$65,6)</f>
        <v>Молокозавод №2</v>
      </c>
      <c r="I2198" s="0" t="str">
        <f aca="false">VLOOKUP(C2198,Магазин!$A$1:$C$17,2)</f>
        <v>Первомайский</v>
      </c>
      <c r="J2198" s="0" t="n">
        <f aca="false">F2198*G2198</f>
        <v>12600</v>
      </c>
      <c r="K2198" s="3" t="n">
        <f aca="false">AND(H2198="макаронная фабрика",I2198="первомайский")</f>
        <v>0</v>
      </c>
      <c r="L2198" s="3" t="n">
        <f aca="false">IF(K2198,J2198,0)</f>
        <v>0</v>
      </c>
    </row>
    <row r="2199" customFormat="false" ht="14.25" hidden="false" customHeight="false" outlineLevel="0" collapsed="false">
      <c r="A2199" s="0" t="n">
        <v>2198</v>
      </c>
      <c r="B2199" s="2" t="n">
        <v>44355</v>
      </c>
      <c r="C2199" s="0" t="s">
        <v>19</v>
      </c>
      <c r="D2199" s="0" t="n">
        <v>10</v>
      </c>
      <c r="E2199" s="0" t="s">
        <v>9</v>
      </c>
      <c r="F2199" s="0" t="n">
        <v>18</v>
      </c>
      <c r="G2199" s="0" t="n">
        <v>70</v>
      </c>
      <c r="H2199" s="0" t="str">
        <f aca="false">VLOOKUP(D2199,Товар!$A$1:$F$65,6)</f>
        <v>Молокозавод №2</v>
      </c>
      <c r="I2199" s="0" t="str">
        <f aca="false">VLOOKUP(C2199,Магазин!$A$1:$C$17,2)</f>
        <v>Первомайский</v>
      </c>
      <c r="J2199" s="0" t="n">
        <f aca="false">F2199*G2199</f>
        <v>1260</v>
      </c>
      <c r="K2199" s="3" t="n">
        <f aca="false">AND(H2199="макаронная фабрика",I2199="первомайский")</f>
        <v>0</v>
      </c>
      <c r="L2199" s="3" t="n">
        <f aca="false">IF(K2199,J2199,0)</f>
        <v>0</v>
      </c>
    </row>
    <row r="2200" customFormat="false" ht="14.25" hidden="false" customHeight="false" outlineLevel="0" collapsed="false">
      <c r="A2200" s="0" t="n">
        <v>2199</v>
      </c>
      <c r="B2200" s="2" t="n">
        <v>44355</v>
      </c>
      <c r="C2200" s="0" t="s">
        <v>19</v>
      </c>
      <c r="D2200" s="0" t="n">
        <v>13</v>
      </c>
      <c r="E2200" s="0" t="s">
        <v>8</v>
      </c>
      <c r="F2200" s="0" t="n">
        <v>180</v>
      </c>
      <c r="G2200" s="0" t="n">
        <v>60</v>
      </c>
      <c r="H2200" s="0" t="str">
        <f aca="false">VLOOKUP(D2200,Товар!$A$1:$F$65,6)</f>
        <v>Молокозавод №2</v>
      </c>
      <c r="I2200" s="0" t="str">
        <f aca="false">VLOOKUP(C2200,Магазин!$A$1:$C$17,2)</f>
        <v>Первомайский</v>
      </c>
      <c r="J2200" s="0" t="n">
        <f aca="false">F2200*G2200</f>
        <v>10800</v>
      </c>
      <c r="K2200" s="3" t="n">
        <f aca="false">AND(H2200="макаронная фабрика",I2200="первомайский")</f>
        <v>0</v>
      </c>
      <c r="L2200" s="3" t="n">
        <f aca="false">IF(K2200,J2200,0)</f>
        <v>0</v>
      </c>
    </row>
    <row r="2201" customFormat="false" ht="14.25" hidden="false" customHeight="false" outlineLevel="0" collapsed="false">
      <c r="A2201" s="0" t="n">
        <v>2200</v>
      </c>
      <c r="B2201" s="2" t="n">
        <v>44355</v>
      </c>
      <c r="C2201" s="0" t="s">
        <v>19</v>
      </c>
      <c r="D2201" s="0" t="n">
        <v>13</v>
      </c>
      <c r="E2201" s="0" t="s">
        <v>9</v>
      </c>
      <c r="F2201" s="0" t="n">
        <v>20</v>
      </c>
      <c r="G2201" s="0" t="n">
        <v>60</v>
      </c>
      <c r="H2201" s="0" t="str">
        <f aca="false">VLOOKUP(D2201,Товар!$A$1:$F$65,6)</f>
        <v>Молокозавод №2</v>
      </c>
      <c r="I2201" s="0" t="str">
        <f aca="false">VLOOKUP(C2201,Магазин!$A$1:$C$17,2)</f>
        <v>Первомайский</v>
      </c>
      <c r="J2201" s="0" t="n">
        <f aca="false">F2201*G2201</f>
        <v>1200</v>
      </c>
      <c r="K2201" s="3" t="n">
        <f aca="false">AND(H2201="макаронная фабрика",I2201="первомайский")</f>
        <v>0</v>
      </c>
      <c r="L2201" s="3" t="n">
        <f aca="false">IF(K2201,J2201,0)</f>
        <v>0</v>
      </c>
    </row>
    <row r="2202" customFormat="false" ht="14.25" hidden="false" customHeight="false" outlineLevel="0" collapsed="false">
      <c r="A2202" s="0" t="n">
        <v>2201</v>
      </c>
      <c r="B2202" s="2" t="n">
        <v>44355</v>
      </c>
      <c r="C2202" s="0" t="s">
        <v>19</v>
      </c>
      <c r="D2202" s="0" t="n">
        <v>15</v>
      </c>
      <c r="E2202" s="0" t="s">
        <v>8</v>
      </c>
      <c r="F2202" s="0" t="n">
        <v>180</v>
      </c>
      <c r="G2202" s="0" t="n">
        <v>70</v>
      </c>
      <c r="H2202" s="0" t="str">
        <f aca="false">VLOOKUP(D2202,Товар!$A$1:$F$65,6)</f>
        <v>Птицеферма</v>
      </c>
      <c r="I2202" s="0" t="str">
        <f aca="false">VLOOKUP(C2202,Магазин!$A$1:$C$17,2)</f>
        <v>Первомайский</v>
      </c>
      <c r="J2202" s="0" t="n">
        <f aca="false">F2202*G2202</f>
        <v>12600</v>
      </c>
      <c r="K2202" s="3" t="n">
        <f aca="false">AND(H2202="макаронная фабрика",I2202="первомайский")</f>
        <v>0</v>
      </c>
      <c r="L2202" s="3" t="n">
        <f aca="false">IF(K2202,J2202,0)</f>
        <v>0</v>
      </c>
    </row>
    <row r="2203" customFormat="false" ht="14.25" hidden="false" customHeight="false" outlineLevel="0" collapsed="false">
      <c r="A2203" s="0" t="n">
        <v>2202</v>
      </c>
      <c r="B2203" s="2" t="n">
        <v>44355</v>
      </c>
      <c r="C2203" s="0" t="s">
        <v>19</v>
      </c>
      <c r="D2203" s="0" t="n">
        <v>15</v>
      </c>
      <c r="E2203" s="0" t="s">
        <v>9</v>
      </c>
      <c r="F2203" s="0" t="n">
        <v>20</v>
      </c>
      <c r="G2203" s="0" t="n">
        <v>70</v>
      </c>
      <c r="H2203" s="0" t="str">
        <f aca="false">VLOOKUP(D2203,Товар!$A$1:$F$65,6)</f>
        <v>Птицеферма</v>
      </c>
      <c r="I2203" s="0" t="str">
        <f aca="false">VLOOKUP(C2203,Магазин!$A$1:$C$17,2)</f>
        <v>Первомайский</v>
      </c>
      <c r="J2203" s="0" t="n">
        <f aca="false">F2203*G2203</f>
        <v>1400</v>
      </c>
      <c r="K2203" s="3" t="n">
        <f aca="false">AND(H2203="макаронная фабрика",I2203="первомайский")</f>
        <v>0</v>
      </c>
      <c r="L2203" s="3" t="n">
        <f aca="false">IF(K2203,J2203,0)</f>
        <v>0</v>
      </c>
    </row>
    <row r="2204" customFormat="false" ht="14.25" hidden="false" customHeight="false" outlineLevel="0" collapsed="false">
      <c r="A2204" s="0" t="n">
        <v>2203</v>
      </c>
      <c r="B2204" s="2" t="n">
        <v>44355</v>
      </c>
      <c r="C2204" s="0" t="s">
        <v>20</v>
      </c>
      <c r="D2204" s="0" t="n">
        <v>4</v>
      </c>
      <c r="E2204" s="0" t="s">
        <v>8</v>
      </c>
      <c r="F2204" s="0" t="n">
        <v>170</v>
      </c>
      <c r="G2204" s="0" t="n">
        <v>75</v>
      </c>
      <c r="H2204" s="0" t="str">
        <f aca="false">VLOOKUP(D2204,Товар!$A$1:$F$65,6)</f>
        <v>Молокозавод №2</v>
      </c>
      <c r="I2204" s="0" t="str">
        <f aca="false">VLOOKUP(C2204,Магазин!$A$1:$C$17,2)</f>
        <v>Октябрьский</v>
      </c>
      <c r="J2204" s="0" t="n">
        <f aca="false">F2204*G2204</f>
        <v>12750</v>
      </c>
      <c r="K2204" s="3" t="n">
        <f aca="false">AND(H2204="макаронная фабрика",I2204="первомайский")</f>
        <v>0</v>
      </c>
      <c r="L2204" s="3" t="n">
        <f aca="false">IF(K2204,J2204,0)</f>
        <v>0</v>
      </c>
    </row>
    <row r="2205" customFormat="false" ht="14.25" hidden="false" customHeight="false" outlineLevel="0" collapsed="false">
      <c r="A2205" s="0" t="n">
        <v>2204</v>
      </c>
      <c r="B2205" s="2" t="n">
        <v>44355</v>
      </c>
      <c r="C2205" s="0" t="s">
        <v>20</v>
      </c>
      <c r="D2205" s="0" t="n">
        <v>4</v>
      </c>
      <c r="E2205" s="0" t="s">
        <v>9</v>
      </c>
      <c r="F2205" s="0" t="n">
        <v>36</v>
      </c>
      <c r="G2205" s="0" t="n">
        <v>75</v>
      </c>
      <c r="H2205" s="0" t="str">
        <f aca="false">VLOOKUP(D2205,Товар!$A$1:$F$65,6)</f>
        <v>Молокозавод №2</v>
      </c>
      <c r="I2205" s="0" t="str">
        <f aca="false">VLOOKUP(C2205,Магазин!$A$1:$C$17,2)</f>
        <v>Октябрьский</v>
      </c>
      <c r="J2205" s="0" t="n">
        <f aca="false">F2205*G2205</f>
        <v>2700</v>
      </c>
      <c r="K2205" s="3" t="n">
        <f aca="false">AND(H2205="макаронная фабрика",I2205="первомайский")</f>
        <v>0</v>
      </c>
      <c r="L2205" s="3" t="n">
        <f aca="false">IF(K2205,J2205,0)</f>
        <v>0</v>
      </c>
    </row>
    <row r="2206" customFormat="false" ht="14.25" hidden="false" customHeight="false" outlineLevel="0" collapsed="false">
      <c r="A2206" s="0" t="n">
        <v>2205</v>
      </c>
      <c r="B2206" s="2" t="n">
        <v>44355</v>
      </c>
      <c r="C2206" s="0" t="s">
        <v>20</v>
      </c>
      <c r="D2206" s="0" t="n">
        <v>5</v>
      </c>
      <c r="E2206" s="0" t="s">
        <v>8</v>
      </c>
      <c r="F2206" s="0" t="n">
        <v>180</v>
      </c>
      <c r="G2206" s="0" t="n">
        <v>70</v>
      </c>
      <c r="H2206" s="0" t="str">
        <f aca="false">VLOOKUP(D2206,Товар!$A$1:$F$65,6)</f>
        <v>Молокозавод №2</v>
      </c>
      <c r="I2206" s="0" t="str">
        <f aca="false">VLOOKUP(C2206,Магазин!$A$1:$C$17,2)</f>
        <v>Октябрьский</v>
      </c>
      <c r="J2206" s="0" t="n">
        <f aca="false">F2206*G2206</f>
        <v>12600</v>
      </c>
      <c r="K2206" s="3" t="n">
        <f aca="false">AND(H2206="макаронная фабрика",I2206="первомайский")</f>
        <v>0</v>
      </c>
      <c r="L2206" s="3" t="n">
        <f aca="false">IF(K2206,J2206,0)</f>
        <v>0</v>
      </c>
    </row>
    <row r="2207" customFormat="false" ht="14.25" hidden="false" customHeight="false" outlineLevel="0" collapsed="false">
      <c r="A2207" s="0" t="n">
        <v>2206</v>
      </c>
      <c r="B2207" s="2" t="n">
        <v>44355</v>
      </c>
      <c r="C2207" s="0" t="s">
        <v>20</v>
      </c>
      <c r="D2207" s="0" t="n">
        <v>5</v>
      </c>
      <c r="E2207" s="0" t="s">
        <v>9</v>
      </c>
      <c r="F2207" s="0" t="n">
        <v>36</v>
      </c>
      <c r="G2207" s="0" t="n">
        <v>70</v>
      </c>
      <c r="H2207" s="0" t="str">
        <f aca="false">VLOOKUP(D2207,Товар!$A$1:$F$65,6)</f>
        <v>Молокозавод №2</v>
      </c>
      <c r="I2207" s="0" t="str">
        <f aca="false">VLOOKUP(C2207,Магазин!$A$1:$C$17,2)</f>
        <v>Октябрьский</v>
      </c>
      <c r="J2207" s="0" t="n">
        <f aca="false">F2207*G2207</f>
        <v>2520</v>
      </c>
      <c r="K2207" s="3" t="n">
        <f aca="false">AND(H2207="макаронная фабрика",I2207="первомайский")</f>
        <v>0</v>
      </c>
      <c r="L2207" s="3" t="n">
        <f aca="false">IF(K2207,J2207,0)</f>
        <v>0</v>
      </c>
    </row>
    <row r="2208" customFormat="false" ht="14.25" hidden="false" customHeight="false" outlineLevel="0" collapsed="false">
      <c r="A2208" s="0" t="n">
        <v>2207</v>
      </c>
      <c r="B2208" s="2" t="n">
        <v>44355</v>
      </c>
      <c r="C2208" s="0" t="s">
        <v>20</v>
      </c>
      <c r="D2208" s="0" t="n">
        <v>6</v>
      </c>
      <c r="E2208" s="0" t="s">
        <v>8</v>
      </c>
      <c r="F2208" s="0" t="n">
        <v>180</v>
      </c>
      <c r="G2208" s="0" t="n">
        <v>50</v>
      </c>
      <c r="H2208" s="0" t="str">
        <f aca="false">VLOOKUP(D2208,Товар!$A$1:$F$65,6)</f>
        <v>Молокозавод №2</v>
      </c>
      <c r="I2208" s="0" t="str">
        <f aca="false">VLOOKUP(C2208,Магазин!$A$1:$C$17,2)</f>
        <v>Октябрьский</v>
      </c>
      <c r="J2208" s="0" t="n">
        <f aca="false">F2208*G2208</f>
        <v>9000</v>
      </c>
      <c r="K2208" s="3" t="n">
        <f aca="false">AND(H2208="макаронная фабрика",I2208="первомайский")</f>
        <v>0</v>
      </c>
      <c r="L2208" s="3" t="n">
        <f aca="false">IF(K2208,J2208,0)</f>
        <v>0</v>
      </c>
    </row>
    <row r="2209" customFormat="false" ht="14.25" hidden="false" customHeight="false" outlineLevel="0" collapsed="false">
      <c r="A2209" s="0" t="n">
        <v>2208</v>
      </c>
      <c r="B2209" s="2" t="n">
        <v>44355</v>
      </c>
      <c r="C2209" s="0" t="s">
        <v>20</v>
      </c>
      <c r="D2209" s="0" t="n">
        <v>6</v>
      </c>
      <c r="E2209" s="0" t="s">
        <v>9</v>
      </c>
      <c r="F2209" s="0" t="n">
        <v>36</v>
      </c>
      <c r="G2209" s="0" t="n">
        <v>50</v>
      </c>
      <c r="H2209" s="0" t="str">
        <f aca="false">VLOOKUP(D2209,Товар!$A$1:$F$65,6)</f>
        <v>Молокозавод №2</v>
      </c>
      <c r="I2209" s="0" t="str">
        <f aca="false">VLOOKUP(C2209,Магазин!$A$1:$C$17,2)</f>
        <v>Октябрьский</v>
      </c>
      <c r="J2209" s="0" t="n">
        <f aca="false">F2209*G2209</f>
        <v>1800</v>
      </c>
      <c r="K2209" s="3" t="n">
        <f aca="false">AND(H2209="макаронная фабрика",I2209="первомайский")</f>
        <v>0</v>
      </c>
      <c r="L2209" s="3" t="n">
        <f aca="false">IF(K2209,J2209,0)</f>
        <v>0</v>
      </c>
    </row>
    <row r="2210" customFormat="false" ht="14.25" hidden="false" customHeight="false" outlineLevel="0" collapsed="false">
      <c r="A2210" s="0" t="n">
        <v>2209</v>
      </c>
      <c r="B2210" s="2" t="n">
        <v>44355</v>
      </c>
      <c r="C2210" s="0" t="s">
        <v>20</v>
      </c>
      <c r="D2210" s="0" t="n">
        <v>9</v>
      </c>
      <c r="E2210" s="0" t="s">
        <v>8</v>
      </c>
      <c r="F2210" s="0" t="n">
        <v>170</v>
      </c>
      <c r="G2210" s="0" t="n">
        <v>55</v>
      </c>
      <c r="H2210" s="0" t="str">
        <f aca="false">VLOOKUP(D2210,Товар!$A$1:$F$65,6)</f>
        <v>Молокозавод №2</v>
      </c>
      <c r="I2210" s="0" t="str">
        <f aca="false">VLOOKUP(C2210,Магазин!$A$1:$C$17,2)</f>
        <v>Октябрьский</v>
      </c>
      <c r="J2210" s="0" t="n">
        <f aca="false">F2210*G2210</f>
        <v>9350</v>
      </c>
      <c r="K2210" s="3" t="n">
        <f aca="false">AND(H2210="макаронная фабрика",I2210="первомайский")</f>
        <v>0</v>
      </c>
      <c r="L2210" s="3" t="n">
        <f aca="false">IF(K2210,J2210,0)</f>
        <v>0</v>
      </c>
    </row>
    <row r="2211" customFormat="false" ht="14.25" hidden="false" customHeight="false" outlineLevel="0" collapsed="false">
      <c r="A2211" s="0" t="n">
        <v>2210</v>
      </c>
      <c r="B2211" s="2" t="n">
        <v>44355</v>
      </c>
      <c r="C2211" s="0" t="s">
        <v>20</v>
      </c>
      <c r="D2211" s="0" t="n">
        <v>9</v>
      </c>
      <c r="E2211" s="0" t="s">
        <v>9</v>
      </c>
      <c r="F2211" s="0" t="n">
        <v>30</v>
      </c>
      <c r="G2211" s="0" t="n">
        <v>55</v>
      </c>
      <c r="H2211" s="0" t="str">
        <f aca="false">VLOOKUP(D2211,Товар!$A$1:$F$65,6)</f>
        <v>Молокозавод №2</v>
      </c>
      <c r="I2211" s="0" t="str">
        <f aca="false">VLOOKUP(C2211,Магазин!$A$1:$C$17,2)</f>
        <v>Октябрьский</v>
      </c>
      <c r="J2211" s="0" t="n">
        <f aca="false">F2211*G2211</f>
        <v>1650</v>
      </c>
      <c r="K2211" s="3" t="n">
        <f aca="false">AND(H2211="макаронная фабрика",I2211="первомайский")</f>
        <v>0</v>
      </c>
      <c r="L2211" s="3" t="n">
        <f aca="false">IF(K2211,J2211,0)</f>
        <v>0</v>
      </c>
    </row>
    <row r="2212" customFormat="false" ht="14.25" hidden="false" customHeight="false" outlineLevel="0" collapsed="false">
      <c r="A2212" s="0" t="n">
        <v>2211</v>
      </c>
      <c r="B2212" s="2" t="n">
        <v>44355</v>
      </c>
      <c r="C2212" s="0" t="s">
        <v>20</v>
      </c>
      <c r="D2212" s="0" t="n">
        <v>10</v>
      </c>
      <c r="E2212" s="0" t="s">
        <v>8</v>
      </c>
      <c r="F2212" s="0" t="n">
        <v>180</v>
      </c>
      <c r="G2212" s="0" t="n">
        <v>70</v>
      </c>
      <c r="H2212" s="0" t="str">
        <f aca="false">VLOOKUP(D2212,Товар!$A$1:$F$65,6)</f>
        <v>Молокозавод №2</v>
      </c>
      <c r="I2212" s="0" t="str">
        <f aca="false">VLOOKUP(C2212,Магазин!$A$1:$C$17,2)</f>
        <v>Октябрьский</v>
      </c>
      <c r="J2212" s="0" t="n">
        <f aca="false">F2212*G2212</f>
        <v>12600</v>
      </c>
      <c r="K2212" s="3" t="n">
        <f aca="false">AND(H2212="макаронная фабрика",I2212="первомайский")</f>
        <v>0</v>
      </c>
      <c r="L2212" s="3" t="n">
        <f aca="false">IF(K2212,J2212,0)</f>
        <v>0</v>
      </c>
    </row>
    <row r="2213" customFormat="false" ht="14.25" hidden="false" customHeight="false" outlineLevel="0" collapsed="false">
      <c r="A2213" s="0" t="n">
        <v>2212</v>
      </c>
      <c r="B2213" s="2" t="n">
        <v>44355</v>
      </c>
      <c r="C2213" s="0" t="s">
        <v>20</v>
      </c>
      <c r="D2213" s="0" t="n">
        <v>10</v>
      </c>
      <c r="E2213" s="0" t="s">
        <v>9</v>
      </c>
      <c r="F2213" s="0" t="n">
        <v>30</v>
      </c>
      <c r="G2213" s="0" t="n">
        <v>70</v>
      </c>
      <c r="H2213" s="0" t="str">
        <f aca="false">VLOOKUP(D2213,Товар!$A$1:$F$65,6)</f>
        <v>Молокозавод №2</v>
      </c>
      <c r="I2213" s="0" t="str">
        <f aca="false">VLOOKUP(C2213,Магазин!$A$1:$C$17,2)</f>
        <v>Октябрьский</v>
      </c>
      <c r="J2213" s="0" t="n">
        <f aca="false">F2213*G2213</f>
        <v>2100</v>
      </c>
      <c r="K2213" s="3" t="n">
        <f aca="false">AND(H2213="макаронная фабрика",I2213="первомайский")</f>
        <v>0</v>
      </c>
      <c r="L2213" s="3" t="n">
        <f aca="false">IF(K2213,J2213,0)</f>
        <v>0</v>
      </c>
    </row>
    <row r="2214" customFormat="false" ht="14.25" hidden="false" customHeight="false" outlineLevel="0" collapsed="false">
      <c r="A2214" s="0" t="n">
        <v>2213</v>
      </c>
      <c r="B2214" s="2" t="n">
        <v>44355</v>
      </c>
      <c r="C2214" s="0" t="s">
        <v>20</v>
      </c>
      <c r="D2214" s="0" t="n">
        <v>13</v>
      </c>
      <c r="E2214" s="0" t="s">
        <v>8</v>
      </c>
      <c r="F2214" s="0" t="n">
        <v>180</v>
      </c>
      <c r="G2214" s="0" t="n">
        <v>60</v>
      </c>
      <c r="H2214" s="0" t="str">
        <f aca="false">VLOOKUP(D2214,Товар!$A$1:$F$65,6)</f>
        <v>Молокозавод №2</v>
      </c>
      <c r="I2214" s="0" t="str">
        <f aca="false">VLOOKUP(C2214,Магазин!$A$1:$C$17,2)</f>
        <v>Октябрьский</v>
      </c>
      <c r="J2214" s="0" t="n">
        <f aca="false">F2214*G2214</f>
        <v>10800</v>
      </c>
      <c r="K2214" s="3" t="n">
        <f aca="false">AND(H2214="макаронная фабрика",I2214="первомайский")</f>
        <v>0</v>
      </c>
      <c r="L2214" s="3" t="n">
        <f aca="false">IF(K2214,J2214,0)</f>
        <v>0</v>
      </c>
    </row>
    <row r="2215" customFormat="false" ht="14.25" hidden="false" customHeight="false" outlineLevel="0" collapsed="false">
      <c r="A2215" s="0" t="n">
        <v>2214</v>
      </c>
      <c r="B2215" s="2" t="n">
        <v>44355</v>
      </c>
      <c r="C2215" s="0" t="s">
        <v>20</v>
      </c>
      <c r="D2215" s="0" t="n">
        <v>13</v>
      </c>
      <c r="E2215" s="0" t="s">
        <v>9</v>
      </c>
      <c r="F2215" s="0" t="n">
        <v>24</v>
      </c>
      <c r="G2215" s="0" t="n">
        <v>60</v>
      </c>
      <c r="H2215" s="0" t="str">
        <f aca="false">VLOOKUP(D2215,Товар!$A$1:$F$65,6)</f>
        <v>Молокозавод №2</v>
      </c>
      <c r="I2215" s="0" t="str">
        <f aca="false">VLOOKUP(C2215,Магазин!$A$1:$C$17,2)</f>
        <v>Октябрьский</v>
      </c>
      <c r="J2215" s="0" t="n">
        <f aca="false">F2215*G2215</f>
        <v>1440</v>
      </c>
      <c r="K2215" s="3" t="n">
        <f aca="false">AND(H2215="макаронная фабрика",I2215="первомайский")</f>
        <v>0</v>
      </c>
      <c r="L2215" s="3" t="n">
        <f aca="false">IF(K2215,J2215,0)</f>
        <v>0</v>
      </c>
    </row>
    <row r="2216" customFormat="false" ht="14.25" hidden="false" customHeight="false" outlineLevel="0" collapsed="false">
      <c r="A2216" s="0" t="n">
        <v>2215</v>
      </c>
      <c r="B2216" s="2" t="n">
        <v>44355</v>
      </c>
      <c r="C2216" s="0" t="s">
        <v>20</v>
      </c>
      <c r="D2216" s="0" t="n">
        <v>15</v>
      </c>
      <c r="E2216" s="0" t="s">
        <v>8</v>
      </c>
      <c r="F2216" s="0" t="n">
        <v>180</v>
      </c>
      <c r="G2216" s="0" t="n">
        <v>70</v>
      </c>
      <c r="H2216" s="0" t="str">
        <f aca="false">VLOOKUP(D2216,Товар!$A$1:$F$65,6)</f>
        <v>Птицеферма</v>
      </c>
      <c r="I2216" s="0" t="str">
        <f aca="false">VLOOKUP(C2216,Магазин!$A$1:$C$17,2)</f>
        <v>Октябрьский</v>
      </c>
      <c r="J2216" s="0" t="n">
        <f aca="false">F2216*G2216</f>
        <v>12600</v>
      </c>
      <c r="K2216" s="3" t="n">
        <f aca="false">AND(H2216="макаронная фабрика",I2216="первомайский")</f>
        <v>0</v>
      </c>
      <c r="L2216" s="3" t="n">
        <f aca="false">IF(K2216,J2216,0)</f>
        <v>0</v>
      </c>
    </row>
    <row r="2217" customFormat="false" ht="14.25" hidden="false" customHeight="false" outlineLevel="0" collapsed="false">
      <c r="A2217" s="0" t="n">
        <v>2216</v>
      </c>
      <c r="B2217" s="2" t="n">
        <v>44355</v>
      </c>
      <c r="C2217" s="0" t="s">
        <v>20</v>
      </c>
      <c r="D2217" s="0" t="n">
        <v>15</v>
      </c>
      <c r="E2217" s="0" t="s">
        <v>9</v>
      </c>
      <c r="F2217" s="0" t="n">
        <v>20</v>
      </c>
      <c r="G2217" s="0" t="n">
        <v>70</v>
      </c>
      <c r="H2217" s="0" t="str">
        <f aca="false">VLOOKUP(D2217,Товар!$A$1:$F$65,6)</f>
        <v>Птицеферма</v>
      </c>
      <c r="I2217" s="0" t="str">
        <f aca="false">VLOOKUP(C2217,Магазин!$A$1:$C$17,2)</f>
        <v>Октябрьский</v>
      </c>
      <c r="J2217" s="0" t="n">
        <f aca="false">F2217*G2217</f>
        <v>1400</v>
      </c>
      <c r="K2217" s="3" t="n">
        <f aca="false">AND(H2217="макаронная фабрика",I2217="первомайский")</f>
        <v>0</v>
      </c>
      <c r="L2217" s="3" t="n">
        <f aca="false">IF(K2217,J2217,0)</f>
        <v>0</v>
      </c>
    </row>
    <row r="2218" customFormat="false" ht="14.25" hidden="false" customHeight="false" outlineLevel="0" collapsed="false">
      <c r="A2218" s="0" t="n">
        <v>2217</v>
      </c>
      <c r="B2218" s="2" t="n">
        <v>44355</v>
      </c>
      <c r="C2218" s="0" t="s">
        <v>21</v>
      </c>
      <c r="D2218" s="0" t="n">
        <v>4</v>
      </c>
      <c r="E2218" s="0" t="s">
        <v>8</v>
      </c>
      <c r="F2218" s="0" t="n">
        <v>180</v>
      </c>
      <c r="G2218" s="0" t="n">
        <v>75</v>
      </c>
      <c r="H2218" s="0" t="str">
        <f aca="false">VLOOKUP(D2218,Товар!$A$1:$F$65,6)</f>
        <v>Молокозавод №2</v>
      </c>
      <c r="I2218" s="0" t="str">
        <f aca="false">VLOOKUP(C2218,Магазин!$A$1:$C$17,2)</f>
        <v>Октябрьский</v>
      </c>
      <c r="J2218" s="0" t="n">
        <f aca="false">F2218*G2218</f>
        <v>13500</v>
      </c>
      <c r="K2218" s="3" t="n">
        <f aca="false">AND(H2218="макаронная фабрика",I2218="первомайский")</f>
        <v>0</v>
      </c>
      <c r="L2218" s="3" t="n">
        <f aca="false">IF(K2218,J2218,0)</f>
        <v>0</v>
      </c>
    </row>
    <row r="2219" customFormat="false" ht="14.25" hidden="false" customHeight="false" outlineLevel="0" collapsed="false">
      <c r="A2219" s="0" t="n">
        <v>2218</v>
      </c>
      <c r="B2219" s="2" t="n">
        <v>44355</v>
      </c>
      <c r="C2219" s="0" t="s">
        <v>21</v>
      </c>
      <c r="D2219" s="0" t="n">
        <v>4</v>
      </c>
      <c r="E2219" s="0" t="s">
        <v>9</v>
      </c>
      <c r="F2219" s="0" t="n">
        <v>36</v>
      </c>
      <c r="G2219" s="0" t="n">
        <v>75</v>
      </c>
      <c r="H2219" s="0" t="str">
        <f aca="false">VLOOKUP(D2219,Товар!$A$1:$F$65,6)</f>
        <v>Молокозавод №2</v>
      </c>
      <c r="I2219" s="0" t="str">
        <f aca="false">VLOOKUP(C2219,Магазин!$A$1:$C$17,2)</f>
        <v>Октябрьский</v>
      </c>
      <c r="J2219" s="0" t="n">
        <f aca="false">F2219*G2219</f>
        <v>2700</v>
      </c>
      <c r="K2219" s="3" t="n">
        <f aca="false">AND(H2219="макаронная фабрика",I2219="первомайский")</f>
        <v>0</v>
      </c>
      <c r="L2219" s="3" t="n">
        <f aca="false">IF(K2219,J2219,0)</f>
        <v>0</v>
      </c>
    </row>
    <row r="2220" customFormat="false" ht="14.25" hidden="false" customHeight="false" outlineLevel="0" collapsed="false">
      <c r="A2220" s="0" t="n">
        <v>2219</v>
      </c>
      <c r="B2220" s="2" t="n">
        <v>44355</v>
      </c>
      <c r="C2220" s="0" t="s">
        <v>21</v>
      </c>
      <c r="D2220" s="0" t="n">
        <v>5</v>
      </c>
      <c r="E2220" s="0" t="s">
        <v>8</v>
      </c>
      <c r="F2220" s="0" t="n">
        <v>170</v>
      </c>
      <c r="G2220" s="0" t="n">
        <v>70</v>
      </c>
      <c r="H2220" s="0" t="str">
        <f aca="false">VLOOKUP(D2220,Товар!$A$1:$F$65,6)</f>
        <v>Молокозавод №2</v>
      </c>
      <c r="I2220" s="0" t="str">
        <f aca="false">VLOOKUP(C2220,Магазин!$A$1:$C$17,2)</f>
        <v>Октябрьский</v>
      </c>
      <c r="J2220" s="0" t="n">
        <f aca="false">F2220*G2220</f>
        <v>11900</v>
      </c>
      <c r="K2220" s="3" t="n">
        <f aca="false">AND(H2220="макаронная фабрика",I2220="первомайский")</f>
        <v>0</v>
      </c>
      <c r="L2220" s="3" t="n">
        <f aca="false">IF(K2220,J2220,0)</f>
        <v>0</v>
      </c>
    </row>
    <row r="2221" customFormat="false" ht="14.25" hidden="false" customHeight="false" outlineLevel="0" collapsed="false">
      <c r="A2221" s="0" t="n">
        <v>2220</v>
      </c>
      <c r="B2221" s="2" t="n">
        <v>44355</v>
      </c>
      <c r="C2221" s="0" t="s">
        <v>21</v>
      </c>
      <c r="D2221" s="0" t="n">
        <v>5</v>
      </c>
      <c r="E2221" s="0" t="s">
        <v>9</v>
      </c>
      <c r="F2221" s="0" t="n">
        <v>36</v>
      </c>
      <c r="G2221" s="0" t="n">
        <v>70</v>
      </c>
      <c r="H2221" s="0" t="str">
        <f aca="false">VLOOKUP(D2221,Товар!$A$1:$F$65,6)</f>
        <v>Молокозавод №2</v>
      </c>
      <c r="I2221" s="0" t="str">
        <f aca="false">VLOOKUP(C2221,Магазин!$A$1:$C$17,2)</f>
        <v>Октябрьский</v>
      </c>
      <c r="J2221" s="0" t="n">
        <f aca="false">F2221*G2221</f>
        <v>2520</v>
      </c>
      <c r="K2221" s="3" t="n">
        <f aca="false">AND(H2221="макаронная фабрика",I2221="первомайский")</f>
        <v>0</v>
      </c>
      <c r="L2221" s="3" t="n">
        <f aca="false">IF(K2221,J2221,0)</f>
        <v>0</v>
      </c>
    </row>
    <row r="2222" customFormat="false" ht="14.25" hidden="false" customHeight="false" outlineLevel="0" collapsed="false">
      <c r="A2222" s="0" t="n">
        <v>2221</v>
      </c>
      <c r="B2222" s="2" t="n">
        <v>44355</v>
      </c>
      <c r="C2222" s="0" t="s">
        <v>21</v>
      </c>
      <c r="D2222" s="0" t="n">
        <v>6</v>
      </c>
      <c r="E2222" s="0" t="s">
        <v>8</v>
      </c>
      <c r="F2222" s="0" t="n">
        <v>180</v>
      </c>
      <c r="G2222" s="0" t="n">
        <v>50</v>
      </c>
      <c r="H2222" s="0" t="str">
        <f aca="false">VLOOKUP(D2222,Товар!$A$1:$F$65,6)</f>
        <v>Молокозавод №2</v>
      </c>
      <c r="I2222" s="0" t="str">
        <f aca="false">VLOOKUP(C2222,Магазин!$A$1:$C$17,2)</f>
        <v>Октябрьский</v>
      </c>
      <c r="J2222" s="0" t="n">
        <f aca="false">F2222*G2222</f>
        <v>9000</v>
      </c>
      <c r="K2222" s="3" t="n">
        <f aca="false">AND(H2222="макаронная фабрика",I2222="первомайский")</f>
        <v>0</v>
      </c>
      <c r="L2222" s="3" t="n">
        <f aca="false">IF(K2222,J2222,0)</f>
        <v>0</v>
      </c>
    </row>
    <row r="2223" customFormat="false" ht="14.25" hidden="false" customHeight="false" outlineLevel="0" collapsed="false">
      <c r="A2223" s="0" t="n">
        <v>2222</v>
      </c>
      <c r="B2223" s="2" t="n">
        <v>44355</v>
      </c>
      <c r="C2223" s="0" t="s">
        <v>21</v>
      </c>
      <c r="D2223" s="0" t="n">
        <v>6</v>
      </c>
      <c r="E2223" s="0" t="s">
        <v>9</v>
      </c>
      <c r="F2223" s="0" t="n">
        <v>36</v>
      </c>
      <c r="G2223" s="0" t="n">
        <v>50</v>
      </c>
      <c r="H2223" s="0" t="str">
        <f aca="false">VLOOKUP(D2223,Товар!$A$1:$F$65,6)</f>
        <v>Молокозавод №2</v>
      </c>
      <c r="I2223" s="0" t="str">
        <f aca="false">VLOOKUP(C2223,Магазин!$A$1:$C$17,2)</f>
        <v>Октябрьский</v>
      </c>
      <c r="J2223" s="0" t="n">
        <f aca="false">F2223*G2223</f>
        <v>1800</v>
      </c>
      <c r="K2223" s="3" t="n">
        <f aca="false">AND(H2223="макаронная фабрика",I2223="первомайский")</f>
        <v>0</v>
      </c>
      <c r="L2223" s="3" t="n">
        <f aca="false">IF(K2223,J2223,0)</f>
        <v>0</v>
      </c>
    </row>
    <row r="2224" customFormat="false" ht="14.25" hidden="false" customHeight="false" outlineLevel="0" collapsed="false">
      <c r="A2224" s="0" t="n">
        <v>2223</v>
      </c>
      <c r="B2224" s="2" t="n">
        <v>44355</v>
      </c>
      <c r="C2224" s="0" t="s">
        <v>21</v>
      </c>
      <c r="D2224" s="0" t="n">
        <v>9</v>
      </c>
      <c r="E2224" s="0" t="s">
        <v>8</v>
      </c>
      <c r="F2224" s="0" t="n">
        <v>180</v>
      </c>
      <c r="G2224" s="0" t="n">
        <v>55</v>
      </c>
      <c r="H2224" s="0" t="str">
        <f aca="false">VLOOKUP(D2224,Товар!$A$1:$F$65,6)</f>
        <v>Молокозавод №2</v>
      </c>
      <c r="I2224" s="0" t="str">
        <f aca="false">VLOOKUP(C2224,Магазин!$A$1:$C$17,2)</f>
        <v>Октябрьский</v>
      </c>
      <c r="J2224" s="0" t="n">
        <f aca="false">F2224*G2224</f>
        <v>9900</v>
      </c>
      <c r="K2224" s="3" t="n">
        <f aca="false">AND(H2224="макаронная фабрика",I2224="первомайский")</f>
        <v>0</v>
      </c>
      <c r="L2224" s="3" t="n">
        <f aca="false">IF(K2224,J2224,0)</f>
        <v>0</v>
      </c>
    </row>
    <row r="2225" customFormat="false" ht="14.25" hidden="false" customHeight="false" outlineLevel="0" collapsed="false">
      <c r="A2225" s="0" t="n">
        <v>2224</v>
      </c>
      <c r="B2225" s="2" t="n">
        <v>44355</v>
      </c>
      <c r="C2225" s="0" t="s">
        <v>21</v>
      </c>
      <c r="D2225" s="0" t="n">
        <v>9</v>
      </c>
      <c r="E2225" s="0" t="s">
        <v>9</v>
      </c>
      <c r="F2225" s="0" t="n">
        <v>30</v>
      </c>
      <c r="G2225" s="0" t="n">
        <v>55</v>
      </c>
      <c r="H2225" s="0" t="str">
        <f aca="false">VLOOKUP(D2225,Товар!$A$1:$F$65,6)</f>
        <v>Молокозавод №2</v>
      </c>
      <c r="I2225" s="0" t="str">
        <f aca="false">VLOOKUP(C2225,Магазин!$A$1:$C$17,2)</f>
        <v>Октябрьский</v>
      </c>
      <c r="J2225" s="0" t="n">
        <f aca="false">F2225*G2225</f>
        <v>1650</v>
      </c>
      <c r="K2225" s="3" t="n">
        <f aca="false">AND(H2225="макаронная фабрика",I2225="первомайский")</f>
        <v>0</v>
      </c>
      <c r="L2225" s="3" t="n">
        <f aca="false">IF(K2225,J2225,0)</f>
        <v>0</v>
      </c>
    </row>
    <row r="2226" customFormat="false" ht="14.25" hidden="false" customHeight="false" outlineLevel="0" collapsed="false">
      <c r="A2226" s="0" t="n">
        <v>2225</v>
      </c>
      <c r="B2226" s="2" t="n">
        <v>44355</v>
      </c>
      <c r="C2226" s="0" t="s">
        <v>21</v>
      </c>
      <c r="D2226" s="0" t="n">
        <v>10</v>
      </c>
      <c r="E2226" s="0" t="s">
        <v>8</v>
      </c>
      <c r="F2226" s="0" t="n">
        <v>170</v>
      </c>
      <c r="G2226" s="0" t="n">
        <v>70</v>
      </c>
      <c r="H2226" s="0" t="str">
        <f aca="false">VLOOKUP(D2226,Товар!$A$1:$F$65,6)</f>
        <v>Молокозавод №2</v>
      </c>
      <c r="I2226" s="0" t="str">
        <f aca="false">VLOOKUP(C2226,Магазин!$A$1:$C$17,2)</f>
        <v>Октябрьский</v>
      </c>
      <c r="J2226" s="0" t="n">
        <f aca="false">F2226*G2226</f>
        <v>11900</v>
      </c>
      <c r="K2226" s="3" t="n">
        <f aca="false">AND(H2226="макаронная фабрика",I2226="первомайский")</f>
        <v>0</v>
      </c>
      <c r="L2226" s="3" t="n">
        <f aca="false">IF(K2226,J2226,0)</f>
        <v>0</v>
      </c>
    </row>
    <row r="2227" customFormat="false" ht="14.25" hidden="false" customHeight="false" outlineLevel="0" collapsed="false">
      <c r="A2227" s="0" t="n">
        <v>2226</v>
      </c>
      <c r="B2227" s="2" t="n">
        <v>44355</v>
      </c>
      <c r="C2227" s="0" t="s">
        <v>21</v>
      </c>
      <c r="D2227" s="0" t="n">
        <v>10</v>
      </c>
      <c r="E2227" s="0" t="s">
        <v>9</v>
      </c>
      <c r="F2227" s="0" t="n">
        <v>30</v>
      </c>
      <c r="G2227" s="0" t="n">
        <v>70</v>
      </c>
      <c r="H2227" s="0" t="str">
        <f aca="false">VLOOKUP(D2227,Товар!$A$1:$F$65,6)</f>
        <v>Молокозавод №2</v>
      </c>
      <c r="I2227" s="0" t="str">
        <f aca="false">VLOOKUP(C2227,Магазин!$A$1:$C$17,2)</f>
        <v>Октябрьский</v>
      </c>
      <c r="J2227" s="0" t="n">
        <f aca="false">F2227*G2227</f>
        <v>2100</v>
      </c>
      <c r="K2227" s="3" t="n">
        <f aca="false">AND(H2227="макаронная фабрика",I2227="первомайский")</f>
        <v>0</v>
      </c>
      <c r="L2227" s="3" t="n">
        <f aca="false">IF(K2227,J2227,0)</f>
        <v>0</v>
      </c>
    </row>
    <row r="2228" customFormat="false" ht="14.25" hidden="false" customHeight="false" outlineLevel="0" collapsed="false">
      <c r="A2228" s="0" t="n">
        <v>2227</v>
      </c>
      <c r="B2228" s="2" t="n">
        <v>44355</v>
      </c>
      <c r="C2228" s="0" t="s">
        <v>21</v>
      </c>
      <c r="D2228" s="0" t="n">
        <v>13</v>
      </c>
      <c r="E2228" s="0" t="s">
        <v>8</v>
      </c>
      <c r="F2228" s="0" t="n">
        <v>180</v>
      </c>
      <c r="G2228" s="0" t="n">
        <v>60</v>
      </c>
      <c r="H2228" s="0" t="str">
        <f aca="false">VLOOKUP(D2228,Товар!$A$1:$F$65,6)</f>
        <v>Молокозавод №2</v>
      </c>
      <c r="I2228" s="0" t="str">
        <f aca="false">VLOOKUP(C2228,Магазин!$A$1:$C$17,2)</f>
        <v>Октябрьский</v>
      </c>
      <c r="J2228" s="0" t="n">
        <f aca="false">F2228*G2228</f>
        <v>10800</v>
      </c>
      <c r="K2228" s="3" t="n">
        <f aca="false">AND(H2228="макаронная фабрика",I2228="первомайский")</f>
        <v>0</v>
      </c>
      <c r="L2228" s="3" t="n">
        <f aca="false">IF(K2228,J2228,0)</f>
        <v>0</v>
      </c>
    </row>
    <row r="2229" customFormat="false" ht="14.25" hidden="false" customHeight="false" outlineLevel="0" collapsed="false">
      <c r="A2229" s="0" t="n">
        <v>2228</v>
      </c>
      <c r="B2229" s="2" t="n">
        <v>44355</v>
      </c>
      <c r="C2229" s="0" t="s">
        <v>21</v>
      </c>
      <c r="D2229" s="0" t="n">
        <v>13</v>
      </c>
      <c r="E2229" s="0" t="s">
        <v>9</v>
      </c>
      <c r="F2229" s="0" t="n">
        <v>24</v>
      </c>
      <c r="G2229" s="0" t="n">
        <v>60</v>
      </c>
      <c r="H2229" s="0" t="str">
        <f aca="false">VLOOKUP(D2229,Товар!$A$1:$F$65,6)</f>
        <v>Молокозавод №2</v>
      </c>
      <c r="I2229" s="0" t="str">
        <f aca="false">VLOOKUP(C2229,Магазин!$A$1:$C$17,2)</f>
        <v>Октябрьский</v>
      </c>
      <c r="J2229" s="0" t="n">
        <f aca="false">F2229*G2229</f>
        <v>1440</v>
      </c>
      <c r="K2229" s="3" t="n">
        <f aca="false">AND(H2229="макаронная фабрика",I2229="первомайский")</f>
        <v>0</v>
      </c>
      <c r="L2229" s="3" t="n">
        <f aca="false">IF(K2229,J2229,0)</f>
        <v>0</v>
      </c>
    </row>
    <row r="2230" customFormat="false" ht="14.25" hidden="false" customHeight="false" outlineLevel="0" collapsed="false">
      <c r="A2230" s="0" t="n">
        <v>2229</v>
      </c>
      <c r="B2230" s="2" t="n">
        <v>44355</v>
      </c>
      <c r="C2230" s="0" t="s">
        <v>21</v>
      </c>
      <c r="D2230" s="0" t="n">
        <v>15</v>
      </c>
      <c r="E2230" s="0" t="s">
        <v>8</v>
      </c>
      <c r="F2230" s="0" t="n">
        <v>180</v>
      </c>
      <c r="G2230" s="0" t="n">
        <v>70</v>
      </c>
      <c r="H2230" s="0" t="str">
        <f aca="false">VLOOKUP(D2230,Товар!$A$1:$F$65,6)</f>
        <v>Птицеферма</v>
      </c>
      <c r="I2230" s="0" t="str">
        <f aca="false">VLOOKUP(C2230,Магазин!$A$1:$C$17,2)</f>
        <v>Октябрьский</v>
      </c>
      <c r="J2230" s="0" t="n">
        <f aca="false">F2230*G2230</f>
        <v>12600</v>
      </c>
      <c r="K2230" s="3" t="n">
        <f aca="false">AND(H2230="макаронная фабрика",I2230="первомайский")</f>
        <v>0</v>
      </c>
      <c r="L2230" s="3" t="n">
        <f aca="false">IF(K2230,J2230,0)</f>
        <v>0</v>
      </c>
    </row>
    <row r="2231" customFormat="false" ht="14.25" hidden="false" customHeight="false" outlineLevel="0" collapsed="false">
      <c r="A2231" s="0" t="n">
        <v>2230</v>
      </c>
      <c r="B2231" s="2" t="n">
        <v>44355</v>
      </c>
      <c r="C2231" s="0" t="s">
        <v>21</v>
      </c>
      <c r="D2231" s="0" t="n">
        <v>15</v>
      </c>
      <c r="E2231" s="0" t="s">
        <v>9</v>
      </c>
      <c r="F2231" s="0" t="n">
        <v>0</v>
      </c>
      <c r="G2231" s="0" t="n">
        <v>70</v>
      </c>
      <c r="H2231" s="0" t="str">
        <f aca="false">VLOOKUP(D2231,Товар!$A$1:$F$65,6)</f>
        <v>Птицеферма</v>
      </c>
      <c r="I2231" s="0" t="str">
        <f aca="false">VLOOKUP(C2231,Магазин!$A$1:$C$17,2)</f>
        <v>Октябрьский</v>
      </c>
      <c r="J2231" s="0" t="n">
        <f aca="false">F2231*G2231</f>
        <v>0</v>
      </c>
      <c r="K2231" s="3" t="n">
        <f aca="false">AND(H2231="макаронная фабрика",I2231="первомайский")</f>
        <v>0</v>
      </c>
      <c r="L2231" s="3" t="n">
        <f aca="false">IF(K2231,J2231,0)</f>
        <v>0</v>
      </c>
    </row>
    <row r="2232" customFormat="false" ht="14.25" hidden="false" customHeight="false" outlineLevel="0" collapsed="false">
      <c r="A2232" s="0" t="n">
        <v>2231</v>
      </c>
      <c r="B2232" s="2" t="n">
        <v>44355</v>
      </c>
      <c r="C2232" s="0" t="s">
        <v>22</v>
      </c>
      <c r="D2232" s="0" t="n">
        <v>4</v>
      </c>
      <c r="E2232" s="0" t="s">
        <v>8</v>
      </c>
      <c r="F2232" s="0" t="n">
        <v>180</v>
      </c>
      <c r="G2232" s="0" t="n">
        <v>75</v>
      </c>
      <c r="H2232" s="0" t="str">
        <f aca="false">VLOOKUP(D2232,Товар!$A$1:$F$65,6)</f>
        <v>Молокозавод №2</v>
      </c>
      <c r="I2232" s="0" t="str">
        <f aca="false">VLOOKUP(C2232,Магазин!$A$1:$C$17,2)</f>
        <v>Первомайский</v>
      </c>
      <c r="J2232" s="0" t="n">
        <f aca="false">F2232*G2232</f>
        <v>13500</v>
      </c>
      <c r="K2232" s="3" t="n">
        <f aca="false">AND(H2232="макаронная фабрика",I2232="первомайский")</f>
        <v>0</v>
      </c>
      <c r="L2232" s="3" t="n">
        <f aca="false">IF(K2232,J2232,0)</f>
        <v>0</v>
      </c>
    </row>
    <row r="2233" customFormat="false" ht="14.25" hidden="false" customHeight="false" outlineLevel="0" collapsed="false">
      <c r="A2233" s="0" t="n">
        <v>2232</v>
      </c>
      <c r="B2233" s="2" t="n">
        <v>44355</v>
      </c>
      <c r="C2233" s="0" t="s">
        <v>22</v>
      </c>
      <c r="D2233" s="0" t="n">
        <v>4</v>
      </c>
      <c r="E2233" s="0" t="s">
        <v>9</v>
      </c>
      <c r="F2233" s="0" t="n">
        <v>36</v>
      </c>
      <c r="G2233" s="0" t="n">
        <v>75</v>
      </c>
      <c r="H2233" s="0" t="str">
        <f aca="false">VLOOKUP(D2233,Товар!$A$1:$F$65,6)</f>
        <v>Молокозавод №2</v>
      </c>
      <c r="I2233" s="0" t="str">
        <f aca="false">VLOOKUP(C2233,Магазин!$A$1:$C$17,2)</f>
        <v>Первомайский</v>
      </c>
      <c r="J2233" s="0" t="n">
        <f aca="false">F2233*G2233</f>
        <v>2700</v>
      </c>
      <c r="K2233" s="3" t="n">
        <f aca="false">AND(H2233="макаронная фабрика",I2233="первомайский")</f>
        <v>0</v>
      </c>
      <c r="L2233" s="3" t="n">
        <f aca="false">IF(K2233,J2233,0)</f>
        <v>0</v>
      </c>
    </row>
    <row r="2234" customFormat="false" ht="14.25" hidden="false" customHeight="false" outlineLevel="0" collapsed="false">
      <c r="A2234" s="0" t="n">
        <v>2233</v>
      </c>
      <c r="B2234" s="2" t="n">
        <v>44355</v>
      </c>
      <c r="C2234" s="0" t="s">
        <v>22</v>
      </c>
      <c r="D2234" s="0" t="n">
        <v>5</v>
      </c>
      <c r="E2234" s="0" t="s">
        <v>8</v>
      </c>
      <c r="F2234" s="0" t="n">
        <v>180</v>
      </c>
      <c r="G2234" s="0" t="n">
        <v>70</v>
      </c>
      <c r="H2234" s="0" t="str">
        <f aca="false">VLOOKUP(D2234,Товар!$A$1:$F$65,6)</f>
        <v>Молокозавод №2</v>
      </c>
      <c r="I2234" s="0" t="str">
        <f aca="false">VLOOKUP(C2234,Магазин!$A$1:$C$17,2)</f>
        <v>Первомайский</v>
      </c>
      <c r="J2234" s="0" t="n">
        <f aca="false">F2234*G2234</f>
        <v>12600</v>
      </c>
      <c r="K2234" s="3" t="n">
        <f aca="false">AND(H2234="макаронная фабрика",I2234="первомайский")</f>
        <v>0</v>
      </c>
      <c r="L2234" s="3" t="n">
        <f aca="false">IF(K2234,J2234,0)</f>
        <v>0</v>
      </c>
    </row>
    <row r="2235" customFormat="false" ht="14.25" hidden="false" customHeight="false" outlineLevel="0" collapsed="false">
      <c r="A2235" s="0" t="n">
        <v>2234</v>
      </c>
      <c r="B2235" s="2" t="n">
        <v>44355</v>
      </c>
      <c r="C2235" s="0" t="s">
        <v>22</v>
      </c>
      <c r="D2235" s="0" t="n">
        <v>5</v>
      </c>
      <c r="E2235" s="0" t="s">
        <v>9</v>
      </c>
      <c r="F2235" s="0" t="n">
        <v>24</v>
      </c>
      <c r="G2235" s="0" t="n">
        <v>70</v>
      </c>
      <c r="H2235" s="0" t="str">
        <f aca="false">VLOOKUP(D2235,Товар!$A$1:$F$65,6)</f>
        <v>Молокозавод №2</v>
      </c>
      <c r="I2235" s="0" t="str">
        <f aca="false">VLOOKUP(C2235,Магазин!$A$1:$C$17,2)</f>
        <v>Первомайский</v>
      </c>
      <c r="J2235" s="0" t="n">
        <f aca="false">F2235*G2235</f>
        <v>1680</v>
      </c>
      <c r="K2235" s="3" t="n">
        <f aca="false">AND(H2235="макаронная фабрика",I2235="первомайский")</f>
        <v>0</v>
      </c>
      <c r="L2235" s="3" t="n">
        <f aca="false">IF(K2235,J2235,0)</f>
        <v>0</v>
      </c>
    </row>
    <row r="2236" customFormat="false" ht="14.25" hidden="false" customHeight="false" outlineLevel="0" collapsed="false">
      <c r="A2236" s="0" t="n">
        <v>2235</v>
      </c>
      <c r="B2236" s="2" t="n">
        <v>44355</v>
      </c>
      <c r="C2236" s="0" t="s">
        <v>22</v>
      </c>
      <c r="D2236" s="0" t="n">
        <v>6</v>
      </c>
      <c r="E2236" s="0" t="s">
        <v>8</v>
      </c>
      <c r="F2236" s="0" t="n">
        <v>170</v>
      </c>
      <c r="G2236" s="0" t="n">
        <v>50</v>
      </c>
      <c r="H2236" s="0" t="str">
        <f aca="false">VLOOKUP(D2236,Товар!$A$1:$F$65,6)</f>
        <v>Молокозавод №2</v>
      </c>
      <c r="I2236" s="0" t="str">
        <f aca="false">VLOOKUP(C2236,Магазин!$A$1:$C$17,2)</f>
        <v>Первомайский</v>
      </c>
      <c r="J2236" s="0" t="n">
        <f aca="false">F2236*G2236</f>
        <v>8500</v>
      </c>
      <c r="K2236" s="3" t="n">
        <f aca="false">AND(H2236="макаронная фабрика",I2236="первомайский")</f>
        <v>0</v>
      </c>
      <c r="L2236" s="3" t="n">
        <f aca="false">IF(K2236,J2236,0)</f>
        <v>0</v>
      </c>
    </row>
    <row r="2237" customFormat="false" ht="14.25" hidden="false" customHeight="false" outlineLevel="0" collapsed="false">
      <c r="A2237" s="0" t="n">
        <v>2236</v>
      </c>
      <c r="B2237" s="2" t="n">
        <v>44355</v>
      </c>
      <c r="C2237" s="0" t="s">
        <v>22</v>
      </c>
      <c r="D2237" s="0" t="n">
        <v>6</v>
      </c>
      <c r="E2237" s="0" t="s">
        <v>9</v>
      </c>
      <c r="F2237" s="0" t="n">
        <v>18</v>
      </c>
      <c r="G2237" s="0" t="n">
        <v>50</v>
      </c>
      <c r="H2237" s="0" t="str">
        <f aca="false">VLOOKUP(D2237,Товар!$A$1:$F$65,6)</f>
        <v>Молокозавод №2</v>
      </c>
      <c r="I2237" s="0" t="str">
        <f aca="false">VLOOKUP(C2237,Магазин!$A$1:$C$17,2)</f>
        <v>Первомайский</v>
      </c>
      <c r="J2237" s="0" t="n">
        <f aca="false">F2237*G2237</f>
        <v>900</v>
      </c>
      <c r="K2237" s="3" t="n">
        <f aca="false">AND(H2237="макаронная фабрика",I2237="первомайский")</f>
        <v>0</v>
      </c>
      <c r="L2237" s="3" t="n">
        <f aca="false">IF(K2237,J2237,0)</f>
        <v>0</v>
      </c>
    </row>
    <row r="2238" customFormat="false" ht="14.25" hidden="false" customHeight="false" outlineLevel="0" collapsed="false">
      <c r="A2238" s="0" t="n">
        <v>2237</v>
      </c>
      <c r="B2238" s="2" t="n">
        <v>44355</v>
      </c>
      <c r="C2238" s="0" t="s">
        <v>22</v>
      </c>
      <c r="D2238" s="0" t="n">
        <v>9</v>
      </c>
      <c r="E2238" s="0" t="s">
        <v>8</v>
      </c>
      <c r="F2238" s="0" t="n">
        <v>180</v>
      </c>
      <c r="G2238" s="0" t="n">
        <v>55</v>
      </c>
      <c r="H2238" s="0" t="str">
        <f aca="false">VLOOKUP(D2238,Товар!$A$1:$F$65,6)</f>
        <v>Молокозавод №2</v>
      </c>
      <c r="I2238" s="0" t="str">
        <f aca="false">VLOOKUP(C2238,Магазин!$A$1:$C$17,2)</f>
        <v>Первомайский</v>
      </c>
      <c r="J2238" s="0" t="n">
        <f aca="false">F2238*G2238</f>
        <v>9900</v>
      </c>
      <c r="K2238" s="3" t="n">
        <f aca="false">AND(H2238="макаронная фабрика",I2238="первомайский")</f>
        <v>0</v>
      </c>
      <c r="L2238" s="3" t="n">
        <f aca="false">IF(K2238,J2238,0)</f>
        <v>0</v>
      </c>
    </row>
    <row r="2239" customFormat="false" ht="14.25" hidden="false" customHeight="false" outlineLevel="0" collapsed="false">
      <c r="A2239" s="0" t="n">
        <v>2238</v>
      </c>
      <c r="B2239" s="2" t="n">
        <v>44355</v>
      </c>
      <c r="C2239" s="0" t="s">
        <v>22</v>
      </c>
      <c r="D2239" s="0" t="n">
        <v>9</v>
      </c>
      <c r="E2239" s="0" t="s">
        <v>9</v>
      </c>
      <c r="F2239" s="0" t="n">
        <v>30</v>
      </c>
      <c r="G2239" s="0" t="n">
        <v>55</v>
      </c>
      <c r="H2239" s="0" t="str">
        <f aca="false">VLOOKUP(D2239,Товар!$A$1:$F$65,6)</f>
        <v>Молокозавод №2</v>
      </c>
      <c r="I2239" s="0" t="str">
        <f aca="false">VLOOKUP(C2239,Магазин!$A$1:$C$17,2)</f>
        <v>Первомайский</v>
      </c>
      <c r="J2239" s="0" t="n">
        <f aca="false">F2239*G2239</f>
        <v>1650</v>
      </c>
      <c r="K2239" s="3" t="n">
        <f aca="false">AND(H2239="макаронная фабрика",I2239="первомайский")</f>
        <v>0</v>
      </c>
      <c r="L2239" s="3" t="n">
        <f aca="false">IF(K2239,J2239,0)</f>
        <v>0</v>
      </c>
    </row>
    <row r="2240" customFormat="false" ht="14.25" hidden="false" customHeight="false" outlineLevel="0" collapsed="false">
      <c r="A2240" s="0" t="n">
        <v>2239</v>
      </c>
      <c r="B2240" s="2" t="n">
        <v>44355</v>
      </c>
      <c r="C2240" s="0" t="s">
        <v>22</v>
      </c>
      <c r="D2240" s="0" t="n">
        <v>10</v>
      </c>
      <c r="E2240" s="0" t="s">
        <v>8</v>
      </c>
      <c r="F2240" s="0" t="n">
        <v>180</v>
      </c>
      <c r="G2240" s="0" t="n">
        <v>70</v>
      </c>
      <c r="H2240" s="0" t="str">
        <f aca="false">VLOOKUP(D2240,Товар!$A$1:$F$65,6)</f>
        <v>Молокозавод №2</v>
      </c>
      <c r="I2240" s="0" t="str">
        <f aca="false">VLOOKUP(C2240,Магазин!$A$1:$C$17,2)</f>
        <v>Первомайский</v>
      </c>
      <c r="J2240" s="0" t="n">
        <f aca="false">F2240*G2240</f>
        <v>12600</v>
      </c>
      <c r="K2240" s="3" t="n">
        <f aca="false">AND(H2240="макаронная фабрика",I2240="первомайский")</f>
        <v>0</v>
      </c>
      <c r="L2240" s="3" t="n">
        <f aca="false">IF(K2240,J2240,0)</f>
        <v>0</v>
      </c>
    </row>
    <row r="2241" customFormat="false" ht="14.25" hidden="false" customHeight="false" outlineLevel="0" collapsed="false">
      <c r="A2241" s="0" t="n">
        <v>2240</v>
      </c>
      <c r="B2241" s="2" t="n">
        <v>44355</v>
      </c>
      <c r="C2241" s="0" t="s">
        <v>22</v>
      </c>
      <c r="D2241" s="0" t="n">
        <v>10</v>
      </c>
      <c r="E2241" s="0" t="s">
        <v>9</v>
      </c>
      <c r="F2241" s="0" t="n">
        <v>18</v>
      </c>
      <c r="G2241" s="0" t="n">
        <v>70</v>
      </c>
      <c r="H2241" s="0" t="str">
        <f aca="false">VLOOKUP(D2241,Товар!$A$1:$F$65,6)</f>
        <v>Молокозавод №2</v>
      </c>
      <c r="I2241" s="0" t="str">
        <f aca="false">VLOOKUP(C2241,Магазин!$A$1:$C$17,2)</f>
        <v>Первомайский</v>
      </c>
      <c r="J2241" s="0" t="n">
        <f aca="false">F2241*G2241</f>
        <v>1260</v>
      </c>
      <c r="K2241" s="3" t="n">
        <f aca="false">AND(H2241="макаронная фабрика",I2241="первомайский")</f>
        <v>0</v>
      </c>
      <c r="L2241" s="3" t="n">
        <f aca="false">IF(K2241,J2241,0)</f>
        <v>0</v>
      </c>
    </row>
    <row r="2242" customFormat="false" ht="14.25" hidden="false" customHeight="false" outlineLevel="0" collapsed="false">
      <c r="A2242" s="0" t="n">
        <v>2241</v>
      </c>
      <c r="B2242" s="2" t="n">
        <v>44355</v>
      </c>
      <c r="C2242" s="0" t="s">
        <v>22</v>
      </c>
      <c r="D2242" s="0" t="n">
        <v>13</v>
      </c>
      <c r="E2242" s="0" t="s">
        <v>8</v>
      </c>
      <c r="F2242" s="0" t="n">
        <v>170</v>
      </c>
      <c r="G2242" s="0" t="n">
        <v>60</v>
      </c>
      <c r="H2242" s="0" t="str">
        <f aca="false">VLOOKUP(D2242,Товар!$A$1:$F$65,6)</f>
        <v>Молокозавод №2</v>
      </c>
      <c r="I2242" s="0" t="str">
        <f aca="false">VLOOKUP(C2242,Магазин!$A$1:$C$17,2)</f>
        <v>Первомайский</v>
      </c>
      <c r="J2242" s="0" t="n">
        <f aca="false">F2242*G2242</f>
        <v>10200</v>
      </c>
      <c r="K2242" s="3" t="n">
        <f aca="false">AND(H2242="макаронная фабрика",I2242="первомайский")</f>
        <v>0</v>
      </c>
      <c r="L2242" s="3" t="n">
        <f aca="false">IF(K2242,J2242,0)</f>
        <v>0</v>
      </c>
    </row>
    <row r="2243" customFormat="false" ht="14.25" hidden="false" customHeight="false" outlineLevel="0" collapsed="false">
      <c r="A2243" s="0" t="n">
        <v>2242</v>
      </c>
      <c r="B2243" s="2" t="n">
        <v>44355</v>
      </c>
      <c r="C2243" s="0" t="s">
        <v>22</v>
      </c>
      <c r="D2243" s="0" t="n">
        <v>13</v>
      </c>
      <c r="E2243" s="0" t="s">
        <v>9</v>
      </c>
      <c r="F2243" s="0" t="n">
        <v>20</v>
      </c>
      <c r="G2243" s="0" t="n">
        <v>60</v>
      </c>
      <c r="H2243" s="0" t="str">
        <f aca="false">VLOOKUP(D2243,Товар!$A$1:$F$65,6)</f>
        <v>Молокозавод №2</v>
      </c>
      <c r="I2243" s="0" t="str">
        <f aca="false">VLOOKUP(C2243,Магазин!$A$1:$C$17,2)</f>
        <v>Первомайский</v>
      </c>
      <c r="J2243" s="0" t="n">
        <f aca="false">F2243*G2243</f>
        <v>1200</v>
      </c>
      <c r="K2243" s="3" t="n">
        <f aca="false">AND(H2243="макаронная фабрика",I2243="первомайский")</f>
        <v>0</v>
      </c>
      <c r="L2243" s="3" t="n">
        <f aca="false">IF(K2243,J2243,0)</f>
        <v>0</v>
      </c>
    </row>
    <row r="2244" customFormat="false" ht="14.25" hidden="false" customHeight="false" outlineLevel="0" collapsed="false">
      <c r="A2244" s="0" t="n">
        <v>2243</v>
      </c>
      <c r="B2244" s="2" t="n">
        <v>44355</v>
      </c>
      <c r="C2244" s="0" t="s">
        <v>22</v>
      </c>
      <c r="D2244" s="0" t="n">
        <v>15</v>
      </c>
      <c r="E2244" s="0" t="s">
        <v>8</v>
      </c>
      <c r="F2244" s="0" t="n">
        <v>180</v>
      </c>
      <c r="G2244" s="0" t="n">
        <v>70</v>
      </c>
      <c r="H2244" s="0" t="str">
        <f aca="false">VLOOKUP(D2244,Товар!$A$1:$F$65,6)</f>
        <v>Птицеферма</v>
      </c>
      <c r="I2244" s="0" t="str">
        <f aca="false">VLOOKUP(C2244,Магазин!$A$1:$C$17,2)</f>
        <v>Первомайский</v>
      </c>
      <c r="J2244" s="0" t="n">
        <f aca="false">F2244*G2244</f>
        <v>12600</v>
      </c>
      <c r="K2244" s="3" t="n">
        <f aca="false">AND(H2244="макаронная фабрика",I2244="первомайский")</f>
        <v>0</v>
      </c>
      <c r="L2244" s="3" t="n">
        <f aca="false">IF(K2244,J2244,0)</f>
        <v>0</v>
      </c>
    </row>
    <row r="2245" customFormat="false" ht="14.25" hidden="false" customHeight="false" outlineLevel="0" collapsed="false">
      <c r="A2245" s="0" t="n">
        <v>2244</v>
      </c>
      <c r="B2245" s="2" t="n">
        <v>44355</v>
      </c>
      <c r="C2245" s="0" t="s">
        <v>22</v>
      </c>
      <c r="D2245" s="0" t="n">
        <v>15</v>
      </c>
      <c r="E2245" s="0" t="s">
        <v>9</v>
      </c>
      <c r="F2245" s="0" t="n">
        <v>60</v>
      </c>
      <c r="G2245" s="0" t="n">
        <v>70</v>
      </c>
      <c r="H2245" s="0" t="str">
        <f aca="false">VLOOKUP(D2245,Товар!$A$1:$F$65,6)</f>
        <v>Птицеферма</v>
      </c>
      <c r="I2245" s="0" t="str">
        <f aca="false">VLOOKUP(C2245,Магазин!$A$1:$C$17,2)</f>
        <v>Первомайский</v>
      </c>
      <c r="J2245" s="0" t="n">
        <f aca="false">F2245*G2245</f>
        <v>4200</v>
      </c>
      <c r="K2245" s="3" t="n">
        <f aca="false">AND(H2245="макаронная фабрика",I2245="первомайский")</f>
        <v>0</v>
      </c>
      <c r="L2245" s="3" t="n">
        <f aca="false">IF(K2245,J2245,0)</f>
        <v>0</v>
      </c>
    </row>
    <row r="2246" customFormat="false" ht="14.25" hidden="false" customHeight="false" outlineLevel="0" collapsed="false">
      <c r="A2246" s="0" t="n">
        <v>2245</v>
      </c>
      <c r="B2246" s="2" t="n">
        <v>44355</v>
      </c>
      <c r="C2246" s="0" t="s">
        <v>23</v>
      </c>
      <c r="D2246" s="0" t="n">
        <v>4</v>
      </c>
      <c r="E2246" s="0" t="s">
        <v>8</v>
      </c>
      <c r="F2246" s="0" t="n">
        <v>180</v>
      </c>
      <c r="G2246" s="0" t="n">
        <v>75</v>
      </c>
      <c r="H2246" s="0" t="str">
        <f aca="false">VLOOKUP(D2246,Товар!$A$1:$F$65,6)</f>
        <v>Молокозавод №2</v>
      </c>
      <c r="I2246" s="0" t="str">
        <f aca="false">VLOOKUP(C2246,Магазин!$A$1:$C$17,2)</f>
        <v>Первомайский</v>
      </c>
      <c r="J2246" s="0" t="n">
        <f aca="false">F2246*G2246</f>
        <v>13500</v>
      </c>
      <c r="K2246" s="3" t="n">
        <f aca="false">AND(H2246="макаронная фабрика",I2246="первомайский")</f>
        <v>0</v>
      </c>
      <c r="L2246" s="3" t="n">
        <f aca="false">IF(K2246,J2246,0)</f>
        <v>0</v>
      </c>
    </row>
    <row r="2247" customFormat="false" ht="14.25" hidden="false" customHeight="false" outlineLevel="0" collapsed="false">
      <c r="A2247" s="0" t="n">
        <v>2246</v>
      </c>
      <c r="B2247" s="2" t="n">
        <v>44355</v>
      </c>
      <c r="C2247" s="0" t="s">
        <v>23</v>
      </c>
      <c r="D2247" s="0" t="n">
        <v>4</v>
      </c>
      <c r="E2247" s="0" t="s">
        <v>9</v>
      </c>
      <c r="F2247" s="0" t="n">
        <v>36</v>
      </c>
      <c r="G2247" s="0" t="n">
        <v>75</v>
      </c>
      <c r="H2247" s="0" t="str">
        <f aca="false">VLOOKUP(D2247,Товар!$A$1:$F$65,6)</f>
        <v>Молокозавод №2</v>
      </c>
      <c r="I2247" s="0" t="str">
        <f aca="false">VLOOKUP(C2247,Магазин!$A$1:$C$17,2)</f>
        <v>Первомайский</v>
      </c>
      <c r="J2247" s="0" t="n">
        <f aca="false">F2247*G2247</f>
        <v>2700</v>
      </c>
      <c r="K2247" s="3" t="n">
        <f aca="false">AND(H2247="макаронная фабрика",I2247="первомайский")</f>
        <v>0</v>
      </c>
      <c r="L2247" s="3" t="n">
        <f aca="false">IF(K2247,J2247,0)</f>
        <v>0</v>
      </c>
    </row>
    <row r="2248" customFormat="false" ht="14.25" hidden="false" customHeight="false" outlineLevel="0" collapsed="false">
      <c r="A2248" s="0" t="n">
        <v>2247</v>
      </c>
      <c r="B2248" s="2" t="n">
        <v>44355</v>
      </c>
      <c r="C2248" s="0" t="s">
        <v>23</v>
      </c>
      <c r="D2248" s="0" t="n">
        <v>5</v>
      </c>
      <c r="E2248" s="0" t="s">
        <v>8</v>
      </c>
      <c r="F2248" s="0" t="n">
        <v>180</v>
      </c>
      <c r="G2248" s="0" t="n">
        <v>70</v>
      </c>
      <c r="H2248" s="0" t="str">
        <f aca="false">VLOOKUP(D2248,Товар!$A$1:$F$65,6)</f>
        <v>Молокозавод №2</v>
      </c>
      <c r="I2248" s="0" t="str">
        <f aca="false">VLOOKUP(C2248,Магазин!$A$1:$C$17,2)</f>
        <v>Первомайский</v>
      </c>
      <c r="J2248" s="0" t="n">
        <f aca="false">F2248*G2248</f>
        <v>12600</v>
      </c>
      <c r="K2248" s="3" t="n">
        <f aca="false">AND(H2248="макаронная фабрика",I2248="первомайский")</f>
        <v>0</v>
      </c>
      <c r="L2248" s="3" t="n">
        <f aca="false">IF(K2248,J2248,0)</f>
        <v>0</v>
      </c>
    </row>
    <row r="2249" customFormat="false" ht="14.25" hidden="false" customHeight="false" outlineLevel="0" collapsed="false">
      <c r="A2249" s="0" t="n">
        <v>2248</v>
      </c>
      <c r="B2249" s="2" t="n">
        <v>44355</v>
      </c>
      <c r="C2249" s="0" t="s">
        <v>23</v>
      </c>
      <c r="D2249" s="0" t="n">
        <v>5</v>
      </c>
      <c r="E2249" s="0" t="s">
        <v>9</v>
      </c>
      <c r="F2249" s="0" t="n">
        <v>24</v>
      </c>
      <c r="G2249" s="0" t="n">
        <v>70</v>
      </c>
      <c r="H2249" s="0" t="str">
        <f aca="false">VLOOKUP(D2249,Товар!$A$1:$F$65,6)</f>
        <v>Молокозавод №2</v>
      </c>
      <c r="I2249" s="0" t="str">
        <f aca="false">VLOOKUP(C2249,Магазин!$A$1:$C$17,2)</f>
        <v>Первомайский</v>
      </c>
      <c r="J2249" s="0" t="n">
        <f aca="false">F2249*G2249</f>
        <v>1680</v>
      </c>
      <c r="K2249" s="3" t="n">
        <f aca="false">AND(H2249="макаронная фабрика",I2249="первомайский")</f>
        <v>0</v>
      </c>
      <c r="L2249" s="3" t="n">
        <f aca="false">IF(K2249,J2249,0)</f>
        <v>0</v>
      </c>
    </row>
    <row r="2250" customFormat="false" ht="14.25" hidden="false" customHeight="false" outlineLevel="0" collapsed="false">
      <c r="A2250" s="0" t="n">
        <v>2249</v>
      </c>
      <c r="B2250" s="2" t="n">
        <v>44355</v>
      </c>
      <c r="C2250" s="0" t="s">
        <v>23</v>
      </c>
      <c r="D2250" s="0" t="n">
        <v>6</v>
      </c>
      <c r="E2250" s="0" t="s">
        <v>8</v>
      </c>
      <c r="F2250" s="0" t="n">
        <v>180</v>
      </c>
      <c r="G2250" s="0" t="n">
        <v>50</v>
      </c>
      <c r="H2250" s="0" t="str">
        <f aca="false">VLOOKUP(D2250,Товар!$A$1:$F$65,6)</f>
        <v>Молокозавод №2</v>
      </c>
      <c r="I2250" s="0" t="str">
        <f aca="false">VLOOKUP(C2250,Магазин!$A$1:$C$17,2)</f>
        <v>Первомайский</v>
      </c>
      <c r="J2250" s="0" t="n">
        <f aca="false">F2250*G2250</f>
        <v>9000</v>
      </c>
      <c r="K2250" s="3" t="n">
        <f aca="false">AND(H2250="макаронная фабрика",I2250="первомайский")</f>
        <v>0</v>
      </c>
      <c r="L2250" s="3" t="n">
        <f aca="false">IF(K2250,J2250,0)</f>
        <v>0</v>
      </c>
    </row>
    <row r="2251" customFormat="false" ht="14.25" hidden="false" customHeight="false" outlineLevel="0" collapsed="false">
      <c r="A2251" s="0" t="n">
        <v>2250</v>
      </c>
      <c r="B2251" s="2" t="n">
        <v>44355</v>
      </c>
      <c r="C2251" s="0" t="s">
        <v>23</v>
      </c>
      <c r="D2251" s="0" t="n">
        <v>6</v>
      </c>
      <c r="E2251" s="0" t="s">
        <v>9</v>
      </c>
      <c r="F2251" s="0" t="n">
        <v>18</v>
      </c>
      <c r="G2251" s="0" t="n">
        <v>50</v>
      </c>
      <c r="H2251" s="0" t="str">
        <f aca="false">VLOOKUP(D2251,Товар!$A$1:$F$65,6)</f>
        <v>Молокозавод №2</v>
      </c>
      <c r="I2251" s="0" t="str">
        <f aca="false">VLOOKUP(C2251,Магазин!$A$1:$C$17,2)</f>
        <v>Первомайский</v>
      </c>
      <c r="J2251" s="0" t="n">
        <f aca="false">F2251*G2251</f>
        <v>900</v>
      </c>
      <c r="K2251" s="3" t="n">
        <f aca="false">AND(H2251="макаронная фабрика",I2251="первомайский")</f>
        <v>0</v>
      </c>
      <c r="L2251" s="3" t="n">
        <f aca="false">IF(K2251,J2251,0)</f>
        <v>0</v>
      </c>
    </row>
    <row r="2252" customFormat="false" ht="14.25" hidden="false" customHeight="false" outlineLevel="0" collapsed="false">
      <c r="A2252" s="0" t="n">
        <v>2251</v>
      </c>
      <c r="B2252" s="2" t="n">
        <v>44355</v>
      </c>
      <c r="C2252" s="0" t="s">
        <v>23</v>
      </c>
      <c r="D2252" s="0" t="n">
        <v>9</v>
      </c>
      <c r="E2252" s="0" t="s">
        <v>8</v>
      </c>
      <c r="F2252" s="0" t="n">
        <v>170</v>
      </c>
      <c r="G2252" s="0" t="n">
        <v>55</v>
      </c>
      <c r="H2252" s="0" t="str">
        <f aca="false">VLOOKUP(D2252,Товар!$A$1:$F$65,6)</f>
        <v>Молокозавод №2</v>
      </c>
      <c r="I2252" s="0" t="str">
        <f aca="false">VLOOKUP(C2252,Магазин!$A$1:$C$17,2)</f>
        <v>Первомайский</v>
      </c>
      <c r="J2252" s="0" t="n">
        <f aca="false">F2252*G2252</f>
        <v>9350</v>
      </c>
      <c r="K2252" s="3" t="n">
        <f aca="false">AND(H2252="макаронная фабрика",I2252="первомайский")</f>
        <v>0</v>
      </c>
      <c r="L2252" s="3" t="n">
        <f aca="false">IF(K2252,J2252,0)</f>
        <v>0</v>
      </c>
    </row>
    <row r="2253" customFormat="false" ht="14.25" hidden="false" customHeight="false" outlineLevel="0" collapsed="false">
      <c r="A2253" s="0" t="n">
        <v>2252</v>
      </c>
      <c r="B2253" s="2" t="n">
        <v>44355</v>
      </c>
      <c r="C2253" s="0" t="s">
        <v>23</v>
      </c>
      <c r="D2253" s="0" t="n">
        <v>9</v>
      </c>
      <c r="E2253" s="0" t="s">
        <v>9</v>
      </c>
      <c r="F2253" s="0" t="n">
        <v>30</v>
      </c>
      <c r="G2253" s="0" t="n">
        <v>55</v>
      </c>
      <c r="H2253" s="0" t="str">
        <f aca="false">VLOOKUP(D2253,Товар!$A$1:$F$65,6)</f>
        <v>Молокозавод №2</v>
      </c>
      <c r="I2253" s="0" t="str">
        <f aca="false">VLOOKUP(C2253,Магазин!$A$1:$C$17,2)</f>
        <v>Первомайский</v>
      </c>
      <c r="J2253" s="0" t="n">
        <f aca="false">F2253*G2253</f>
        <v>1650</v>
      </c>
      <c r="K2253" s="3" t="n">
        <f aca="false">AND(H2253="макаронная фабрика",I2253="первомайский")</f>
        <v>0</v>
      </c>
      <c r="L2253" s="3" t="n">
        <f aca="false">IF(K2253,J2253,0)</f>
        <v>0</v>
      </c>
    </row>
    <row r="2254" customFormat="false" ht="14.25" hidden="false" customHeight="false" outlineLevel="0" collapsed="false">
      <c r="A2254" s="0" t="n">
        <v>2253</v>
      </c>
      <c r="B2254" s="2" t="n">
        <v>44355</v>
      </c>
      <c r="C2254" s="0" t="s">
        <v>23</v>
      </c>
      <c r="D2254" s="0" t="n">
        <v>10</v>
      </c>
      <c r="E2254" s="0" t="s">
        <v>8</v>
      </c>
      <c r="F2254" s="0" t="n">
        <v>180</v>
      </c>
      <c r="G2254" s="0" t="n">
        <v>70</v>
      </c>
      <c r="H2254" s="0" t="str">
        <f aca="false">VLOOKUP(D2254,Товар!$A$1:$F$65,6)</f>
        <v>Молокозавод №2</v>
      </c>
      <c r="I2254" s="0" t="str">
        <f aca="false">VLOOKUP(C2254,Магазин!$A$1:$C$17,2)</f>
        <v>Первомайский</v>
      </c>
      <c r="J2254" s="0" t="n">
        <f aca="false">F2254*G2254</f>
        <v>12600</v>
      </c>
      <c r="K2254" s="3" t="n">
        <f aca="false">AND(H2254="макаронная фабрика",I2254="первомайский")</f>
        <v>0</v>
      </c>
      <c r="L2254" s="3" t="n">
        <f aca="false">IF(K2254,J2254,0)</f>
        <v>0</v>
      </c>
    </row>
    <row r="2255" customFormat="false" ht="14.25" hidden="false" customHeight="false" outlineLevel="0" collapsed="false">
      <c r="A2255" s="0" t="n">
        <v>2254</v>
      </c>
      <c r="B2255" s="2" t="n">
        <v>44355</v>
      </c>
      <c r="C2255" s="0" t="s">
        <v>23</v>
      </c>
      <c r="D2255" s="0" t="n">
        <v>10</v>
      </c>
      <c r="E2255" s="0" t="s">
        <v>9</v>
      </c>
      <c r="F2255" s="0" t="n">
        <v>18</v>
      </c>
      <c r="G2255" s="0" t="n">
        <v>70</v>
      </c>
      <c r="H2255" s="0" t="str">
        <f aca="false">VLOOKUP(D2255,Товар!$A$1:$F$65,6)</f>
        <v>Молокозавод №2</v>
      </c>
      <c r="I2255" s="0" t="str">
        <f aca="false">VLOOKUP(C2255,Магазин!$A$1:$C$17,2)</f>
        <v>Первомайский</v>
      </c>
      <c r="J2255" s="0" t="n">
        <f aca="false">F2255*G2255</f>
        <v>1260</v>
      </c>
      <c r="K2255" s="3" t="n">
        <f aca="false">AND(H2255="макаронная фабрика",I2255="первомайский")</f>
        <v>0</v>
      </c>
      <c r="L2255" s="3" t="n">
        <f aca="false">IF(K2255,J2255,0)</f>
        <v>0</v>
      </c>
    </row>
    <row r="2256" customFormat="false" ht="14.25" hidden="false" customHeight="false" outlineLevel="0" collapsed="false">
      <c r="A2256" s="0" t="n">
        <v>2255</v>
      </c>
      <c r="B2256" s="2" t="n">
        <v>44355</v>
      </c>
      <c r="C2256" s="0" t="s">
        <v>23</v>
      </c>
      <c r="D2256" s="0" t="n">
        <v>13</v>
      </c>
      <c r="E2256" s="0" t="s">
        <v>8</v>
      </c>
      <c r="F2256" s="0" t="n">
        <v>180</v>
      </c>
      <c r="G2256" s="0" t="n">
        <v>60</v>
      </c>
      <c r="H2256" s="0" t="str">
        <f aca="false">VLOOKUP(D2256,Товар!$A$1:$F$65,6)</f>
        <v>Молокозавод №2</v>
      </c>
      <c r="I2256" s="0" t="str">
        <f aca="false">VLOOKUP(C2256,Магазин!$A$1:$C$17,2)</f>
        <v>Первомайский</v>
      </c>
      <c r="J2256" s="0" t="n">
        <f aca="false">F2256*G2256</f>
        <v>10800</v>
      </c>
      <c r="K2256" s="3" t="n">
        <f aca="false">AND(H2256="макаронная фабрика",I2256="первомайский")</f>
        <v>0</v>
      </c>
      <c r="L2256" s="3" t="n">
        <f aca="false">IF(K2256,J2256,0)</f>
        <v>0</v>
      </c>
    </row>
    <row r="2257" customFormat="false" ht="14.25" hidden="false" customHeight="false" outlineLevel="0" collapsed="false">
      <c r="A2257" s="0" t="n">
        <v>2256</v>
      </c>
      <c r="B2257" s="2" t="n">
        <v>44355</v>
      </c>
      <c r="C2257" s="0" t="s">
        <v>23</v>
      </c>
      <c r="D2257" s="0" t="n">
        <v>13</v>
      </c>
      <c r="E2257" s="0" t="s">
        <v>9</v>
      </c>
      <c r="F2257" s="0" t="n">
        <v>20</v>
      </c>
      <c r="G2257" s="0" t="n">
        <v>60</v>
      </c>
      <c r="H2257" s="0" t="str">
        <f aca="false">VLOOKUP(D2257,Товар!$A$1:$F$65,6)</f>
        <v>Молокозавод №2</v>
      </c>
      <c r="I2257" s="0" t="str">
        <f aca="false">VLOOKUP(C2257,Магазин!$A$1:$C$17,2)</f>
        <v>Первомайский</v>
      </c>
      <c r="J2257" s="0" t="n">
        <f aca="false">F2257*G2257</f>
        <v>1200</v>
      </c>
      <c r="K2257" s="3" t="n">
        <f aca="false">AND(H2257="макаронная фабрика",I2257="первомайский")</f>
        <v>0</v>
      </c>
      <c r="L2257" s="3" t="n">
        <f aca="false">IF(K2257,J2257,0)</f>
        <v>0</v>
      </c>
    </row>
    <row r="2258" customFormat="false" ht="14.25" hidden="false" customHeight="false" outlineLevel="0" collapsed="false">
      <c r="A2258" s="0" t="n">
        <v>2257</v>
      </c>
      <c r="B2258" s="2" t="n">
        <v>44355</v>
      </c>
      <c r="C2258" s="0" t="s">
        <v>23</v>
      </c>
      <c r="D2258" s="0" t="n">
        <v>15</v>
      </c>
      <c r="E2258" s="0" t="s">
        <v>8</v>
      </c>
      <c r="F2258" s="0" t="n">
        <v>170</v>
      </c>
      <c r="G2258" s="0" t="n">
        <v>70</v>
      </c>
      <c r="H2258" s="0" t="str">
        <f aca="false">VLOOKUP(D2258,Товар!$A$1:$F$65,6)</f>
        <v>Птицеферма</v>
      </c>
      <c r="I2258" s="0" t="str">
        <f aca="false">VLOOKUP(C2258,Магазин!$A$1:$C$17,2)</f>
        <v>Первомайский</v>
      </c>
      <c r="J2258" s="0" t="n">
        <f aca="false">F2258*G2258</f>
        <v>11900</v>
      </c>
      <c r="K2258" s="3" t="n">
        <f aca="false">AND(H2258="макаронная фабрика",I2258="первомайский")</f>
        <v>0</v>
      </c>
      <c r="L2258" s="3" t="n">
        <f aca="false">IF(K2258,J2258,0)</f>
        <v>0</v>
      </c>
    </row>
    <row r="2259" customFormat="false" ht="14.25" hidden="false" customHeight="false" outlineLevel="0" collapsed="false">
      <c r="A2259" s="0" t="n">
        <v>2258</v>
      </c>
      <c r="B2259" s="2" t="n">
        <v>44355</v>
      </c>
      <c r="C2259" s="0" t="s">
        <v>23</v>
      </c>
      <c r="D2259" s="0" t="n">
        <v>15</v>
      </c>
      <c r="E2259" s="0" t="s">
        <v>9</v>
      </c>
      <c r="F2259" s="0" t="n">
        <v>10</v>
      </c>
      <c r="G2259" s="0" t="n">
        <v>70</v>
      </c>
      <c r="H2259" s="0" t="str">
        <f aca="false">VLOOKUP(D2259,Товар!$A$1:$F$65,6)</f>
        <v>Птицеферма</v>
      </c>
      <c r="I2259" s="0" t="str">
        <f aca="false">VLOOKUP(C2259,Магазин!$A$1:$C$17,2)</f>
        <v>Первомайский</v>
      </c>
      <c r="J2259" s="0" t="n">
        <f aca="false">F2259*G2259</f>
        <v>700</v>
      </c>
      <c r="K2259" s="3" t="n">
        <f aca="false">AND(H2259="макаронная фабрика",I2259="первомайский")</f>
        <v>0</v>
      </c>
      <c r="L2259" s="3" t="n">
        <f aca="false">IF(K2259,J2259,0)</f>
        <v>0</v>
      </c>
    </row>
    <row r="2260" customFormat="false" ht="14.25" hidden="false" customHeight="false" outlineLevel="0" collapsed="false">
      <c r="A2260" s="0" t="n">
        <v>2259</v>
      </c>
      <c r="B2260" s="2" t="n">
        <v>44355</v>
      </c>
      <c r="C2260" s="0" t="s">
        <v>24</v>
      </c>
      <c r="D2260" s="0" t="n">
        <v>4</v>
      </c>
      <c r="E2260" s="0" t="s">
        <v>8</v>
      </c>
      <c r="F2260" s="0" t="n">
        <v>180</v>
      </c>
      <c r="G2260" s="0" t="n">
        <v>75</v>
      </c>
      <c r="H2260" s="0" t="str">
        <f aca="false">VLOOKUP(D2260,Товар!$A$1:$F$65,6)</f>
        <v>Молокозавод №2</v>
      </c>
      <c r="I2260" s="0" t="str">
        <f aca="false">VLOOKUP(C2260,Магазин!$A$1:$C$17,2)</f>
        <v>Заречный</v>
      </c>
      <c r="J2260" s="0" t="n">
        <f aca="false">F2260*G2260</f>
        <v>13500</v>
      </c>
      <c r="K2260" s="3" t="n">
        <f aca="false">AND(H2260="макаронная фабрика",I2260="первомайский")</f>
        <v>0</v>
      </c>
      <c r="L2260" s="3" t="n">
        <f aca="false">IF(K2260,J2260,0)</f>
        <v>0</v>
      </c>
    </row>
    <row r="2261" customFormat="false" ht="14.25" hidden="false" customHeight="false" outlineLevel="0" collapsed="false">
      <c r="A2261" s="0" t="n">
        <v>2260</v>
      </c>
      <c r="B2261" s="2" t="n">
        <v>44355</v>
      </c>
      <c r="C2261" s="0" t="s">
        <v>24</v>
      </c>
      <c r="D2261" s="0" t="n">
        <v>4</v>
      </c>
      <c r="E2261" s="0" t="s">
        <v>9</v>
      </c>
      <c r="F2261" s="0" t="n">
        <v>24</v>
      </c>
      <c r="G2261" s="0" t="n">
        <v>75</v>
      </c>
      <c r="H2261" s="0" t="str">
        <f aca="false">VLOOKUP(D2261,Товар!$A$1:$F$65,6)</f>
        <v>Молокозавод №2</v>
      </c>
      <c r="I2261" s="0" t="str">
        <f aca="false">VLOOKUP(C2261,Магазин!$A$1:$C$17,2)</f>
        <v>Заречный</v>
      </c>
      <c r="J2261" s="0" t="n">
        <f aca="false">F2261*G2261</f>
        <v>1800</v>
      </c>
      <c r="K2261" s="3" t="n">
        <f aca="false">AND(H2261="макаронная фабрика",I2261="первомайский")</f>
        <v>0</v>
      </c>
      <c r="L2261" s="3" t="n">
        <f aca="false">IF(K2261,J2261,0)</f>
        <v>0</v>
      </c>
    </row>
    <row r="2262" customFormat="false" ht="14.25" hidden="false" customHeight="false" outlineLevel="0" collapsed="false">
      <c r="A2262" s="0" t="n">
        <v>2261</v>
      </c>
      <c r="B2262" s="2" t="n">
        <v>44355</v>
      </c>
      <c r="C2262" s="0" t="s">
        <v>24</v>
      </c>
      <c r="D2262" s="0" t="n">
        <v>5</v>
      </c>
      <c r="E2262" s="0" t="s">
        <v>8</v>
      </c>
      <c r="F2262" s="0" t="n">
        <v>180</v>
      </c>
      <c r="G2262" s="0" t="n">
        <v>70</v>
      </c>
      <c r="H2262" s="0" t="str">
        <f aca="false">VLOOKUP(D2262,Товар!$A$1:$F$65,6)</f>
        <v>Молокозавод №2</v>
      </c>
      <c r="I2262" s="0" t="str">
        <f aca="false">VLOOKUP(C2262,Магазин!$A$1:$C$17,2)</f>
        <v>Заречный</v>
      </c>
      <c r="J2262" s="0" t="n">
        <f aca="false">F2262*G2262</f>
        <v>12600</v>
      </c>
      <c r="K2262" s="3" t="n">
        <f aca="false">AND(H2262="макаронная фабрика",I2262="первомайский")</f>
        <v>0</v>
      </c>
      <c r="L2262" s="3" t="n">
        <f aca="false">IF(K2262,J2262,0)</f>
        <v>0</v>
      </c>
    </row>
    <row r="2263" customFormat="false" ht="14.25" hidden="false" customHeight="false" outlineLevel="0" collapsed="false">
      <c r="A2263" s="0" t="n">
        <v>2262</v>
      </c>
      <c r="B2263" s="2" t="n">
        <v>44355</v>
      </c>
      <c r="C2263" s="0" t="s">
        <v>24</v>
      </c>
      <c r="D2263" s="0" t="n">
        <v>5</v>
      </c>
      <c r="E2263" s="0" t="s">
        <v>9</v>
      </c>
      <c r="F2263" s="0" t="n">
        <v>12</v>
      </c>
      <c r="G2263" s="0" t="n">
        <v>70</v>
      </c>
      <c r="H2263" s="0" t="str">
        <f aca="false">VLOOKUP(D2263,Товар!$A$1:$F$65,6)</f>
        <v>Молокозавод №2</v>
      </c>
      <c r="I2263" s="0" t="str">
        <f aca="false">VLOOKUP(C2263,Магазин!$A$1:$C$17,2)</f>
        <v>Заречный</v>
      </c>
      <c r="J2263" s="0" t="n">
        <f aca="false">F2263*G2263</f>
        <v>840</v>
      </c>
      <c r="K2263" s="3" t="n">
        <f aca="false">AND(H2263="макаронная фабрика",I2263="первомайский")</f>
        <v>0</v>
      </c>
      <c r="L2263" s="3" t="n">
        <f aca="false">IF(K2263,J2263,0)</f>
        <v>0</v>
      </c>
    </row>
    <row r="2264" customFormat="false" ht="14.25" hidden="false" customHeight="false" outlineLevel="0" collapsed="false">
      <c r="A2264" s="0" t="n">
        <v>2263</v>
      </c>
      <c r="B2264" s="2" t="n">
        <v>44355</v>
      </c>
      <c r="C2264" s="0" t="s">
        <v>24</v>
      </c>
      <c r="D2264" s="0" t="n">
        <v>6</v>
      </c>
      <c r="E2264" s="0" t="s">
        <v>8</v>
      </c>
      <c r="F2264" s="0" t="n">
        <v>180</v>
      </c>
      <c r="G2264" s="0" t="n">
        <v>50</v>
      </c>
      <c r="H2264" s="0" t="str">
        <f aca="false">VLOOKUP(D2264,Товар!$A$1:$F$65,6)</f>
        <v>Молокозавод №2</v>
      </c>
      <c r="I2264" s="0" t="str">
        <f aca="false">VLOOKUP(C2264,Магазин!$A$1:$C$17,2)</f>
        <v>Заречный</v>
      </c>
      <c r="J2264" s="0" t="n">
        <f aca="false">F2264*G2264</f>
        <v>9000</v>
      </c>
      <c r="K2264" s="3" t="n">
        <f aca="false">AND(H2264="макаронная фабрика",I2264="первомайский")</f>
        <v>0</v>
      </c>
      <c r="L2264" s="3" t="n">
        <f aca="false">IF(K2264,J2264,0)</f>
        <v>0</v>
      </c>
    </row>
    <row r="2265" customFormat="false" ht="14.25" hidden="false" customHeight="false" outlineLevel="0" collapsed="false">
      <c r="A2265" s="0" t="n">
        <v>2264</v>
      </c>
      <c r="B2265" s="2" t="n">
        <v>44355</v>
      </c>
      <c r="C2265" s="0" t="s">
        <v>24</v>
      </c>
      <c r="D2265" s="0" t="n">
        <v>6</v>
      </c>
      <c r="E2265" s="0" t="s">
        <v>9</v>
      </c>
      <c r="F2265" s="0" t="n">
        <v>15</v>
      </c>
      <c r="G2265" s="0" t="n">
        <v>50</v>
      </c>
      <c r="H2265" s="0" t="str">
        <f aca="false">VLOOKUP(D2265,Товар!$A$1:$F$65,6)</f>
        <v>Молокозавод №2</v>
      </c>
      <c r="I2265" s="0" t="str">
        <f aca="false">VLOOKUP(C2265,Магазин!$A$1:$C$17,2)</f>
        <v>Заречный</v>
      </c>
      <c r="J2265" s="0" t="n">
        <f aca="false">F2265*G2265</f>
        <v>750</v>
      </c>
      <c r="K2265" s="3" t="n">
        <f aca="false">AND(H2265="макаронная фабрика",I2265="первомайский")</f>
        <v>0</v>
      </c>
      <c r="L2265" s="3" t="n">
        <f aca="false">IF(K2265,J2265,0)</f>
        <v>0</v>
      </c>
    </row>
    <row r="2266" customFormat="false" ht="14.25" hidden="false" customHeight="false" outlineLevel="0" collapsed="false">
      <c r="A2266" s="0" t="n">
        <v>2265</v>
      </c>
      <c r="B2266" s="2" t="n">
        <v>44355</v>
      </c>
      <c r="C2266" s="0" t="s">
        <v>24</v>
      </c>
      <c r="D2266" s="0" t="n">
        <v>9</v>
      </c>
      <c r="E2266" s="0" t="s">
        <v>8</v>
      </c>
      <c r="F2266" s="0" t="n">
        <v>180</v>
      </c>
      <c r="G2266" s="0" t="n">
        <v>55</v>
      </c>
      <c r="H2266" s="0" t="str">
        <f aca="false">VLOOKUP(D2266,Товар!$A$1:$F$65,6)</f>
        <v>Молокозавод №2</v>
      </c>
      <c r="I2266" s="0" t="str">
        <f aca="false">VLOOKUP(C2266,Магазин!$A$1:$C$17,2)</f>
        <v>Заречный</v>
      </c>
      <c r="J2266" s="0" t="n">
        <f aca="false">F2266*G2266</f>
        <v>9900</v>
      </c>
      <c r="K2266" s="3" t="n">
        <f aca="false">AND(H2266="макаронная фабрика",I2266="первомайский")</f>
        <v>0</v>
      </c>
      <c r="L2266" s="3" t="n">
        <f aca="false">IF(K2266,J2266,0)</f>
        <v>0</v>
      </c>
    </row>
    <row r="2267" customFormat="false" ht="14.25" hidden="false" customHeight="false" outlineLevel="0" collapsed="false">
      <c r="A2267" s="0" t="n">
        <v>2266</v>
      </c>
      <c r="B2267" s="2" t="n">
        <v>44355</v>
      </c>
      <c r="C2267" s="0" t="s">
        <v>24</v>
      </c>
      <c r="D2267" s="0" t="n">
        <v>9</v>
      </c>
      <c r="E2267" s="0" t="s">
        <v>9</v>
      </c>
      <c r="F2267" s="0" t="n">
        <v>18</v>
      </c>
      <c r="G2267" s="0" t="n">
        <v>55</v>
      </c>
      <c r="H2267" s="0" t="str">
        <f aca="false">VLOOKUP(D2267,Товар!$A$1:$F$65,6)</f>
        <v>Молокозавод №2</v>
      </c>
      <c r="I2267" s="0" t="str">
        <f aca="false">VLOOKUP(C2267,Магазин!$A$1:$C$17,2)</f>
        <v>Заречный</v>
      </c>
      <c r="J2267" s="0" t="n">
        <f aca="false">F2267*G2267</f>
        <v>990</v>
      </c>
      <c r="K2267" s="3" t="n">
        <f aca="false">AND(H2267="макаронная фабрика",I2267="первомайский")</f>
        <v>0</v>
      </c>
      <c r="L2267" s="3" t="n">
        <f aca="false">IF(K2267,J2267,0)</f>
        <v>0</v>
      </c>
    </row>
    <row r="2268" customFormat="false" ht="14.25" hidden="false" customHeight="false" outlineLevel="0" collapsed="false">
      <c r="A2268" s="0" t="n">
        <v>2267</v>
      </c>
      <c r="B2268" s="2" t="n">
        <v>44355</v>
      </c>
      <c r="C2268" s="0" t="s">
        <v>24</v>
      </c>
      <c r="D2268" s="0" t="n">
        <v>10</v>
      </c>
      <c r="E2268" s="0" t="s">
        <v>8</v>
      </c>
      <c r="F2268" s="0" t="n">
        <v>170</v>
      </c>
      <c r="G2268" s="0" t="n">
        <v>70</v>
      </c>
      <c r="H2268" s="0" t="str">
        <f aca="false">VLOOKUP(D2268,Товар!$A$1:$F$65,6)</f>
        <v>Молокозавод №2</v>
      </c>
      <c r="I2268" s="0" t="str">
        <f aca="false">VLOOKUP(C2268,Магазин!$A$1:$C$17,2)</f>
        <v>Заречный</v>
      </c>
      <c r="J2268" s="0" t="n">
        <f aca="false">F2268*G2268</f>
        <v>11900</v>
      </c>
      <c r="K2268" s="3" t="n">
        <f aca="false">AND(H2268="макаронная фабрика",I2268="первомайский")</f>
        <v>0</v>
      </c>
      <c r="L2268" s="3" t="n">
        <f aca="false">IF(K2268,J2268,0)</f>
        <v>0</v>
      </c>
    </row>
    <row r="2269" customFormat="false" ht="14.25" hidden="false" customHeight="false" outlineLevel="0" collapsed="false">
      <c r="A2269" s="0" t="n">
        <v>2268</v>
      </c>
      <c r="B2269" s="2" t="n">
        <v>44355</v>
      </c>
      <c r="C2269" s="0" t="s">
        <v>24</v>
      </c>
      <c r="D2269" s="0" t="n">
        <v>10</v>
      </c>
      <c r="E2269" s="0" t="s">
        <v>9</v>
      </c>
      <c r="F2269" s="0" t="n">
        <v>18</v>
      </c>
      <c r="G2269" s="0" t="n">
        <v>70</v>
      </c>
      <c r="H2269" s="0" t="str">
        <f aca="false">VLOOKUP(D2269,Товар!$A$1:$F$65,6)</f>
        <v>Молокозавод №2</v>
      </c>
      <c r="I2269" s="0" t="str">
        <f aca="false">VLOOKUP(C2269,Магазин!$A$1:$C$17,2)</f>
        <v>Заречный</v>
      </c>
      <c r="J2269" s="0" t="n">
        <f aca="false">F2269*G2269</f>
        <v>1260</v>
      </c>
      <c r="K2269" s="3" t="n">
        <f aca="false">AND(H2269="макаронная фабрика",I2269="первомайский")</f>
        <v>0</v>
      </c>
      <c r="L2269" s="3" t="n">
        <f aca="false">IF(K2269,J2269,0)</f>
        <v>0</v>
      </c>
    </row>
    <row r="2270" customFormat="false" ht="14.25" hidden="false" customHeight="false" outlineLevel="0" collapsed="false">
      <c r="A2270" s="0" t="n">
        <v>2269</v>
      </c>
      <c r="B2270" s="2" t="n">
        <v>44355</v>
      </c>
      <c r="C2270" s="0" t="s">
        <v>24</v>
      </c>
      <c r="D2270" s="0" t="n">
        <v>13</v>
      </c>
      <c r="E2270" s="0" t="s">
        <v>8</v>
      </c>
      <c r="F2270" s="0" t="n">
        <v>180</v>
      </c>
      <c r="G2270" s="0" t="n">
        <v>60</v>
      </c>
      <c r="H2270" s="0" t="str">
        <f aca="false">VLOOKUP(D2270,Товар!$A$1:$F$65,6)</f>
        <v>Молокозавод №2</v>
      </c>
      <c r="I2270" s="0" t="str">
        <f aca="false">VLOOKUP(C2270,Магазин!$A$1:$C$17,2)</f>
        <v>Заречный</v>
      </c>
      <c r="J2270" s="0" t="n">
        <f aca="false">F2270*G2270</f>
        <v>10800</v>
      </c>
      <c r="K2270" s="3" t="n">
        <f aca="false">AND(H2270="макаронная фабрика",I2270="первомайский")</f>
        <v>0</v>
      </c>
      <c r="L2270" s="3" t="n">
        <f aca="false">IF(K2270,J2270,0)</f>
        <v>0</v>
      </c>
    </row>
    <row r="2271" customFormat="false" ht="14.25" hidden="false" customHeight="false" outlineLevel="0" collapsed="false">
      <c r="A2271" s="0" t="n">
        <v>2270</v>
      </c>
      <c r="B2271" s="2" t="n">
        <v>44355</v>
      </c>
      <c r="C2271" s="0" t="s">
        <v>24</v>
      </c>
      <c r="D2271" s="0" t="n">
        <v>13</v>
      </c>
      <c r="E2271" s="0" t="s">
        <v>9</v>
      </c>
      <c r="F2271" s="0" t="n">
        <v>16</v>
      </c>
      <c r="G2271" s="0" t="n">
        <v>60</v>
      </c>
      <c r="H2271" s="0" t="str">
        <f aca="false">VLOOKUP(D2271,Товар!$A$1:$F$65,6)</f>
        <v>Молокозавод №2</v>
      </c>
      <c r="I2271" s="0" t="str">
        <f aca="false">VLOOKUP(C2271,Магазин!$A$1:$C$17,2)</f>
        <v>Заречный</v>
      </c>
      <c r="J2271" s="0" t="n">
        <f aca="false">F2271*G2271</f>
        <v>960</v>
      </c>
      <c r="K2271" s="3" t="n">
        <f aca="false">AND(H2271="макаронная фабрика",I2271="первомайский")</f>
        <v>0</v>
      </c>
      <c r="L2271" s="3" t="n">
        <f aca="false">IF(K2271,J2271,0)</f>
        <v>0</v>
      </c>
    </row>
    <row r="2272" customFormat="false" ht="14.25" hidden="false" customHeight="false" outlineLevel="0" collapsed="false">
      <c r="A2272" s="0" t="n">
        <v>2271</v>
      </c>
      <c r="B2272" s="2" t="n">
        <v>44355</v>
      </c>
      <c r="C2272" s="0" t="s">
        <v>24</v>
      </c>
      <c r="D2272" s="0" t="n">
        <v>15</v>
      </c>
      <c r="E2272" s="0" t="s">
        <v>8</v>
      </c>
      <c r="F2272" s="0" t="n">
        <v>180</v>
      </c>
      <c r="G2272" s="0" t="n">
        <v>70</v>
      </c>
      <c r="H2272" s="0" t="str">
        <f aca="false">VLOOKUP(D2272,Товар!$A$1:$F$65,6)</f>
        <v>Птицеферма</v>
      </c>
      <c r="I2272" s="0" t="str">
        <f aca="false">VLOOKUP(C2272,Магазин!$A$1:$C$17,2)</f>
        <v>Заречный</v>
      </c>
      <c r="J2272" s="0" t="n">
        <f aca="false">F2272*G2272</f>
        <v>12600</v>
      </c>
      <c r="K2272" s="3" t="n">
        <f aca="false">AND(H2272="макаронная фабрика",I2272="первомайский")</f>
        <v>0</v>
      </c>
      <c r="L2272" s="3" t="n">
        <f aca="false">IF(K2272,J2272,0)</f>
        <v>0</v>
      </c>
    </row>
    <row r="2273" customFormat="false" ht="14.25" hidden="false" customHeight="false" outlineLevel="0" collapsed="false">
      <c r="A2273" s="0" t="n">
        <v>2272</v>
      </c>
      <c r="B2273" s="2" t="n">
        <v>44355</v>
      </c>
      <c r="C2273" s="0" t="s">
        <v>24</v>
      </c>
      <c r="D2273" s="0" t="n">
        <v>15</v>
      </c>
      <c r="E2273" s="0" t="s">
        <v>9</v>
      </c>
      <c r="F2273" s="0" t="n">
        <v>12</v>
      </c>
      <c r="G2273" s="0" t="n">
        <v>70</v>
      </c>
      <c r="H2273" s="0" t="str">
        <f aca="false">VLOOKUP(D2273,Товар!$A$1:$F$65,6)</f>
        <v>Птицеферма</v>
      </c>
      <c r="I2273" s="0" t="str">
        <f aca="false">VLOOKUP(C2273,Магазин!$A$1:$C$17,2)</f>
        <v>Заречный</v>
      </c>
      <c r="J2273" s="0" t="n">
        <f aca="false">F2273*G2273</f>
        <v>840</v>
      </c>
      <c r="K2273" s="3" t="n">
        <f aca="false">AND(H2273="макаронная фабрика",I2273="первомайский")</f>
        <v>0</v>
      </c>
      <c r="L2273" s="3" t="n">
        <f aca="false">IF(K2273,J2273,0)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5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4.05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4.25" hidden="fals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4.25" hidden="fals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4.25" hidden="fals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4.25" hidden="fals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4.25" hidden="fals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4.25" hidden="fals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4.25" hidden="fals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4.25" hidden="fals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4.25" hidden="fals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4.25" hidden="fals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4.25" hidden="fals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4.25" hidden="fals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4.25" hidden="fals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4.25" hidden="fals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4.25" hidden="fals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4.25" hidden="fals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4.25" hidden="fals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4.25" hidden="fals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4.25" hidden="fals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4.25" hidden="fals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4.25" hidden="fals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4.25" hidden="fals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4.25" hidden="fals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4.25" hidden="fals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4.25" hidden="fals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4.25" hidden="fals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4.25" hidden="fals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4.25" hidden="fals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4.25" hidden="fals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4.25" hidden="fals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4.25" hidden="fals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4.25" hidden="fals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4.25" hidden="fals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4.25" hidden="fals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4.25" hidden="fals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4.25" hidden="fals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4.25" hidden="fals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4.25" hidden="fals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4.25" hidden="fals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4.25" hidden="fals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4.25" hidden="fals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4.25" hidden="fals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4.25" hidden="fals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4.25" hidden="fals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4.25" hidden="fals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4.25" hidden="fals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4.25" hidden="fals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4.25" hidden="fals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4.25" hidden="fals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4.25" hidden="fals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4.25" hidden="fals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4.25" hidden="fals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4.25" hidden="fals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4.25" hidden="fals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4.25" hidden="fals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4.25" hidden="fals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4.25" hidden="fals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4.25" hidden="fals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4.25" hidden="fals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4.25" hidden="fals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4.25" hidden="fals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4.25" hidden="fals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4.25" hidden="fals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4.25" hidden="fals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4" t="s">
        <v>2</v>
      </c>
      <c r="B1" s="4" t="s">
        <v>109</v>
      </c>
      <c r="C1" s="4" t="s">
        <v>110</v>
      </c>
    </row>
    <row r="2" customFormat="false" ht="14.25" hidden="false" customHeight="false" outlineLevel="0" collapsed="false">
      <c r="A2" s="5" t="s">
        <v>7</v>
      </c>
      <c r="B2" s="0" t="s">
        <v>111</v>
      </c>
      <c r="C2" s="0" t="s">
        <v>112</v>
      </c>
    </row>
    <row r="3" customFormat="false" ht="14.25" hidden="false" customHeight="false" outlineLevel="0" collapsed="false">
      <c r="A3" s="5" t="s">
        <v>17</v>
      </c>
      <c r="B3" s="0" t="s">
        <v>113</v>
      </c>
      <c r="C3" s="0" t="s">
        <v>114</v>
      </c>
    </row>
    <row r="4" customFormat="false" ht="14.25" hidden="false" customHeight="false" outlineLevel="0" collapsed="false">
      <c r="A4" s="5" t="s">
        <v>18</v>
      </c>
      <c r="B4" s="0" t="s">
        <v>115</v>
      </c>
      <c r="C4" s="0" t="s">
        <v>116</v>
      </c>
    </row>
    <row r="5" customFormat="false" ht="14.25" hidden="false" customHeight="false" outlineLevel="0" collapsed="false">
      <c r="A5" s="5" t="s">
        <v>19</v>
      </c>
      <c r="B5" s="0" t="s">
        <v>113</v>
      </c>
      <c r="C5" s="0" t="s">
        <v>117</v>
      </c>
    </row>
    <row r="6" customFormat="false" ht="14.25" hidden="false" customHeight="false" outlineLevel="0" collapsed="false">
      <c r="A6" s="5" t="s">
        <v>20</v>
      </c>
      <c r="B6" s="0" t="s">
        <v>111</v>
      </c>
      <c r="C6" s="0" t="s">
        <v>118</v>
      </c>
    </row>
    <row r="7" customFormat="false" ht="14.25" hidden="false" customHeight="false" outlineLevel="0" collapsed="false">
      <c r="A7" s="5" t="s">
        <v>21</v>
      </c>
      <c r="B7" s="0" t="s">
        <v>111</v>
      </c>
      <c r="C7" s="0" t="s">
        <v>119</v>
      </c>
    </row>
    <row r="8" customFormat="false" ht="14.25" hidden="false" customHeight="false" outlineLevel="0" collapsed="false">
      <c r="A8" s="5" t="s">
        <v>22</v>
      </c>
      <c r="B8" s="0" t="s">
        <v>113</v>
      </c>
      <c r="C8" s="0" t="s">
        <v>120</v>
      </c>
    </row>
    <row r="9" customFormat="false" ht="14.25" hidden="false" customHeight="false" outlineLevel="0" collapsed="false">
      <c r="A9" s="5" t="s">
        <v>23</v>
      </c>
      <c r="B9" s="0" t="s">
        <v>113</v>
      </c>
      <c r="C9" s="0" t="s">
        <v>121</v>
      </c>
    </row>
    <row r="10" customFormat="false" ht="14.25" hidden="false" customHeight="false" outlineLevel="0" collapsed="false">
      <c r="A10" s="5" t="s">
        <v>24</v>
      </c>
      <c r="B10" s="0" t="s">
        <v>115</v>
      </c>
      <c r="C10" s="0" t="s">
        <v>122</v>
      </c>
    </row>
    <row r="11" customFormat="false" ht="14.25" hidden="false" customHeight="false" outlineLevel="0" collapsed="false">
      <c r="A11" s="5" t="s">
        <v>10</v>
      </c>
      <c r="B11" s="0" t="s">
        <v>111</v>
      </c>
      <c r="C11" s="0" t="s">
        <v>123</v>
      </c>
    </row>
    <row r="12" customFormat="false" ht="14.25" hidden="false" customHeight="false" outlineLevel="0" collapsed="false">
      <c r="A12" s="5" t="s">
        <v>11</v>
      </c>
      <c r="B12" s="0" t="s">
        <v>115</v>
      </c>
      <c r="C12" s="0" t="s">
        <v>124</v>
      </c>
    </row>
    <row r="13" customFormat="false" ht="14.25" hidden="false" customHeight="false" outlineLevel="0" collapsed="false">
      <c r="A13" s="5" t="s">
        <v>12</v>
      </c>
      <c r="B13" s="0" t="s">
        <v>113</v>
      </c>
      <c r="C13" s="0" t="s">
        <v>125</v>
      </c>
    </row>
    <row r="14" customFormat="false" ht="14.25" hidden="false" customHeight="false" outlineLevel="0" collapsed="false">
      <c r="A14" s="5" t="s">
        <v>13</v>
      </c>
      <c r="B14" s="0" t="s">
        <v>113</v>
      </c>
      <c r="C14" s="0" t="s">
        <v>126</v>
      </c>
    </row>
    <row r="15" customFormat="false" ht="14.25" hidden="false" customHeight="false" outlineLevel="0" collapsed="false">
      <c r="A15" s="5" t="s">
        <v>14</v>
      </c>
      <c r="B15" s="0" t="s">
        <v>115</v>
      </c>
      <c r="C15" s="0" t="s">
        <v>127</v>
      </c>
    </row>
    <row r="16" customFormat="false" ht="14.25" hidden="false" customHeight="false" outlineLevel="0" collapsed="false">
      <c r="A16" s="5" t="s">
        <v>15</v>
      </c>
      <c r="B16" s="0" t="s">
        <v>111</v>
      </c>
      <c r="C16" s="0" t="s">
        <v>128</v>
      </c>
    </row>
    <row r="17" customFormat="false" ht="14.25" hidden="false" customHeight="false" outlineLevel="0" collapsed="false">
      <c r="A17" s="5" t="s">
        <v>16</v>
      </c>
      <c r="B17" s="0" t="s">
        <v>113</v>
      </c>
      <c r="C17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2024-09-30T14:46:20Z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