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Движение товаров" sheetId="1" state="visible" r:id="rId3"/>
    <sheet name="Товар" sheetId="2" state="visible" r:id="rId4"/>
    <sheet name="Магазин" sheetId="3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<sst xmlns="http://schemas.openxmlformats.org/spreadsheetml/2006/main" count="4864" uniqueCount="130">
  <si>
    <t xml:space="preserve">ID операции</t>
  </si>
  <si>
    <t xml:space="preserve">Дата</t>
  </si>
  <si>
    <t xml:space="preserve">ID магазина</t>
  </si>
  <si>
    <t xml:space="preserve">Артикул</t>
  </si>
  <si>
    <t xml:space="preserve">Количество упаковок, шт.</t>
  </si>
  <si>
    <t xml:space="preserve">Тип операции</t>
  </si>
  <si>
    <t xml:space="preserve">Цена руб./шт.</t>
  </si>
  <si>
    <t xml:space="preserve">M1</t>
  </si>
  <si>
    <t xml:space="preserve">Поступление</t>
  </si>
  <si>
    <t xml:space="preserve">Продажа</t>
  </si>
  <si>
    <t xml:space="preserve">M10</t>
  </si>
  <si>
    <t xml:space="preserve">M11</t>
  </si>
  <si>
    <t xml:space="preserve">M12</t>
  </si>
  <si>
    <t xml:space="preserve">M13</t>
  </si>
  <si>
    <t xml:space="preserve">M14</t>
  </si>
  <si>
    <t xml:space="preserve">M15</t>
  </si>
  <si>
    <t xml:space="preserve">M16</t>
  </si>
  <si>
    <t xml:space="preserve">M2</t>
  </si>
  <si>
    <t xml:space="preserve">M3</t>
  </si>
  <si>
    <t xml:space="preserve">M4</t>
  </si>
  <si>
    <t xml:space="preserve">M5</t>
  </si>
  <si>
    <t xml:space="preserve">M6</t>
  </si>
  <si>
    <t xml:space="preserve">M7</t>
  </si>
  <si>
    <t xml:space="preserve">M8</t>
  </si>
  <si>
    <t xml:space="preserve">M9</t>
  </si>
  <si>
    <t xml:space="preserve">Отдел</t>
  </si>
  <si>
    <t xml:space="preserve">Наименование товара</t>
  </si>
  <si>
    <t xml:space="preserve">Ед. изм</t>
  </si>
  <si>
    <t xml:space="preserve">Количество в упаковке</t>
  </si>
  <si>
    <t xml:space="preserve">Поставщик</t>
  </si>
  <si>
    <t xml:space="preserve">Молоко</t>
  </si>
  <si>
    <t xml:space="preserve">Молоко ультрапастеризованное</t>
  </si>
  <si>
    <t xml:space="preserve">литр</t>
  </si>
  <si>
    <t xml:space="preserve">Молокозавод №1</t>
  </si>
  <si>
    <t xml:space="preserve">Молоко безлактозное</t>
  </si>
  <si>
    <t xml:space="preserve">Экопродукты</t>
  </si>
  <si>
    <t xml:space="preserve">Молоко детское с 8 месяцев</t>
  </si>
  <si>
    <t xml:space="preserve">Кефир 3,2%</t>
  </si>
  <si>
    <t xml:space="preserve">Молокозавод №2</t>
  </si>
  <si>
    <t xml:space="preserve">Кефир обезжиренный</t>
  </si>
  <si>
    <t xml:space="preserve">Ряженка термостатная</t>
  </si>
  <si>
    <t xml:space="preserve">Сливки 10%</t>
  </si>
  <si>
    <t xml:space="preserve">Сливки 35% для взбивания</t>
  </si>
  <si>
    <t xml:space="preserve">Сметана 15%</t>
  </si>
  <si>
    <t xml:space="preserve">Сметана 25%</t>
  </si>
  <si>
    <t xml:space="preserve">Молоко кокосовое</t>
  </si>
  <si>
    <t xml:space="preserve">Молоко овсяное</t>
  </si>
  <si>
    <t xml:space="preserve">Творог 9% жирности</t>
  </si>
  <si>
    <t xml:space="preserve">кг</t>
  </si>
  <si>
    <t xml:space="preserve">Творожок детский сладкий</t>
  </si>
  <si>
    <t xml:space="preserve">Яйцо диетическое</t>
  </si>
  <si>
    <t xml:space="preserve">шт</t>
  </si>
  <si>
    <t xml:space="preserve">Птицеферма</t>
  </si>
  <si>
    <t xml:space="preserve">Масло сливочное крестьянское</t>
  </si>
  <si>
    <t xml:space="preserve">Бакалея</t>
  </si>
  <si>
    <t xml:space="preserve">Крупа гречневая ядрица</t>
  </si>
  <si>
    <t xml:space="preserve">Продбаза</t>
  </si>
  <si>
    <t xml:space="preserve">Крупа манная</t>
  </si>
  <si>
    <t xml:space="preserve">Мелькомбинат</t>
  </si>
  <si>
    <t xml:space="preserve">Крупа пшено</t>
  </si>
  <si>
    <t xml:space="preserve">Крупа перловая</t>
  </si>
  <si>
    <t xml:space="preserve">Рис круглозерный</t>
  </si>
  <si>
    <t xml:space="preserve">Рис длиннозерный</t>
  </si>
  <si>
    <t xml:space="preserve">Бурый рис</t>
  </si>
  <si>
    <t xml:space="preserve">Макароны спагетти </t>
  </si>
  <si>
    <t xml:space="preserve">Макаронная фабрика</t>
  </si>
  <si>
    <t xml:space="preserve">Макароны вермишель</t>
  </si>
  <si>
    <t xml:space="preserve">Макароны рожки</t>
  </si>
  <si>
    <t xml:space="preserve">Макароны перья</t>
  </si>
  <si>
    <t xml:space="preserve">Сахар песок белый</t>
  </si>
  <si>
    <t xml:space="preserve">"Чай-кофе-сахар"</t>
  </si>
  <si>
    <t xml:space="preserve">Сахар демерара коричневый</t>
  </si>
  <si>
    <t xml:space="preserve">Сахар рафинад быстрорастворимый</t>
  </si>
  <si>
    <t xml:space="preserve">Лапша гречневая</t>
  </si>
  <si>
    <t xml:space="preserve">Фунчоза</t>
  </si>
  <si>
    <t xml:space="preserve">Мука хлебопекарная в\с</t>
  </si>
  <si>
    <t xml:space="preserve">Мука блинная</t>
  </si>
  <si>
    <t xml:space="preserve">Горох желтый колотый</t>
  </si>
  <si>
    <t xml:space="preserve">Чечевица красная</t>
  </si>
  <si>
    <t xml:space="preserve">Хлопья овсяные Геркулес</t>
  </si>
  <si>
    <t xml:space="preserve">Хлопья 4 злака</t>
  </si>
  <si>
    <t xml:space="preserve">Кукурузные хлопья с сахаром</t>
  </si>
  <si>
    <t xml:space="preserve">Соль каменная помол №1</t>
  </si>
  <si>
    <t xml:space="preserve">Соль поваренная Экстра</t>
  </si>
  <si>
    <t xml:space="preserve">Крахмал картофельный</t>
  </si>
  <si>
    <t xml:space="preserve">Сода пищевая</t>
  </si>
  <si>
    <t xml:space="preserve">Чай черный индийский</t>
  </si>
  <si>
    <t xml:space="preserve">Чай зеленый </t>
  </si>
  <si>
    <t xml:space="preserve">Кофе растворимый</t>
  </si>
  <si>
    <t xml:space="preserve">Кофе в зернах </t>
  </si>
  <si>
    <t xml:space="preserve">Кофе молотый</t>
  </si>
  <si>
    <t xml:space="preserve">Мясная гастрономия</t>
  </si>
  <si>
    <t xml:space="preserve">Колбаса вареная докторская</t>
  </si>
  <si>
    <t xml:space="preserve">Мясокомбинат</t>
  </si>
  <si>
    <t xml:space="preserve">Колбаса вареная любительская</t>
  </si>
  <si>
    <t xml:space="preserve">Сервелат варенокопченый</t>
  </si>
  <si>
    <t xml:space="preserve">Колбаса краковская</t>
  </si>
  <si>
    <t xml:space="preserve">Сосиски молочные</t>
  </si>
  <si>
    <t xml:space="preserve">Сосиски венские</t>
  </si>
  <si>
    <t xml:space="preserve">Сосиски куриные</t>
  </si>
  <si>
    <t xml:space="preserve">Сардельки</t>
  </si>
  <si>
    <t xml:space="preserve">Колбаса сырокопченая салями</t>
  </si>
  <si>
    <t xml:space="preserve">Бекон варенокопченый</t>
  </si>
  <si>
    <t xml:space="preserve">Бекон сырокопченый</t>
  </si>
  <si>
    <t xml:space="preserve">Грудинка копченая</t>
  </si>
  <si>
    <t xml:space="preserve">Ветчина в оболочке</t>
  </si>
  <si>
    <t xml:space="preserve">Паштет фермерский с грибами</t>
  </si>
  <si>
    <t xml:space="preserve">Паштет из куриной печени</t>
  </si>
  <si>
    <t xml:space="preserve">Колбаса ливерная </t>
  </si>
  <si>
    <t xml:space="preserve">Район</t>
  </si>
  <si>
    <t xml:space="preserve">Адрес</t>
  </si>
  <si>
    <t xml:space="preserve">Октябрьский</t>
  </si>
  <si>
    <t xml:space="preserve">просп. Мира, 45</t>
  </si>
  <si>
    <t xml:space="preserve">Первомайский</t>
  </si>
  <si>
    <t xml:space="preserve">ул. Металлургов, 12</t>
  </si>
  <si>
    <t xml:space="preserve">Заречный</t>
  </si>
  <si>
    <t xml:space="preserve">Колхозная, 11</t>
  </si>
  <si>
    <t xml:space="preserve">Заводская, 22</t>
  </si>
  <si>
    <t xml:space="preserve">ул. Гагарина, 17</t>
  </si>
  <si>
    <t xml:space="preserve">просп. Мира, 10</t>
  </si>
  <si>
    <t xml:space="preserve">Заводская, 3</t>
  </si>
  <si>
    <t xml:space="preserve">ул. Сталеваров, 14</t>
  </si>
  <si>
    <t xml:space="preserve">Прибрежная, 7</t>
  </si>
  <si>
    <t xml:space="preserve">пл. Революции, 1</t>
  </si>
  <si>
    <t xml:space="preserve">Луговая, 21</t>
  </si>
  <si>
    <t xml:space="preserve">Мартеновская, 2</t>
  </si>
  <si>
    <t xml:space="preserve">Мартеновская, 36</t>
  </si>
  <si>
    <t xml:space="preserve">Элеваторная, 15</t>
  </si>
  <si>
    <t xml:space="preserve">Пушкинская, 8</t>
  </si>
  <si>
    <t xml:space="preserve">ул. Металлургов. 29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</si>
</sst>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/d/yyyy"/>
    <numFmt numFmtId="166" formatCode="General"/>
  </numFmts>
  <fonts count="4">
    <font>
      <sz val="11"/>
      <color theme="1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Тема Office">
  <a:themeElements>
    <a:clrScheme name="Стандартная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227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15" activeCellId="0" sqref="I15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11.14"/>
    <col collapsed="false" customWidth="true" hidden="false" outlineLevel="0" max="2" min="2" style="0" width="12.15"/>
    <col collapsed="false" customWidth="true" hidden="false" outlineLevel="0" max="3" min="3" style="0" width="12.29"/>
    <col collapsed="false" customWidth="true" hidden="false" outlineLevel="0" max="5" min="4" style="0" width="14.29"/>
    <col collapsed="false" customWidth="true" hidden="false" outlineLevel="0" max="6" min="6" style="0" width="15.57"/>
    <col collapsed="false" customWidth="true" hidden="false" outlineLevel="0" max="7" min="7" style="0" width="13.42"/>
    <col collapsed="false" customWidth="true" hidden="false" outlineLevel="0" max="8" min="8" style="0" width="14.09"/>
    <col collapsed="false" customWidth="true" hidden="false" outlineLevel="0" max="9" min="9" style="0" width="19.52"/>
  </cols>
  <sheetData>
    <row r="1" customFormat="false" ht="31.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Format="false" ht="15" hidden="false" customHeight="false" outlineLevel="0" collapsed="false">
      <c r="A2" s="0" t="n">
        <v>1</v>
      </c>
      <c r="B2" s="2" t="n">
        <v>44348</v>
      </c>
      <c r="C2" s="0" t="s">
        <v>7</v>
      </c>
      <c r="D2" s="0" t="n">
        <v>4</v>
      </c>
      <c r="E2" s="0" t="n">
        <v>180</v>
      </c>
      <c r="F2" s="0" t="s">
        <v>8</v>
      </c>
      <c r="G2" s="0" t="n">
        <v>75</v>
      </c>
      <c r="H2" s="0" t="str">
        <f aca="false">VLOOKUP(C2,Магазин!$A$1:$C$17,2)</f>
        <v>Октябрьский</v>
      </c>
      <c r="I2" s="0" t="str">
        <f aca="false">VLOOKUP(D2,Товар!$A$1:$F$65,3)</f>
        <v>Кефир 3,2%</v>
      </c>
      <c r="J2" s="3" t="b">
        <f aca="false">IF(H2="Октябрьский",I2="Бурый рис")</f>
        <v>0</v>
      </c>
      <c r="K2" s="0" t="n">
        <f aca="false">IF(J2,1,0)</f>
        <v>0</v>
      </c>
      <c r="L2" s="0" t="n">
        <f aca="false">IF(F2="Поступление",1,-1)</f>
        <v>1</v>
      </c>
      <c r="M2" s="0" t="n">
        <f aca="false">E2*K2*L2</f>
        <v>0</v>
      </c>
      <c r="N2" s="0" t="n">
        <f aca="false">SUM(M:M)</f>
        <v>1418</v>
      </c>
    </row>
    <row r="3" customFormat="false" ht="15" hidden="false" customHeight="false" outlineLevel="0" collapsed="false">
      <c r="A3" s="0" t="n">
        <v>2</v>
      </c>
      <c r="B3" s="2" t="n">
        <v>44348</v>
      </c>
      <c r="C3" s="0" t="s">
        <v>7</v>
      </c>
      <c r="D3" s="0" t="n">
        <v>4</v>
      </c>
      <c r="E3" s="0" t="n">
        <v>180</v>
      </c>
      <c r="F3" s="0" t="s">
        <v>9</v>
      </c>
      <c r="G3" s="0" t="n">
        <v>75</v>
      </c>
      <c r="H3" s="0" t="str">
        <f aca="false">VLOOKUP(C3,Магазин!$A$1:$C$17,2)</f>
        <v>Октябрьский</v>
      </c>
      <c r="I3" s="0" t="str">
        <f aca="false">VLOOKUP(D3,Товар!$A$1:$F$65,3)</f>
        <v>Кефир 3,2%</v>
      </c>
      <c r="J3" s="3" t="n">
        <f aca="false">IF(H3="Октябрьский",I3="Бурый рис")</f>
        <v>0</v>
      </c>
      <c r="K3" s="0" t="n">
        <f aca="false">IF(J3,1,0)</f>
        <v>0</v>
      </c>
      <c r="L3" s="0" t="n">
        <f aca="false">IF(F3="Поступление",1,-1)</f>
        <v>-1</v>
      </c>
      <c r="M3" s="0" t="n">
        <f aca="false">E3*K3*L3</f>
        <v>-0</v>
      </c>
    </row>
    <row r="4" customFormat="false" ht="15" hidden="false" customHeight="false" outlineLevel="0" collapsed="false">
      <c r="A4" s="0" t="n">
        <v>3</v>
      </c>
      <c r="B4" s="2" t="n">
        <v>44348</v>
      </c>
      <c r="C4" s="0" t="s">
        <v>7</v>
      </c>
      <c r="D4" s="0" t="n">
        <v>5</v>
      </c>
      <c r="E4" s="0" t="n">
        <v>180</v>
      </c>
      <c r="F4" s="0" t="s">
        <v>8</v>
      </c>
      <c r="G4" s="0" t="n">
        <v>70</v>
      </c>
      <c r="H4" s="0" t="str">
        <f aca="false">VLOOKUP(C4,Магазин!$A$1:$C$17,2)</f>
        <v>Октябрьский</v>
      </c>
      <c r="I4" s="0" t="str">
        <f aca="false">VLOOKUP(D4,Товар!$A$1:$F$65,3)</f>
        <v>Кефир обезжиренный</v>
      </c>
      <c r="J4" s="3" t="n">
        <f aca="false">IF(H4="Октябрьский",I4="Бурый рис")</f>
        <v>0</v>
      </c>
      <c r="K4" s="0" t="n">
        <f aca="false">IF(J4,1,0)</f>
        <v>0</v>
      </c>
      <c r="L4" s="0" t="n">
        <f aca="false">IF(F4="Поступление",1,-1)</f>
        <v>1</v>
      </c>
      <c r="M4" s="0" t="n">
        <f aca="false">E4*K4*L4</f>
        <v>0</v>
      </c>
    </row>
    <row r="5" customFormat="false" ht="15" hidden="false" customHeight="false" outlineLevel="0" collapsed="false">
      <c r="A5" s="0" t="n">
        <v>4</v>
      </c>
      <c r="B5" s="2" t="n">
        <v>44348</v>
      </c>
      <c r="C5" s="0" t="s">
        <v>7</v>
      </c>
      <c r="D5" s="0" t="n">
        <v>5</v>
      </c>
      <c r="E5" s="0" t="n">
        <v>170</v>
      </c>
      <c r="F5" s="0" t="s">
        <v>9</v>
      </c>
      <c r="G5" s="0" t="n">
        <v>70</v>
      </c>
      <c r="H5" s="0" t="str">
        <f aca="false">VLOOKUP(C5,Магазин!$A$1:$C$17,2)</f>
        <v>Октябрьский</v>
      </c>
      <c r="I5" s="0" t="str">
        <f aca="false">VLOOKUP(D5,Товар!$A$1:$F$65,3)</f>
        <v>Кефир обезжиренный</v>
      </c>
      <c r="J5" s="3" t="n">
        <f aca="false">IF(H5="Октябрьский",I5="Бурый рис")</f>
        <v>0</v>
      </c>
      <c r="K5" s="0" t="n">
        <f aca="false">IF(J5,1,0)</f>
        <v>0</v>
      </c>
      <c r="L5" s="0" t="n">
        <f aca="false">IF(F5="Поступление",1,-1)</f>
        <v>-1</v>
      </c>
      <c r="M5" s="0" t="n">
        <f aca="false">E5*K5*L5</f>
        <v>-0</v>
      </c>
    </row>
    <row r="6" customFormat="false" ht="15" hidden="false" customHeight="false" outlineLevel="0" collapsed="false">
      <c r="A6" s="0" t="n">
        <v>5</v>
      </c>
      <c r="B6" s="2" t="n">
        <v>44348</v>
      </c>
      <c r="C6" s="0" t="s">
        <v>7</v>
      </c>
      <c r="D6" s="0" t="n">
        <v>6</v>
      </c>
      <c r="E6" s="0" t="n">
        <v>180</v>
      </c>
      <c r="F6" s="0" t="s">
        <v>8</v>
      </c>
      <c r="G6" s="0" t="n">
        <v>50</v>
      </c>
      <c r="H6" s="0" t="str">
        <f aca="false">VLOOKUP(C6,Магазин!$A$1:$C$17,2)</f>
        <v>Октябрьский</v>
      </c>
      <c r="I6" s="0" t="str">
        <f aca="false">VLOOKUP(D6,Товар!$A$1:$F$65,3)</f>
        <v>Ряженка термостатная</v>
      </c>
      <c r="J6" s="3" t="n">
        <f aca="false">IF(H6="Октябрьский",I6="Бурый рис")</f>
        <v>0</v>
      </c>
      <c r="K6" s="0" t="n">
        <f aca="false">IF(J6,1,0)</f>
        <v>0</v>
      </c>
      <c r="L6" s="0" t="n">
        <f aca="false">IF(F6="Поступление",1,-1)</f>
        <v>1</v>
      </c>
      <c r="M6" s="0" t="n">
        <f aca="false">E6*K6*L6</f>
        <v>0</v>
      </c>
    </row>
    <row r="7" customFormat="false" ht="15" hidden="false" customHeight="false" outlineLevel="0" collapsed="false">
      <c r="A7" s="0" t="n">
        <v>6</v>
      </c>
      <c r="B7" s="2" t="n">
        <v>44348</v>
      </c>
      <c r="C7" s="0" t="s">
        <v>7</v>
      </c>
      <c r="D7" s="0" t="n">
        <v>6</v>
      </c>
      <c r="E7" s="0" t="n">
        <v>180</v>
      </c>
      <c r="F7" s="0" t="s">
        <v>9</v>
      </c>
      <c r="G7" s="0" t="n">
        <v>50</v>
      </c>
      <c r="H7" s="0" t="str">
        <f aca="false">VLOOKUP(C7,Магазин!$A$1:$C$17,2)</f>
        <v>Октябрьский</v>
      </c>
      <c r="I7" s="0" t="str">
        <f aca="false">VLOOKUP(D7,Товар!$A$1:$F$65,3)</f>
        <v>Ряженка термостатная</v>
      </c>
      <c r="J7" s="3" t="n">
        <f aca="false">IF(H7="Октябрьский",I7="Бурый рис")</f>
        <v>0</v>
      </c>
      <c r="K7" s="0" t="n">
        <f aca="false">IF(J7,1,0)</f>
        <v>0</v>
      </c>
      <c r="L7" s="0" t="n">
        <f aca="false">IF(F7="Поступление",1,-1)</f>
        <v>-1</v>
      </c>
      <c r="M7" s="0" t="n">
        <f aca="false">E7*K7*L7</f>
        <v>-0</v>
      </c>
    </row>
    <row r="8" customFormat="false" ht="15" hidden="false" customHeight="false" outlineLevel="0" collapsed="false">
      <c r="A8" s="0" t="n">
        <v>7</v>
      </c>
      <c r="B8" s="2" t="n">
        <v>44348</v>
      </c>
      <c r="C8" s="0" t="s">
        <v>7</v>
      </c>
      <c r="D8" s="0" t="n">
        <v>9</v>
      </c>
      <c r="E8" s="0" t="n">
        <v>180</v>
      </c>
      <c r="F8" s="0" t="s">
        <v>8</v>
      </c>
      <c r="G8" s="0" t="n">
        <v>55</v>
      </c>
      <c r="H8" s="0" t="str">
        <f aca="false">VLOOKUP(C8,Магазин!$A$1:$C$17,2)</f>
        <v>Октябрьский</v>
      </c>
      <c r="I8" s="0" t="str">
        <f aca="false">VLOOKUP(D8,Товар!$A$1:$F$65,3)</f>
        <v>Сметана 15%</v>
      </c>
      <c r="J8" s="3" t="n">
        <f aca="false">IF(H8="Октябрьский",I8="Бурый рис")</f>
        <v>0</v>
      </c>
      <c r="K8" s="0" t="n">
        <f aca="false">IF(J8,1,0)</f>
        <v>0</v>
      </c>
      <c r="L8" s="0" t="n">
        <f aca="false">IF(F8="Поступление",1,-1)</f>
        <v>1</v>
      </c>
      <c r="M8" s="0" t="n">
        <f aca="false">E8*K8*L8</f>
        <v>0</v>
      </c>
    </row>
    <row r="9" customFormat="false" ht="15" hidden="false" customHeight="false" outlineLevel="0" collapsed="false">
      <c r="A9" s="0" t="n">
        <v>8</v>
      </c>
      <c r="B9" s="2" t="n">
        <v>44348</v>
      </c>
      <c r="C9" s="0" t="s">
        <v>7</v>
      </c>
      <c r="D9" s="0" t="n">
        <v>9</v>
      </c>
      <c r="E9" s="0" t="n">
        <v>150</v>
      </c>
      <c r="F9" s="0" t="s">
        <v>9</v>
      </c>
      <c r="G9" s="0" t="n">
        <v>55</v>
      </c>
      <c r="H9" s="0" t="str">
        <f aca="false">VLOOKUP(C9,Магазин!$A$1:$C$17,2)</f>
        <v>Октябрьский</v>
      </c>
      <c r="I9" s="0" t="str">
        <f aca="false">VLOOKUP(D9,Товар!$A$1:$F$65,3)</f>
        <v>Сметана 15%</v>
      </c>
      <c r="J9" s="3" t="n">
        <f aca="false">IF(H9="Октябрьский",I9="Бурый рис")</f>
        <v>0</v>
      </c>
      <c r="K9" s="0" t="n">
        <f aca="false">IF(J9,1,0)</f>
        <v>0</v>
      </c>
      <c r="L9" s="0" t="n">
        <f aca="false">IF(F9="Поступление",1,-1)</f>
        <v>-1</v>
      </c>
      <c r="M9" s="0" t="n">
        <f aca="false">E9*K9*L9</f>
        <v>-0</v>
      </c>
    </row>
    <row r="10" customFormat="false" ht="15" hidden="false" customHeight="false" outlineLevel="0" collapsed="false">
      <c r="A10" s="0" t="n">
        <v>9</v>
      </c>
      <c r="B10" s="2" t="n">
        <v>44348</v>
      </c>
      <c r="C10" s="0" t="s">
        <v>7</v>
      </c>
      <c r="D10" s="0" t="n">
        <v>10</v>
      </c>
      <c r="E10" s="0" t="n">
        <v>180</v>
      </c>
      <c r="F10" s="0" t="s">
        <v>8</v>
      </c>
      <c r="G10" s="0" t="n">
        <v>70</v>
      </c>
      <c r="H10" s="0" t="str">
        <f aca="false">VLOOKUP(C10,Магазин!$A$1:$C$17,2)</f>
        <v>Октябрьский</v>
      </c>
      <c r="I10" s="0" t="str">
        <f aca="false">VLOOKUP(D10,Товар!$A$1:$F$65,3)</f>
        <v>Сметана 25%</v>
      </c>
      <c r="J10" s="3" t="n">
        <f aca="false">IF(H10="Октябрьский",I10="Бурый рис")</f>
        <v>0</v>
      </c>
      <c r="K10" s="0" t="n">
        <f aca="false">IF(J10,1,0)</f>
        <v>0</v>
      </c>
      <c r="L10" s="0" t="n">
        <f aca="false">IF(F10="Поступление",1,-1)</f>
        <v>1</v>
      </c>
      <c r="M10" s="0" t="n">
        <f aca="false">E10*K10*L10</f>
        <v>0</v>
      </c>
    </row>
    <row r="11" customFormat="false" ht="15" hidden="false" customHeight="false" outlineLevel="0" collapsed="false">
      <c r="A11" s="0" t="n">
        <v>10</v>
      </c>
      <c r="B11" s="2" t="n">
        <v>44348</v>
      </c>
      <c r="C11" s="0" t="s">
        <v>7</v>
      </c>
      <c r="D11" s="0" t="n">
        <v>10</v>
      </c>
      <c r="E11" s="0" t="n">
        <v>150</v>
      </c>
      <c r="F11" s="0" t="s">
        <v>9</v>
      </c>
      <c r="G11" s="0" t="n">
        <v>70</v>
      </c>
      <c r="H11" s="0" t="str">
        <f aca="false">VLOOKUP(C11,Магазин!$A$1:$C$17,2)</f>
        <v>Октябрьский</v>
      </c>
      <c r="I11" s="0" t="str">
        <f aca="false">VLOOKUP(D11,Товар!$A$1:$F$65,3)</f>
        <v>Сметана 25%</v>
      </c>
      <c r="J11" s="3" t="n">
        <f aca="false">IF(H11="Октябрьский",I11="Бурый рис")</f>
        <v>0</v>
      </c>
      <c r="K11" s="0" t="n">
        <f aca="false">IF(J11,1,0)</f>
        <v>0</v>
      </c>
      <c r="L11" s="0" t="n">
        <f aca="false">IF(F11="Поступление",1,-1)</f>
        <v>-1</v>
      </c>
      <c r="M11" s="0" t="n">
        <f aca="false">E11*K11*L11</f>
        <v>-0</v>
      </c>
    </row>
    <row r="12" customFormat="false" ht="15" hidden="false" customHeight="false" outlineLevel="0" collapsed="false">
      <c r="A12" s="0" t="n">
        <v>11</v>
      </c>
      <c r="B12" s="2" t="n">
        <v>44348</v>
      </c>
      <c r="C12" s="0" t="s">
        <v>7</v>
      </c>
      <c r="D12" s="0" t="n">
        <v>13</v>
      </c>
      <c r="E12" s="0" t="n">
        <v>170</v>
      </c>
      <c r="F12" s="0" t="s">
        <v>8</v>
      </c>
      <c r="G12" s="0" t="n">
        <v>60</v>
      </c>
      <c r="H12" s="0" t="str">
        <f aca="false">VLOOKUP(C12,Магазин!$A$1:$C$17,2)</f>
        <v>Октябрьский</v>
      </c>
      <c r="I12" s="0" t="str">
        <f aca="false">VLOOKUP(D12,Товар!$A$1:$F$65,3)</f>
        <v>Творог 9% жирности</v>
      </c>
      <c r="J12" s="3" t="n">
        <f aca="false">IF(H12="Октябрьский",I12="Бурый рис")</f>
        <v>0</v>
      </c>
      <c r="K12" s="0" t="n">
        <f aca="false">IF(J12,1,0)</f>
        <v>0</v>
      </c>
      <c r="L12" s="0" t="n">
        <f aca="false">IF(F12="Поступление",1,-1)</f>
        <v>1</v>
      </c>
      <c r="M12" s="0" t="n">
        <f aca="false">E12*K12*L12</f>
        <v>0</v>
      </c>
    </row>
    <row r="13" customFormat="false" ht="15" hidden="false" customHeight="false" outlineLevel="0" collapsed="false">
      <c r="A13" s="0" t="n">
        <v>12</v>
      </c>
      <c r="B13" s="2" t="n">
        <v>44348</v>
      </c>
      <c r="C13" s="0" t="s">
        <v>7</v>
      </c>
      <c r="D13" s="0" t="n">
        <v>13</v>
      </c>
      <c r="E13" s="0" t="n">
        <v>120</v>
      </c>
      <c r="F13" s="0" t="s">
        <v>9</v>
      </c>
      <c r="G13" s="0" t="n">
        <v>60</v>
      </c>
      <c r="H13" s="0" t="str">
        <f aca="false">VLOOKUP(C13,Магазин!$A$1:$C$17,2)</f>
        <v>Октябрьский</v>
      </c>
      <c r="I13" s="0" t="str">
        <f aca="false">VLOOKUP(D13,Товар!$A$1:$F$65,3)</f>
        <v>Творог 9% жирности</v>
      </c>
      <c r="J13" s="3" t="n">
        <f aca="false">IF(H13="Октябрьский",I13="Бурый рис")</f>
        <v>0</v>
      </c>
      <c r="K13" s="0" t="n">
        <f aca="false">IF(J13,1,0)</f>
        <v>0</v>
      </c>
      <c r="L13" s="0" t="n">
        <f aca="false">IF(F13="Поступление",1,-1)</f>
        <v>-1</v>
      </c>
      <c r="M13" s="0" t="n">
        <f aca="false">E13*K13*L13</f>
        <v>-0</v>
      </c>
    </row>
    <row r="14" customFormat="false" ht="15" hidden="false" customHeight="false" outlineLevel="0" collapsed="false">
      <c r="A14" s="0" t="n">
        <v>13</v>
      </c>
      <c r="B14" s="2" t="n">
        <v>44348</v>
      </c>
      <c r="C14" s="0" t="s">
        <v>7</v>
      </c>
      <c r="D14" s="0" t="n">
        <v>18</v>
      </c>
      <c r="E14" s="0" t="n">
        <v>180</v>
      </c>
      <c r="F14" s="0" t="s">
        <v>8</v>
      </c>
      <c r="G14" s="0" t="n">
        <v>49</v>
      </c>
      <c r="H14" s="0" t="str">
        <f aca="false">VLOOKUP(C14,Магазин!$A$1:$C$17,2)</f>
        <v>Октябрьский</v>
      </c>
      <c r="I14" s="0" t="str">
        <f aca="false">VLOOKUP(D14,Товар!$A$1:$F$65,3)</f>
        <v>Крупа манная</v>
      </c>
      <c r="J14" s="3" t="n">
        <f aca="false">IF(H14="Октябрьский",I14="Бурый рис")</f>
        <v>0</v>
      </c>
      <c r="K14" s="0" t="n">
        <f aca="false">IF(J14,1,0)</f>
        <v>0</v>
      </c>
      <c r="L14" s="0" t="n">
        <f aca="false">IF(F14="Поступление",1,-1)</f>
        <v>1</v>
      </c>
      <c r="M14" s="0" t="n">
        <f aca="false">E14*K14*L14</f>
        <v>0</v>
      </c>
    </row>
    <row r="15" customFormat="false" ht="15" hidden="false" customHeight="false" outlineLevel="0" collapsed="false">
      <c r="A15" s="0" t="n">
        <v>14</v>
      </c>
      <c r="B15" s="2" t="n">
        <v>44348</v>
      </c>
      <c r="C15" s="0" t="s">
        <v>7</v>
      </c>
      <c r="D15" s="0" t="n">
        <v>18</v>
      </c>
      <c r="E15" s="0" t="n">
        <v>80</v>
      </c>
      <c r="F15" s="0" t="s">
        <v>9</v>
      </c>
      <c r="G15" s="0" t="n">
        <v>49</v>
      </c>
      <c r="H15" s="0" t="str">
        <f aca="false">VLOOKUP(C15,Магазин!$A$1:$C$17,2)</f>
        <v>Октябрьский</v>
      </c>
      <c r="I15" s="0" t="str">
        <f aca="false">VLOOKUP(D15,Товар!$A$1:$F$65,3)</f>
        <v>Крупа манная</v>
      </c>
      <c r="J15" s="3" t="n">
        <f aca="false">IF(H15="Октябрьский",I15="Бурый рис")</f>
        <v>0</v>
      </c>
      <c r="K15" s="0" t="n">
        <f aca="false">IF(J15,1,0)</f>
        <v>0</v>
      </c>
      <c r="L15" s="0" t="n">
        <f aca="false">IF(F15="Поступление",1,-1)</f>
        <v>-1</v>
      </c>
      <c r="M15" s="0" t="n">
        <f aca="false">E15*K15*L15</f>
        <v>-0</v>
      </c>
    </row>
    <row r="16" customFormat="false" ht="15" hidden="false" customHeight="false" outlineLevel="0" collapsed="false">
      <c r="A16" s="0" t="n">
        <v>15</v>
      </c>
      <c r="B16" s="2" t="n">
        <v>44348</v>
      </c>
      <c r="C16" s="0" t="s">
        <v>7</v>
      </c>
      <c r="D16" s="0" t="n">
        <v>24</v>
      </c>
      <c r="E16" s="0" t="n">
        <v>180</v>
      </c>
      <c r="F16" s="0" t="s">
        <v>8</v>
      </c>
      <c r="G16" s="0" t="n">
        <v>50</v>
      </c>
      <c r="H16" s="0" t="str">
        <f aca="false">VLOOKUP(C16,Магазин!$A$1:$C$17,2)</f>
        <v>Октябрьский</v>
      </c>
      <c r="I16" s="0" t="str">
        <f aca="false">VLOOKUP(D16,Товар!$A$1:$F$65,3)</f>
        <v>Макароны спагетти </v>
      </c>
      <c r="J16" s="3" t="n">
        <f aca="false">IF(H16="Октябрьский",I16="Бурый рис")</f>
        <v>0</v>
      </c>
      <c r="K16" s="0" t="n">
        <f aca="false">IF(J16,1,0)</f>
        <v>0</v>
      </c>
      <c r="L16" s="0" t="n">
        <f aca="false">IF(F16="Поступление",1,-1)</f>
        <v>1</v>
      </c>
      <c r="M16" s="0" t="n">
        <f aca="false">E16*K16*L16</f>
        <v>0</v>
      </c>
    </row>
    <row r="17" customFormat="false" ht="15" hidden="false" customHeight="false" outlineLevel="0" collapsed="false">
      <c r="A17" s="0" t="n">
        <v>16</v>
      </c>
      <c r="B17" s="2" t="n">
        <v>44348</v>
      </c>
      <c r="C17" s="0" t="s">
        <v>7</v>
      </c>
      <c r="D17" s="0" t="n">
        <v>24</v>
      </c>
      <c r="E17" s="0" t="n">
        <v>159</v>
      </c>
      <c r="F17" s="0" t="s">
        <v>9</v>
      </c>
      <c r="G17" s="0" t="n">
        <v>50</v>
      </c>
      <c r="H17" s="0" t="str">
        <f aca="false">VLOOKUP(C17,Магазин!$A$1:$C$17,2)</f>
        <v>Октябрьский</v>
      </c>
      <c r="I17" s="0" t="str">
        <f aca="false">VLOOKUP(D17,Товар!$A$1:$F$65,3)</f>
        <v>Макароны спагетти </v>
      </c>
      <c r="J17" s="3" t="n">
        <f aca="false">IF(H17="Октябрьский",I17="Бурый рис")</f>
        <v>0</v>
      </c>
      <c r="K17" s="0" t="n">
        <f aca="false">IF(J17,1,0)</f>
        <v>0</v>
      </c>
      <c r="L17" s="0" t="n">
        <f aca="false">IF(F17="Поступление",1,-1)</f>
        <v>-1</v>
      </c>
      <c r="M17" s="0" t="n">
        <f aca="false">E17*K17*L17</f>
        <v>-0</v>
      </c>
    </row>
    <row r="18" customFormat="false" ht="15" hidden="false" customHeight="false" outlineLevel="0" collapsed="false">
      <c r="A18" s="0" t="n">
        <v>17</v>
      </c>
      <c r="B18" s="2" t="n">
        <v>44348</v>
      </c>
      <c r="C18" s="0" t="s">
        <v>7</v>
      </c>
      <c r="D18" s="0" t="n">
        <v>25</v>
      </c>
      <c r="E18" s="0" t="n">
        <v>170</v>
      </c>
      <c r="F18" s="0" t="s">
        <v>8</v>
      </c>
      <c r="G18" s="0" t="n">
        <v>52</v>
      </c>
      <c r="H18" s="0" t="str">
        <f aca="false">VLOOKUP(C18,Магазин!$A$1:$C$17,2)</f>
        <v>Октябрьский</v>
      </c>
      <c r="I18" s="0" t="str">
        <f aca="false">VLOOKUP(D18,Товар!$A$1:$F$65,3)</f>
        <v>Макароны вермишель</v>
      </c>
      <c r="J18" s="3" t="n">
        <f aca="false">IF(H18="Октябрьский",I18="Бурый рис")</f>
        <v>0</v>
      </c>
      <c r="K18" s="0" t="n">
        <f aca="false">IF(J18,1,0)</f>
        <v>0</v>
      </c>
      <c r="L18" s="0" t="n">
        <f aca="false">IF(F18="Поступление",1,-1)</f>
        <v>1</v>
      </c>
      <c r="M18" s="0" t="n">
        <f aca="false">E18*K18*L18</f>
        <v>0</v>
      </c>
    </row>
    <row r="19" customFormat="false" ht="15" hidden="false" customHeight="false" outlineLevel="0" collapsed="false">
      <c r="A19" s="0" t="n">
        <v>18</v>
      </c>
      <c r="B19" s="2" t="n">
        <v>44348</v>
      </c>
      <c r="C19" s="0" t="s">
        <v>7</v>
      </c>
      <c r="D19" s="0" t="n">
        <v>25</v>
      </c>
      <c r="E19" s="0" t="n">
        <v>159</v>
      </c>
      <c r="F19" s="0" t="s">
        <v>9</v>
      </c>
      <c r="G19" s="0" t="n">
        <v>52</v>
      </c>
      <c r="H19" s="0" t="str">
        <f aca="false">VLOOKUP(C19,Магазин!$A$1:$C$17,2)</f>
        <v>Октябрьский</v>
      </c>
      <c r="I19" s="0" t="str">
        <f aca="false">VLOOKUP(D19,Товар!$A$1:$F$65,3)</f>
        <v>Макароны вермишель</v>
      </c>
      <c r="J19" s="3" t="n">
        <f aca="false">IF(H19="Октябрьский",I19="Бурый рис")</f>
        <v>0</v>
      </c>
      <c r="K19" s="0" t="n">
        <f aca="false">IF(J19,1,0)</f>
        <v>0</v>
      </c>
      <c r="L19" s="0" t="n">
        <f aca="false">IF(F19="Поступление",1,-1)</f>
        <v>-1</v>
      </c>
      <c r="M19" s="0" t="n">
        <f aca="false">E19*K19*L19</f>
        <v>-0</v>
      </c>
    </row>
    <row r="20" customFormat="false" ht="15" hidden="false" customHeight="false" outlineLevel="0" collapsed="false">
      <c r="A20" s="0" t="n">
        <v>19</v>
      </c>
      <c r="B20" s="2" t="n">
        <v>44348</v>
      </c>
      <c r="C20" s="0" t="s">
        <v>7</v>
      </c>
      <c r="D20" s="0" t="n">
        <v>26</v>
      </c>
      <c r="E20" s="0" t="n">
        <v>180</v>
      </c>
      <c r="F20" s="0" t="s">
        <v>8</v>
      </c>
      <c r="G20" s="0" t="n">
        <v>47</v>
      </c>
      <c r="H20" s="0" t="str">
        <f aca="false">VLOOKUP(C20,Магазин!$A$1:$C$17,2)</f>
        <v>Октябрьский</v>
      </c>
      <c r="I20" s="0" t="str">
        <f aca="false">VLOOKUP(D20,Товар!$A$1:$F$65,3)</f>
        <v>Макароны рожки</v>
      </c>
      <c r="J20" s="3" t="n">
        <f aca="false">IF(H20="Октябрьский",I20="Бурый рис")</f>
        <v>0</v>
      </c>
      <c r="K20" s="0" t="n">
        <f aca="false">IF(J20,1,0)</f>
        <v>0</v>
      </c>
      <c r="L20" s="0" t="n">
        <f aca="false">IF(F20="Поступление",1,-1)</f>
        <v>1</v>
      </c>
      <c r="M20" s="0" t="n">
        <f aca="false">E20*K20*L20</f>
        <v>0</v>
      </c>
    </row>
    <row r="21" customFormat="false" ht="15" hidden="false" customHeight="false" outlineLevel="0" collapsed="false">
      <c r="A21" s="0" t="n">
        <v>20</v>
      </c>
      <c r="B21" s="2" t="n">
        <v>44348</v>
      </c>
      <c r="C21" s="0" t="s">
        <v>7</v>
      </c>
      <c r="D21" s="0" t="n">
        <v>26</v>
      </c>
      <c r="E21" s="0" t="n">
        <v>159</v>
      </c>
      <c r="F21" s="0" t="s">
        <v>9</v>
      </c>
      <c r="G21" s="0" t="n">
        <v>47</v>
      </c>
      <c r="H21" s="0" t="str">
        <f aca="false">VLOOKUP(C21,Магазин!$A$1:$C$17,2)</f>
        <v>Октябрьский</v>
      </c>
      <c r="I21" s="0" t="str">
        <f aca="false">VLOOKUP(D21,Товар!$A$1:$F$65,3)</f>
        <v>Макароны рожки</v>
      </c>
      <c r="J21" s="3" t="n">
        <f aca="false">IF(H21="Октябрьский",I21="Бурый рис")</f>
        <v>0</v>
      </c>
      <c r="K21" s="0" t="n">
        <f aca="false">IF(J21,1,0)</f>
        <v>0</v>
      </c>
      <c r="L21" s="0" t="n">
        <f aca="false">IF(F21="Поступление",1,-1)</f>
        <v>-1</v>
      </c>
      <c r="M21" s="0" t="n">
        <f aca="false">E21*K21*L21</f>
        <v>-0</v>
      </c>
    </row>
    <row r="22" customFormat="false" ht="15" hidden="false" customHeight="false" outlineLevel="0" collapsed="false">
      <c r="A22" s="0" t="n">
        <v>21</v>
      </c>
      <c r="B22" s="2" t="n">
        <v>44348</v>
      </c>
      <c r="C22" s="0" t="s">
        <v>7</v>
      </c>
      <c r="D22" s="0" t="n">
        <v>27</v>
      </c>
      <c r="E22" s="0" t="n">
        <v>180</v>
      </c>
      <c r="F22" s="0" t="s">
        <v>8</v>
      </c>
      <c r="G22" s="0" t="n">
        <v>45</v>
      </c>
      <c r="H22" s="0" t="str">
        <f aca="false">VLOOKUP(C22,Магазин!$A$1:$C$17,2)</f>
        <v>Октябрьский</v>
      </c>
      <c r="I22" s="0" t="str">
        <f aca="false">VLOOKUP(D22,Товар!$A$1:$F$65,3)</f>
        <v>Макароны перья</v>
      </c>
      <c r="J22" s="3" t="n">
        <f aca="false">IF(H22="Октябрьский",I22="Бурый рис")</f>
        <v>0</v>
      </c>
      <c r="K22" s="0" t="n">
        <f aca="false">IF(J22,1,0)</f>
        <v>0</v>
      </c>
      <c r="L22" s="0" t="n">
        <f aca="false">IF(F22="Поступление",1,-1)</f>
        <v>1</v>
      </c>
      <c r="M22" s="0" t="n">
        <f aca="false">E22*K22*L22</f>
        <v>0</v>
      </c>
    </row>
    <row r="23" customFormat="false" ht="15" hidden="false" customHeight="false" outlineLevel="0" collapsed="false">
      <c r="A23" s="0" t="n">
        <v>22</v>
      </c>
      <c r="B23" s="2" t="n">
        <v>44348</v>
      </c>
      <c r="C23" s="0" t="s">
        <v>7</v>
      </c>
      <c r="D23" s="0" t="n">
        <v>27</v>
      </c>
      <c r="E23" s="0" t="n">
        <v>159</v>
      </c>
      <c r="F23" s="0" t="s">
        <v>9</v>
      </c>
      <c r="G23" s="0" t="n">
        <v>45</v>
      </c>
      <c r="H23" s="0" t="str">
        <f aca="false">VLOOKUP(C23,Магазин!$A$1:$C$17,2)</f>
        <v>Октябрьский</v>
      </c>
      <c r="I23" s="0" t="str">
        <f aca="false">VLOOKUP(D23,Товар!$A$1:$F$65,3)</f>
        <v>Макароны перья</v>
      </c>
      <c r="J23" s="3" t="n">
        <f aca="false">IF(H23="Октябрьский",I23="Бурый рис")</f>
        <v>0</v>
      </c>
      <c r="K23" s="0" t="n">
        <f aca="false">IF(J23,1,0)</f>
        <v>0</v>
      </c>
      <c r="L23" s="0" t="n">
        <f aca="false">IF(F23="Поступление",1,-1)</f>
        <v>-1</v>
      </c>
      <c r="M23" s="0" t="n">
        <f aca="false">E23*K23*L23</f>
        <v>-0</v>
      </c>
    </row>
    <row r="24" customFormat="false" ht="15" hidden="false" customHeight="false" outlineLevel="0" collapsed="false">
      <c r="A24" s="0" t="n">
        <v>23</v>
      </c>
      <c r="B24" s="2" t="n">
        <v>44348</v>
      </c>
      <c r="C24" s="0" t="s">
        <v>7</v>
      </c>
      <c r="D24" s="0" t="n">
        <v>28</v>
      </c>
      <c r="E24" s="0" t="n">
        <v>180</v>
      </c>
      <c r="F24" s="0" t="s">
        <v>8</v>
      </c>
      <c r="G24" s="0" t="n">
        <v>38</v>
      </c>
      <c r="H24" s="0" t="str">
        <f aca="false">VLOOKUP(C24,Магазин!$A$1:$C$17,2)</f>
        <v>Октябрьский</v>
      </c>
      <c r="I24" s="0" t="str">
        <f aca="false">VLOOKUP(D24,Товар!$A$1:$F$65,3)</f>
        <v>Сахар песок белый</v>
      </c>
      <c r="J24" s="3" t="n">
        <f aca="false">IF(H24="Октябрьский",I24="Бурый рис")</f>
        <v>0</v>
      </c>
      <c r="K24" s="0" t="n">
        <f aca="false">IF(J24,1,0)</f>
        <v>0</v>
      </c>
      <c r="L24" s="0" t="n">
        <f aca="false">IF(F24="Поступление",1,-1)</f>
        <v>1</v>
      </c>
      <c r="M24" s="0" t="n">
        <f aca="false">E24*K24*L24</f>
        <v>0</v>
      </c>
    </row>
    <row r="25" customFormat="false" ht="15" hidden="false" customHeight="false" outlineLevel="0" collapsed="false">
      <c r="A25" s="0" t="n">
        <v>24</v>
      </c>
      <c r="B25" s="2" t="n">
        <v>44348</v>
      </c>
      <c r="C25" s="0" t="s">
        <v>7</v>
      </c>
      <c r="D25" s="0" t="n">
        <v>28</v>
      </c>
      <c r="E25" s="0" t="n">
        <v>133</v>
      </c>
      <c r="F25" s="0" t="s">
        <v>9</v>
      </c>
      <c r="G25" s="0" t="n">
        <v>38</v>
      </c>
      <c r="H25" s="0" t="str">
        <f aca="false">VLOOKUP(C25,Магазин!$A$1:$C$17,2)</f>
        <v>Октябрьский</v>
      </c>
      <c r="I25" s="0" t="str">
        <f aca="false">VLOOKUP(D25,Товар!$A$1:$F$65,3)</f>
        <v>Сахар песок белый</v>
      </c>
      <c r="J25" s="3" t="n">
        <f aca="false">IF(H25="Октябрьский",I25="Бурый рис")</f>
        <v>0</v>
      </c>
      <c r="K25" s="0" t="n">
        <f aca="false">IF(J25,1,0)</f>
        <v>0</v>
      </c>
      <c r="L25" s="0" t="n">
        <f aca="false">IF(F25="Поступление",1,-1)</f>
        <v>-1</v>
      </c>
      <c r="M25" s="0" t="n">
        <f aca="false">E25*K25*L25</f>
        <v>-0</v>
      </c>
    </row>
    <row r="26" customFormat="false" ht="15" hidden="false" customHeight="false" outlineLevel="0" collapsed="false">
      <c r="A26" s="0" t="n">
        <v>25</v>
      </c>
      <c r="B26" s="2" t="n">
        <v>44348</v>
      </c>
      <c r="C26" s="0" t="s">
        <v>7</v>
      </c>
      <c r="D26" s="0" t="n">
        <v>29</v>
      </c>
      <c r="E26" s="0" t="n">
        <v>180</v>
      </c>
      <c r="F26" s="0" t="s">
        <v>8</v>
      </c>
      <c r="G26" s="0" t="n">
        <v>85</v>
      </c>
      <c r="H26" s="0" t="str">
        <f aca="false">VLOOKUP(C26,Магазин!$A$1:$C$17,2)</f>
        <v>Октябрьский</v>
      </c>
      <c r="I26" s="0" t="str">
        <f aca="false">VLOOKUP(D26,Товар!$A$1:$F$65,3)</f>
        <v>Сахар демерара коричневый</v>
      </c>
      <c r="J26" s="3" t="n">
        <f aca="false">IF(H26="Октябрьский",I26="Бурый рис")</f>
        <v>0</v>
      </c>
      <c r="K26" s="0" t="n">
        <f aca="false">IF(J26,1,0)</f>
        <v>0</v>
      </c>
      <c r="L26" s="0" t="n">
        <f aca="false">IF(F26="Поступление",1,-1)</f>
        <v>1</v>
      </c>
      <c r="M26" s="0" t="n">
        <f aca="false">E26*K26*L26</f>
        <v>0</v>
      </c>
    </row>
    <row r="27" customFormat="false" ht="15" hidden="false" customHeight="false" outlineLevel="0" collapsed="false">
      <c r="A27" s="0" t="n">
        <v>26</v>
      </c>
      <c r="B27" s="2" t="n">
        <v>44348</v>
      </c>
      <c r="C27" s="0" t="s">
        <v>7</v>
      </c>
      <c r="D27" s="0" t="n">
        <v>29</v>
      </c>
      <c r="E27" s="0" t="n">
        <v>27</v>
      </c>
      <c r="F27" s="0" t="s">
        <v>9</v>
      </c>
      <c r="G27" s="0" t="n">
        <v>85</v>
      </c>
      <c r="H27" s="0" t="str">
        <f aca="false">VLOOKUP(C27,Магазин!$A$1:$C$17,2)</f>
        <v>Октябрьский</v>
      </c>
      <c r="I27" s="0" t="str">
        <f aca="false">VLOOKUP(D27,Товар!$A$1:$F$65,3)</f>
        <v>Сахар демерара коричневый</v>
      </c>
      <c r="J27" s="3" t="n">
        <f aca="false">IF(H27="Октябрьский",I27="Бурый рис")</f>
        <v>0</v>
      </c>
      <c r="K27" s="0" t="n">
        <f aca="false">IF(J27,1,0)</f>
        <v>0</v>
      </c>
      <c r="L27" s="0" t="n">
        <f aca="false">IF(F27="Поступление",1,-1)</f>
        <v>-1</v>
      </c>
      <c r="M27" s="0" t="n">
        <f aca="false">E27*K27*L27</f>
        <v>-0</v>
      </c>
    </row>
    <row r="28" customFormat="false" ht="15" hidden="false" customHeight="false" outlineLevel="0" collapsed="false">
      <c r="A28" s="0" t="n">
        <v>27</v>
      </c>
      <c r="B28" s="2" t="n">
        <v>44348</v>
      </c>
      <c r="C28" s="0" t="s">
        <v>7</v>
      </c>
      <c r="D28" s="0" t="n">
        <v>30</v>
      </c>
      <c r="E28" s="0" t="n">
        <v>170</v>
      </c>
      <c r="F28" s="0" t="s">
        <v>8</v>
      </c>
      <c r="G28" s="0" t="n">
        <v>44</v>
      </c>
      <c r="H28" s="0" t="str">
        <f aca="false">VLOOKUP(C28,Магазин!$A$1:$C$17,2)</f>
        <v>Октябрьский</v>
      </c>
      <c r="I28" s="0" t="str">
        <f aca="false">VLOOKUP(D28,Товар!$A$1:$F$65,3)</f>
        <v>Сахар рафинад быстрорастворимый</v>
      </c>
      <c r="J28" s="3" t="n">
        <f aca="false">IF(H28="Октябрьский",I28="Бурый рис")</f>
        <v>0</v>
      </c>
      <c r="K28" s="0" t="n">
        <f aca="false">IF(J28,1,0)</f>
        <v>0</v>
      </c>
      <c r="L28" s="0" t="n">
        <f aca="false">IF(F28="Поступление",1,-1)</f>
        <v>1</v>
      </c>
      <c r="M28" s="0" t="n">
        <f aca="false">E28*K28*L28</f>
        <v>0</v>
      </c>
    </row>
    <row r="29" customFormat="false" ht="15" hidden="false" customHeight="false" outlineLevel="0" collapsed="false">
      <c r="A29" s="0" t="n">
        <v>28</v>
      </c>
      <c r="B29" s="2" t="n">
        <v>44348</v>
      </c>
      <c r="C29" s="0" t="s">
        <v>7</v>
      </c>
      <c r="D29" s="0" t="n">
        <v>30</v>
      </c>
      <c r="E29" s="0" t="n">
        <v>106</v>
      </c>
      <c r="F29" s="0" t="s">
        <v>9</v>
      </c>
      <c r="G29" s="0" t="n">
        <v>44</v>
      </c>
      <c r="H29" s="0" t="str">
        <f aca="false">VLOOKUP(C29,Магазин!$A$1:$C$17,2)</f>
        <v>Октябрьский</v>
      </c>
      <c r="I29" s="0" t="str">
        <f aca="false">VLOOKUP(D29,Товар!$A$1:$F$65,3)</f>
        <v>Сахар рафинад быстрорастворимый</v>
      </c>
      <c r="J29" s="3" t="n">
        <f aca="false">IF(H29="Октябрьский",I29="Бурый рис")</f>
        <v>0</v>
      </c>
      <c r="K29" s="0" t="n">
        <f aca="false">IF(J29,1,0)</f>
        <v>0</v>
      </c>
      <c r="L29" s="0" t="n">
        <f aca="false">IF(F29="Поступление",1,-1)</f>
        <v>-1</v>
      </c>
      <c r="M29" s="0" t="n">
        <f aca="false">E29*K29*L29</f>
        <v>-0</v>
      </c>
    </row>
    <row r="30" customFormat="false" ht="15" hidden="false" customHeight="false" outlineLevel="0" collapsed="false">
      <c r="A30" s="0" t="n">
        <v>29</v>
      </c>
      <c r="B30" s="2" t="n">
        <v>44348</v>
      </c>
      <c r="C30" s="0" t="s">
        <v>7</v>
      </c>
      <c r="D30" s="0" t="n">
        <v>33</v>
      </c>
      <c r="E30" s="0" t="n">
        <v>180</v>
      </c>
      <c r="F30" s="0" t="s">
        <v>8</v>
      </c>
      <c r="G30" s="0" t="n">
        <v>50</v>
      </c>
      <c r="H30" s="0" t="str">
        <f aca="false">VLOOKUP(C30,Магазин!$A$1:$C$17,2)</f>
        <v>Октябрьский</v>
      </c>
      <c r="I30" s="0" t="str">
        <f aca="false">VLOOKUP(D30,Товар!$A$1:$F$65,3)</f>
        <v>Мука хлебопекарная в\с</v>
      </c>
      <c r="J30" s="3" t="n">
        <f aca="false">IF(H30="Октябрьский",I30="Бурый рис")</f>
        <v>0</v>
      </c>
      <c r="K30" s="0" t="n">
        <f aca="false">IF(J30,1,0)</f>
        <v>0</v>
      </c>
      <c r="L30" s="0" t="n">
        <f aca="false">IF(F30="Поступление",1,-1)</f>
        <v>1</v>
      </c>
      <c r="M30" s="0" t="n">
        <f aca="false">E30*K30*L30</f>
        <v>0</v>
      </c>
    </row>
    <row r="31" customFormat="false" ht="15" hidden="false" customHeight="false" outlineLevel="0" collapsed="false">
      <c r="A31" s="0" t="n">
        <v>30</v>
      </c>
      <c r="B31" s="2" t="n">
        <v>44348</v>
      </c>
      <c r="C31" s="0" t="s">
        <v>7</v>
      </c>
      <c r="D31" s="0" t="n">
        <v>33</v>
      </c>
      <c r="E31" s="0" t="n">
        <v>106</v>
      </c>
      <c r="F31" s="0" t="s">
        <v>9</v>
      </c>
      <c r="G31" s="0" t="n">
        <v>50</v>
      </c>
      <c r="H31" s="0" t="str">
        <f aca="false">VLOOKUP(C31,Магазин!$A$1:$C$17,2)</f>
        <v>Октябрьский</v>
      </c>
      <c r="I31" s="0" t="str">
        <f aca="false">VLOOKUP(D31,Товар!$A$1:$F$65,3)</f>
        <v>Мука хлебопекарная в\с</v>
      </c>
      <c r="J31" s="3" t="n">
        <f aca="false">IF(H31="Октябрьский",I31="Бурый рис")</f>
        <v>0</v>
      </c>
      <c r="K31" s="0" t="n">
        <f aca="false">IF(J31,1,0)</f>
        <v>0</v>
      </c>
      <c r="L31" s="0" t="n">
        <f aca="false">IF(F31="Поступление",1,-1)</f>
        <v>-1</v>
      </c>
      <c r="M31" s="0" t="n">
        <f aca="false">E31*K31*L31</f>
        <v>-0</v>
      </c>
    </row>
    <row r="32" customFormat="false" ht="15" hidden="false" customHeight="false" outlineLevel="0" collapsed="false">
      <c r="A32" s="0" t="n">
        <v>31</v>
      </c>
      <c r="B32" s="2" t="n">
        <v>44348</v>
      </c>
      <c r="C32" s="0" t="s">
        <v>7</v>
      </c>
      <c r="D32" s="0" t="n">
        <v>34</v>
      </c>
      <c r="E32" s="0" t="n">
        <v>180</v>
      </c>
      <c r="F32" s="0" t="s">
        <v>8</v>
      </c>
      <c r="G32" s="0" t="n">
        <v>65</v>
      </c>
      <c r="H32" s="0" t="str">
        <f aca="false">VLOOKUP(C32,Магазин!$A$1:$C$17,2)</f>
        <v>Октябрьский</v>
      </c>
      <c r="I32" s="0" t="str">
        <f aca="false">VLOOKUP(D32,Товар!$A$1:$F$65,3)</f>
        <v>Мука блинная</v>
      </c>
      <c r="J32" s="3" t="n">
        <f aca="false">IF(H32="Октябрьский",I32="Бурый рис")</f>
        <v>0</v>
      </c>
      <c r="K32" s="0" t="n">
        <f aca="false">IF(J32,1,0)</f>
        <v>0</v>
      </c>
      <c r="L32" s="0" t="n">
        <f aca="false">IF(F32="Поступление",1,-1)</f>
        <v>1</v>
      </c>
      <c r="M32" s="0" t="n">
        <f aca="false">E32*K32*L32</f>
        <v>0</v>
      </c>
    </row>
    <row r="33" customFormat="false" ht="15" hidden="false" customHeight="false" outlineLevel="0" collapsed="false">
      <c r="A33" s="0" t="n">
        <v>32</v>
      </c>
      <c r="B33" s="2" t="n">
        <v>44348</v>
      </c>
      <c r="C33" s="0" t="s">
        <v>7</v>
      </c>
      <c r="D33" s="0" t="n">
        <v>34</v>
      </c>
      <c r="E33" s="0" t="n">
        <v>53</v>
      </c>
      <c r="F33" s="0" t="s">
        <v>9</v>
      </c>
      <c r="G33" s="0" t="n">
        <v>65</v>
      </c>
      <c r="H33" s="0" t="str">
        <f aca="false">VLOOKUP(C33,Магазин!$A$1:$C$17,2)</f>
        <v>Октябрьский</v>
      </c>
      <c r="I33" s="0" t="str">
        <f aca="false">VLOOKUP(D33,Товар!$A$1:$F$65,3)</f>
        <v>Мука блинная</v>
      </c>
      <c r="J33" s="3" t="n">
        <f aca="false">IF(H33="Октябрьский",I33="Бурый рис")</f>
        <v>0</v>
      </c>
      <c r="K33" s="0" t="n">
        <f aca="false">IF(J33,1,0)</f>
        <v>0</v>
      </c>
      <c r="L33" s="0" t="n">
        <f aca="false">IF(F33="Поступление",1,-1)</f>
        <v>-1</v>
      </c>
      <c r="M33" s="0" t="n">
        <f aca="false">E33*K33*L33</f>
        <v>-0</v>
      </c>
    </row>
    <row r="34" customFormat="false" ht="15" hidden="false" customHeight="false" outlineLevel="0" collapsed="false">
      <c r="A34" s="0" t="n">
        <v>33</v>
      </c>
      <c r="B34" s="2" t="n">
        <v>44348</v>
      </c>
      <c r="C34" s="0" t="s">
        <v>7</v>
      </c>
      <c r="D34" s="0" t="n">
        <v>44</v>
      </c>
      <c r="E34" s="0" t="n">
        <v>170</v>
      </c>
      <c r="F34" s="0" t="s">
        <v>8</v>
      </c>
      <c r="G34" s="0" t="n">
        <v>180</v>
      </c>
      <c r="H34" s="0" t="str">
        <f aca="false">VLOOKUP(C34,Магазин!$A$1:$C$17,2)</f>
        <v>Октябрьский</v>
      </c>
      <c r="I34" s="0" t="str">
        <f aca="false">VLOOKUP(D34,Товар!$A$1:$F$65,3)</f>
        <v>Чай черный индийский</v>
      </c>
      <c r="J34" s="3" t="n">
        <f aca="false">IF(H34="Октябрьский",I34="Бурый рис")</f>
        <v>0</v>
      </c>
      <c r="K34" s="0" t="n">
        <f aca="false">IF(J34,1,0)</f>
        <v>0</v>
      </c>
      <c r="L34" s="0" t="n">
        <f aca="false">IF(F34="Поступление",1,-1)</f>
        <v>1</v>
      </c>
      <c r="M34" s="0" t="n">
        <f aca="false">E34*K34*L34</f>
        <v>0</v>
      </c>
    </row>
    <row r="35" customFormat="false" ht="15" hidden="false" customHeight="false" outlineLevel="0" collapsed="false">
      <c r="A35" s="0" t="n">
        <v>34</v>
      </c>
      <c r="B35" s="2" t="n">
        <v>44348</v>
      </c>
      <c r="C35" s="0" t="s">
        <v>7</v>
      </c>
      <c r="D35" s="0" t="n">
        <v>44</v>
      </c>
      <c r="E35" s="0" t="n">
        <v>80</v>
      </c>
      <c r="F35" s="0" t="s">
        <v>9</v>
      </c>
      <c r="G35" s="0" t="n">
        <v>180</v>
      </c>
      <c r="H35" s="0" t="str">
        <f aca="false">VLOOKUP(C35,Магазин!$A$1:$C$17,2)</f>
        <v>Октябрьский</v>
      </c>
      <c r="I35" s="0" t="str">
        <f aca="false">VLOOKUP(D35,Товар!$A$1:$F$65,3)</f>
        <v>Чай черный индийский</v>
      </c>
      <c r="J35" s="3" t="n">
        <f aca="false">IF(H35="Октябрьский",I35="Бурый рис")</f>
        <v>0</v>
      </c>
      <c r="K35" s="0" t="n">
        <f aca="false">IF(J35,1,0)</f>
        <v>0</v>
      </c>
      <c r="L35" s="0" t="n">
        <f aca="false">IF(F35="Поступление",1,-1)</f>
        <v>-1</v>
      </c>
      <c r="M35" s="0" t="n">
        <f aca="false">E35*K35*L35</f>
        <v>-0</v>
      </c>
    </row>
    <row r="36" customFormat="false" ht="15" hidden="false" customHeight="false" outlineLevel="0" collapsed="false">
      <c r="A36" s="0" t="n">
        <v>35</v>
      </c>
      <c r="B36" s="2" t="n">
        <v>44348</v>
      </c>
      <c r="C36" s="0" t="s">
        <v>7</v>
      </c>
      <c r="D36" s="0" t="n">
        <v>45</v>
      </c>
      <c r="E36" s="0" t="n">
        <v>180</v>
      </c>
      <c r="F36" s="0" t="s">
        <v>8</v>
      </c>
      <c r="G36" s="0" t="n">
        <v>170</v>
      </c>
      <c r="H36" s="0" t="str">
        <f aca="false">VLOOKUP(C36,Магазин!$A$1:$C$17,2)</f>
        <v>Октябрьский</v>
      </c>
      <c r="I36" s="0" t="str">
        <f aca="false">VLOOKUP(D36,Товар!$A$1:$F$65,3)</f>
        <v>Чай зеленый </v>
      </c>
      <c r="J36" s="3" t="n">
        <f aca="false">IF(H36="Октябрьский",I36="Бурый рис")</f>
        <v>0</v>
      </c>
      <c r="K36" s="0" t="n">
        <f aca="false">IF(J36,1,0)</f>
        <v>0</v>
      </c>
      <c r="L36" s="0" t="n">
        <f aca="false">IF(F36="Поступление",1,-1)</f>
        <v>1</v>
      </c>
      <c r="M36" s="0" t="n">
        <f aca="false">E36*K36*L36</f>
        <v>0</v>
      </c>
    </row>
    <row r="37" customFormat="false" ht="15" hidden="false" customHeight="false" outlineLevel="0" collapsed="false">
      <c r="A37" s="0" t="n">
        <v>36</v>
      </c>
      <c r="B37" s="2" t="n">
        <v>44348</v>
      </c>
      <c r="C37" s="0" t="s">
        <v>7</v>
      </c>
      <c r="D37" s="0" t="n">
        <v>45</v>
      </c>
      <c r="E37" s="0" t="n">
        <v>53</v>
      </c>
      <c r="F37" s="0" t="s">
        <v>9</v>
      </c>
      <c r="G37" s="0" t="n">
        <v>170</v>
      </c>
      <c r="H37" s="0" t="str">
        <f aca="false">VLOOKUP(C37,Магазин!$A$1:$C$17,2)</f>
        <v>Октябрьский</v>
      </c>
      <c r="I37" s="0" t="str">
        <f aca="false">VLOOKUP(D37,Товар!$A$1:$F$65,3)</f>
        <v>Чай зеленый </v>
      </c>
      <c r="J37" s="3" t="n">
        <f aca="false">IF(H37="Октябрьский",I37="Бурый рис")</f>
        <v>0</v>
      </c>
      <c r="K37" s="0" t="n">
        <f aca="false">IF(J37,1,0)</f>
        <v>0</v>
      </c>
      <c r="L37" s="0" t="n">
        <f aca="false">IF(F37="Поступление",1,-1)</f>
        <v>-1</v>
      </c>
      <c r="M37" s="0" t="n">
        <f aca="false">E37*K37*L37</f>
        <v>-0</v>
      </c>
    </row>
    <row r="38" customFormat="false" ht="15" hidden="false" customHeight="false" outlineLevel="0" collapsed="false">
      <c r="A38" s="0" t="n">
        <v>37</v>
      </c>
      <c r="B38" s="2" t="n">
        <v>44348</v>
      </c>
      <c r="C38" s="0" t="s">
        <v>7</v>
      </c>
      <c r="D38" s="0" t="n">
        <v>46</v>
      </c>
      <c r="E38" s="0" t="n">
        <v>180</v>
      </c>
      <c r="F38" s="0" t="s">
        <v>8</v>
      </c>
      <c r="G38" s="0" t="n">
        <v>330</v>
      </c>
      <c r="H38" s="0" t="str">
        <f aca="false">VLOOKUP(C38,Магазин!$A$1:$C$17,2)</f>
        <v>Октябрьский</v>
      </c>
      <c r="I38" s="0" t="str">
        <f aca="false">VLOOKUP(D38,Товар!$A$1:$F$65,3)</f>
        <v>Кофе растворимый</v>
      </c>
      <c r="J38" s="3" t="n">
        <f aca="false">IF(H38="Октябрьский",I38="Бурый рис")</f>
        <v>0</v>
      </c>
      <c r="K38" s="0" t="n">
        <f aca="false">IF(J38,1,0)</f>
        <v>0</v>
      </c>
      <c r="L38" s="0" t="n">
        <f aca="false">IF(F38="Поступление",1,-1)</f>
        <v>1</v>
      </c>
      <c r="M38" s="0" t="n">
        <f aca="false">E38*K38*L38</f>
        <v>0</v>
      </c>
    </row>
    <row r="39" customFormat="false" ht="15" hidden="false" customHeight="false" outlineLevel="0" collapsed="false">
      <c r="A39" s="0" t="n">
        <v>38</v>
      </c>
      <c r="B39" s="2" t="n">
        <v>44348</v>
      </c>
      <c r="C39" s="0" t="s">
        <v>7</v>
      </c>
      <c r="D39" s="0" t="n">
        <v>46</v>
      </c>
      <c r="E39" s="0" t="n">
        <v>106</v>
      </c>
      <c r="F39" s="0" t="s">
        <v>9</v>
      </c>
      <c r="G39" s="0" t="n">
        <v>330</v>
      </c>
      <c r="H39" s="0" t="str">
        <f aca="false">VLOOKUP(C39,Магазин!$A$1:$C$17,2)</f>
        <v>Октябрьский</v>
      </c>
      <c r="I39" s="0" t="str">
        <f aca="false">VLOOKUP(D39,Товар!$A$1:$F$65,3)</f>
        <v>Кофе растворимый</v>
      </c>
      <c r="J39" s="3" t="n">
        <f aca="false">IF(H39="Октябрьский",I39="Бурый рис")</f>
        <v>0</v>
      </c>
      <c r="K39" s="0" t="n">
        <f aca="false">IF(J39,1,0)</f>
        <v>0</v>
      </c>
      <c r="L39" s="0" t="n">
        <f aca="false">IF(F39="Поступление",1,-1)</f>
        <v>-1</v>
      </c>
      <c r="M39" s="0" t="n">
        <f aca="false">E39*K39*L39</f>
        <v>-0</v>
      </c>
    </row>
    <row r="40" customFormat="false" ht="15" hidden="false" customHeight="false" outlineLevel="0" collapsed="false">
      <c r="A40" s="0" t="n">
        <v>39</v>
      </c>
      <c r="B40" s="2" t="n">
        <v>44348</v>
      </c>
      <c r="C40" s="0" t="s">
        <v>7</v>
      </c>
      <c r="D40" s="0" t="n">
        <v>47</v>
      </c>
      <c r="E40" s="0" t="n">
        <v>180</v>
      </c>
      <c r="F40" s="0" t="s">
        <v>8</v>
      </c>
      <c r="G40" s="0" t="n">
        <v>370</v>
      </c>
      <c r="H40" s="0" t="str">
        <f aca="false">VLOOKUP(C40,Магазин!$A$1:$C$17,2)</f>
        <v>Октябрьский</v>
      </c>
      <c r="I40" s="0" t="str">
        <f aca="false">VLOOKUP(D40,Товар!$A$1:$F$65,3)</f>
        <v>Кофе в зернах </v>
      </c>
      <c r="J40" s="3" t="n">
        <f aca="false">IF(H40="Октябрьский",I40="Бурый рис")</f>
        <v>0</v>
      </c>
      <c r="K40" s="0" t="n">
        <f aca="false">IF(J40,1,0)</f>
        <v>0</v>
      </c>
      <c r="L40" s="0" t="n">
        <f aca="false">IF(F40="Поступление",1,-1)</f>
        <v>1</v>
      </c>
      <c r="M40" s="0" t="n">
        <f aca="false">E40*K40*L40</f>
        <v>0</v>
      </c>
    </row>
    <row r="41" customFormat="false" ht="15" hidden="false" customHeight="false" outlineLevel="0" collapsed="false">
      <c r="A41" s="0" t="n">
        <v>40</v>
      </c>
      <c r="B41" s="2" t="n">
        <v>44348</v>
      </c>
      <c r="C41" s="0" t="s">
        <v>7</v>
      </c>
      <c r="D41" s="0" t="n">
        <v>47</v>
      </c>
      <c r="E41" s="0" t="n">
        <v>32</v>
      </c>
      <c r="F41" s="0" t="s">
        <v>9</v>
      </c>
      <c r="G41" s="0" t="n">
        <v>370</v>
      </c>
      <c r="H41" s="0" t="str">
        <f aca="false">VLOOKUP(C41,Магазин!$A$1:$C$17,2)</f>
        <v>Октябрьский</v>
      </c>
      <c r="I41" s="0" t="str">
        <f aca="false">VLOOKUP(D41,Товар!$A$1:$F$65,3)</f>
        <v>Кофе в зернах </v>
      </c>
      <c r="J41" s="3" t="n">
        <f aca="false">IF(H41="Октябрьский",I41="Бурый рис")</f>
        <v>0</v>
      </c>
      <c r="K41" s="0" t="n">
        <f aca="false">IF(J41,1,0)</f>
        <v>0</v>
      </c>
      <c r="L41" s="0" t="n">
        <f aca="false">IF(F41="Поступление",1,-1)</f>
        <v>-1</v>
      </c>
      <c r="M41" s="0" t="n">
        <f aca="false">E41*K41*L41</f>
        <v>-0</v>
      </c>
    </row>
    <row r="42" customFormat="false" ht="15" hidden="false" customHeight="false" outlineLevel="0" collapsed="false">
      <c r="A42" s="0" t="n">
        <v>41</v>
      </c>
      <c r="B42" s="2" t="n">
        <v>44348</v>
      </c>
      <c r="C42" s="0" t="s">
        <v>7</v>
      </c>
      <c r="D42" s="0" t="n">
        <v>48</v>
      </c>
      <c r="E42" s="0" t="n">
        <v>180</v>
      </c>
      <c r="F42" s="0" t="s">
        <v>8</v>
      </c>
      <c r="G42" s="0" t="n">
        <v>180</v>
      </c>
      <c r="H42" s="0" t="str">
        <f aca="false">VLOOKUP(C42,Магазин!$A$1:$C$17,2)</f>
        <v>Октябрьский</v>
      </c>
      <c r="I42" s="0" t="str">
        <f aca="false">VLOOKUP(D42,Товар!$A$1:$F$65,3)</f>
        <v>Кофе молотый</v>
      </c>
      <c r="J42" s="3" t="n">
        <f aca="false">IF(H42="Октябрьский",I42="Бурый рис")</f>
        <v>0</v>
      </c>
      <c r="K42" s="0" t="n">
        <f aca="false">IF(J42,1,0)</f>
        <v>0</v>
      </c>
      <c r="L42" s="0" t="n">
        <f aca="false">IF(F42="Поступление",1,-1)</f>
        <v>1</v>
      </c>
      <c r="M42" s="0" t="n">
        <f aca="false">E42*K42*L42</f>
        <v>0</v>
      </c>
    </row>
    <row r="43" customFormat="false" ht="15" hidden="false" customHeight="false" outlineLevel="0" collapsed="false">
      <c r="A43" s="0" t="n">
        <v>42</v>
      </c>
      <c r="B43" s="2" t="n">
        <v>44348</v>
      </c>
      <c r="C43" s="0" t="s">
        <v>7</v>
      </c>
      <c r="D43" s="0" t="n">
        <v>48</v>
      </c>
      <c r="E43" s="0" t="n">
        <v>80</v>
      </c>
      <c r="F43" s="0" t="s">
        <v>9</v>
      </c>
      <c r="G43" s="0" t="n">
        <v>180</v>
      </c>
      <c r="H43" s="0" t="str">
        <f aca="false">VLOOKUP(C43,Магазин!$A$1:$C$17,2)</f>
        <v>Октябрьский</v>
      </c>
      <c r="I43" s="0" t="str">
        <f aca="false">VLOOKUP(D43,Товар!$A$1:$F$65,3)</f>
        <v>Кофе молотый</v>
      </c>
      <c r="J43" s="3" t="n">
        <f aca="false">IF(H43="Октябрьский",I43="Бурый рис")</f>
        <v>0</v>
      </c>
      <c r="K43" s="0" t="n">
        <f aca="false">IF(J43,1,0)</f>
        <v>0</v>
      </c>
      <c r="L43" s="0" t="n">
        <f aca="false">IF(F43="Поступление",1,-1)</f>
        <v>-1</v>
      </c>
      <c r="M43" s="0" t="n">
        <f aca="false">E43*K43*L43</f>
        <v>-0</v>
      </c>
    </row>
    <row r="44" customFormat="false" ht="15" hidden="false" customHeight="false" outlineLevel="0" collapsed="false">
      <c r="A44" s="0" t="n">
        <v>43</v>
      </c>
      <c r="B44" s="2" t="n">
        <v>44348</v>
      </c>
      <c r="C44" s="0" t="s">
        <v>10</v>
      </c>
      <c r="D44" s="0" t="n">
        <v>4</v>
      </c>
      <c r="E44" s="0" t="n">
        <v>170</v>
      </c>
      <c r="F44" s="0" t="s">
        <v>8</v>
      </c>
      <c r="G44" s="0" t="n">
        <v>75</v>
      </c>
      <c r="H44" s="0" t="str">
        <f aca="false">VLOOKUP(C44,Магазин!$A$1:$C$17,2)</f>
        <v>Октябрьский</v>
      </c>
      <c r="I44" s="0" t="str">
        <f aca="false">VLOOKUP(D44,Товар!$A$1:$F$65,3)</f>
        <v>Кефир 3,2%</v>
      </c>
      <c r="J44" s="3" t="n">
        <f aca="false">IF(H44="Октябрьский",I44="Бурый рис")</f>
        <v>0</v>
      </c>
      <c r="K44" s="0" t="n">
        <f aca="false">IF(J44,1,0)</f>
        <v>0</v>
      </c>
      <c r="L44" s="0" t="n">
        <f aca="false">IF(F44="Поступление",1,-1)</f>
        <v>1</v>
      </c>
      <c r="M44" s="0" t="n">
        <f aca="false">E44*K44*L44</f>
        <v>0</v>
      </c>
    </row>
    <row r="45" customFormat="false" ht="15" hidden="false" customHeight="false" outlineLevel="0" collapsed="false">
      <c r="A45" s="0" t="n">
        <v>44</v>
      </c>
      <c r="B45" s="2" t="n">
        <v>44348</v>
      </c>
      <c r="C45" s="0" t="s">
        <v>10</v>
      </c>
      <c r="D45" s="0" t="n">
        <v>4</v>
      </c>
      <c r="E45" s="0" t="n">
        <v>180</v>
      </c>
      <c r="F45" s="0" t="s">
        <v>9</v>
      </c>
      <c r="G45" s="0" t="n">
        <v>75</v>
      </c>
      <c r="H45" s="0" t="str">
        <f aca="false">VLOOKUP(C45,Магазин!$A$1:$C$17,2)</f>
        <v>Октябрьский</v>
      </c>
      <c r="I45" s="0" t="str">
        <f aca="false">VLOOKUP(D45,Товар!$A$1:$F$65,3)</f>
        <v>Кефир 3,2%</v>
      </c>
      <c r="J45" s="3" t="n">
        <f aca="false">IF(H45="Октябрьский",I45="Бурый рис")</f>
        <v>0</v>
      </c>
      <c r="K45" s="0" t="n">
        <f aca="false">IF(J45,1,0)</f>
        <v>0</v>
      </c>
      <c r="L45" s="0" t="n">
        <f aca="false">IF(F45="Поступление",1,-1)</f>
        <v>-1</v>
      </c>
      <c r="M45" s="0" t="n">
        <f aca="false">E45*K45*L45</f>
        <v>-0</v>
      </c>
    </row>
    <row r="46" customFormat="false" ht="15" hidden="false" customHeight="false" outlineLevel="0" collapsed="false">
      <c r="A46" s="0" t="n">
        <v>45</v>
      </c>
      <c r="B46" s="2" t="n">
        <v>44348</v>
      </c>
      <c r="C46" s="0" t="s">
        <v>10</v>
      </c>
      <c r="D46" s="0" t="n">
        <v>5</v>
      </c>
      <c r="E46" s="0" t="n">
        <v>180</v>
      </c>
      <c r="F46" s="0" t="s">
        <v>8</v>
      </c>
      <c r="G46" s="0" t="n">
        <v>70</v>
      </c>
      <c r="H46" s="0" t="str">
        <f aca="false">VLOOKUP(C46,Магазин!$A$1:$C$17,2)</f>
        <v>Октябрьский</v>
      </c>
      <c r="I46" s="0" t="str">
        <f aca="false">VLOOKUP(D46,Товар!$A$1:$F$65,3)</f>
        <v>Кефир обезжиренный</v>
      </c>
      <c r="J46" s="3" t="n">
        <f aca="false">IF(H46="Октябрьский",I46="Бурый рис")</f>
        <v>0</v>
      </c>
      <c r="K46" s="0" t="n">
        <f aca="false">IF(J46,1,0)</f>
        <v>0</v>
      </c>
      <c r="L46" s="0" t="n">
        <f aca="false">IF(F46="Поступление",1,-1)</f>
        <v>1</v>
      </c>
      <c r="M46" s="0" t="n">
        <f aca="false">E46*K46*L46</f>
        <v>0</v>
      </c>
    </row>
    <row r="47" customFormat="false" ht="15" hidden="false" customHeight="false" outlineLevel="0" collapsed="false">
      <c r="A47" s="0" t="n">
        <v>46</v>
      </c>
      <c r="B47" s="2" t="n">
        <v>44348</v>
      </c>
      <c r="C47" s="0" t="s">
        <v>10</v>
      </c>
      <c r="D47" s="0" t="n">
        <v>5</v>
      </c>
      <c r="E47" s="0" t="n">
        <v>180</v>
      </c>
      <c r="F47" s="0" t="s">
        <v>9</v>
      </c>
      <c r="G47" s="0" t="n">
        <v>70</v>
      </c>
      <c r="H47" s="0" t="str">
        <f aca="false">VLOOKUP(C47,Магазин!$A$1:$C$17,2)</f>
        <v>Октябрьский</v>
      </c>
      <c r="I47" s="0" t="str">
        <f aca="false">VLOOKUP(D47,Товар!$A$1:$F$65,3)</f>
        <v>Кефир обезжиренный</v>
      </c>
      <c r="J47" s="3" t="n">
        <f aca="false">IF(H47="Октябрьский",I47="Бурый рис")</f>
        <v>0</v>
      </c>
      <c r="K47" s="0" t="n">
        <f aca="false">IF(J47,1,0)</f>
        <v>0</v>
      </c>
      <c r="L47" s="0" t="n">
        <f aca="false">IF(F47="Поступление",1,-1)</f>
        <v>-1</v>
      </c>
      <c r="M47" s="0" t="n">
        <f aca="false">E47*K47*L47</f>
        <v>-0</v>
      </c>
    </row>
    <row r="48" customFormat="false" ht="15" hidden="false" customHeight="false" outlineLevel="0" collapsed="false">
      <c r="A48" s="0" t="n">
        <v>47</v>
      </c>
      <c r="B48" s="2" t="n">
        <v>44348</v>
      </c>
      <c r="C48" s="0" t="s">
        <v>10</v>
      </c>
      <c r="D48" s="0" t="n">
        <v>6</v>
      </c>
      <c r="E48" s="0" t="n">
        <v>180</v>
      </c>
      <c r="F48" s="0" t="s">
        <v>8</v>
      </c>
      <c r="G48" s="0" t="n">
        <v>50</v>
      </c>
      <c r="H48" s="0" t="str">
        <f aca="false">VLOOKUP(C48,Магазин!$A$1:$C$17,2)</f>
        <v>Октябрьский</v>
      </c>
      <c r="I48" s="0" t="str">
        <f aca="false">VLOOKUP(D48,Товар!$A$1:$F$65,3)</f>
        <v>Ряженка термостатная</v>
      </c>
      <c r="J48" s="3" t="n">
        <f aca="false">IF(H48="Октябрьский",I48="Бурый рис")</f>
        <v>0</v>
      </c>
      <c r="K48" s="0" t="n">
        <f aca="false">IF(J48,1,0)</f>
        <v>0</v>
      </c>
      <c r="L48" s="0" t="n">
        <f aca="false">IF(F48="Поступление",1,-1)</f>
        <v>1</v>
      </c>
      <c r="M48" s="0" t="n">
        <f aca="false">E48*K48*L48</f>
        <v>0</v>
      </c>
    </row>
    <row r="49" customFormat="false" ht="15" hidden="false" customHeight="false" outlineLevel="0" collapsed="false">
      <c r="A49" s="0" t="n">
        <v>48</v>
      </c>
      <c r="B49" s="2" t="n">
        <v>44348</v>
      </c>
      <c r="C49" s="0" t="s">
        <v>10</v>
      </c>
      <c r="D49" s="0" t="n">
        <v>6</v>
      </c>
      <c r="E49" s="0" t="n">
        <v>165</v>
      </c>
      <c r="F49" s="0" t="s">
        <v>9</v>
      </c>
      <c r="G49" s="0" t="n">
        <v>50</v>
      </c>
      <c r="H49" s="0" t="str">
        <f aca="false">VLOOKUP(C49,Магазин!$A$1:$C$17,2)</f>
        <v>Октябрьский</v>
      </c>
      <c r="I49" s="0" t="str">
        <f aca="false">VLOOKUP(D49,Товар!$A$1:$F$65,3)</f>
        <v>Ряженка термостатная</v>
      </c>
      <c r="J49" s="3" t="n">
        <f aca="false">IF(H49="Октябрьский",I49="Бурый рис")</f>
        <v>0</v>
      </c>
      <c r="K49" s="0" t="n">
        <f aca="false">IF(J49,1,0)</f>
        <v>0</v>
      </c>
      <c r="L49" s="0" t="n">
        <f aca="false">IF(F49="Поступление",1,-1)</f>
        <v>-1</v>
      </c>
      <c r="M49" s="0" t="n">
        <f aca="false">E49*K49*L49</f>
        <v>-0</v>
      </c>
    </row>
    <row r="50" customFormat="false" ht="15" hidden="false" customHeight="false" outlineLevel="0" collapsed="false">
      <c r="A50" s="0" t="n">
        <v>49</v>
      </c>
      <c r="B50" s="2" t="n">
        <v>44348</v>
      </c>
      <c r="C50" s="0" t="s">
        <v>10</v>
      </c>
      <c r="D50" s="0" t="n">
        <v>9</v>
      </c>
      <c r="E50" s="0" t="n">
        <v>170</v>
      </c>
      <c r="F50" s="0" t="s">
        <v>8</v>
      </c>
      <c r="G50" s="0" t="n">
        <v>55</v>
      </c>
      <c r="H50" s="0" t="str">
        <f aca="false">VLOOKUP(C50,Магазин!$A$1:$C$17,2)</f>
        <v>Октябрьский</v>
      </c>
      <c r="I50" s="0" t="str">
        <f aca="false">VLOOKUP(D50,Товар!$A$1:$F$65,3)</f>
        <v>Сметана 15%</v>
      </c>
      <c r="J50" s="3" t="n">
        <f aca="false">IF(H50="Октябрьский",I50="Бурый рис")</f>
        <v>0</v>
      </c>
      <c r="K50" s="0" t="n">
        <f aca="false">IF(J50,1,0)</f>
        <v>0</v>
      </c>
      <c r="L50" s="0" t="n">
        <f aca="false">IF(F50="Поступление",1,-1)</f>
        <v>1</v>
      </c>
      <c r="M50" s="0" t="n">
        <f aca="false">E50*K50*L50</f>
        <v>0</v>
      </c>
    </row>
    <row r="51" customFormat="false" ht="15" hidden="false" customHeight="false" outlineLevel="0" collapsed="false">
      <c r="A51" s="0" t="n">
        <v>50</v>
      </c>
      <c r="B51" s="2" t="n">
        <v>44348</v>
      </c>
      <c r="C51" s="0" t="s">
        <v>10</v>
      </c>
      <c r="D51" s="0" t="n">
        <v>9</v>
      </c>
      <c r="E51" s="0" t="n">
        <v>150</v>
      </c>
      <c r="F51" s="0" t="s">
        <v>9</v>
      </c>
      <c r="G51" s="0" t="n">
        <v>55</v>
      </c>
      <c r="H51" s="0" t="str">
        <f aca="false">VLOOKUP(C51,Магазин!$A$1:$C$17,2)</f>
        <v>Октябрьский</v>
      </c>
      <c r="I51" s="0" t="str">
        <f aca="false">VLOOKUP(D51,Товар!$A$1:$F$65,3)</f>
        <v>Сметана 15%</v>
      </c>
      <c r="J51" s="3" t="n">
        <f aca="false">IF(H51="Октябрьский",I51="Бурый рис")</f>
        <v>0</v>
      </c>
      <c r="K51" s="0" t="n">
        <f aca="false">IF(J51,1,0)</f>
        <v>0</v>
      </c>
      <c r="L51" s="0" t="n">
        <f aca="false">IF(F51="Поступление",1,-1)</f>
        <v>-1</v>
      </c>
      <c r="M51" s="0" t="n">
        <f aca="false">E51*K51*L51</f>
        <v>-0</v>
      </c>
    </row>
    <row r="52" customFormat="false" ht="15" hidden="false" customHeight="false" outlineLevel="0" collapsed="false">
      <c r="A52" s="0" t="n">
        <v>51</v>
      </c>
      <c r="B52" s="2" t="n">
        <v>44348</v>
      </c>
      <c r="C52" s="0" t="s">
        <v>10</v>
      </c>
      <c r="D52" s="0" t="n">
        <v>10</v>
      </c>
      <c r="E52" s="0" t="n">
        <v>180</v>
      </c>
      <c r="F52" s="0" t="s">
        <v>8</v>
      </c>
      <c r="G52" s="0" t="n">
        <v>70</v>
      </c>
      <c r="H52" s="0" t="str">
        <f aca="false">VLOOKUP(C52,Магазин!$A$1:$C$17,2)</f>
        <v>Октябрьский</v>
      </c>
      <c r="I52" s="0" t="str">
        <f aca="false">VLOOKUP(D52,Товар!$A$1:$F$65,3)</f>
        <v>Сметана 25%</v>
      </c>
      <c r="J52" s="3" t="n">
        <f aca="false">IF(H52="Октябрьский",I52="Бурый рис")</f>
        <v>0</v>
      </c>
      <c r="K52" s="0" t="n">
        <f aca="false">IF(J52,1,0)</f>
        <v>0</v>
      </c>
      <c r="L52" s="0" t="n">
        <f aca="false">IF(F52="Поступление",1,-1)</f>
        <v>1</v>
      </c>
      <c r="M52" s="0" t="n">
        <f aca="false">E52*K52*L52</f>
        <v>0</v>
      </c>
    </row>
    <row r="53" customFormat="false" ht="15" hidden="false" customHeight="false" outlineLevel="0" collapsed="false">
      <c r="A53" s="0" t="n">
        <v>52</v>
      </c>
      <c r="B53" s="2" t="n">
        <v>44348</v>
      </c>
      <c r="C53" s="0" t="s">
        <v>10</v>
      </c>
      <c r="D53" s="0" t="n">
        <v>10</v>
      </c>
      <c r="E53" s="0" t="n">
        <v>150</v>
      </c>
      <c r="F53" s="0" t="s">
        <v>9</v>
      </c>
      <c r="G53" s="0" t="n">
        <v>70</v>
      </c>
      <c r="H53" s="0" t="str">
        <f aca="false">VLOOKUP(C53,Магазин!$A$1:$C$17,2)</f>
        <v>Октябрьский</v>
      </c>
      <c r="I53" s="0" t="str">
        <f aca="false">VLOOKUP(D53,Товар!$A$1:$F$65,3)</f>
        <v>Сметана 25%</v>
      </c>
      <c r="J53" s="3" t="n">
        <f aca="false">IF(H53="Октябрьский",I53="Бурый рис")</f>
        <v>0</v>
      </c>
      <c r="K53" s="0" t="n">
        <f aca="false">IF(J53,1,0)</f>
        <v>0</v>
      </c>
      <c r="L53" s="0" t="n">
        <f aca="false">IF(F53="Поступление",1,-1)</f>
        <v>-1</v>
      </c>
      <c r="M53" s="0" t="n">
        <f aca="false">E53*K53*L53</f>
        <v>-0</v>
      </c>
    </row>
    <row r="54" customFormat="false" ht="15" hidden="false" customHeight="false" outlineLevel="0" collapsed="false">
      <c r="A54" s="0" t="n">
        <v>53</v>
      </c>
      <c r="B54" s="2" t="n">
        <v>44348</v>
      </c>
      <c r="C54" s="0" t="s">
        <v>10</v>
      </c>
      <c r="D54" s="0" t="n">
        <v>13</v>
      </c>
      <c r="E54" s="0" t="n">
        <v>180</v>
      </c>
      <c r="F54" s="0" t="s">
        <v>8</v>
      </c>
      <c r="G54" s="0" t="n">
        <v>60</v>
      </c>
      <c r="H54" s="0" t="str">
        <f aca="false">VLOOKUP(C54,Магазин!$A$1:$C$17,2)</f>
        <v>Октябрьский</v>
      </c>
      <c r="I54" s="0" t="str">
        <f aca="false">VLOOKUP(D54,Товар!$A$1:$F$65,3)</f>
        <v>Творог 9% жирности</v>
      </c>
      <c r="J54" s="3" t="n">
        <f aca="false">IF(H54="Октябрьский",I54="Бурый рис")</f>
        <v>0</v>
      </c>
      <c r="K54" s="0" t="n">
        <f aca="false">IF(J54,1,0)</f>
        <v>0</v>
      </c>
      <c r="L54" s="0" t="n">
        <f aca="false">IF(F54="Поступление",1,-1)</f>
        <v>1</v>
      </c>
      <c r="M54" s="0" t="n">
        <f aca="false">E54*K54*L54</f>
        <v>0</v>
      </c>
    </row>
    <row r="55" customFormat="false" ht="15" hidden="false" customHeight="false" outlineLevel="0" collapsed="false">
      <c r="A55" s="0" t="n">
        <v>54</v>
      </c>
      <c r="B55" s="2" t="n">
        <v>44348</v>
      </c>
      <c r="C55" s="0" t="s">
        <v>10</v>
      </c>
      <c r="D55" s="0" t="n">
        <v>13</v>
      </c>
      <c r="E55" s="0" t="n">
        <v>120</v>
      </c>
      <c r="F55" s="0" t="s">
        <v>9</v>
      </c>
      <c r="G55" s="0" t="n">
        <v>60</v>
      </c>
      <c r="H55" s="0" t="str">
        <f aca="false">VLOOKUP(C55,Магазин!$A$1:$C$17,2)</f>
        <v>Октябрьский</v>
      </c>
      <c r="I55" s="0" t="str">
        <f aca="false">VLOOKUP(D55,Товар!$A$1:$F$65,3)</f>
        <v>Творог 9% жирности</v>
      </c>
      <c r="J55" s="3" t="n">
        <f aca="false">IF(H55="Октябрьский",I55="Бурый рис")</f>
        <v>0</v>
      </c>
      <c r="K55" s="0" t="n">
        <f aca="false">IF(J55,1,0)</f>
        <v>0</v>
      </c>
      <c r="L55" s="0" t="n">
        <f aca="false">IF(F55="Поступление",1,-1)</f>
        <v>-1</v>
      </c>
      <c r="M55" s="0" t="n">
        <f aca="false">E55*K55*L55</f>
        <v>-0</v>
      </c>
    </row>
    <row r="56" customFormat="false" ht="15" hidden="false" customHeight="false" outlineLevel="0" collapsed="false">
      <c r="A56" s="0" t="n">
        <v>55</v>
      </c>
      <c r="B56" s="2" t="n">
        <v>44348</v>
      </c>
      <c r="C56" s="0" t="s">
        <v>10</v>
      </c>
      <c r="D56" s="0" t="n">
        <v>18</v>
      </c>
      <c r="E56" s="0" t="n">
        <v>180</v>
      </c>
      <c r="F56" s="0" t="s">
        <v>8</v>
      </c>
      <c r="G56" s="0" t="n">
        <v>49</v>
      </c>
      <c r="H56" s="0" t="str">
        <f aca="false">VLOOKUP(C56,Магазин!$A$1:$C$17,2)</f>
        <v>Октябрьский</v>
      </c>
      <c r="I56" s="0" t="str">
        <f aca="false">VLOOKUP(D56,Товар!$A$1:$F$65,3)</f>
        <v>Крупа манная</v>
      </c>
      <c r="J56" s="3" t="n">
        <f aca="false">IF(H56="Октябрьский",I56="Бурый рис")</f>
        <v>0</v>
      </c>
      <c r="K56" s="0" t="n">
        <f aca="false">IF(J56,1,0)</f>
        <v>0</v>
      </c>
      <c r="L56" s="0" t="n">
        <f aca="false">IF(F56="Поступление",1,-1)</f>
        <v>1</v>
      </c>
      <c r="M56" s="0" t="n">
        <f aca="false">E56*K56*L56</f>
        <v>0</v>
      </c>
    </row>
    <row r="57" customFormat="false" ht="15" hidden="false" customHeight="false" outlineLevel="0" collapsed="false">
      <c r="A57" s="0" t="n">
        <v>56</v>
      </c>
      <c r="B57" s="2" t="n">
        <v>44348</v>
      </c>
      <c r="C57" s="0" t="s">
        <v>10</v>
      </c>
      <c r="D57" s="0" t="n">
        <v>18</v>
      </c>
      <c r="E57" s="0" t="n">
        <v>80</v>
      </c>
      <c r="F57" s="0" t="s">
        <v>9</v>
      </c>
      <c r="G57" s="0" t="n">
        <v>49</v>
      </c>
      <c r="H57" s="0" t="str">
        <f aca="false">VLOOKUP(C57,Магазин!$A$1:$C$17,2)</f>
        <v>Октябрьский</v>
      </c>
      <c r="I57" s="0" t="str">
        <f aca="false">VLOOKUP(D57,Товар!$A$1:$F$65,3)</f>
        <v>Крупа манная</v>
      </c>
      <c r="J57" s="3" t="n">
        <f aca="false">IF(H57="Октябрьский",I57="Бурый рис")</f>
        <v>0</v>
      </c>
      <c r="K57" s="0" t="n">
        <f aca="false">IF(J57,1,0)</f>
        <v>0</v>
      </c>
      <c r="L57" s="0" t="n">
        <f aca="false">IF(F57="Поступление",1,-1)</f>
        <v>-1</v>
      </c>
      <c r="M57" s="0" t="n">
        <f aca="false">E57*K57*L57</f>
        <v>-0</v>
      </c>
    </row>
    <row r="58" customFormat="false" ht="15" hidden="false" customHeight="false" outlineLevel="0" collapsed="false">
      <c r="A58" s="0" t="n">
        <v>57</v>
      </c>
      <c r="B58" s="2" t="n">
        <v>44348</v>
      </c>
      <c r="C58" s="0" t="s">
        <v>10</v>
      </c>
      <c r="D58" s="0" t="n">
        <v>24</v>
      </c>
      <c r="E58" s="0" t="n">
        <v>180</v>
      </c>
      <c r="F58" s="0" t="s">
        <v>8</v>
      </c>
      <c r="G58" s="0" t="n">
        <v>50</v>
      </c>
      <c r="H58" s="0" t="str">
        <f aca="false">VLOOKUP(C58,Магазин!$A$1:$C$17,2)</f>
        <v>Октябрьский</v>
      </c>
      <c r="I58" s="0" t="str">
        <f aca="false">VLOOKUP(D58,Товар!$A$1:$F$65,3)</f>
        <v>Макароны спагетти </v>
      </c>
      <c r="J58" s="3" t="n">
        <f aca="false">IF(H58="Октябрьский",I58="Бурый рис")</f>
        <v>0</v>
      </c>
      <c r="K58" s="0" t="n">
        <f aca="false">IF(J58,1,0)</f>
        <v>0</v>
      </c>
      <c r="L58" s="0" t="n">
        <f aca="false">IF(F58="Поступление",1,-1)</f>
        <v>1</v>
      </c>
      <c r="M58" s="0" t="n">
        <f aca="false">E58*K58*L58</f>
        <v>0</v>
      </c>
    </row>
    <row r="59" customFormat="false" ht="15" hidden="false" customHeight="false" outlineLevel="0" collapsed="false">
      <c r="A59" s="0" t="n">
        <v>58</v>
      </c>
      <c r="B59" s="2" t="n">
        <v>44348</v>
      </c>
      <c r="C59" s="0" t="s">
        <v>10</v>
      </c>
      <c r="D59" s="0" t="n">
        <v>24</v>
      </c>
      <c r="E59" s="0" t="n">
        <v>159</v>
      </c>
      <c r="F59" s="0" t="s">
        <v>9</v>
      </c>
      <c r="G59" s="0" t="n">
        <v>50</v>
      </c>
      <c r="H59" s="0" t="str">
        <f aca="false">VLOOKUP(C59,Магазин!$A$1:$C$17,2)</f>
        <v>Октябрьский</v>
      </c>
      <c r="I59" s="0" t="str">
        <f aca="false">VLOOKUP(D59,Товар!$A$1:$F$65,3)</f>
        <v>Макароны спагетти </v>
      </c>
      <c r="J59" s="3" t="n">
        <f aca="false">IF(H59="Октябрьский",I59="Бурый рис")</f>
        <v>0</v>
      </c>
      <c r="K59" s="0" t="n">
        <f aca="false">IF(J59,1,0)</f>
        <v>0</v>
      </c>
      <c r="L59" s="0" t="n">
        <f aca="false">IF(F59="Поступление",1,-1)</f>
        <v>-1</v>
      </c>
      <c r="M59" s="0" t="n">
        <f aca="false">E59*K59*L59</f>
        <v>-0</v>
      </c>
    </row>
    <row r="60" customFormat="false" ht="15" hidden="false" customHeight="false" outlineLevel="0" collapsed="false">
      <c r="A60" s="0" t="n">
        <v>59</v>
      </c>
      <c r="B60" s="2" t="n">
        <v>44348</v>
      </c>
      <c r="C60" s="0" t="s">
        <v>10</v>
      </c>
      <c r="D60" s="0" t="n">
        <v>25</v>
      </c>
      <c r="E60" s="0" t="n">
        <v>170</v>
      </c>
      <c r="F60" s="0" t="s">
        <v>8</v>
      </c>
      <c r="G60" s="0" t="n">
        <v>52</v>
      </c>
      <c r="H60" s="0" t="str">
        <f aca="false">VLOOKUP(C60,Магазин!$A$1:$C$17,2)</f>
        <v>Октябрьский</v>
      </c>
      <c r="I60" s="0" t="str">
        <f aca="false">VLOOKUP(D60,Товар!$A$1:$F$65,3)</f>
        <v>Макароны вермишель</v>
      </c>
      <c r="J60" s="3" t="n">
        <f aca="false">IF(H60="Октябрьский",I60="Бурый рис")</f>
        <v>0</v>
      </c>
      <c r="K60" s="0" t="n">
        <f aca="false">IF(J60,1,0)</f>
        <v>0</v>
      </c>
      <c r="L60" s="0" t="n">
        <f aca="false">IF(F60="Поступление",1,-1)</f>
        <v>1</v>
      </c>
      <c r="M60" s="0" t="n">
        <f aca="false">E60*K60*L60</f>
        <v>0</v>
      </c>
    </row>
    <row r="61" customFormat="false" ht="15" hidden="false" customHeight="false" outlineLevel="0" collapsed="false">
      <c r="A61" s="0" t="n">
        <v>60</v>
      </c>
      <c r="B61" s="2" t="n">
        <v>44348</v>
      </c>
      <c r="C61" s="0" t="s">
        <v>10</v>
      </c>
      <c r="D61" s="0" t="n">
        <v>25</v>
      </c>
      <c r="E61" s="0" t="n">
        <v>159</v>
      </c>
      <c r="F61" s="0" t="s">
        <v>9</v>
      </c>
      <c r="G61" s="0" t="n">
        <v>52</v>
      </c>
      <c r="H61" s="0" t="str">
        <f aca="false">VLOOKUP(C61,Магазин!$A$1:$C$17,2)</f>
        <v>Октябрьский</v>
      </c>
      <c r="I61" s="0" t="str">
        <f aca="false">VLOOKUP(D61,Товар!$A$1:$F$65,3)</f>
        <v>Макароны вермишель</v>
      </c>
      <c r="J61" s="3" t="n">
        <f aca="false">IF(H61="Октябрьский",I61="Бурый рис")</f>
        <v>0</v>
      </c>
      <c r="K61" s="0" t="n">
        <f aca="false">IF(J61,1,0)</f>
        <v>0</v>
      </c>
      <c r="L61" s="0" t="n">
        <f aca="false">IF(F61="Поступление",1,-1)</f>
        <v>-1</v>
      </c>
      <c r="M61" s="0" t="n">
        <f aca="false">E61*K61*L61</f>
        <v>-0</v>
      </c>
    </row>
    <row r="62" customFormat="false" ht="15" hidden="false" customHeight="false" outlineLevel="0" collapsed="false">
      <c r="A62" s="0" t="n">
        <v>61</v>
      </c>
      <c r="B62" s="2" t="n">
        <v>44348</v>
      </c>
      <c r="C62" s="0" t="s">
        <v>10</v>
      </c>
      <c r="D62" s="0" t="n">
        <v>26</v>
      </c>
      <c r="E62" s="0" t="n">
        <v>180</v>
      </c>
      <c r="F62" s="0" t="s">
        <v>8</v>
      </c>
      <c r="G62" s="0" t="n">
        <v>47</v>
      </c>
      <c r="H62" s="0" t="str">
        <f aca="false">VLOOKUP(C62,Магазин!$A$1:$C$17,2)</f>
        <v>Октябрьский</v>
      </c>
      <c r="I62" s="0" t="str">
        <f aca="false">VLOOKUP(D62,Товар!$A$1:$F$65,3)</f>
        <v>Макароны рожки</v>
      </c>
      <c r="J62" s="3" t="n">
        <f aca="false">IF(H62="Октябрьский",I62="Бурый рис")</f>
        <v>0</v>
      </c>
      <c r="K62" s="0" t="n">
        <f aca="false">IF(J62,1,0)</f>
        <v>0</v>
      </c>
      <c r="L62" s="0" t="n">
        <f aca="false">IF(F62="Поступление",1,-1)</f>
        <v>1</v>
      </c>
      <c r="M62" s="0" t="n">
        <f aca="false">E62*K62*L62</f>
        <v>0</v>
      </c>
    </row>
    <row r="63" customFormat="false" ht="15" hidden="false" customHeight="false" outlineLevel="0" collapsed="false">
      <c r="A63" s="0" t="n">
        <v>62</v>
      </c>
      <c r="B63" s="2" t="n">
        <v>44348</v>
      </c>
      <c r="C63" s="0" t="s">
        <v>10</v>
      </c>
      <c r="D63" s="0" t="n">
        <v>26</v>
      </c>
      <c r="E63" s="0" t="n">
        <v>159</v>
      </c>
      <c r="F63" s="0" t="s">
        <v>9</v>
      </c>
      <c r="G63" s="0" t="n">
        <v>47</v>
      </c>
      <c r="H63" s="0" t="str">
        <f aca="false">VLOOKUP(C63,Магазин!$A$1:$C$17,2)</f>
        <v>Октябрьский</v>
      </c>
      <c r="I63" s="0" t="str">
        <f aca="false">VLOOKUP(D63,Товар!$A$1:$F$65,3)</f>
        <v>Макароны рожки</v>
      </c>
      <c r="J63" s="3" t="n">
        <f aca="false">IF(H63="Октябрьский",I63="Бурый рис")</f>
        <v>0</v>
      </c>
      <c r="K63" s="0" t="n">
        <f aca="false">IF(J63,1,0)</f>
        <v>0</v>
      </c>
      <c r="L63" s="0" t="n">
        <f aca="false">IF(F63="Поступление",1,-1)</f>
        <v>-1</v>
      </c>
      <c r="M63" s="0" t="n">
        <f aca="false">E63*K63*L63</f>
        <v>-0</v>
      </c>
    </row>
    <row r="64" customFormat="false" ht="15" hidden="false" customHeight="false" outlineLevel="0" collapsed="false">
      <c r="A64" s="0" t="n">
        <v>63</v>
      </c>
      <c r="B64" s="2" t="n">
        <v>44348</v>
      </c>
      <c r="C64" s="0" t="s">
        <v>10</v>
      </c>
      <c r="D64" s="0" t="n">
        <v>27</v>
      </c>
      <c r="E64" s="0" t="n">
        <v>180</v>
      </c>
      <c r="F64" s="0" t="s">
        <v>8</v>
      </c>
      <c r="G64" s="0" t="n">
        <v>45</v>
      </c>
      <c r="H64" s="0" t="str">
        <f aca="false">VLOOKUP(C64,Магазин!$A$1:$C$17,2)</f>
        <v>Октябрьский</v>
      </c>
      <c r="I64" s="0" t="str">
        <f aca="false">VLOOKUP(D64,Товар!$A$1:$F$65,3)</f>
        <v>Макароны перья</v>
      </c>
      <c r="J64" s="3" t="n">
        <f aca="false">IF(H64="Октябрьский",I64="Бурый рис")</f>
        <v>0</v>
      </c>
      <c r="K64" s="0" t="n">
        <f aca="false">IF(J64,1,0)</f>
        <v>0</v>
      </c>
      <c r="L64" s="0" t="n">
        <f aca="false">IF(F64="Поступление",1,-1)</f>
        <v>1</v>
      </c>
      <c r="M64" s="0" t="n">
        <f aca="false">E64*K64*L64</f>
        <v>0</v>
      </c>
    </row>
    <row r="65" customFormat="false" ht="15" hidden="false" customHeight="false" outlineLevel="0" collapsed="false">
      <c r="A65" s="0" t="n">
        <v>64</v>
      </c>
      <c r="B65" s="2" t="n">
        <v>44348</v>
      </c>
      <c r="C65" s="0" t="s">
        <v>10</v>
      </c>
      <c r="D65" s="0" t="n">
        <v>27</v>
      </c>
      <c r="E65" s="0" t="n">
        <v>159</v>
      </c>
      <c r="F65" s="0" t="s">
        <v>9</v>
      </c>
      <c r="G65" s="0" t="n">
        <v>45</v>
      </c>
      <c r="H65" s="0" t="str">
        <f aca="false">VLOOKUP(C65,Магазин!$A$1:$C$17,2)</f>
        <v>Октябрьский</v>
      </c>
      <c r="I65" s="0" t="str">
        <f aca="false">VLOOKUP(D65,Товар!$A$1:$F$65,3)</f>
        <v>Макароны перья</v>
      </c>
      <c r="J65" s="3" t="n">
        <f aca="false">IF(H65="Октябрьский",I65="Бурый рис")</f>
        <v>0</v>
      </c>
      <c r="K65" s="0" t="n">
        <f aca="false">IF(J65,1,0)</f>
        <v>0</v>
      </c>
      <c r="L65" s="0" t="n">
        <f aca="false">IF(F65="Поступление",1,-1)</f>
        <v>-1</v>
      </c>
      <c r="M65" s="0" t="n">
        <f aca="false">E65*K65*L65</f>
        <v>-0</v>
      </c>
    </row>
    <row r="66" customFormat="false" ht="15" hidden="false" customHeight="false" outlineLevel="0" collapsed="false">
      <c r="A66" s="0" t="n">
        <v>65</v>
      </c>
      <c r="B66" s="2" t="n">
        <v>44348</v>
      </c>
      <c r="C66" s="0" t="s">
        <v>10</v>
      </c>
      <c r="D66" s="0" t="n">
        <v>28</v>
      </c>
      <c r="E66" s="0" t="n">
        <v>170</v>
      </c>
      <c r="F66" s="0" t="s">
        <v>8</v>
      </c>
      <c r="G66" s="0" t="n">
        <v>38</v>
      </c>
      <c r="H66" s="0" t="str">
        <f aca="false">VLOOKUP(C66,Магазин!$A$1:$C$17,2)</f>
        <v>Октябрьский</v>
      </c>
      <c r="I66" s="0" t="str">
        <f aca="false">VLOOKUP(D66,Товар!$A$1:$F$65,3)</f>
        <v>Сахар песок белый</v>
      </c>
      <c r="J66" s="3" t="n">
        <f aca="false">IF(H66="Октябрьский",I66="Бурый рис")</f>
        <v>0</v>
      </c>
      <c r="K66" s="0" t="n">
        <f aca="false">IF(J66,1,0)</f>
        <v>0</v>
      </c>
      <c r="L66" s="0" t="n">
        <f aca="false">IF(F66="Поступление",1,-1)</f>
        <v>1</v>
      </c>
      <c r="M66" s="0" t="n">
        <f aca="false">E66*K66*L66</f>
        <v>0</v>
      </c>
    </row>
    <row r="67" customFormat="false" ht="15" hidden="false" customHeight="false" outlineLevel="0" collapsed="false">
      <c r="A67" s="0" t="n">
        <v>66</v>
      </c>
      <c r="B67" s="2" t="n">
        <v>44348</v>
      </c>
      <c r="C67" s="0" t="s">
        <v>10</v>
      </c>
      <c r="D67" s="0" t="n">
        <v>28</v>
      </c>
      <c r="E67" s="0" t="n">
        <v>133</v>
      </c>
      <c r="F67" s="0" t="s">
        <v>9</v>
      </c>
      <c r="G67" s="0" t="n">
        <v>38</v>
      </c>
      <c r="H67" s="0" t="str">
        <f aca="false">VLOOKUP(C67,Магазин!$A$1:$C$17,2)</f>
        <v>Октябрьский</v>
      </c>
      <c r="I67" s="0" t="str">
        <f aca="false">VLOOKUP(D67,Товар!$A$1:$F$65,3)</f>
        <v>Сахар песок белый</v>
      </c>
      <c r="J67" s="3" t="n">
        <f aca="false">IF(H67="Октябрьский",I67="Бурый рис")</f>
        <v>0</v>
      </c>
      <c r="K67" s="0" t="n">
        <f aca="false">IF(J67,1,0)</f>
        <v>0</v>
      </c>
      <c r="L67" s="0" t="n">
        <f aca="false">IF(F67="Поступление",1,-1)</f>
        <v>-1</v>
      </c>
      <c r="M67" s="0" t="n">
        <f aca="false">E67*K67*L67</f>
        <v>-0</v>
      </c>
    </row>
    <row r="68" customFormat="false" ht="15" hidden="false" customHeight="false" outlineLevel="0" collapsed="false">
      <c r="A68" s="0" t="n">
        <v>67</v>
      </c>
      <c r="B68" s="2" t="n">
        <v>44348</v>
      </c>
      <c r="C68" s="0" t="s">
        <v>10</v>
      </c>
      <c r="D68" s="0" t="n">
        <v>29</v>
      </c>
      <c r="E68" s="0" t="n">
        <v>180</v>
      </c>
      <c r="F68" s="0" t="s">
        <v>8</v>
      </c>
      <c r="G68" s="0" t="n">
        <v>85</v>
      </c>
      <c r="H68" s="0" t="str">
        <f aca="false">VLOOKUP(C68,Магазин!$A$1:$C$17,2)</f>
        <v>Октябрьский</v>
      </c>
      <c r="I68" s="0" t="str">
        <f aca="false">VLOOKUP(D68,Товар!$A$1:$F$65,3)</f>
        <v>Сахар демерара коричневый</v>
      </c>
      <c r="J68" s="3" t="n">
        <f aca="false">IF(H68="Октябрьский",I68="Бурый рис")</f>
        <v>0</v>
      </c>
      <c r="K68" s="0" t="n">
        <f aca="false">IF(J68,1,0)</f>
        <v>0</v>
      </c>
      <c r="L68" s="0" t="n">
        <f aca="false">IF(F68="Поступление",1,-1)</f>
        <v>1</v>
      </c>
      <c r="M68" s="0" t="n">
        <f aca="false">E68*K68*L68</f>
        <v>0</v>
      </c>
    </row>
    <row r="69" customFormat="false" ht="15" hidden="false" customHeight="false" outlineLevel="0" collapsed="false">
      <c r="A69" s="0" t="n">
        <v>68</v>
      </c>
      <c r="B69" s="2" t="n">
        <v>44348</v>
      </c>
      <c r="C69" s="0" t="s">
        <v>10</v>
      </c>
      <c r="D69" s="0" t="n">
        <v>29</v>
      </c>
      <c r="E69" s="0" t="n">
        <v>27</v>
      </c>
      <c r="F69" s="0" t="s">
        <v>9</v>
      </c>
      <c r="G69" s="0" t="n">
        <v>85</v>
      </c>
      <c r="H69" s="0" t="str">
        <f aca="false">VLOOKUP(C69,Магазин!$A$1:$C$17,2)</f>
        <v>Октябрьский</v>
      </c>
      <c r="I69" s="0" t="str">
        <f aca="false">VLOOKUP(D69,Товар!$A$1:$F$65,3)</f>
        <v>Сахар демерара коричневый</v>
      </c>
      <c r="J69" s="3" t="n">
        <f aca="false">IF(H69="Октябрьский",I69="Бурый рис")</f>
        <v>0</v>
      </c>
      <c r="K69" s="0" t="n">
        <f aca="false">IF(J69,1,0)</f>
        <v>0</v>
      </c>
      <c r="L69" s="0" t="n">
        <f aca="false">IF(F69="Поступление",1,-1)</f>
        <v>-1</v>
      </c>
      <c r="M69" s="0" t="n">
        <f aca="false">E69*K69*L69</f>
        <v>-0</v>
      </c>
    </row>
    <row r="70" customFormat="false" ht="15" hidden="false" customHeight="false" outlineLevel="0" collapsed="false">
      <c r="A70" s="0" t="n">
        <v>69</v>
      </c>
      <c r="B70" s="2" t="n">
        <v>44348</v>
      </c>
      <c r="C70" s="0" t="s">
        <v>10</v>
      </c>
      <c r="D70" s="0" t="n">
        <v>30</v>
      </c>
      <c r="E70" s="0" t="n">
        <v>180</v>
      </c>
      <c r="F70" s="0" t="s">
        <v>8</v>
      </c>
      <c r="G70" s="0" t="n">
        <v>44</v>
      </c>
      <c r="H70" s="0" t="str">
        <f aca="false">VLOOKUP(C70,Магазин!$A$1:$C$17,2)</f>
        <v>Октябрьский</v>
      </c>
      <c r="I70" s="0" t="str">
        <f aca="false">VLOOKUP(D70,Товар!$A$1:$F$65,3)</f>
        <v>Сахар рафинад быстрорастворимый</v>
      </c>
      <c r="J70" s="3" t="n">
        <f aca="false">IF(H70="Октябрьский",I70="Бурый рис")</f>
        <v>0</v>
      </c>
      <c r="K70" s="0" t="n">
        <f aca="false">IF(J70,1,0)</f>
        <v>0</v>
      </c>
      <c r="L70" s="0" t="n">
        <f aca="false">IF(F70="Поступление",1,-1)</f>
        <v>1</v>
      </c>
      <c r="M70" s="0" t="n">
        <f aca="false">E70*K70*L70</f>
        <v>0</v>
      </c>
    </row>
    <row r="71" customFormat="false" ht="15" hidden="false" customHeight="false" outlineLevel="0" collapsed="false">
      <c r="A71" s="0" t="n">
        <v>70</v>
      </c>
      <c r="B71" s="2" t="n">
        <v>44348</v>
      </c>
      <c r="C71" s="0" t="s">
        <v>10</v>
      </c>
      <c r="D71" s="0" t="n">
        <v>30</v>
      </c>
      <c r="E71" s="0" t="n">
        <v>106</v>
      </c>
      <c r="F71" s="0" t="s">
        <v>9</v>
      </c>
      <c r="G71" s="0" t="n">
        <v>44</v>
      </c>
      <c r="H71" s="0" t="str">
        <f aca="false">VLOOKUP(C71,Магазин!$A$1:$C$17,2)</f>
        <v>Октябрьский</v>
      </c>
      <c r="I71" s="0" t="str">
        <f aca="false">VLOOKUP(D71,Товар!$A$1:$F$65,3)</f>
        <v>Сахар рафинад быстрорастворимый</v>
      </c>
      <c r="J71" s="3" t="n">
        <f aca="false">IF(H71="Октябрьский",I71="Бурый рис")</f>
        <v>0</v>
      </c>
      <c r="K71" s="0" t="n">
        <f aca="false">IF(J71,1,0)</f>
        <v>0</v>
      </c>
      <c r="L71" s="0" t="n">
        <f aca="false">IF(F71="Поступление",1,-1)</f>
        <v>-1</v>
      </c>
      <c r="M71" s="0" t="n">
        <f aca="false">E71*K71*L71</f>
        <v>-0</v>
      </c>
    </row>
    <row r="72" customFormat="false" ht="15" hidden="false" customHeight="false" outlineLevel="0" collapsed="false">
      <c r="A72" s="0" t="n">
        <v>71</v>
      </c>
      <c r="B72" s="2" t="n">
        <v>44348</v>
      </c>
      <c r="C72" s="0" t="s">
        <v>10</v>
      </c>
      <c r="D72" s="0" t="n">
        <v>33</v>
      </c>
      <c r="E72" s="0" t="n">
        <v>180</v>
      </c>
      <c r="F72" s="0" t="s">
        <v>8</v>
      </c>
      <c r="G72" s="0" t="n">
        <v>50</v>
      </c>
      <c r="H72" s="0" t="str">
        <f aca="false">VLOOKUP(C72,Магазин!$A$1:$C$17,2)</f>
        <v>Октябрьский</v>
      </c>
      <c r="I72" s="0" t="str">
        <f aca="false">VLOOKUP(D72,Товар!$A$1:$F$65,3)</f>
        <v>Мука хлебопекарная в\с</v>
      </c>
      <c r="J72" s="3" t="n">
        <f aca="false">IF(H72="Октябрьский",I72="Бурый рис")</f>
        <v>0</v>
      </c>
      <c r="K72" s="0" t="n">
        <f aca="false">IF(J72,1,0)</f>
        <v>0</v>
      </c>
      <c r="L72" s="0" t="n">
        <f aca="false">IF(F72="Поступление",1,-1)</f>
        <v>1</v>
      </c>
      <c r="M72" s="0" t="n">
        <f aca="false">E72*K72*L72</f>
        <v>0</v>
      </c>
    </row>
    <row r="73" customFormat="false" ht="15" hidden="false" customHeight="false" outlineLevel="0" collapsed="false">
      <c r="A73" s="0" t="n">
        <v>72</v>
      </c>
      <c r="B73" s="2" t="n">
        <v>44348</v>
      </c>
      <c r="C73" s="0" t="s">
        <v>10</v>
      </c>
      <c r="D73" s="0" t="n">
        <v>33</v>
      </c>
      <c r="E73" s="0" t="n">
        <v>106</v>
      </c>
      <c r="F73" s="0" t="s">
        <v>9</v>
      </c>
      <c r="G73" s="0" t="n">
        <v>50</v>
      </c>
      <c r="H73" s="0" t="str">
        <f aca="false">VLOOKUP(C73,Магазин!$A$1:$C$17,2)</f>
        <v>Октябрьский</v>
      </c>
      <c r="I73" s="0" t="str">
        <f aca="false">VLOOKUP(D73,Товар!$A$1:$F$65,3)</f>
        <v>Мука хлебопекарная в\с</v>
      </c>
      <c r="J73" s="3" t="n">
        <f aca="false">IF(H73="Октябрьский",I73="Бурый рис")</f>
        <v>0</v>
      </c>
      <c r="K73" s="0" t="n">
        <f aca="false">IF(J73,1,0)</f>
        <v>0</v>
      </c>
      <c r="L73" s="0" t="n">
        <f aca="false">IF(F73="Поступление",1,-1)</f>
        <v>-1</v>
      </c>
      <c r="M73" s="0" t="n">
        <f aca="false">E73*K73*L73</f>
        <v>-0</v>
      </c>
    </row>
    <row r="74" customFormat="false" ht="15" hidden="false" customHeight="false" outlineLevel="0" collapsed="false">
      <c r="A74" s="0" t="n">
        <v>73</v>
      </c>
      <c r="B74" s="2" t="n">
        <v>44348</v>
      </c>
      <c r="C74" s="0" t="s">
        <v>10</v>
      </c>
      <c r="D74" s="0" t="n">
        <v>34</v>
      </c>
      <c r="E74" s="0" t="n">
        <v>180</v>
      </c>
      <c r="F74" s="0" t="s">
        <v>8</v>
      </c>
      <c r="G74" s="0" t="n">
        <v>65</v>
      </c>
      <c r="H74" s="0" t="str">
        <f aca="false">VLOOKUP(C74,Магазин!$A$1:$C$17,2)</f>
        <v>Октябрьский</v>
      </c>
      <c r="I74" s="0" t="str">
        <f aca="false">VLOOKUP(D74,Товар!$A$1:$F$65,3)</f>
        <v>Мука блинная</v>
      </c>
      <c r="J74" s="3" t="n">
        <f aca="false">IF(H74="Октябрьский",I74="Бурый рис")</f>
        <v>0</v>
      </c>
      <c r="K74" s="0" t="n">
        <f aca="false">IF(J74,1,0)</f>
        <v>0</v>
      </c>
      <c r="L74" s="0" t="n">
        <f aca="false">IF(F74="Поступление",1,-1)</f>
        <v>1</v>
      </c>
      <c r="M74" s="0" t="n">
        <f aca="false">E74*K74*L74</f>
        <v>0</v>
      </c>
    </row>
    <row r="75" customFormat="false" ht="15" hidden="false" customHeight="false" outlineLevel="0" collapsed="false">
      <c r="A75" s="0" t="n">
        <v>74</v>
      </c>
      <c r="B75" s="2" t="n">
        <v>44348</v>
      </c>
      <c r="C75" s="0" t="s">
        <v>10</v>
      </c>
      <c r="D75" s="0" t="n">
        <v>34</v>
      </c>
      <c r="E75" s="0" t="n">
        <v>53</v>
      </c>
      <c r="F75" s="0" t="s">
        <v>9</v>
      </c>
      <c r="G75" s="0" t="n">
        <v>65</v>
      </c>
      <c r="H75" s="0" t="str">
        <f aca="false">VLOOKUP(C75,Магазин!$A$1:$C$17,2)</f>
        <v>Октябрьский</v>
      </c>
      <c r="I75" s="0" t="str">
        <f aca="false">VLOOKUP(D75,Товар!$A$1:$F$65,3)</f>
        <v>Мука блинная</v>
      </c>
      <c r="J75" s="3" t="n">
        <f aca="false">IF(H75="Октябрьский",I75="Бурый рис")</f>
        <v>0</v>
      </c>
      <c r="K75" s="0" t="n">
        <f aca="false">IF(J75,1,0)</f>
        <v>0</v>
      </c>
      <c r="L75" s="0" t="n">
        <f aca="false">IF(F75="Поступление",1,-1)</f>
        <v>-1</v>
      </c>
      <c r="M75" s="0" t="n">
        <f aca="false">E75*K75*L75</f>
        <v>-0</v>
      </c>
    </row>
    <row r="76" customFormat="false" ht="15" hidden="false" customHeight="false" outlineLevel="0" collapsed="false">
      <c r="A76" s="0" t="n">
        <v>75</v>
      </c>
      <c r="B76" s="2" t="n">
        <v>44348</v>
      </c>
      <c r="C76" s="0" t="s">
        <v>10</v>
      </c>
      <c r="D76" s="0" t="n">
        <v>44</v>
      </c>
      <c r="E76" s="0" t="n">
        <v>170</v>
      </c>
      <c r="F76" s="0" t="s">
        <v>8</v>
      </c>
      <c r="G76" s="0" t="n">
        <v>180</v>
      </c>
      <c r="H76" s="0" t="str">
        <f aca="false">VLOOKUP(C76,Магазин!$A$1:$C$17,2)</f>
        <v>Октябрьский</v>
      </c>
      <c r="I76" s="0" t="str">
        <f aca="false">VLOOKUP(D76,Товар!$A$1:$F$65,3)</f>
        <v>Чай черный индийский</v>
      </c>
      <c r="J76" s="3" t="n">
        <f aca="false">IF(H76="Октябрьский",I76="Бурый рис")</f>
        <v>0</v>
      </c>
      <c r="K76" s="0" t="n">
        <f aca="false">IF(J76,1,0)</f>
        <v>0</v>
      </c>
      <c r="L76" s="0" t="n">
        <f aca="false">IF(F76="Поступление",1,-1)</f>
        <v>1</v>
      </c>
      <c r="M76" s="0" t="n">
        <f aca="false">E76*K76*L76</f>
        <v>0</v>
      </c>
    </row>
    <row r="77" customFormat="false" ht="15" hidden="false" customHeight="false" outlineLevel="0" collapsed="false">
      <c r="A77" s="0" t="n">
        <v>76</v>
      </c>
      <c r="B77" s="2" t="n">
        <v>44348</v>
      </c>
      <c r="C77" s="0" t="s">
        <v>10</v>
      </c>
      <c r="D77" s="0" t="n">
        <v>44</v>
      </c>
      <c r="E77" s="0" t="n">
        <v>80</v>
      </c>
      <c r="F77" s="0" t="s">
        <v>9</v>
      </c>
      <c r="G77" s="0" t="n">
        <v>180</v>
      </c>
      <c r="H77" s="0" t="str">
        <f aca="false">VLOOKUP(C77,Магазин!$A$1:$C$17,2)</f>
        <v>Октябрьский</v>
      </c>
      <c r="I77" s="0" t="str">
        <f aca="false">VLOOKUP(D77,Товар!$A$1:$F$65,3)</f>
        <v>Чай черный индийский</v>
      </c>
      <c r="J77" s="3" t="n">
        <f aca="false">IF(H77="Октябрьский",I77="Бурый рис")</f>
        <v>0</v>
      </c>
      <c r="K77" s="0" t="n">
        <f aca="false">IF(J77,1,0)</f>
        <v>0</v>
      </c>
      <c r="L77" s="0" t="n">
        <f aca="false">IF(F77="Поступление",1,-1)</f>
        <v>-1</v>
      </c>
      <c r="M77" s="0" t="n">
        <f aca="false">E77*K77*L77</f>
        <v>-0</v>
      </c>
    </row>
    <row r="78" customFormat="false" ht="15" hidden="false" customHeight="false" outlineLevel="0" collapsed="false">
      <c r="A78" s="0" t="n">
        <v>77</v>
      </c>
      <c r="B78" s="2" t="n">
        <v>44348</v>
      </c>
      <c r="C78" s="0" t="s">
        <v>10</v>
      </c>
      <c r="D78" s="0" t="n">
        <v>45</v>
      </c>
      <c r="E78" s="0" t="n">
        <v>180</v>
      </c>
      <c r="F78" s="0" t="s">
        <v>8</v>
      </c>
      <c r="G78" s="0" t="n">
        <v>170</v>
      </c>
      <c r="H78" s="0" t="str">
        <f aca="false">VLOOKUP(C78,Магазин!$A$1:$C$17,2)</f>
        <v>Октябрьский</v>
      </c>
      <c r="I78" s="0" t="str">
        <f aca="false">VLOOKUP(D78,Товар!$A$1:$F$65,3)</f>
        <v>Чай зеленый </v>
      </c>
      <c r="J78" s="3" t="n">
        <f aca="false">IF(H78="Октябрьский",I78="Бурый рис")</f>
        <v>0</v>
      </c>
      <c r="K78" s="0" t="n">
        <f aca="false">IF(J78,1,0)</f>
        <v>0</v>
      </c>
      <c r="L78" s="0" t="n">
        <f aca="false">IF(F78="Поступление",1,-1)</f>
        <v>1</v>
      </c>
      <c r="M78" s="0" t="n">
        <f aca="false">E78*K78*L78</f>
        <v>0</v>
      </c>
    </row>
    <row r="79" customFormat="false" ht="15" hidden="false" customHeight="false" outlineLevel="0" collapsed="false">
      <c r="A79" s="0" t="n">
        <v>78</v>
      </c>
      <c r="B79" s="2" t="n">
        <v>44348</v>
      </c>
      <c r="C79" s="0" t="s">
        <v>10</v>
      </c>
      <c r="D79" s="0" t="n">
        <v>45</v>
      </c>
      <c r="E79" s="0" t="n">
        <v>53</v>
      </c>
      <c r="F79" s="0" t="s">
        <v>9</v>
      </c>
      <c r="G79" s="0" t="n">
        <v>170</v>
      </c>
      <c r="H79" s="0" t="str">
        <f aca="false">VLOOKUP(C79,Магазин!$A$1:$C$17,2)</f>
        <v>Октябрьский</v>
      </c>
      <c r="I79" s="0" t="str">
        <f aca="false">VLOOKUP(D79,Товар!$A$1:$F$65,3)</f>
        <v>Чай зеленый </v>
      </c>
      <c r="J79" s="3" t="n">
        <f aca="false">IF(H79="Октябрьский",I79="Бурый рис")</f>
        <v>0</v>
      </c>
      <c r="K79" s="0" t="n">
        <f aca="false">IF(J79,1,0)</f>
        <v>0</v>
      </c>
      <c r="L79" s="0" t="n">
        <f aca="false">IF(F79="Поступление",1,-1)</f>
        <v>-1</v>
      </c>
      <c r="M79" s="0" t="n">
        <f aca="false">E79*K79*L79</f>
        <v>-0</v>
      </c>
    </row>
    <row r="80" customFormat="false" ht="15" hidden="false" customHeight="false" outlineLevel="0" collapsed="false">
      <c r="A80" s="0" t="n">
        <v>79</v>
      </c>
      <c r="B80" s="2" t="n">
        <v>44348</v>
      </c>
      <c r="C80" s="0" t="s">
        <v>10</v>
      </c>
      <c r="D80" s="0" t="n">
        <v>46</v>
      </c>
      <c r="E80" s="0" t="n">
        <v>180</v>
      </c>
      <c r="F80" s="0" t="s">
        <v>8</v>
      </c>
      <c r="G80" s="0" t="n">
        <v>330</v>
      </c>
      <c r="H80" s="0" t="str">
        <f aca="false">VLOOKUP(C80,Магазин!$A$1:$C$17,2)</f>
        <v>Октябрьский</v>
      </c>
      <c r="I80" s="0" t="str">
        <f aca="false">VLOOKUP(D80,Товар!$A$1:$F$65,3)</f>
        <v>Кофе растворимый</v>
      </c>
      <c r="J80" s="3" t="n">
        <f aca="false">IF(H80="Октябрьский",I80="Бурый рис")</f>
        <v>0</v>
      </c>
      <c r="K80" s="0" t="n">
        <f aca="false">IF(J80,1,0)</f>
        <v>0</v>
      </c>
      <c r="L80" s="0" t="n">
        <f aca="false">IF(F80="Поступление",1,-1)</f>
        <v>1</v>
      </c>
      <c r="M80" s="0" t="n">
        <f aca="false">E80*K80*L80</f>
        <v>0</v>
      </c>
    </row>
    <row r="81" customFormat="false" ht="15" hidden="false" customHeight="false" outlineLevel="0" collapsed="false">
      <c r="A81" s="0" t="n">
        <v>80</v>
      </c>
      <c r="B81" s="2" t="n">
        <v>44348</v>
      </c>
      <c r="C81" s="0" t="s">
        <v>10</v>
      </c>
      <c r="D81" s="0" t="n">
        <v>46</v>
      </c>
      <c r="E81" s="0" t="n">
        <v>106</v>
      </c>
      <c r="F81" s="0" t="s">
        <v>9</v>
      </c>
      <c r="G81" s="0" t="n">
        <v>330</v>
      </c>
      <c r="H81" s="0" t="str">
        <f aca="false">VLOOKUP(C81,Магазин!$A$1:$C$17,2)</f>
        <v>Октябрьский</v>
      </c>
      <c r="I81" s="0" t="str">
        <f aca="false">VLOOKUP(D81,Товар!$A$1:$F$65,3)</f>
        <v>Кофе растворимый</v>
      </c>
      <c r="J81" s="3" t="n">
        <f aca="false">IF(H81="Октябрьский",I81="Бурый рис")</f>
        <v>0</v>
      </c>
      <c r="K81" s="0" t="n">
        <f aca="false">IF(J81,1,0)</f>
        <v>0</v>
      </c>
      <c r="L81" s="0" t="n">
        <f aca="false">IF(F81="Поступление",1,-1)</f>
        <v>-1</v>
      </c>
      <c r="M81" s="0" t="n">
        <f aca="false">E81*K81*L81</f>
        <v>-0</v>
      </c>
    </row>
    <row r="82" customFormat="false" ht="15" hidden="false" customHeight="false" outlineLevel="0" collapsed="false">
      <c r="A82" s="0" t="n">
        <v>81</v>
      </c>
      <c r="B82" s="2" t="n">
        <v>44348</v>
      </c>
      <c r="C82" s="0" t="s">
        <v>10</v>
      </c>
      <c r="D82" s="0" t="n">
        <v>47</v>
      </c>
      <c r="E82" s="0" t="n">
        <v>170</v>
      </c>
      <c r="F82" s="0" t="s">
        <v>8</v>
      </c>
      <c r="G82" s="0" t="n">
        <v>370</v>
      </c>
      <c r="H82" s="0" t="str">
        <f aca="false">VLOOKUP(C82,Магазин!$A$1:$C$17,2)</f>
        <v>Октябрьский</v>
      </c>
      <c r="I82" s="0" t="str">
        <f aca="false">VLOOKUP(D82,Товар!$A$1:$F$65,3)</f>
        <v>Кофе в зернах </v>
      </c>
      <c r="J82" s="3" t="n">
        <f aca="false">IF(H82="Октябрьский",I82="Бурый рис")</f>
        <v>0</v>
      </c>
      <c r="K82" s="0" t="n">
        <f aca="false">IF(J82,1,0)</f>
        <v>0</v>
      </c>
      <c r="L82" s="0" t="n">
        <f aca="false">IF(F82="Поступление",1,-1)</f>
        <v>1</v>
      </c>
      <c r="M82" s="0" t="n">
        <f aca="false">E82*K82*L82</f>
        <v>0</v>
      </c>
    </row>
    <row r="83" customFormat="false" ht="15" hidden="false" customHeight="false" outlineLevel="0" collapsed="false">
      <c r="A83" s="0" t="n">
        <v>82</v>
      </c>
      <c r="B83" s="2" t="n">
        <v>44348</v>
      </c>
      <c r="C83" s="0" t="s">
        <v>10</v>
      </c>
      <c r="D83" s="0" t="n">
        <v>47</v>
      </c>
      <c r="E83" s="0" t="n">
        <v>32</v>
      </c>
      <c r="F83" s="0" t="s">
        <v>9</v>
      </c>
      <c r="G83" s="0" t="n">
        <v>370</v>
      </c>
      <c r="H83" s="0" t="str">
        <f aca="false">VLOOKUP(C83,Магазин!$A$1:$C$17,2)</f>
        <v>Октябрьский</v>
      </c>
      <c r="I83" s="0" t="str">
        <f aca="false">VLOOKUP(D83,Товар!$A$1:$F$65,3)</f>
        <v>Кофе в зернах </v>
      </c>
      <c r="J83" s="3" t="n">
        <f aca="false">IF(H83="Октябрьский",I83="Бурый рис")</f>
        <v>0</v>
      </c>
      <c r="K83" s="0" t="n">
        <f aca="false">IF(J83,1,0)</f>
        <v>0</v>
      </c>
      <c r="L83" s="0" t="n">
        <f aca="false">IF(F83="Поступление",1,-1)</f>
        <v>-1</v>
      </c>
      <c r="M83" s="0" t="n">
        <f aca="false">E83*K83*L83</f>
        <v>-0</v>
      </c>
    </row>
    <row r="84" customFormat="false" ht="15" hidden="false" customHeight="false" outlineLevel="0" collapsed="false">
      <c r="A84" s="0" t="n">
        <v>83</v>
      </c>
      <c r="B84" s="2" t="n">
        <v>44348</v>
      </c>
      <c r="C84" s="0" t="s">
        <v>10</v>
      </c>
      <c r="D84" s="0" t="n">
        <v>48</v>
      </c>
      <c r="E84" s="0" t="n">
        <v>180</v>
      </c>
      <c r="F84" s="0" t="s">
        <v>8</v>
      </c>
      <c r="G84" s="0" t="n">
        <v>180</v>
      </c>
      <c r="H84" s="0" t="str">
        <f aca="false">VLOOKUP(C84,Магазин!$A$1:$C$17,2)</f>
        <v>Октябрьский</v>
      </c>
      <c r="I84" s="0" t="str">
        <f aca="false">VLOOKUP(D84,Товар!$A$1:$F$65,3)</f>
        <v>Кофе молотый</v>
      </c>
      <c r="J84" s="3" t="n">
        <f aca="false">IF(H84="Октябрьский",I84="Бурый рис")</f>
        <v>0</v>
      </c>
      <c r="K84" s="0" t="n">
        <f aca="false">IF(J84,1,0)</f>
        <v>0</v>
      </c>
      <c r="L84" s="0" t="n">
        <f aca="false">IF(F84="Поступление",1,-1)</f>
        <v>1</v>
      </c>
      <c r="M84" s="0" t="n">
        <f aca="false">E84*K84*L84</f>
        <v>0</v>
      </c>
    </row>
    <row r="85" customFormat="false" ht="15" hidden="false" customHeight="false" outlineLevel="0" collapsed="false">
      <c r="A85" s="0" t="n">
        <v>84</v>
      </c>
      <c r="B85" s="2" t="n">
        <v>44348</v>
      </c>
      <c r="C85" s="0" t="s">
        <v>10</v>
      </c>
      <c r="D85" s="0" t="n">
        <v>48</v>
      </c>
      <c r="E85" s="0" t="n">
        <v>80</v>
      </c>
      <c r="F85" s="0" t="s">
        <v>9</v>
      </c>
      <c r="G85" s="0" t="n">
        <v>180</v>
      </c>
      <c r="H85" s="0" t="str">
        <f aca="false">VLOOKUP(C85,Магазин!$A$1:$C$17,2)</f>
        <v>Октябрьский</v>
      </c>
      <c r="I85" s="0" t="str">
        <f aca="false">VLOOKUP(D85,Товар!$A$1:$F$65,3)</f>
        <v>Кофе молотый</v>
      </c>
      <c r="J85" s="3" t="n">
        <f aca="false">IF(H85="Октябрьский",I85="Бурый рис")</f>
        <v>0</v>
      </c>
      <c r="K85" s="0" t="n">
        <f aca="false">IF(J85,1,0)</f>
        <v>0</v>
      </c>
      <c r="L85" s="0" t="n">
        <f aca="false">IF(F85="Поступление",1,-1)</f>
        <v>-1</v>
      </c>
      <c r="M85" s="0" t="n">
        <f aca="false">E85*K85*L85</f>
        <v>-0</v>
      </c>
    </row>
    <row r="86" customFormat="false" ht="15" hidden="false" customHeight="false" outlineLevel="0" collapsed="false">
      <c r="A86" s="0" t="n">
        <v>85</v>
      </c>
      <c r="B86" s="2" t="n">
        <v>44348</v>
      </c>
      <c r="C86" s="0" t="s">
        <v>11</v>
      </c>
      <c r="D86" s="0" t="n">
        <v>4</v>
      </c>
      <c r="E86" s="0" t="n">
        <v>180</v>
      </c>
      <c r="F86" s="0" t="s">
        <v>8</v>
      </c>
      <c r="G86" s="0" t="n">
        <v>75</v>
      </c>
      <c r="H86" s="0" t="str">
        <f aca="false">VLOOKUP(C86,Магазин!$A$1:$C$17,2)</f>
        <v>Октябрьский</v>
      </c>
      <c r="I86" s="0" t="str">
        <f aca="false">VLOOKUP(D86,Товар!$A$1:$F$65,3)</f>
        <v>Кефир 3,2%</v>
      </c>
      <c r="J86" s="3" t="n">
        <f aca="false">IF(H86="Октябрьский",I86="Бурый рис")</f>
        <v>0</v>
      </c>
      <c r="K86" s="0" t="n">
        <f aca="false">IF(J86,1,0)</f>
        <v>0</v>
      </c>
      <c r="L86" s="0" t="n">
        <f aca="false">IF(F86="Поступление",1,-1)</f>
        <v>1</v>
      </c>
      <c r="M86" s="0" t="n">
        <f aca="false">E86*K86*L86</f>
        <v>0</v>
      </c>
    </row>
    <row r="87" customFormat="false" ht="15" hidden="false" customHeight="false" outlineLevel="0" collapsed="false">
      <c r="A87" s="0" t="n">
        <v>86</v>
      </c>
      <c r="B87" s="2" t="n">
        <v>44348</v>
      </c>
      <c r="C87" s="0" t="s">
        <v>11</v>
      </c>
      <c r="D87" s="0" t="n">
        <v>4</v>
      </c>
      <c r="E87" s="0" t="n">
        <v>115</v>
      </c>
      <c r="F87" s="0" t="s">
        <v>9</v>
      </c>
      <c r="G87" s="0" t="n">
        <v>75</v>
      </c>
      <c r="H87" s="0" t="str">
        <f aca="false">VLOOKUP(C87,Магазин!$A$1:$C$17,2)</f>
        <v>Октябрьский</v>
      </c>
      <c r="I87" s="0" t="str">
        <f aca="false">VLOOKUP(D87,Товар!$A$1:$F$65,3)</f>
        <v>Кефир 3,2%</v>
      </c>
      <c r="J87" s="3" t="n">
        <f aca="false">IF(H87="Октябрьский",I87="Бурый рис")</f>
        <v>0</v>
      </c>
      <c r="K87" s="0" t="n">
        <f aca="false">IF(J87,1,0)</f>
        <v>0</v>
      </c>
      <c r="L87" s="0" t="n">
        <f aca="false">IF(F87="Поступление",1,-1)</f>
        <v>-1</v>
      </c>
      <c r="M87" s="0" t="n">
        <f aca="false">E87*K87*L87</f>
        <v>-0</v>
      </c>
    </row>
    <row r="88" customFormat="false" ht="15" hidden="false" customHeight="false" outlineLevel="0" collapsed="false">
      <c r="A88" s="0" t="n">
        <v>87</v>
      </c>
      <c r="B88" s="2" t="n">
        <v>44348</v>
      </c>
      <c r="C88" s="0" t="s">
        <v>11</v>
      </c>
      <c r="D88" s="0" t="n">
        <v>5</v>
      </c>
      <c r="E88" s="0" t="n">
        <v>180</v>
      </c>
      <c r="F88" s="0" t="s">
        <v>8</v>
      </c>
      <c r="G88" s="0" t="n">
        <v>70</v>
      </c>
      <c r="H88" s="0" t="str">
        <f aca="false">VLOOKUP(C88,Магазин!$A$1:$C$17,2)</f>
        <v>Октябрьский</v>
      </c>
      <c r="I88" s="0" t="str">
        <f aca="false">VLOOKUP(D88,Товар!$A$1:$F$65,3)</f>
        <v>Кефир обезжиренный</v>
      </c>
      <c r="J88" s="3" t="n">
        <f aca="false">IF(H88="Октябрьский",I88="Бурый рис")</f>
        <v>0</v>
      </c>
      <c r="K88" s="0" t="n">
        <f aca="false">IF(J88,1,0)</f>
        <v>0</v>
      </c>
      <c r="L88" s="0" t="n">
        <f aca="false">IF(F88="Поступление",1,-1)</f>
        <v>1</v>
      </c>
      <c r="M88" s="0" t="n">
        <f aca="false">E88*K88*L88</f>
        <v>0</v>
      </c>
    </row>
    <row r="89" customFormat="false" ht="15" hidden="false" customHeight="false" outlineLevel="0" collapsed="false">
      <c r="A89" s="0" t="n">
        <v>88</v>
      </c>
      <c r="B89" s="2" t="n">
        <v>44348</v>
      </c>
      <c r="C89" s="0" t="s">
        <v>11</v>
      </c>
      <c r="D89" s="0" t="n">
        <v>5</v>
      </c>
      <c r="E89" s="0" t="n">
        <v>60</v>
      </c>
      <c r="F89" s="0" t="s">
        <v>9</v>
      </c>
      <c r="G89" s="0" t="n">
        <v>70</v>
      </c>
      <c r="H89" s="0" t="str">
        <f aca="false">VLOOKUP(C89,Магазин!$A$1:$C$17,2)</f>
        <v>Октябрьский</v>
      </c>
      <c r="I89" s="0" t="str">
        <f aca="false">VLOOKUP(D89,Товар!$A$1:$F$65,3)</f>
        <v>Кефир обезжиренный</v>
      </c>
      <c r="J89" s="3" t="n">
        <f aca="false">IF(H89="Октябрьский",I89="Бурый рис")</f>
        <v>0</v>
      </c>
      <c r="K89" s="0" t="n">
        <f aca="false">IF(J89,1,0)</f>
        <v>0</v>
      </c>
      <c r="L89" s="0" t="n">
        <f aca="false">IF(F89="Поступление",1,-1)</f>
        <v>-1</v>
      </c>
      <c r="M89" s="0" t="n">
        <f aca="false">E89*K89*L89</f>
        <v>-0</v>
      </c>
    </row>
    <row r="90" customFormat="false" ht="15" hidden="false" customHeight="false" outlineLevel="0" collapsed="false">
      <c r="A90" s="0" t="n">
        <v>89</v>
      </c>
      <c r="B90" s="2" t="n">
        <v>44348</v>
      </c>
      <c r="C90" s="0" t="s">
        <v>11</v>
      </c>
      <c r="D90" s="0" t="n">
        <v>6</v>
      </c>
      <c r="E90" s="0" t="n">
        <v>180</v>
      </c>
      <c r="F90" s="0" t="s">
        <v>8</v>
      </c>
      <c r="G90" s="0" t="n">
        <v>50</v>
      </c>
      <c r="H90" s="0" t="str">
        <f aca="false">VLOOKUP(C90,Магазин!$A$1:$C$17,2)</f>
        <v>Октябрьский</v>
      </c>
      <c r="I90" s="0" t="str">
        <f aca="false">VLOOKUP(D90,Товар!$A$1:$F$65,3)</f>
        <v>Ряженка термостатная</v>
      </c>
      <c r="J90" s="3" t="n">
        <f aca="false">IF(H90="Октябрьский",I90="Бурый рис")</f>
        <v>0</v>
      </c>
      <c r="K90" s="0" t="n">
        <f aca="false">IF(J90,1,0)</f>
        <v>0</v>
      </c>
      <c r="L90" s="0" t="n">
        <f aca="false">IF(F90="Поступление",1,-1)</f>
        <v>1</v>
      </c>
      <c r="M90" s="0" t="n">
        <f aca="false">E90*K90*L90</f>
        <v>0</v>
      </c>
    </row>
    <row r="91" customFormat="false" ht="15" hidden="false" customHeight="false" outlineLevel="0" collapsed="false">
      <c r="A91" s="0" t="n">
        <v>90</v>
      </c>
      <c r="B91" s="2" t="n">
        <v>44348</v>
      </c>
      <c r="C91" s="0" t="s">
        <v>11</v>
      </c>
      <c r="D91" s="0" t="n">
        <v>6</v>
      </c>
      <c r="E91" s="0" t="n">
        <v>72</v>
      </c>
      <c r="F91" s="0" t="s">
        <v>9</v>
      </c>
      <c r="G91" s="0" t="n">
        <v>50</v>
      </c>
      <c r="H91" s="0" t="str">
        <f aca="false">VLOOKUP(C91,Магазин!$A$1:$C$17,2)</f>
        <v>Октябрьский</v>
      </c>
      <c r="I91" s="0" t="str">
        <f aca="false">VLOOKUP(D91,Товар!$A$1:$F$65,3)</f>
        <v>Ряженка термостатная</v>
      </c>
      <c r="J91" s="3" t="n">
        <f aca="false">IF(H91="Октябрьский",I91="Бурый рис")</f>
        <v>0</v>
      </c>
      <c r="K91" s="0" t="n">
        <f aca="false">IF(J91,1,0)</f>
        <v>0</v>
      </c>
      <c r="L91" s="0" t="n">
        <f aca="false">IF(F91="Поступление",1,-1)</f>
        <v>-1</v>
      </c>
      <c r="M91" s="0" t="n">
        <f aca="false">E91*K91*L91</f>
        <v>-0</v>
      </c>
    </row>
    <row r="92" customFormat="false" ht="15" hidden="false" customHeight="false" outlineLevel="0" collapsed="false">
      <c r="A92" s="0" t="n">
        <v>91</v>
      </c>
      <c r="B92" s="2" t="n">
        <v>44348</v>
      </c>
      <c r="C92" s="0" t="s">
        <v>11</v>
      </c>
      <c r="D92" s="0" t="n">
        <v>9</v>
      </c>
      <c r="E92" s="0" t="n">
        <v>170</v>
      </c>
      <c r="F92" s="0" t="s">
        <v>8</v>
      </c>
      <c r="G92" s="0" t="n">
        <v>55</v>
      </c>
      <c r="H92" s="0" t="str">
        <f aca="false">VLOOKUP(C92,Магазин!$A$1:$C$17,2)</f>
        <v>Октябрьский</v>
      </c>
      <c r="I92" s="0" t="str">
        <f aca="false">VLOOKUP(D92,Товар!$A$1:$F$65,3)</f>
        <v>Сметана 15%</v>
      </c>
      <c r="J92" s="3" t="n">
        <f aca="false">IF(H92="Октябрьский",I92="Бурый рис")</f>
        <v>0</v>
      </c>
      <c r="K92" s="0" t="n">
        <f aca="false">IF(J92,1,0)</f>
        <v>0</v>
      </c>
      <c r="L92" s="0" t="n">
        <f aca="false">IF(F92="Поступление",1,-1)</f>
        <v>1</v>
      </c>
      <c r="M92" s="0" t="n">
        <f aca="false">E92*K92*L92</f>
        <v>0</v>
      </c>
    </row>
    <row r="93" customFormat="false" ht="15" hidden="false" customHeight="false" outlineLevel="0" collapsed="false">
      <c r="A93" s="0" t="n">
        <v>92</v>
      </c>
      <c r="B93" s="2" t="n">
        <v>44348</v>
      </c>
      <c r="C93" s="0" t="s">
        <v>11</v>
      </c>
      <c r="D93" s="0" t="n">
        <v>9</v>
      </c>
      <c r="E93" s="0" t="n">
        <v>90</v>
      </c>
      <c r="F93" s="0" t="s">
        <v>9</v>
      </c>
      <c r="G93" s="0" t="n">
        <v>55</v>
      </c>
      <c r="H93" s="0" t="str">
        <f aca="false">VLOOKUP(C93,Магазин!$A$1:$C$17,2)</f>
        <v>Октябрьский</v>
      </c>
      <c r="I93" s="0" t="str">
        <f aca="false">VLOOKUP(D93,Товар!$A$1:$F$65,3)</f>
        <v>Сметана 15%</v>
      </c>
      <c r="J93" s="3" t="n">
        <f aca="false">IF(H93="Октябрьский",I93="Бурый рис")</f>
        <v>0</v>
      </c>
      <c r="K93" s="0" t="n">
        <f aca="false">IF(J93,1,0)</f>
        <v>0</v>
      </c>
      <c r="L93" s="0" t="n">
        <f aca="false">IF(F93="Поступление",1,-1)</f>
        <v>-1</v>
      </c>
      <c r="M93" s="0" t="n">
        <f aca="false">E93*K93*L93</f>
        <v>-0</v>
      </c>
    </row>
    <row r="94" customFormat="false" ht="15" hidden="false" customHeight="false" outlineLevel="0" collapsed="false">
      <c r="A94" s="0" t="n">
        <v>93</v>
      </c>
      <c r="B94" s="2" t="n">
        <v>44348</v>
      </c>
      <c r="C94" s="0" t="s">
        <v>11</v>
      </c>
      <c r="D94" s="0" t="n">
        <v>10</v>
      </c>
      <c r="E94" s="0" t="n">
        <v>180</v>
      </c>
      <c r="F94" s="0" t="s">
        <v>8</v>
      </c>
      <c r="G94" s="0" t="n">
        <v>70</v>
      </c>
      <c r="H94" s="0" t="str">
        <f aca="false">VLOOKUP(C94,Магазин!$A$1:$C$17,2)</f>
        <v>Октябрьский</v>
      </c>
      <c r="I94" s="0" t="str">
        <f aca="false">VLOOKUP(D94,Товар!$A$1:$F$65,3)</f>
        <v>Сметана 25%</v>
      </c>
      <c r="J94" s="3" t="n">
        <f aca="false">IF(H94="Октябрьский",I94="Бурый рис")</f>
        <v>0</v>
      </c>
      <c r="K94" s="0" t="n">
        <f aca="false">IF(J94,1,0)</f>
        <v>0</v>
      </c>
      <c r="L94" s="0" t="n">
        <f aca="false">IF(F94="Поступление",1,-1)</f>
        <v>1</v>
      </c>
      <c r="M94" s="0" t="n">
        <f aca="false">E94*K94*L94</f>
        <v>0</v>
      </c>
    </row>
    <row r="95" customFormat="false" ht="15" hidden="false" customHeight="false" outlineLevel="0" collapsed="false">
      <c r="A95" s="0" t="n">
        <v>94</v>
      </c>
      <c r="B95" s="2" t="n">
        <v>44348</v>
      </c>
      <c r="C95" s="0" t="s">
        <v>11</v>
      </c>
      <c r="D95" s="0" t="n">
        <v>10</v>
      </c>
      <c r="E95" s="0" t="n">
        <v>90</v>
      </c>
      <c r="F95" s="0" t="s">
        <v>9</v>
      </c>
      <c r="G95" s="0" t="n">
        <v>70</v>
      </c>
      <c r="H95" s="0" t="str">
        <f aca="false">VLOOKUP(C95,Магазин!$A$1:$C$17,2)</f>
        <v>Октябрьский</v>
      </c>
      <c r="I95" s="0" t="str">
        <f aca="false">VLOOKUP(D95,Товар!$A$1:$F$65,3)</f>
        <v>Сметана 25%</v>
      </c>
      <c r="J95" s="3" t="n">
        <f aca="false">IF(H95="Октябрьский",I95="Бурый рис")</f>
        <v>0</v>
      </c>
      <c r="K95" s="0" t="n">
        <f aca="false">IF(J95,1,0)</f>
        <v>0</v>
      </c>
      <c r="L95" s="0" t="n">
        <f aca="false">IF(F95="Поступление",1,-1)</f>
        <v>-1</v>
      </c>
      <c r="M95" s="0" t="n">
        <f aca="false">E95*K95*L95</f>
        <v>-0</v>
      </c>
    </row>
    <row r="96" customFormat="false" ht="15" hidden="false" customHeight="false" outlineLevel="0" collapsed="false">
      <c r="A96" s="0" t="n">
        <v>95</v>
      </c>
      <c r="B96" s="2" t="n">
        <v>44348</v>
      </c>
      <c r="C96" s="0" t="s">
        <v>11</v>
      </c>
      <c r="D96" s="0" t="n">
        <v>13</v>
      </c>
      <c r="E96" s="0" t="n">
        <v>180</v>
      </c>
      <c r="F96" s="0" t="s">
        <v>8</v>
      </c>
      <c r="G96" s="0" t="n">
        <v>60</v>
      </c>
      <c r="H96" s="0" t="str">
        <f aca="false">VLOOKUP(C96,Магазин!$A$1:$C$17,2)</f>
        <v>Октябрьский</v>
      </c>
      <c r="I96" s="0" t="str">
        <f aca="false">VLOOKUP(D96,Товар!$A$1:$F$65,3)</f>
        <v>Творог 9% жирности</v>
      </c>
      <c r="J96" s="3" t="n">
        <f aca="false">IF(H96="Октябрьский",I96="Бурый рис")</f>
        <v>0</v>
      </c>
      <c r="K96" s="0" t="n">
        <f aca="false">IF(J96,1,0)</f>
        <v>0</v>
      </c>
      <c r="L96" s="0" t="n">
        <f aca="false">IF(F96="Поступление",1,-1)</f>
        <v>1</v>
      </c>
      <c r="M96" s="0" t="n">
        <f aca="false">E96*K96*L96</f>
        <v>0</v>
      </c>
    </row>
    <row r="97" customFormat="false" ht="15" hidden="false" customHeight="false" outlineLevel="0" collapsed="false">
      <c r="A97" s="0" t="n">
        <v>96</v>
      </c>
      <c r="B97" s="2" t="n">
        <v>44348</v>
      </c>
      <c r="C97" s="0" t="s">
        <v>11</v>
      </c>
      <c r="D97" s="0" t="n">
        <v>13</v>
      </c>
      <c r="E97" s="0" t="n">
        <v>80</v>
      </c>
      <c r="F97" s="0" t="s">
        <v>9</v>
      </c>
      <c r="G97" s="0" t="n">
        <v>60</v>
      </c>
      <c r="H97" s="0" t="str">
        <f aca="false">VLOOKUP(C97,Магазин!$A$1:$C$17,2)</f>
        <v>Октябрьский</v>
      </c>
      <c r="I97" s="0" t="str">
        <f aca="false">VLOOKUP(D97,Товар!$A$1:$F$65,3)</f>
        <v>Творог 9% жирности</v>
      </c>
      <c r="J97" s="3" t="n">
        <f aca="false">IF(H97="Октябрьский",I97="Бурый рис")</f>
        <v>0</v>
      </c>
      <c r="K97" s="0" t="n">
        <f aca="false">IF(J97,1,0)</f>
        <v>0</v>
      </c>
      <c r="L97" s="0" t="n">
        <f aca="false">IF(F97="Поступление",1,-1)</f>
        <v>-1</v>
      </c>
      <c r="M97" s="0" t="n">
        <f aca="false">E97*K97*L97</f>
        <v>-0</v>
      </c>
    </row>
    <row r="98" customFormat="false" ht="15" hidden="false" customHeight="false" outlineLevel="0" collapsed="false">
      <c r="A98" s="0" t="n">
        <v>97</v>
      </c>
      <c r="B98" s="2" t="n">
        <v>44348</v>
      </c>
      <c r="C98" s="0" t="s">
        <v>11</v>
      </c>
      <c r="D98" s="0" t="n">
        <v>18</v>
      </c>
      <c r="E98" s="0" t="n">
        <v>170</v>
      </c>
      <c r="F98" s="0" t="s">
        <v>8</v>
      </c>
      <c r="G98" s="0" t="n">
        <v>49</v>
      </c>
      <c r="H98" s="0" t="str">
        <f aca="false">VLOOKUP(C98,Магазин!$A$1:$C$17,2)</f>
        <v>Октябрьский</v>
      </c>
      <c r="I98" s="0" t="str">
        <f aca="false">VLOOKUP(D98,Товар!$A$1:$F$65,3)</f>
        <v>Крупа манная</v>
      </c>
      <c r="J98" s="3" t="n">
        <f aca="false">IF(H98="Октябрьский",I98="Бурый рис")</f>
        <v>0</v>
      </c>
      <c r="K98" s="0" t="n">
        <f aca="false">IF(J98,1,0)</f>
        <v>0</v>
      </c>
      <c r="L98" s="0" t="n">
        <f aca="false">IF(F98="Поступление",1,-1)</f>
        <v>1</v>
      </c>
      <c r="M98" s="0" t="n">
        <f aca="false">E98*K98*L98</f>
        <v>0</v>
      </c>
    </row>
    <row r="99" customFormat="false" ht="15" hidden="false" customHeight="false" outlineLevel="0" collapsed="false">
      <c r="A99" s="0" t="n">
        <v>98</v>
      </c>
      <c r="B99" s="2" t="n">
        <v>44348</v>
      </c>
      <c r="C99" s="0" t="s">
        <v>11</v>
      </c>
      <c r="D99" s="0" t="n">
        <v>18</v>
      </c>
      <c r="E99" s="0" t="n">
        <v>56</v>
      </c>
      <c r="F99" s="0" t="s">
        <v>9</v>
      </c>
      <c r="G99" s="0" t="n">
        <v>49</v>
      </c>
      <c r="H99" s="0" t="str">
        <f aca="false">VLOOKUP(C99,Магазин!$A$1:$C$17,2)</f>
        <v>Октябрьский</v>
      </c>
      <c r="I99" s="0" t="str">
        <f aca="false">VLOOKUP(D99,Товар!$A$1:$F$65,3)</f>
        <v>Крупа манная</v>
      </c>
      <c r="J99" s="3" t="n">
        <f aca="false">IF(H99="Октябрьский",I99="Бурый рис")</f>
        <v>0</v>
      </c>
      <c r="K99" s="0" t="n">
        <f aca="false">IF(J99,1,0)</f>
        <v>0</v>
      </c>
      <c r="L99" s="0" t="n">
        <f aca="false">IF(F99="Поступление",1,-1)</f>
        <v>-1</v>
      </c>
      <c r="M99" s="0" t="n">
        <f aca="false">E99*K99*L99</f>
        <v>-0</v>
      </c>
    </row>
    <row r="100" customFormat="false" ht="15" hidden="false" customHeight="false" outlineLevel="0" collapsed="false">
      <c r="A100" s="0" t="n">
        <v>99</v>
      </c>
      <c r="B100" s="2" t="n">
        <v>44348</v>
      </c>
      <c r="C100" s="0" t="s">
        <v>11</v>
      </c>
      <c r="D100" s="0" t="n">
        <v>24</v>
      </c>
      <c r="E100" s="0" t="n">
        <v>180</v>
      </c>
      <c r="F100" s="0" t="s">
        <v>8</v>
      </c>
      <c r="G100" s="0" t="n">
        <v>50</v>
      </c>
      <c r="H100" s="0" t="str">
        <f aca="false">VLOOKUP(C100,Магазин!$A$1:$C$17,2)</f>
        <v>Октябрьский</v>
      </c>
      <c r="I100" s="0" t="str">
        <f aca="false">VLOOKUP(D100,Товар!$A$1:$F$65,3)</f>
        <v>Макароны спагетти </v>
      </c>
      <c r="J100" s="3" t="n">
        <f aca="false">IF(H100="Октябрьский",I100="Бурый рис")</f>
        <v>0</v>
      </c>
      <c r="K100" s="0" t="n">
        <f aca="false">IF(J100,1,0)</f>
        <v>0</v>
      </c>
      <c r="L100" s="0" t="n">
        <f aca="false">IF(F100="Поступление",1,-1)</f>
        <v>1</v>
      </c>
      <c r="M100" s="0" t="n">
        <f aca="false">E100*K100*L100</f>
        <v>0</v>
      </c>
    </row>
    <row r="101" customFormat="false" ht="15" hidden="false" customHeight="false" outlineLevel="0" collapsed="false">
      <c r="A101" s="0" t="n">
        <v>100</v>
      </c>
      <c r="B101" s="2" t="n">
        <v>44348</v>
      </c>
      <c r="C101" s="0" t="s">
        <v>11</v>
      </c>
      <c r="D101" s="0" t="n">
        <v>24</v>
      </c>
      <c r="E101" s="0" t="n">
        <v>111</v>
      </c>
      <c r="F101" s="0" t="s">
        <v>9</v>
      </c>
      <c r="G101" s="0" t="n">
        <v>50</v>
      </c>
      <c r="H101" s="0" t="str">
        <f aca="false">VLOOKUP(C101,Магазин!$A$1:$C$17,2)</f>
        <v>Октябрьский</v>
      </c>
      <c r="I101" s="0" t="str">
        <f aca="false">VLOOKUP(D101,Товар!$A$1:$F$65,3)</f>
        <v>Макароны спагетти </v>
      </c>
      <c r="J101" s="3" t="n">
        <f aca="false">IF(H101="Октябрьский",I101="Бурый рис")</f>
        <v>0</v>
      </c>
      <c r="K101" s="0" t="n">
        <f aca="false">IF(J101,1,0)</f>
        <v>0</v>
      </c>
      <c r="L101" s="0" t="n">
        <f aca="false">IF(F101="Поступление",1,-1)</f>
        <v>-1</v>
      </c>
      <c r="M101" s="0" t="n">
        <f aca="false">E101*K101*L101</f>
        <v>-0</v>
      </c>
    </row>
    <row r="102" customFormat="false" ht="15" hidden="false" customHeight="false" outlineLevel="0" collapsed="false">
      <c r="A102" s="0" t="n">
        <v>101</v>
      </c>
      <c r="B102" s="2" t="n">
        <v>44348</v>
      </c>
      <c r="C102" s="0" t="s">
        <v>11</v>
      </c>
      <c r="D102" s="0" t="n">
        <v>25</v>
      </c>
      <c r="E102" s="0" t="n">
        <v>180</v>
      </c>
      <c r="F102" s="0" t="s">
        <v>8</v>
      </c>
      <c r="G102" s="0" t="n">
        <v>52</v>
      </c>
      <c r="H102" s="0" t="str">
        <f aca="false">VLOOKUP(C102,Магазин!$A$1:$C$17,2)</f>
        <v>Октябрьский</v>
      </c>
      <c r="I102" s="0" t="str">
        <f aca="false">VLOOKUP(D102,Товар!$A$1:$F$65,3)</f>
        <v>Макароны вермишель</v>
      </c>
      <c r="J102" s="3" t="n">
        <f aca="false">IF(H102="Октябрьский",I102="Бурый рис")</f>
        <v>0</v>
      </c>
      <c r="K102" s="0" t="n">
        <f aca="false">IF(J102,1,0)</f>
        <v>0</v>
      </c>
      <c r="L102" s="0" t="n">
        <f aca="false">IF(F102="Поступление",1,-1)</f>
        <v>1</v>
      </c>
      <c r="M102" s="0" t="n">
        <f aca="false">E102*K102*L102</f>
        <v>0</v>
      </c>
    </row>
    <row r="103" customFormat="false" ht="15" hidden="false" customHeight="false" outlineLevel="0" collapsed="false">
      <c r="A103" s="0" t="n">
        <v>102</v>
      </c>
      <c r="B103" s="2" t="n">
        <v>44348</v>
      </c>
      <c r="C103" s="0" t="s">
        <v>11</v>
      </c>
      <c r="D103" s="0" t="n">
        <v>25</v>
      </c>
      <c r="E103" s="0" t="n">
        <v>109</v>
      </c>
      <c r="F103" s="0" t="s">
        <v>9</v>
      </c>
      <c r="G103" s="0" t="n">
        <v>52</v>
      </c>
      <c r="H103" s="0" t="str">
        <f aca="false">VLOOKUP(C103,Магазин!$A$1:$C$17,2)</f>
        <v>Октябрьский</v>
      </c>
      <c r="I103" s="0" t="str">
        <f aca="false">VLOOKUP(D103,Товар!$A$1:$F$65,3)</f>
        <v>Макароны вермишель</v>
      </c>
      <c r="J103" s="3" t="n">
        <f aca="false">IF(H103="Октябрьский",I103="Бурый рис")</f>
        <v>0</v>
      </c>
      <c r="K103" s="0" t="n">
        <f aca="false">IF(J103,1,0)</f>
        <v>0</v>
      </c>
      <c r="L103" s="0" t="n">
        <f aca="false">IF(F103="Поступление",1,-1)</f>
        <v>-1</v>
      </c>
      <c r="M103" s="0" t="n">
        <f aca="false">E103*K103*L103</f>
        <v>-0</v>
      </c>
    </row>
    <row r="104" customFormat="false" ht="15" hidden="false" customHeight="false" outlineLevel="0" collapsed="false">
      <c r="A104" s="0" t="n">
        <v>103</v>
      </c>
      <c r="B104" s="2" t="n">
        <v>44348</v>
      </c>
      <c r="C104" s="0" t="s">
        <v>11</v>
      </c>
      <c r="D104" s="0" t="n">
        <v>26</v>
      </c>
      <c r="E104" s="0" t="n">
        <v>180</v>
      </c>
      <c r="F104" s="0" t="s">
        <v>8</v>
      </c>
      <c r="G104" s="0" t="n">
        <v>47</v>
      </c>
      <c r="H104" s="0" t="str">
        <f aca="false">VLOOKUP(C104,Магазин!$A$1:$C$17,2)</f>
        <v>Октябрьский</v>
      </c>
      <c r="I104" s="0" t="str">
        <f aca="false">VLOOKUP(D104,Товар!$A$1:$F$65,3)</f>
        <v>Макароны рожки</v>
      </c>
      <c r="J104" s="3" t="n">
        <f aca="false">IF(H104="Октябрьский",I104="Бурый рис")</f>
        <v>0</v>
      </c>
      <c r="K104" s="0" t="n">
        <f aca="false">IF(J104,1,0)</f>
        <v>0</v>
      </c>
      <c r="L104" s="0" t="n">
        <f aca="false">IF(F104="Поступление",1,-1)</f>
        <v>1</v>
      </c>
      <c r="M104" s="0" t="n">
        <f aca="false">E104*K104*L104</f>
        <v>0</v>
      </c>
    </row>
    <row r="105" customFormat="false" ht="15" hidden="false" customHeight="false" outlineLevel="0" collapsed="false">
      <c r="A105" s="0" t="n">
        <v>104</v>
      </c>
      <c r="B105" s="2" t="n">
        <v>44348</v>
      </c>
      <c r="C105" s="0" t="s">
        <v>11</v>
      </c>
      <c r="D105" s="0" t="n">
        <v>26</v>
      </c>
      <c r="E105" s="0" t="n">
        <v>114</v>
      </c>
      <c r="F105" s="0" t="s">
        <v>9</v>
      </c>
      <c r="G105" s="0" t="n">
        <v>47</v>
      </c>
      <c r="H105" s="0" t="str">
        <f aca="false">VLOOKUP(C105,Магазин!$A$1:$C$17,2)</f>
        <v>Октябрьский</v>
      </c>
      <c r="I105" s="0" t="str">
        <f aca="false">VLOOKUP(D105,Товар!$A$1:$F$65,3)</f>
        <v>Макароны рожки</v>
      </c>
      <c r="J105" s="3" t="n">
        <f aca="false">IF(H105="Октябрьский",I105="Бурый рис")</f>
        <v>0</v>
      </c>
      <c r="K105" s="0" t="n">
        <f aca="false">IF(J105,1,0)</f>
        <v>0</v>
      </c>
      <c r="L105" s="0" t="n">
        <f aca="false">IF(F105="Поступление",1,-1)</f>
        <v>-1</v>
      </c>
      <c r="M105" s="0" t="n">
        <f aca="false">E105*K105*L105</f>
        <v>-0</v>
      </c>
    </row>
    <row r="106" customFormat="false" ht="15" hidden="false" customHeight="false" outlineLevel="0" collapsed="false">
      <c r="A106" s="0" t="n">
        <v>105</v>
      </c>
      <c r="B106" s="2" t="n">
        <v>44348</v>
      </c>
      <c r="C106" s="0" t="s">
        <v>11</v>
      </c>
      <c r="D106" s="0" t="n">
        <v>27</v>
      </c>
      <c r="E106" s="0" t="n">
        <v>180</v>
      </c>
      <c r="F106" s="0" t="s">
        <v>8</v>
      </c>
      <c r="G106" s="0" t="n">
        <v>45</v>
      </c>
      <c r="H106" s="0" t="str">
        <f aca="false">VLOOKUP(C106,Магазин!$A$1:$C$17,2)</f>
        <v>Октябрьский</v>
      </c>
      <c r="I106" s="0" t="str">
        <f aca="false">VLOOKUP(D106,Товар!$A$1:$F$65,3)</f>
        <v>Макароны перья</v>
      </c>
      <c r="J106" s="3" t="n">
        <f aca="false">IF(H106="Октябрьский",I106="Бурый рис")</f>
        <v>0</v>
      </c>
      <c r="K106" s="0" t="n">
        <f aca="false">IF(J106,1,0)</f>
        <v>0</v>
      </c>
      <c r="L106" s="0" t="n">
        <f aca="false">IF(F106="Поступление",1,-1)</f>
        <v>1</v>
      </c>
      <c r="M106" s="0" t="n">
        <f aca="false">E106*K106*L106</f>
        <v>0</v>
      </c>
    </row>
    <row r="107" customFormat="false" ht="15" hidden="false" customHeight="false" outlineLevel="0" collapsed="false">
      <c r="A107" s="0" t="n">
        <v>106</v>
      </c>
      <c r="B107" s="2" t="n">
        <v>44348</v>
      </c>
      <c r="C107" s="0" t="s">
        <v>11</v>
      </c>
      <c r="D107" s="0" t="n">
        <v>27</v>
      </c>
      <c r="E107" s="0" t="n">
        <v>112</v>
      </c>
      <c r="F107" s="0" t="s">
        <v>9</v>
      </c>
      <c r="G107" s="0" t="n">
        <v>45</v>
      </c>
      <c r="H107" s="0" t="str">
        <f aca="false">VLOOKUP(C107,Магазин!$A$1:$C$17,2)</f>
        <v>Октябрьский</v>
      </c>
      <c r="I107" s="0" t="str">
        <f aca="false">VLOOKUP(D107,Товар!$A$1:$F$65,3)</f>
        <v>Макароны перья</v>
      </c>
      <c r="J107" s="3" t="n">
        <f aca="false">IF(H107="Октябрьский",I107="Бурый рис")</f>
        <v>0</v>
      </c>
      <c r="K107" s="0" t="n">
        <f aca="false">IF(J107,1,0)</f>
        <v>0</v>
      </c>
      <c r="L107" s="0" t="n">
        <f aca="false">IF(F107="Поступление",1,-1)</f>
        <v>-1</v>
      </c>
      <c r="M107" s="0" t="n">
        <f aca="false">E107*K107*L107</f>
        <v>-0</v>
      </c>
    </row>
    <row r="108" customFormat="false" ht="15" hidden="false" customHeight="false" outlineLevel="0" collapsed="false">
      <c r="A108" s="0" t="n">
        <v>107</v>
      </c>
      <c r="B108" s="2" t="n">
        <v>44348</v>
      </c>
      <c r="C108" s="0" t="s">
        <v>11</v>
      </c>
      <c r="D108" s="0" t="n">
        <v>28</v>
      </c>
      <c r="E108" s="0" t="n">
        <v>170</v>
      </c>
      <c r="F108" s="0" t="s">
        <v>8</v>
      </c>
      <c r="G108" s="0" t="n">
        <v>38</v>
      </c>
      <c r="H108" s="0" t="str">
        <f aca="false">VLOOKUP(C108,Магазин!$A$1:$C$17,2)</f>
        <v>Октябрьский</v>
      </c>
      <c r="I108" s="0" t="str">
        <f aca="false">VLOOKUP(D108,Товар!$A$1:$F$65,3)</f>
        <v>Сахар песок белый</v>
      </c>
      <c r="J108" s="3" t="n">
        <f aca="false">IF(H108="Октябрьский",I108="Бурый рис")</f>
        <v>0</v>
      </c>
      <c r="K108" s="0" t="n">
        <f aca="false">IF(J108,1,0)</f>
        <v>0</v>
      </c>
      <c r="L108" s="0" t="n">
        <f aca="false">IF(F108="Поступление",1,-1)</f>
        <v>1</v>
      </c>
      <c r="M108" s="0" t="n">
        <f aca="false">E108*K108*L108</f>
        <v>0</v>
      </c>
    </row>
    <row r="109" customFormat="false" ht="15" hidden="false" customHeight="false" outlineLevel="0" collapsed="false">
      <c r="A109" s="0" t="n">
        <v>108</v>
      </c>
      <c r="B109" s="2" t="n">
        <v>44348</v>
      </c>
      <c r="C109" s="0" t="s">
        <v>11</v>
      </c>
      <c r="D109" s="0" t="n">
        <v>28</v>
      </c>
      <c r="E109" s="0" t="n">
        <v>93</v>
      </c>
      <c r="F109" s="0" t="s">
        <v>9</v>
      </c>
      <c r="G109" s="0" t="n">
        <v>38</v>
      </c>
      <c r="H109" s="0" t="str">
        <f aca="false">VLOOKUP(C109,Магазин!$A$1:$C$17,2)</f>
        <v>Октябрьский</v>
      </c>
      <c r="I109" s="0" t="str">
        <f aca="false">VLOOKUP(D109,Товар!$A$1:$F$65,3)</f>
        <v>Сахар песок белый</v>
      </c>
      <c r="J109" s="3" t="n">
        <f aca="false">IF(H109="Октябрьский",I109="Бурый рис")</f>
        <v>0</v>
      </c>
      <c r="K109" s="0" t="n">
        <f aca="false">IF(J109,1,0)</f>
        <v>0</v>
      </c>
      <c r="L109" s="0" t="n">
        <f aca="false">IF(F109="Поступление",1,-1)</f>
        <v>-1</v>
      </c>
      <c r="M109" s="0" t="n">
        <f aca="false">E109*K109*L109</f>
        <v>-0</v>
      </c>
    </row>
    <row r="110" customFormat="false" ht="15" hidden="false" customHeight="false" outlineLevel="0" collapsed="false">
      <c r="A110" s="0" t="n">
        <v>109</v>
      </c>
      <c r="B110" s="2" t="n">
        <v>44348</v>
      </c>
      <c r="C110" s="0" t="s">
        <v>11</v>
      </c>
      <c r="D110" s="0" t="n">
        <v>29</v>
      </c>
      <c r="E110" s="0" t="n">
        <v>180</v>
      </c>
      <c r="F110" s="0" t="s">
        <v>8</v>
      </c>
      <c r="G110" s="0" t="n">
        <v>85</v>
      </c>
      <c r="H110" s="0" t="str">
        <f aca="false">VLOOKUP(C110,Магазин!$A$1:$C$17,2)</f>
        <v>Октябрьский</v>
      </c>
      <c r="I110" s="0" t="str">
        <f aca="false">VLOOKUP(D110,Товар!$A$1:$F$65,3)</f>
        <v>Сахар демерара коричневый</v>
      </c>
      <c r="J110" s="3" t="n">
        <f aca="false">IF(H110="Октябрьский",I110="Бурый рис")</f>
        <v>0</v>
      </c>
      <c r="K110" s="0" t="n">
        <f aca="false">IF(J110,1,0)</f>
        <v>0</v>
      </c>
      <c r="L110" s="0" t="n">
        <f aca="false">IF(F110="Поступление",1,-1)</f>
        <v>1</v>
      </c>
      <c r="M110" s="0" t="n">
        <f aca="false">E110*K110*L110</f>
        <v>0</v>
      </c>
    </row>
    <row r="111" customFormat="false" ht="15" hidden="false" customHeight="false" outlineLevel="0" collapsed="false">
      <c r="A111" s="0" t="n">
        <v>110</v>
      </c>
      <c r="B111" s="2" t="n">
        <v>44348</v>
      </c>
      <c r="C111" s="0" t="s">
        <v>11</v>
      </c>
      <c r="D111" s="0" t="n">
        <v>29</v>
      </c>
      <c r="E111" s="0" t="n">
        <v>19</v>
      </c>
      <c r="F111" s="0" t="s">
        <v>9</v>
      </c>
      <c r="G111" s="0" t="n">
        <v>85</v>
      </c>
      <c r="H111" s="0" t="str">
        <f aca="false">VLOOKUP(C111,Магазин!$A$1:$C$17,2)</f>
        <v>Октябрьский</v>
      </c>
      <c r="I111" s="0" t="str">
        <f aca="false">VLOOKUP(D111,Товар!$A$1:$F$65,3)</f>
        <v>Сахар демерара коричневый</v>
      </c>
      <c r="J111" s="3" t="n">
        <f aca="false">IF(H111="Октябрьский",I111="Бурый рис")</f>
        <v>0</v>
      </c>
      <c r="K111" s="0" t="n">
        <f aca="false">IF(J111,1,0)</f>
        <v>0</v>
      </c>
      <c r="L111" s="0" t="n">
        <f aca="false">IF(F111="Поступление",1,-1)</f>
        <v>-1</v>
      </c>
      <c r="M111" s="0" t="n">
        <f aca="false">E111*K111*L111</f>
        <v>-0</v>
      </c>
    </row>
    <row r="112" customFormat="false" ht="15" hidden="false" customHeight="false" outlineLevel="0" collapsed="false">
      <c r="A112" s="0" t="n">
        <v>111</v>
      </c>
      <c r="B112" s="2" t="n">
        <v>44348</v>
      </c>
      <c r="C112" s="0" t="s">
        <v>11</v>
      </c>
      <c r="D112" s="0" t="n">
        <v>30</v>
      </c>
      <c r="E112" s="0" t="n">
        <v>180</v>
      </c>
      <c r="F112" s="0" t="s">
        <v>8</v>
      </c>
      <c r="G112" s="0" t="n">
        <v>44</v>
      </c>
      <c r="H112" s="0" t="str">
        <f aca="false">VLOOKUP(C112,Магазин!$A$1:$C$17,2)</f>
        <v>Октябрьский</v>
      </c>
      <c r="I112" s="0" t="str">
        <f aca="false">VLOOKUP(D112,Товар!$A$1:$F$65,3)</f>
        <v>Сахар рафинад быстрорастворимый</v>
      </c>
      <c r="J112" s="3" t="n">
        <f aca="false">IF(H112="Октябрьский",I112="Бурый рис")</f>
        <v>0</v>
      </c>
      <c r="K112" s="0" t="n">
        <f aca="false">IF(J112,1,0)</f>
        <v>0</v>
      </c>
      <c r="L112" s="0" t="n">
        <f aca="false">IF(F112="Поступление",1,-1)</f>
        <v>1</v>
      </c>
      <c r="M112" s="0" t="n">
        <f aca="false">E112*K112*L112</f>
        <v>0</v>
      </c>
    </row>
    <row r="113" customFormat="false" ht="15" hidden="false" customHeight="false" outlineLevel="0" collapsed="false">
      <c r="A113" s="0" t="n">
        <v>112</v>
      </c>
      <c r="B113" s="2" t="n">
        <v>44348</v>
      </c>
      <c r="C113" s="0" t="s">
        <v>11</v>
      </c>
      <c r="D113" s="0" t="n">
        <v>30</v>
      </c>
      <c r="E113" s="0" t="n">
        <v>74</v>
      </c>
      <c r="F113" s="0" t="s">
        <v>9</v>
      </c>
      <c r="G113" s="0" t="n">
        <v>44</v>
      </c>
      <c r="H113" s="0" t="str">
        <f aca="false">VLOOKUP(C113,Магазин!$A$1:$C$17,2)</f>
        <v>Октябрьский</v>
      </c>
      <c r="I113" s="0" t="str">
        <f aca="false">VLOOKUP(D113,Товар!$A$1:$F$65,3)</f>
        <v>Сахар рафинад быстрорастворимый</v>
      </c>
      <c r="J113" s="3" t="n">
        <f aca="false">IF(H113="Октябрьский",I113="Бурый рис")</f>
        <v>0</v>
      </c>
      <c r="K113" s="0" t="n">
        <f aca="false">IF(J113,1,0)</f>
        <v>0</v>
      </c>
      <c r="L113" s="0" t="n">
        <f aca="false">IF(F113="Поступление",1,-1)</f>
        <v>-1</v>
      </c>
      <c r="M113" s="0" t="n">
        <f aca="false">E113*K113*L113</f>
        <v>-0</v>
      </c>
    </row>
    <row r="114" customFormat="false" ht="15" hidden="false" customHeight="false" outlineLevel="0" collapsed="false">
      <c r="A114" s="0" t="n">
        <v>113</v>
      </c>
      <c r="B114" s="2" t="n">
        <v>44348</v>
      </c>
      <c r="C114" s="0" t="s">
        <v>11</v>
      </c>
      <c r="D114" s="0" t="n">
        <v>33</v>
      </c>
      <c r="E114" s="0" t="n">
        <v>170</v>
      </c>
      <c r="F114" s="0" t="s">
        <v>8</v>
      </c>
      <c r="G114" s="0" t="n">
        <v>50</v>
      </c>
      <c r="H114" s="0" t="str">
        <f aca="false">VLOOKUP(C114,Магазин!$A$1:$C$17,2)</f>
        <v>Октябрьский</v>
      </c>
      <c r="I114" s="0" t="str">
        <f aca="false">VLOOKUP(D114,Товар!$A$1:$F$65,3)</f>
        <v>Мука хлебопекарная в\с</v>
      </c>
      <c r="J114" s="3" t="n">
        <f aca="false">IF(H114="Октябрьский",I114="Бурый рис")</f>
        <v>0</v>
      </c>
      <c r="K114" s="0" t="n">
        <f aca="false">IF(J114,1,0)</f>
        <v>0</v>
      </c>
      <c r="L114" s="0" t="n">
        <f aca="false">IF(F114="Поступление",1,-1)</f>
        <v>1</v>
      </c>
      <c r="M114" s="0" t="n">
        <f aca="false">E114*K114*L114</f>
        <v>0</v>
      </c>
    </row>
    <row r="115" customFormat="false" ht="15" hidden="false" customHeight="false" outlineLevel="0" collapsed="false">
      <c r="A115" s="0" t="n">
        <v>114</v>
      </c>
      <c r="B115" s="2" t="n">
        <v>44348</v>
      </c>
      <c r="C115" s="0" t="s">
        <v>11</v>
      </c>
      <c r="D115" s="0" t="n">
        <v>33</v>
      </c>
      <c r="E115" s="0" t="n">
        <v>74</v>
      </c>
      <c r="F115" s="0" t="s">
        <v>9</v>
      </c>
      <c r="G115" s="0" t="n">
        <v>50</v>
      </c>
      <c r="H115" s="0" t="str">
        <f aca="false">VLOOKUP(C115,Магазин!$A$1:$C$17,2)</f>
        <v>Октябрьский</v>
      </c>
      <c r="I115" s="0" t="str">
        <f aca="false">VLOOKUP(D115,Товар!$A$1:$F$65,3)</f>
        <v>Мука хлебопекарная в\с</v>
      </c>
      <c r="J115" s="3" t="n">
        <f aca="false">IF(H115="Октябрьский",I115="Бурый рис")</f>
        <v>0</v>
      </c>
      <c r="K115" s="0" t="n">
        <f aca="false">IF(J115,1,0)</f>
        <v>0</v>
      </c>
      <c r="L115" s="0" t="n">
        <f aca="false">IF(F115="Поступление",1,-1)</f>
        <v>-1</v>
      </c>
      <c r="M115" s="0" t="n">
        <f aca="false">E115*K115*L115</f>
        <v>-0</v>
      </c>
    </row>
    <row r="116" customFormat="false" ht="15" hidden="false" customHeight="false" outlineLevel="0" collapsed="false">
      <c r="A116" s="0" t="n">
        <v>115</v>
      </c>
      <c r="B116" s="2" t="n">
        <v>44348</v>
      </c>
      <c r="C116" s="0" t="s">
        <v>11</v>
      </c>
      <c r="D116" s="0" t="n">
        <v>34</v>
      </c>
      <c r="E116" s="0" t="n">
        <v>180</v>
      </c>
      <c r="F116" s="0" t="s">
        <v>8</v>
      </c>
      <c r="G116" s="0" t="n">
        <v>65</v>
      </c>
      <c r="H116" s="0" t="str">
        <f aca="false">VLOOKUP(C116,Магазин!$A$1:$C$17,2)</f>
        <v>Октябрьский</v>
      </c>
      <c r="I116" s="0" t="str">
        <f aca="false">VLOOKUP(D116,Товар!$A$1:$F$65,3)</f>
        <v>Мука блинная</v>
      </c>
      <c r="J116" s="3" t="n">
        <f aca="false">IF(H116="Октябрьский",I116="Бурый рис")</f>
        <v>0</v>
      </c>
      <c r="K116" s="0" t="n">
        <f aca="false">IF(J116,1,0)</f>
        <v>0</v>
      </c>
      <c r="L116" s="0" t="n">
        <f aca="false">IF(F116="Поступление",1,-1)</f>
        <v>1</v>
      </c>
      <c r="M116" s="0" t="n">
        <f aca="false">E116*K116*L116</f>
        <v>0</v>
      </c>
    </row>
    <row r="117" customFormat="false" ht="15" hidden="false" customHeight="false" outlineLevel="0" collapsed="false">
      <c r="A117" s="0" t="n">
        <v>116</v>
      </c>
      <c r="B117" s="2" t="n">
        <v>44348</v>
      </c>
      <c r="C117" s="0" t="s">
        <v>11</v>
      </c>
      <c r="D117" s="0" t="n">
        <v>34</v>
      </c>
      <c r="E117" s="0" t="n">
        <v>37</v>
      </c>
      <c r="F117" s="0" t="s">
        <v>9</v>
      </c>
      <c r="G117" s="0" t="n">
        <v>65</v>
      </c>
      <c r="H117" s="0" t="str">
        <f aca="false">VLOOKUP(C117,Магазин!$A$1:$C$17,2)</f>
        <v>Октябрьский</v>
      </c>
      <c r="I117" s="0" t="str">
        <f aca="false">VLOOKUP(D117,Товар!$A$1:$F$65,3)</f>
        <v>Мука блинная</v>
      </c>
      <c r="J117" s="3" t="n">
        <f aca="false">IF(H117="Октябрьский",I117="Бурый рис")</f>
        <v>0</v>
      </c>
      <c r="K117" s="0" t="n">
        <f aca="false">IF(J117,1,0)</f>
        <v>0</v>
      </c>
      <c r="L117" s="0" t="n">
        <f aca="false">IF(F117="Поступление",1,-1)</f>
        <v>-1</v>
      </c>
      <c r="M117" s="0" t="n">
        <f aca="false">E117*K117*L117</f>
        <v>-0</v>
      </c>
    </row>
    <row r="118" customFormat="false" ht="15" hidden="false" customHeight="false" outlineLevel="0" collapsed="false">
      <c r="A118" s="0" t="n">
        <v>117</v>
      </c>
      <c r="B118" s="2" t="n">
        <v>44348</v>
      </c>
      <c r="C118" s="0" t="s">
        <v>11</v>
      </c>
      <c r="D118" s="0" t="n">
        <v>44</v>
      </c>
      <c r="E118" s="0" t="n">
        <v>180</v>
      </c>
      <c r="F118" s="0" t="s">
        <v>8</v>
      </c>
      <c r="G118" s="0" t="n">
        <v>180</v>
      </c>
      <c r="H118" s="0" t="str">
        <f aca="false">VLOOKUP(C118,Магазин!$A$1:$C$17,2)</f>
        <v>Октябрьский</v>
      </c>
      <c r="I118" s="0" t="str">
        <f aca="false">VLOOKUP(D118,Товар!$A$1:$F$65,3)</f>
        <v>Чай черный индийский</v>
      </c>
      <c r="J118" s="3" t="n">
        <f aca="false">IF(H118="Октябрьский",I118="Бурый рис")</f>
        <v>0</v>
      </c>
      <c r="K118" s="0" t="n">
        <f aca="false">IF(J118,1,0)</f>
        <v>0</v>
      </c>
      <c r="L118" s="0" t="n">
        <f aca="false">IF(F118="Поступление",1,-1)</f>
        <v>1</v>
      </c>
      <c r="M118" s="0" t="n">
        <f aca="false">E118*K118*L118</f>
        <v>0</v>
      </c>
    </row>
    <row r="119" customFormat="false" ht="15" hidden="false" customHeight="false" outlineLevel="0" collapsed="false">
      <c r="A119" s="0" t="n">
        <v>118</v>
      </c>
      <c r="B119" s="2" t="n">
        <v>44348</v>
      </c>
      <c r="C119" s="0" t="s">
        <v>11</v>
      </c>
      <c r="D119" s="0" t="n">
        <v>44</v>
      </c>
      <c r="E119" s="0" t="n">
        <v>56</v>
      </c>
      <c r="F119" s="0" t="s">
        <v>9</v>
      </c>
      <c r="G119" s="0" t="n">
        <v>180</v>
      </c>
      <c r="H119" s="0" t="str">
        <f aca="false">VLOOKUP(C119,Магазин!$A$1:$C$17,2)</f>
        <v>Октябрьский</v>
      </c>
      <c r="I119" s="0" t="str">
        <f aca="false">VLOOKUP(D119,Товар!$A$1:$F$65,3)</f>
        <v>Чай черный индийский</v>
      </c>
      <c r="J119" s="3" t="n">
        <f aca="false">IF(H119="Октябрьский",I119="Бурый рис")</f>
        <v>0</v>
      </c>
      <c r="K119" s="0" t="n">
        <f aca="false">IF(J119,1,0)</f>
        <v>0</v>
      </c>
      <c r="L119" s="0" t="n">
        <f aca="false">IF(F119="Поступление",1,-1)</f>
        <v>-1</v>
      </c>
      <c r="M119" s="0" t="n">
        <f aca="false">E119*K119*L119</f>
        <v>-0</v>
      </c>
    </row>
    <row r="120" customFormat="false" ht="15" hidden="false" customHeight="false" outlineLevel="0" collapsed="false">
      <c r="A120" s="0" t="n">
        <v>119</v>
      </c>
      <c r="B120" s="2" t="n">
        <v>44348</v>
      </c>
      <c r="C120" s="0" t="s">
        <v>11</v>
      </c>
      <c r="D120" s="0" t="n">
        <v>45</v>
      </c>
      <c r="E120" s="0" t="n">
        <v>180</v>
      </c>
      <c r="F120" s="0" t="s">
        <v>8</v>
      </c>
      <c r="G120" s="0" t="n">
        <v>170</v>
      </c>
      <c r="H120" s="0" t="str">
        <f aca="false">VLOOKUP(C120,Магазин!$A$1:$C$17,2)</f>
        <v>Октябрьский</v>
      </c>
      <c r="I120" s="0" t="str">
        <f aca="false">VLOOKUP(D120,Товар!$A$1:$F$65,3)</f>
        <v>Чай зеленый </v>
      </c>
      <c r="J120" s="3" t="n">
        <f aca="false">IF(H120="Октябрьский",I120="Бурый рис")</f>
        <v>0</v>
      </c>
      <c r="K120" s="0" t="n">
        <f aca="false">IF(J120,1,0)</f>
        <v>0</v>
      </c>
      <c r="L120" s="0" t="n">
        <f aca="false">IF(F120="Поступление",1,-1)</f>
        <v>1</v>
      </c>
      <c r="M120" s="0" t="n">
        <f aca="false">E120*K120*L120</f>
        <v>0</v>
      </c>
    </row>
    <row r="121" customFormat="false" ht="15" hidden="false" customHeight="false" outlineLevel="0" collapsed="false">
      <c r="A121" s="0" t="n">
        <v>120</v>
      </c>
      <c r="B121" s="2" t="n">
        <v>44348</v>
      </c>
      <c r="C121" s="0" t="s">
        <v>11</v>
      </c>
      <c r="D121" s="0" t="n">
        <v>45</v>
      </c>
      <c r="E121" s="0" t="n">
        <v>37</v>
      </c>
      <c r="F121" s="0" t="s">
        <v>9</v>
      </c>
      <c r="G121" s="0" t="n">
        <v>170</v>
      </c>
      <c r="H121" s="0" t="str">
        <f aca="false">VLOOKUP(C121,Магазин!$A$1:$C$17,2)</f>
        <v>Октябрьский</v>
      </c>
      <c r="I121" s="0" t="str">
        <f aca="false">VLOOKUP(D121,Товар!$A$1:$F$65,3)</f>
        <v>Чай зеленый </v>
      </c>
      <c r="J121" s="3" t="n">
        <f aca="false">IF(H121="Октябрьский",I121="Бурый рис")</f>
        <v>0</v>
      </c>
      <c r="K121" s="0" t="n">
        <f aca="false">IF(J121,1,0)</f>
        <v>0</v>
      </c>
      <c r="L121" s="0" t="n">
        <f aca="false">IF(F121="Поступление",1,-1)</f>
        <v>-1</v>
      </c>
      <c r="M121" s="0" t="n">
        <f aca="false">E121*K121*L121</f>
        <v>-0</v>
      </c>
    </row>
    <row r="122" customFormat="false" ht="15" hidden="false" customHeight="false" outlineLevel="0" collapsed="false">
      <c r="A122" s="0" t="n">
        <v>121</v>
      </c>
      <c r="B122" s="2" t="n">
        <v>44348</v>
      </c>
      <c r="C122" s="0" t="s">
        <v>11</v>
      </c>
      <c r="D122" s="0" t="n">
        <v>46</v>
      </c>
      <c r="E122" s="0" t="n">
        <v>180</v>
      </c>
      <c r="F122" s="0" t="s">
        <v>8</v>
      </c>
      <c r="G122" s="0" t="n">
        <v>330</v>
      </c>
      <c r="H122" s="0" t="str">
        <f aca="false">VLOOKUP(C122,Магазин!$A$1:$C$17,2)</f>
        <v>Октябрьский</v>
      </c>
      <c r="I122" s="0" t="str">
        <f aca="false">VLOOKUP(D122,Товар!$A$1:$F$65,3)</f>
        <v>Кофе растворимый</v>
      </c>
      <c r="J122" s="3" t="n">
        <f aca="false">IF(H122="Октябрьский",I122="Бурый рис")</f>
        <v>0</v>
      </c>
      <c r="K122" s="0" t="n">
        <f aca="false">IF(J122,1,0)</f>
        <v>0</v>
      </c>
      <c r="L122" s="0" t="n">
        <f aca="false">IF(F122="Поступление",1,-1)</f>
        <v>1</v>
      </c>
      <c r="M122" s="0" t="n">
        <f aca="false">E122*K122*L122</f>
        <v>0</v>
      </c>
    </row>
    <row r="123" customFormat="false" ht="15" hidden="false" customHeight="false" outlineLevel="0" collapsed="false">
      <c r="A123" s="0" t="n">
        <v>122</v>
      </c>
      <c r="B123" s="2" t="n">
        <v>44348</v>
      </c>
      <c r="C123" s="0" t="s">
        <v>11</v>
      </c>
      <c r="D123" s="0" t="n">
        <v>46</v>
      </c>
      <c r="E123" s="0" t="n">
        <v>74</v>
      </c>
      <c r="F123" s="0" t="s">
        <v>9</v>
      </c>
      <c r="G123" s="0" t="n">
        <v>330</v>
      </c>
      <c r="H123" s="0" t="str">
        <f aca="false">VLOOKUP(C123,Магазин!$A$1:$C$17,2)</f>
        <v>Октябрьский</v>
      </c>
      <c r="I123" s="0" t="str">
        <f aca="false">VLOOKUP(D123,Товар!$A$1:$F$65,3)</f>
        <v>Кофе растворимый</v>
      </c>
      <c r="J123" s="3" t="n">
        <f aca="false">IF(H123="Октябрьский",I123="Бурый рис")</f>
        <v>0</v>
      </c>
      <c r="K123" s="0" t="n">
        <f aca="false">IF(J123,1,0)</f>
        <v>0</v>
      </c>
      <c r="L123" s="0" t="n">
        <f aca="false">IF(F123="Поступление",1,-1)</f>
        <v>-1</v>
      </c>
      <c r="M123" s="0" t="n">
        <f aca="false">E123*K123*L123</f>
        <v>-0</v>
      </c>
    </row>
    <row r="124" customFormat="false" ht="15" hidden="false" customHeight="false" outlineLevel="0" collapsed="false">
      <c r="A124" s="0" t="n">
        <v>123</v>
      </c>
      <c r="B124" s="2" t="n">
        <v>44348</v>
      </c>
      <c r="C124" s="0" t="s">
        <v>11</v>
      </c>
      <c r="D124" s="0" t="n">
        <v>47</v>
      </c>
      <c r="E124" s="0" t="n">
        <v>170</v>
      </c>
      <c r="F124" s="0" t="s">
        <v>8</v>
      </c>
      <c r="G124" s="0" t="n">
        <v>370</v>
      </c>
      <c r="H124" s="0" t="str">
        <f aca="false">VLOOKUP(C124,Магазин!$A$1:$C$17,2)</f>
        <v>Октябрьский</v>
      </c>
      <c r="I124" s="0" t="str">
        <f aca="false">VLOOKUP(D124,Товар!$A$1:$F$65,3)</f>
        <v>Кофе в зернах </v>
      </c>
      <c r="J124" s="3" t="n">
        <f aca="false">IF(H124="Октябрьский",I124="Бурый рис")</f>
        <v>0</v>
      </c>
      <c r="K124" s="0" t="n">
        <f aca="false">IF(J124,1,0)</f>
        <v>0</v>
      </c>
      <c r="L124" s="0" t="n">
        <f aca="false">IF(F124="Поступление",1,-1)</f>
        <v>1</v>
      </c>
      <c r="M124" s="0" t="n">
        <f aca="false">E124*K124*L124</f>
        <v>0</v>
      </c>
    </row>
    <row r="125" customFormat="false" ht="15" hidden="false" customHeight="false" outlineLevel="0" collapsed="false">
      <c r="A125" s="0" t="n">
        <v>124</v>
      </c>
      <c r="B125" s="2" t="n">
        <v>44348</v>
      </c>
      <c r="C125" s="0" t="s">
        <v>11</v>
      </c>
      <c r="D125" s="0" t="n">
        <v>47</v>
      </c>
      <c r="E125" s="0" t="n">
        <v>23</v>
      </c>
      <c r="F125" s="0" t="s">
        <v>9</v>
      </c>
      <c r="G125" s="0" t="n">
        <v>370</v>
      </c>
      <c r="H125" s="0" t="str">
        <f aca="false">VLOOKUP(C125,Магазин!$A$1:$C$17,2)</f>
        <v>Октябрьский</v>
      </c>
      <c r="I125" s="0" t="str">
        <f aca="false">VLOOKUP(D125,Товар!$A$1:$F$65,3)</f>
        <v>Кофе в зернах </v>
      </c>
      <c r="J125" s="3" t="n">
        <f aca="false">IF(H125="Октябрьский",I125="Бурый рис")</f>
        <v>0</v>
      </c>
      <c r="K125" s="0" t="n">
        <f aca="false">IF(J125,1,0)</f>
        <v>0</v>
      </c>
      <c r="L125" s="0" t="n">
        <f aca="false">IF(F125="Поступление",1,-1)</f>
        <v>-1</v>
      </c>
      <c r="M125" s="0" t="n">
        <f aca="false">E125*K125*L125</f>
        <v>-0</v>
      </c>
    </row>
    <row r="126" customFormat="false" ht="15" hidden="false" customHeight="false" outlineLevel="0" collapsed="false">
      <c r="A126" s="0" t="n">
        <v>125</v>
      </c>
      <c r="B126" s="2" t="n">
        <v>44348</v>
      </c>
      <c r="C126" s="0" t="s">
        <v>11</v>
      </c>
      <c r="D126" s="0" t="n">
        <v>48</v>
      </c>
      <c r="E126" s="0" t="n">
        <v>180</v>
      </c>
      <c r="F126" s="0" t="s">
        <v>8</v>
      </c>
      <c r="G126" s="0" t="n">
        <v>180</v>
      </c>
      <c r="H126" s="0" t="str">
        <f aca="false">VLOOKUP(C126,Магазин!$A$1:$C$17,2)</f>
        <v>Октябрьский</v>
      </c>
      <c r="I126" s="0" t="str">
        <f aca="false">VLOOKUP(D126,Товар!$A$1:$F$65,3)</f>
        <v>Кофе молотый</v>
      </c>
      <c r="J126" s="3" t="n">
        <f aca="false">IF(H126="Октябрьский",I126="Бурый рис")</f>
        <v>0</v>
      </c>
      <c r="K126" s="0" t="n">
        <f aca="false">IF(J126,1,0)</f>
        <v>0</v>
      </c>
      <c r="L126" s="0" t="n">
        <f aca="false">IF(F126="Поступление",1,-1)</f>
        <v>1</v>
      </c>
      <c r="M126" s="0" t="n">
        <f aca="false">E126*K126*L126</f>
        <v>0</v>
      </c>
    </row>
    <row r="127" customFormat="false" ht="15" hidden="false" customHeight="false" outlineLevel="0" collapsed="false">
      <c r="A127" s="0" t="n">
        <v>126</v>
      </c>
      <c r="B127" s="2" t="n">
        <v>44348</v>
      </c>
      <c r="C127" s="0" t="s">
        <v>11</v>
      </c>
      <c r="D127" s="0" t="n">
        <v>48</v>
      </c>
      <c r="E127" s="0" t="n">
        <v>56</v>
      </c>
      <c r="F127" s="0" t="s">
        <v>9</v>
      </c>
      <c r="G127" s="0" t="n">
        <v>180</v>
      </c>
      <c r="H127" s="0" t="str">
        <f aca="false">VLOOKUP(C127,Магазин!$A$1:$C$17,2)</f>
        <v>Октябрьский</v>
      </c>
      <c r="I127" s="0" t="str">
        <f aca="false">VLOOKUP(D127,Товар!$A$1:$F$65,3)</f>
        <v>Кофе молотый</v>
      </c>
      <c r="J127" s="3" t="n">
        <f aca="false">IF(H127="Октябрьский",I127="Бурый рис")</f>
        <v>0</v>
      </c>
      <c r="K127" s="0" t="n">
        <f aca="false">IF(J127,1,0)</f>
        <v>0</v>
      </c>
      <c r="L127" s="0" t="n">
        <f aca="false">IF(F127="Поступление",1,-1)</f>
        <v>-1</v>
      </c>
      <c r="M127" s="0" t="n">
        <f aca="false">E127*K127*L127</f>
        <v>-0</v>
      </c>
    </row>
    <row r="128" customFormat="false" ht="15" hidden="false" customHeight="false" outlineLevel="0" collapsed="false">
      <c r="A128" s="0" t="n">
        <v>127</v>
      </c>
      <c r="B128" s="2" t="n">
        <v>44348</v>
      </c>
      <c r="C128" s="0" t="s">
        <v>12</v>
      </c>
      <c r="D128" s="0" t="n">
        <v>4</v>
      </c>
      <c r="E128" s="0" t="n">
        <v>180</v>
      </c>
      <c r="F128" s="0" t="s">
        <v>8</v>
      </c>
      <c r="G128" s="0" t="n">
        <v>75</v>
      </c>
      <c r="H128" s="0" t="str">
        <f aca="false">VLOOKUP(C128,Магазин!$A$1:$C$17,2)</f>
        <v>Октябрьский</v>
      </c>
      <c r="I128" s="0" t="str">
        <f aca="false">VLOOKUP(D128,Товар!$A$1:$F$65,3)</f>
        <v>Кефир 3,2%</v>
      </c>
      <c r="J128" s="3" t="n">
        <f aca="false">IF(H128="Октябрьский",I128="Бурый рис")</f>
        <v>0</v>
      </c>
      <c r="K128" s="0" t="n">
        <f aca="false">IF(J128,1,0)</f>
        <v>0</v>
      </c>
      <c r="L128" s="0" t="n">
        <f aca="false">IF(F128="Поступление",1,-1)</f>
        <v>1</v>
      </c>
      <c r="M128" s="0" t="n">
        <f aca="false">E128*K128*L128</f>
        <v>0</v>
      </c>
    </row>
    <row r="129" customFormat="false" ht="15" hidden="false" customHeight="false" outlineLevel="0" collapsed="false">
      <c r="A129" s="0" t="n">
        <v>128</v>
      </c>
      <c r="B129" s="2" t="n">
        <v>44348</v>
      </c>
      <c r="C129" s="0" t="s">
        <v>12</v>
      </c>
      <c r="D129" s="0" t="n">
        <v>4</v>
      </c>
      <c r="E129" s="0" t="n">
        <v>170</v>
      </c>
      <c r="F129" s="0" t="s">
        <v>9</v>
      </c>
      <c r="G129" s="0" t="n">
        <v>75</v>
      </c>
      <c r="H129" s="0" t="str">
        <f aca="false">VLOOKUP(C129,Магазин!$A$1:$C$17,2)</f>
        <v>Октябрьский</v>
      </c>
      <c r="I129" s="0" t="str">
        <f aca="false">VLOOKUP(D129,Товар!$A$1:$F$65,3)</f>
        <v>Кефир 3,2%</v>
      </c>
      <c r="J129" s="3" t="n">
        <f aca="false">IF(H129="Октябрьский",I129="Бурый рис")</f>
        <v>0</v>
      </c>
      <c r="K129" s="0" t="n">
        <f aca="false">IF(J129,1,0)</f>
        <v>0</v>
      </c>
      <c r="L129" s="0" t="n">
        <f aca="false">IF(F129="Поступление",1,-1)</f>
        <v>-1</v>
      </c>
      <c r="M129" s="0" t="n">
        <f aca="false">E129*K129*L129</f>
        <v>-0</v>
      </c>
    </row>
    <row r="130" customFormat="false" ht="15" hidden="false" customHeight="false" outlineLevel="0" collapsed="false">
      <c r="A130" s="0" t="n">
        <v>129</v>
      </c>
      <c r="B130" s="2" t="n">
        <v>44348</v>
      </c>
      <c r="C130" s="0" t="s">
        <v>12</v>
      </c>
      <c r="D130" s="0" t="n">
        <v>5</v>
      </c>
      <c r="E130" s="0" t="n">
        <v>170</v>
      </c>
      <c r="F130" s="0" t="s">
        <v>8</v>
      </c>
      <c r="G130" s="0" t="n">
        <v>70</v>
      </c>
      <c r="H130" s="0" t="str">
        <f aca="false">VLOOKUP(C130,Магазин!$A$1:$C$17,2)</f>
        <v>Октябрьский</v>
      </c>
      <c r="I130" s="0" t="str">
        <f aca="false">VLOOKUP(D130,Товар!$A$1:$F$65,3)</f>
        <v>Кефир обезжиренный</v>
      </c>
      <c r="J130" s="3" t="n">
        <f aca="false">IF(H130="Октябрьский",I130="Бурый рис")</f>
        <v>0</v>
      </c>
      <c r="K130" s="0" t="n">
        <f aca="false">IF(J130,1,0)</f>
        <v>0</v>
      </c>
      <c r="L130" s="0" t="n">
        <f aca="false">IF(F130="Поступление",1,-1)</f>
        <v>1</v>
      </c>
      <c r="M130" s="0" t="n">
        <f aca="false">E130*K130*L130</f>
        <v>0</v>
      </c>
    </row>
    <row r="131" customFormat="false" ht="15" hidden="false" customHeight="false" outlineLevel="0" collapsed="false">
      <c r="A131" s="0" t="n">
        <v>130</v>
      </c>
      <c r="B131" s="2" t="n">
        <v>44348</v>
      </c>
      <c r="C131" s="0" t="s">
        <v>12</v>
      </c>
      <c r="D131" s="0" t="n">
        <v>5</v>
      </c>
      <c r="E131" s="0" t="n">
        <v>120</v>
      </c>
      <c r="F131" s="0" t="s">
        <v>9</v>
      </c>
      <c r="G131" s="0" t="n">
        <v>70</v>
      </c>
      <c r="H131" s="0" t="str">
        <f aca="false">VLOOKUP(C131,Магазин!$A$1:$C$17,2)</f>
        <v>Октябрьский</v>
      </c>
      <c r="I131" s="0" t="str">
        <f aca="false">VLOOKUP(D131,Товар!$A$1:$F$65,3)</f>
        <v>Кефир обезжиренный</v>
      </c>
      <c r="J131" s="3" t="n">
        <f aca="false">IF(H131="Октябрьский",I131="Бурый рис")</f>
        <v>0</v>
      </c>
      <c r="K131" s="0" t="n">
        <f aca="false">IF(J131,1,0)</f>
        <v>0</v>
      </c>
      <c r="L131" s="0" t="n">
        <f aca="false">IF(F131="Поступление",1,-1)</f>
        <v>-1</v>
      </c>
      <c r="M131" s="0" t="n">
        <f aca="false">E131*K131*L131</f>
        <v>-0</v>
      </c>
    </row>
    <row r="132" customFormat="false" ht="15" hidden="false" customHeight="false" outlineLevel="0" collapsed="false">
      <c r="A132" s="0" t="n">
        <v>131</v>
      </c>
      <c r="B132" s="2" t="n">
        <v>44348</v>
      </c>
      <c r="C132" s="0" t="s">
        <v>12</v>
      </c>
      <c r="D132" s="0" t="n">
        <v>6</v>
      </c>
      <c r="E132" s="0" t="n">
        <v>180</v>
      </c>
      <c r="F132" s="0" t="s">
        <v>8</v>
      </c>
      <c r="G132" s="0" t="n">
        <v>50</v>
      </c>
      <c r="H132" s="0" t="str">
        <f aca="false">VLOOKUP(C132,Магазин!$A$1:$C$17,2)</f>
        <v>Октябрьский</v>
      </c>
      <c r="I132" s="0" t="str">
        <f aca="false">VLOOKUP(D132,Товар!$A$1:$F$65,3)</f>
        <v>Ряженка термостатная</v>
      </c>
      <c r="J132" s="3" t="n">
        <f aca="false">IF(H132="Октябрьский",I132="Бурый рис")</f>
        <v>0</v>
      </c>
      <c r="K132" s="0" t="n">
        <f aca="false">IF(J132,1,0)</f>
        <v>0</v>
      </c>
      <c r="L132" s="0" t="n">
        <f aca="false">IF(F132="Поступление",1,-1)</f>
        <v>1</v>
      </c>
      <c r="M132" s="0" t="n">
        <f aca="false">E132*K132*L132</f>
        <v>0</v>
      </c>
    </row>
    <row r="133" customFormat="false" ht="15" hidden="false" customHeight="false" outlineLevel="0" collapsed="false">
      <c r="A133" s="0" t="n">
        <v>132</v>
      </c>
      <c r="B133" s="2" t="n">
        <v>44348</v>
      </c>
      <c r="C133" s="0" t="s">
        <v>12</v>
      </c>
      <c r="D133" s="0" t="n">
        <v>6</v>
      </c>
      <c r="E133" s="0" t="n">
        <v>90</v>
      </c>
      <c r="F133" s="0" t="s">
        <v>9</v>
      </c>
      <c r="G133" s="0" t="n">
        <v>50</v>
      </c>
      <c r="H133" s="0" t="str">
        <f aca="false">VLOOKUP(C133,Магазин!$A$1:$C$17,2)</f>
        <v>Октябрьский</v>
      </c>
      <c r="I133" s="0" t="str">
        <f aca="false">VLOOKUP(D133,Товар!$A$1:$F$65,3)</f>
        <v>Ряженка термостатная</v>
      </c>
      <c r="J133" s="3" t="n">
        <f aca="false">IF(H133="Октябрьский",I133="Бурый рис")</f>
        <v>0</v>
      </c>
      <c r="K133" s="0" t="n">
        <f aca="false">IF(J133,1,0)</f>
        <v>0</v>
      </c>
      <c r="L133" s="0" t="n">
        <f aca="false">IF(F133="Поступление",1,-1)</f>
        <v>-1</v>
      </c>
      <c r="M133" s="0" t="n">
        <f aca="false">E133*K133*L133</f>
        <v>-0</v>
      </c>
    </row>
    <row r="134" customFormat="false" ht="15" hidden="false" customHeight="false" outlineLevel="0" collapsed="false">
      <c r="A134" s="0" t="n">
        <v>133</v>
      </c>
      <c r="B134" s="2" t="n">
        <v>44348</v>
      </c>
      <c r="C134" s="0" t="s">
        <v>12</v>
      </c>
      <c r="D134" s="0" t="n">
        <v>9</v>
      </c>
      <c r="E134" s="0" t="n">
        <v>180</v>
      </c>
      <c r="F134" s="0" t="s">
        <v>8</v>
      </c>
      <c r="G134" s="0" t="n">
        <v>55</v>
      </c>
      <c r="H134" s="0" t="str">
        <f aca="false">VLOOKUP(C134,Магазин!$A$1:$C$17,2)</f>
        <v>Октябрьский</v>
      </c>
      <c r="I134" s="0" t="str">
        <f aca="false">VLOOKUP(D134,Товар!$A$1:$F$65,3)</f>
        <v>Сметана 15%</v>
      </c>
      <c r="J134" s="3" t="n">
        <f aca="false">IF(H134="Октябрьский",I134="Бурый рис")</f>
        <v>0</v>
      </c>
      <c r="K134" s="0" t="n">
        <f aca="false">IF(J134,1,0)</f>
        <v>0</v>
      </c>
      <c r="L134" s="0" t="n">
        <f aca="false">IF(F134="Поступление",1,-1)</f>
        <v>1</v>
      </c>
      <c r="M134" s="0" t="n">
        <f aca="false">E134*K134*L134</f>
        <v>0</v>
      </c>
    </row>
    <row r="135" customFormat="false" ht="15" hidden="false" customHeight="false" outlineLevel="0" collapsed="false">
      <c r="A135" s="0" t="n">
        <v>134</v>
      </c>
      <c r="B135" s="2" t="n">
        <v>44348</v>
      </c>
      <c r="C135" s="0" t="s">
        <v>12</v>
      </c>
      <c r="D135" s="0" t="n">
        <v>9</v>
      </c>
      <c r="E135" s="0" t="n">
        <v>150</v>
      </c>
      <c r="F135" s="0" t="s">
        <v>9</v>
      </c>
      <c r="G135" s="0" t="n">
        <v>55</v>
      </c>
      <c r="H135" s="0" t="str">
        <f aca="false">VLOOKUP(C135,Магазин!$A$1:$C$17,2)</f>
        <v>Октябрьский</v>
      </c>
      <c r="I135" s="0" t="str">
        <f aca="false">VLOOKUP(D135,Товар!$A$1:$F$65,3)</f>
        <v>Сметана 15%</v>
      </c>
      <c r="J135" s="3" t="n">
        <f aca="false">IF(H135="Октябрьский",I135="Бурый рис")</f>
        <v>0</v>
      </c>
      <c r="K135" s="0" t="n">
        <f aca="false">IF(J135,1,0)</f>
        <v>0</v>
      </c>
      <c r="L135" s="0" t="n">
        <f aca="false">IF(F135="Поступление",1,-1)</f>
        <v>-1</v>
      </c>
      <c r="M135" s="0" t="n">
        <f aca="false">E135*K135*L135</f>
        <v>-0</v>
      </c>
    </row>
    <row r="136" customFormat="false" ht="15" hidden="false" customHeight="false" outlineLevel="0" collapsed="false">
      <c r="A136" s="0" t="n">
        <v>135</v>
      </c>
      <c r="B136" s="2" t="n">
        <v>44348</v>
      </c>
      <c r="C136" s="0" t="s">
        <v>12</v>
      </c>
      <c r="D136" s="0" t="n">
        <v>10</v>
      </c>
      <c r="E136" s="0" t="n">
        <v>180</v>
      </c>
      <c r="F136" s="0" t="s">
        <v>8</v>
      </c>
      <c r="G136" s="0" t="n">
        <v>70</v>
      </c>
      <c r="H136" s="0" t="str">
        <f aca="false">VLOOKUP(C136,Магазин!$A$1:$C$17,2)</f>
        <v>Октябрьский</v>
      </c>
      <c r="I136" s="0" t="str">
        <f aca="false">VLOOKUP(D136,Товар!$A$1:$F$65,3)</f>
        <v>Сметана 25%</v>
      </c>
      <c r="J136" s="3" t="n">
        <f aca="false">IF(H136="Октябрьский",I136="Бурый рис")</f>
        <v>0</v>
      </c>
      <c r="K136" s="0" t="n">
        <f aca="false">IF(J136,1,0)</f>
        <v>0</v>
      </c>
      <c r="L136" s="0" t="n">
        <f aca="false">IF(F136="Поступление",1,-1)</f>
        <v>1</v>
      </c>
      <c r="M136" s="0" t="n">
        <f aca="false">E136*K136*L136</f>
        <v>0</v>
      </c>
    </row>
    <row r="137" customFormat="false" ht="15" hidden="false" customHeight="false" outlineLevel="0" collapsed="false">
      <c r="A137" s="0" t="n">
        <v>136</v>
      </c>
      <c r="B137" s="2" t="n">
        <v>44348</v>
      </c>
      <c r="C137" s="0" t="s">
        <v>12</v>
      </c>
      <c r="D137" s="0" t="n">
        <v>10</v>
      </c>
      <c r="E137" s="0" t="n">
        <v>90</v>
      </c>
      <c r="F137" s="0" t="s">
        <v>9</v>
      </c>
      <c r="G137" s="0" t="n">
        <v>70</v>
      </c>
      <c r="H137" s="0" t="str">
        <f aca="false">VLOOKUP(C137,Магазин!$A$1:$C$17,2)</f>
        <v>Октябрьский</v>
      </c>
      <c r="I137" s="0" t="str">
        <f aca="false">VLOOKUP(D137,Товар!$A$1:$F$65,3)</f>
        <v>Сметана 25%</v>
      </c>
      <c r="J137" s="3" t="n">
        <f aca="false">IF(H137="Октябрьский",I137="Бурый рис")</f>
        <v>0</v>
      </c>
      <c r="K137" s="0" t="n">
        <f aca="false">IF(J137,1,0)</f>
        <v>0</v>
      </c>
      <c r="L137" s="0" t="n">
        <f aca="false">IF(F137="Поступление",1,-1)</f>
        <v>-1</v>
      </c>
      <c r="M137" s="0" t="n">
        <f aca="false">E137*K137*L137</f>
        <v>-0</v>
      </c>
    </row>
    <row r="138" customFormat="false" ht="15" hidden="false" customHeight="false" outlineLevel="0" collapsed="false">
      <c r="A138" s="0" t="n">
        <v>137</v>
      </c>
      <c r="B138" s="2" t="n">
        <v>44348</v>
      </c>
      <c r="C138" s="0" t="s">
        <v>12</v>
      </c>
      <c r="D138" s="0" t="n">
        <v>13</v>
      </c>
      <c r="E138" s="0" t="n">
        <v>180</v>
      </c>
      <c r="F138" s="0" t="s">
        <v>8</v>
      </c>
      <c r="G138" s="0" t="n">
        <v>60</v>
      </c>
      <c r="H138" s="0" t="str">
        <f aca="false">VLOOKUP(C138,Магазин!$A$1:$C$17,2)</f>
        <v>Октябрьский</v>
      </c>
      <c r="I138" s="0" t="str">
        <f aca="false">VLOOKUP(D138,Товар!$A$1:$F$65,3)</f>
        <v>Творог 9% жирности</v>
      </c>
      <c r="J138" s="3" t="n">
        <f aca="false">IF(H138="Октябрьский",I138="Бурый рис")</f>
        <v>0</v>
      </c>
      <c r="K138" s="0" t="n">
        <f aca="false">IF(J138,1,0)</f>
        <v>0</v>
      </c>
      <c r="L138" s="0" t="n">
        <f aca="false">IF(F138="Поступление",1,-1)</f>
        <v>1</v>
      </c>
      <c r="M138" s="0" t="n">
        <f aca="false">E138*K138*L138</f>
        <v>0</v>
      </c>
    </row>
    <row r="139" customFormat="false" ht="15" hidden="false" customHeight="false" outlineLevel="0" collapsed="false">
      <c r="A139" s="0" t="n">
        <v>138</v>
      </c>
      <c r="B139" s="2" t="n">
        <v>44348</v>
      </c>
      <c r="C139" s="0" t="s">
        <v>12</v>
      </c>
      <c r="D139" s="0" t="n">
        <v>13</v>
      </c>
      <c r="E139" s="0" t="n">
        <v>100</v>
      </c>
      <c r="F139" s="0" t="s">
        <v>9</v>
      </c>
      <c r="G139" s="0" t="n">
        <v>60</v>
      </c>
      <c r="H139" s="0" t="str">
        <f aca="false">VLOOKUP(C139,Магазин!$A$1:$C$17,2)</f>
        <v>Октябрьский</v>
      </c>
      <c r="I139" s="0" t="str">
        <f aca="false">VLOOKUP(D139,Товар!$A$1:$F$65,3)</f>
        <v>Творог 9% жирности</v>
      </c>
      <c r="J139" s="3" t="n">
        <f aca="false">IF(H139="Октябрьский",I139="Бурый рис")</f>
        <v>0</v>
      </c>
      <c r="K139" s="0" t="n">
        <f aca="false">IF(J139,1,0)</f>
        <v>0</v>
      </c>
      <c r="L139" s="0" t="n">
        <f aca="false">IF(F139="Поступление",1,-1)</f>
        <v>-1</v>
      </c>
      <c r="M139" s="0" t="n">
        <f aca="false">E139*K139*L139</f>
        <v>-0</v>
      </c>
    </row>
    <row r="140" customFormat="false" ht="15" hidden="false" customHeight="false" outlineLevel="0" collapsed="false">
      <c r="A140" s="0" t="n">
        <v>139</v>
      </c>
      <c r="B140" s="2" t="n">
        <v>44348</v>
      </c>
      <c r="C140" s="0" t="s">
        <v>12</v>
      </c>
      <c r="D140" s="0" t="n">
        <v>18</v>
      </c>
      <c r="E140" s="0" t="n">
        <v>170</v>
      </c>
      <c r="F140" s="0" t="s">
        <v>8</v>
      </c>
      <c r="G140" s="0" t="n">
        <v>49</v>
      </c>
      <c r="H140" s="0" t="str">
        <f aca="false">VLOOKUP(C140,Магазин!$A$1:$C$17,2)</f>
        <v>Октябрьский</v>
      </c>
      <c r="I140" s="0" t="str">
        <f aca="false">VLOOKUP(D140,Товар!$A$1:$F$65,3)</f>
        <v>Крупа манная</v>
      </c>
      <c r="J140" s="3" t="n">
        <f aca="false">IF(H140="Октябрьский",I140="Бурый рис")</f>
        <v>0</v>
      </c>
      <c r="K140" s="0" t="n">
        <f aca="false">IF(J140,1,0)</f>
        <v>0</v>
      </c>
      <c r="L140" s="0" t="n">
        <f aca="false">IF(F140="Поступление",1,-1)</f>
        <v>1</v>
      </c>
      <c r="M140" s="0" t="n">
        <f aca="false">E140*K140*L140</f>
        <v>0</v>
      </c>
    </row>
    <row r="141" customFormat="false" ht="15" hidden="false" customHeight="false" outlineLevel="0" collapsed="false">
      <c r="A141" s="0" t="n">
        <v>140</v>
      </c>
      <c r="B141" s="2" t="n">
        <v>44348</v>
      </c>
      <c r="C141" s="0" t="s">
        <v>12</v>
      </c>
      <c r="D141" s="0" t="n">
        <v>18</v>
      </c>
      <c r="E141" s="0" t="n">
        <v>60</v>
      </c>
      <c r="F141" s="0" t="s">
        <v>9</v>
      </c>
      <c r="G141" s="0" t="n">
        <v>49</v>
      </c>
      <c r="H141" s="0" t="str">
        <f aca="false">VLOOKUP(C141,Магазин!$A$1:$C$17,2)</f>
        <v>Октябрьский</v>
      </c>
      <c r="I141" s="0" t="str">
        <f aca="false">VLOOKUP(D141,Товар!$A$1:$F$65,3)</f>
        <v>Крупа манная</v>
      </c>
      <c r="J141" s="3" t="n">
        <f aca="false">IF(H141="Октябрьский",I141="Бурый рис")</f>
        <v>0</v>
      </c>
      <c r="K141" s="0" t="n">
        <f aca="false">IF(J141,1,0)</f>
        <v>0</v>
      </c>
      <c r="L141" s="0" t="n">
        <f aca="false">IF(F141="Поступление",1,-1)</f>
        <v>-1</v>
      </c>
      <c r="M141" s="0" t="n">
        <f aca="false">E141*K141*L141</f>
        <v>-0</v>
      </c>
    </row>
    <row r="142" customFormat="false" ht="15" hidden="false" customHeight="false" outlineLevel="0" collapsed="false">
      <c r="A142" s="0" t="n">
        <v>141</v>
      </c>
      <c r="B142" s="2" t="n">
        <v>44348</v>
      </c>
      <c r="C142" s="0" t="s">
        <v>12</v>
      </c>
      <c r="D142" s="0" t="n">
        <v>24</v>
      </c>
      <c r="E142" s="0" t="n">
        <v>180</v>
      </c>
      <c r="F142" s="0" t="s">
        <v>8</v>
      </c>
      <c r="G142" s="0" t="n">
        <v>50</v>
      </c>
      <c r="H142" s="0" t="str">
        <f aca="false">VLOOKUP(C142,Магазин!$A$1:$C$17,2)</f>
        <v>Октябрьский</v>
      </c>
      <c r="I142" s="0" t="str">
        <f aca="false">VLOOKUP(D142,Товар!$A$1:$F$65,3)</f>
        <v>Макароны спагетти </v>
      </c>
      <c r="J142" s="3" t="n">
        <f aca="false">IF(H142="Октябрьский",I142="Бурый рис")</f>
        <v>0</v>
      </c>
      <c r="K142" s="0" t="n">
        <f aca="false">IF(J142,1,0)</f>
        <v>0</v>
      </c>
      <c r="L142" s="0" t="n">
        <f aca="false">IF(F142="Поступление",1,-1)</f>
        <v>1</v>
      </c>
      <c r="M142" s="0" t="n">
        <f aca="false">E142*K142*L142</f>
        <v>0</v>
      </c>
    </row>
    <row r="143" customFormat="false" ht="15" hidden="false" customHeight="false" outlineLevel="0" collapsed="false">
      <c r="A143" s="0" t="n">
        <v>142</v>
      </c>
      <c r="B143" s="2" t="n">
        <v>44348</v>
      </c>
      <c r="C143" s="0" t="s">
        <v>12</v>
      </c>
      <c r="D143" s="0" t="n">
        <v>24</v>
      </c>
      <c r="E143" s="0" t="n">
        <v>120</v>
      </c>
      <c r="F143" s="0" t="s">
        <v>9</v>
      </c>
      <c r="G143" s="0" t="n">
        <v>50</v>
      </c>
      <c r="H143" s="0" t="str">
        <f aca="false">VLOOKUP(C143,Магазин!$A$1:$C$17,2)</f>
        <v>Октябрьский</v>
      </c>
      <c r="I143" s="0" t="str">
        <f aca="false">VLOOKUP(D143,Товар!$A$1:$F$65,3)</f>
        <v>Макароны спагетти </v>
      </c>
      <c r="J143" s="3" t="n">
        <f aca="false">IF(H143="Октябрьский",I143="Бурый рис")</f>
        <v>0</v>
      </c>
      <c r="K143" s="0" t="n">
        <f aca="false">IF(J143,1,0)</f>
        <v>0</v>
      </c>
      <c r="L143" s="0" t="n">
        <f aca="false">IF(F143="Поступление",1,-1)</f>
        <v>-1</v>
      </c>
      <c r="M143" s="0" t="n">
        <f aca="false">E143*K143*L143</f>
        <v>-0</v>
      </c>
    </row>
    <row r="144" customFormat="false" ht="15" hidden="false" customHeight="false" outlineLevel="0" collapsed="false">
      <c r="A144" s="0" t="n">
        <v>143</v>
      </c>
      <c r="B144" s="2" t="n">
        <v>44348</v>
      </c>
      <c r="C144" s="0" t="s">
        <v>12</v>
      </c>
      <c r="D144" s="0" t="n">
        <v>25</v>
      </c>
      <c r="E144" s="0" t="n">
        <v>180</v>
      </c>
      <c r="F144" s="0" t="s">
        <v>8</v>
      </c>
      <c r="G144" s="0" t="n">
        <v>52</v>
      </c>
      <c r="H144" s="0" t="str">
        <f aca="false">VLOOKUP(C144,Магазин!$A$1:$C$17,2)</f>
        <v>Октябрьский</v>
      </c>
      <c r="I144" s="0" t="str">
        <f aca="false">VLOOKUP(D144,Товар!$A$1:$F$65,3)</f>
        <v>Макароны вермишель</v>
      </c>
      <c r="J144" s="3" t="n">
        <f aca="false">IF(H144="Октябрьский",I144="Бурый рис")</f>
        <v>0</v>
      </c>
      <c r="K144" s="0" t="n">
        <f aca="false">IF(J144,1,0)</f>
        <v>0</v>
      </c>
      <c r="L144" s="0" t="n">
        <f aca="false">IF(F144="Поступление",1,-1)</f>
        <v>1</v>
      </c>
      <c r="M144" s="0" t="n">
        <f aca="false">E144*K144*L144</f>
        <v>0</v>
      </c>
    </row>
    <row r="145" customFormat="false" ht="15" hidden="false" customHeight="false" outlineLevel="0" collapsed="false">
      <c r="A145" s="0" t="n">
        <v>144</v>
      </c>
      <c r="B145" s="2" t="n">
        <v>44348</v>
      </c>
      <c r="C145" s="0" t="s">
        <v>12</v>
      </c>
      <c r="D145" s="0" t="n">
        <v>25</v>
      </c>
      <c r="E145" s="0" t="n">
        <v>120</v>
      </c>
      <c r="F145" s="0" t="s">
        <v>9</v>
      </c>
      <c r="G145" s="0" t="n">
        <v>52</v>
      </c>
      <c r="H145" s="0" t="str">
        <f aca="false">VLOOKUP(C145,Магазин!$A$1:$C$17,2)</f>
        <v>Октябрьский</v>
      </c>
      <c r="I145" s="0" t="str">
        <f aca="false">VLOOKUP(D145,Товар!$A$1:$F$65,3)</f>
        <v>Макароны вермишель</v>
      </c>
      <c r="J145" s="3" t="n">
        <f aca="false">IF(H145="Октябрьский",I145="Бурый рис")</f>
        <v>0</v>
      </c>
      <c r="K145" s="0" t="n">
        <f aca="false">IF(J145,1,0)</f>
        <v>0</v>
      </c>
      <c r="L145" s="0" t="n">
        <f aca="false">IF(F145="Поступление",1,-1)</f>
        <v>-1</v>
      </c>
      <c r="M145" s="0" t="n">
        <f aca="false">E145*K145*L145</f>
        <v>-0</v>
      </c>
    </row>
    <row r="146" customFormat="false" ht="15" hidden="false" customHeight="false" outlineLevel="0" collapsed="false">
      <c r="A146" s="0" t="n">
        <v>145</v>
      </c>
      <c r="B146" s="2" t="n">
        <v>44348</v>
      </c>
      <c r="C146" s="0" t="s">
        <v>12</v>
      </c>
      <c r="D146" s="0" t="n">
        <v>26</v>
      </c>
      <c r="E146" s="0" t="n">
        <v>170</v>
      </c>
      <c r="F146" s="0" t="s">
        <v>8</v>
      </c>
      <c r="G146" s="0" t="n">
        <v>47</v>
      </c>
      <c r="H146" s="0" t="str">
        <f aca="false">VLOOKUP(C146,Магазин!$A$1:$C$17,2)</f>
        <v>Октябрьский</v>
      </c>
      <c r="I146" s="0" t="str">
        <f aca="false">VLOOKUP(D146,Товар!$A$1:$F$65,3)</f>
        <v>Макароны рожки</v>
      </c>
      <c r="J146" s="3" t="n">
        <f aca="false">IF(H146="Октябрьский",I146="Бурый рис")</f>
        <v>0</v>
      </c>
      <c r="K146" s="0" t="n">
        <f aca="false">IF(J146,1,0)</f>
        <v>0</v>
      </c>
      <c r="L146" s="0" t="n">
        <f aca="false">IF(F146="Поступление",1,-1)</f>
        <v>1</v>
      </c>
      <c r="M146" s="0" t="n">
        <f aca="false">E146*K146*L146</f>
        <v>0</v>
      </c>
    </row>
    <row r="147" customFormat="false" ht="15" hidden="false" customHeight="false" outlineLevel="0" collapsed="false">
      <c r="A147" s="0" t="n">
        <v>146</v>
      </c>
      <c r="B147" s="2" t="n">
        <v>44348</v>
      </c>
      <c r="C147" s="0" t="s">
        <v>12</v>
      </c>
      <c r="D147" s="0" t="n">
        <v>26</v>
      </c>
      <c r="E147" s="0" t="n">
        <v>120</v>
      </c>
      <c r="F147" s="0" t="s">
        <v>9</v>
      </c>
      <c r="G147" s="0" t="n">
        <v>47</v>
      </c>
      <c r="H147" s="0" t="str">
        <f aca="false">VLOOKUP(C147,Магазин!$A$1:$C$17,2)</f>
        <v>Октябрьский</v>
      </c>
      <c r="I147" s="0" t="str">
        <f aca="false">VLOOKUP(D147,Товар!$A$1:$F$65,3)</f>
        <v>Макароны рожки</v>
      </c>
      <c r="J147" s="3" t="n">
        <f aca="false">IF(H147="Октябрьский",I147="Бурый рис")</f>
        <v>0</v>
      </c>
      <c r="K147" s="0" t="n">
        <f aca="false">IF(J147,1,0)</f>
        <v>0</v>
      </c>
      <c r="L147" s="0" t="n">
        <f aca="false">IF(F147="Поступление",1,-1)</f>
        <v>-1</v>
      </c>
      <c r="M147" s="0" t="n">
        <f aca="false">E147*K147*L147</f>
        <v>-0</v>
      </c>
    </row>
    <row r="148" customFormat="false" ht="15" hidden="false" customHeight="false" outlineLevel="0" collapsed="false">
      <c r="A148" s="0" t="n">
        <v>147</v>
      </c>
      <c r="B148" s="2" t="n">
        <v>44348</v>
      </c>
      <c r="C148" s="0" t="s">
        <v>12</v>
      </c>
      <c r="D148" s="0" t="n">
        <v>27</v>
      </c>
      <c r="E148" s="0" t="n">
        <v>180</v>
      </c>
      <c r="F148" s="0" t="s">
        <v>8</v>
      </c>
      <c r="G148" s="0" t="n">
        <v>45</v>
      </c>
      <c r="H148" s="0" t="str">
        <f aca="false">VLOOKUP(C148,Магазин!$A$1:$C$17,2)</f>
        <v>Октябрьский</v>
      </c>
      <c r="I148" s="0" t="str">
        <f aca="false">VLOOKUP(D148,Товар!$A$1:$F$65,3)</f>
        <v>Макароны перья</v>
      </c>
      <c r="J148" s="3" t="n">
        <f aca="false">IF(H148="Октябрьский",I148="Бурый рис")</f>
        <v>0</v>
      </c>
      <c r="K148" s="0" t="n">
        <f aca="false">IF(J148,1,0)</f>
        <v>0</v>
      </c>
      <c r="L148" s="0" t="n">
        <f aca="false">IF(F148="Поступление",1,-1)</f>
        <v>1</v>
      </c>
      <c r="M148" s="0" t="n">
        <f aca="false">E148*K148*L148</f>
        <v>0</v>
      </c>
    </row>
    <row r="149" customFormat="false" ht="15" hidden="false" customHeight="false" outlineLevel="0" collapsed="false">
      <c r="A149" s="0" t="n">
        <v>148</v>
      </c>
      <c r="B149" s="2" t="n">
        <v>44348</v>
      </c>
      <c r="C149" s="0" t="s">
        <v>12</v>
      </c>
      <c r="D149" s="0" t="n">
        <v>27</v>
      </c>
      <c r="E149" s="0" t="n">
        <v>120</v>
      </c>
      <c r="F149" s="0" t="s">
        <v>9</v>
      </c>
      <c r="G149" s="0" t="n">
        <v>45</v>
      </c>
      <c r="H149" s="0" t="str">
        <f aca="false">VLOOKUP(C149,Магазин!$A$1:$C$17,2)</f>
        <v>Октябрьский</v>
      </c>
      <c r="I149" s="0" t="str">
        <f aca="false">VLOOKUP(D149,Товар!$A$1:$F$65,3)</f>
        <v>Макароны перья</v>
      </c>
      <c r="J149" s="3" t="n">
        <f aca="false">IF(H149="Октябрьский",I149="Бурый рис")</f>
        <v>0</v>
      </c>
      <c r="K149" s="0" t="n">
        <f aca="false">IF(J149,1,0)</f>
        <v>0</v>
      </c>
      <c r="L149" s="0" t="n">
        <f aca="false">IF(F149="Поступление",1,-1)</f>
        <v>-1</v>
      </c>
      <c r="M149" s="0" t="n">
        <f aca="false">E149*K149*L149</f>
        <v>-0</v>
      </c>
    </row>
    <row r="150" customFormat="false" ht="15" hidden="false" customHeight="false" outlineLevel="0" collapsed="false">
      <c r="A150" s="0" t="n">
        <v>149</v>
      </c>
      <c r="B150" s="2" t="n">
        <v>44348</v>
      </c>
      <c r="C150" s="0" t="s">
        <v>12</v>
      </c>
      <c r="D150" s="0" t="n">
        <v>28</v>
      </c>
      <c r="E150" s="0" t="n">
        <v>180</v>
      </c>
      <c r="F150" s="0" t="s">
        <v>8</v>
      </c>
      <c r="G150" s="0" t="n">
        <v>38</v>
      </c>
      <c r="H150" s="0" t="str">
        <f aca="false">VLOOKUP(C150,Магазин!$A$1:$C$17,2)</f>
        <v>Октябрьский</v>
      </c>
      <c r="I150" s="0" t="str">
        <f aca="false">VLOOKUP(D150,Товар!$A$1:$F$65,3)</f>
        <v>Сахар песок белый</v>
      </c>
      <c r="J150" s="3" t="n">
        <f aca="false">IF(H150="Октябрьский",I150="Бурый рис")</f>
        <v>0</v>
      </c>
      <c r="K150" s="0" t="n">
        <f aca="false">IF(J150,1,0)</f>
        <v>0</v>
      </c>
      <c r="L150" s="0" t="n">
        <f aca="false">IF(F150="Поступление",1,-1)</f>
        <v>1</v>
      </c>
      <c r="M150" s="0" t="n">
        <f aca="false">E150*K150*L150</f>
        <v>0</v>
      </c>
    </row>
    <row r="151" customFormat="false" ht="15" hidden="false" customHeight="false" outlineLevel="0" collapsed="false">
      <c r="A151" s="0" t="n">
        <v>150</v>
      </c>
      <c r="B151" s="2" t="n">
        <v>44348</v>
      </c>
      <c r="C151" s="0" t="s">
        <v>12</v>
      </c>
      <c r="D151" s="0" t="n">
        <v>28</v>
      </c>
      <c r="E151" s="0" t="n">
        <v>100</v>
      </c>
      <c r="F151" s="0" t="s">
        <v>9</v>
      </c>
      <c r="G151" s="0" t="n">
        <v>38</v>
      </c>
      <c r="H151" s="0" t="str">
        <f aca="false">VLOOKUP(C151,Магазин!$A$1:$C$17,2)</f>
        <v>Октябрьский</v>
      </c>
      <c r="I151" s="0" t="str">
        <f aca="false">VLOOKUP(D151,Товар!$A$1:$F$65,3)</f>
        <v>Сахар песок белый</v>
      </c>
      <c r="J151" s="3" t="n">
        <f aca="false">IF(H151="Октябрьский",I151="Бурый рис")</f>
        <v>0</v>
      </c>
      <c r="K151" s="0" t="n">
        <f aca="false">IF(J151,1,0)</f>
        <v>0</v>
      </c>
      <c r="L151" s="0" t="n">
        <f aca="false">IF(F151="Поступление",1,-1)</f>
        <v>-1</v>
      </c>
      <c r="M151" s="0" t="n">
        <f aca="false">E151*K151*L151</f>
        <v>-0</v>
      </c>
    </row>
    <row r="152" customFormat="false" ht="15" hidden="false" customHeight="false" outlineLevel="0" collapsed="false">
      <c r="A152" s="0" t="n">
        <v>151</v>
      </c>
      <c r="B152" s="2" t="n">
        <v>44348</v>
      </c>
      <c r="C152" s="0" t="s">
        <v>12</v>
      </c>
      <c r="D152" s="0" t="n">
        <v>29</v>
      </c>
      <c r="E152" s="0" t="n">
        <v>180</v>
      </c>
      <c r="F152" s="0" t="s">
        <v>8</v>
      </c>
      <c r="G152" s="0" t="n">
        <v>85</v>
      </c>
      <c r="H152" s="0" t="str">
        <f aca="false">VLOOKUP(C152,Магазин!$A$1:$C$17,2)</f>
        <v>Октябрьский</v>
      </c>
      <c r="I152" s="0" t="str">
        <f aca="false">VLOOKUP(D152,Товар!$A$1:$F$65,3)</f>
        <v>Сахар демерара коричневый</v>
      </c>
      <c r="J152" s="3" t="n">
        <f aca="false">IF(H152="Октябрьский",I152="Бурый рис")</f>
        <v>0</v>
      </c>
      <c r="K152" s="0" t="n">
        <f aca="false">IF(J152,1,0)</f>
        <v>0</v>
      </c>
      <c r="L152" s="0" t="n">
        <f aca="false">IF(F152="Поступление",1,-1)</f>
        <v>1</v>
      </c>
      <c r="M152" s="0" t="n">
        <f aca="false">E152*K152*L152</f>
        <v>0</v>
      </c>
    </row>
    <row r="153" customFormat="false" ht="15" hidden="false" customHeight="false" outlineLevel="0" collapsed="false">
      <c r="A153" s="0" t="n">
        <v>152</v>
      </c>
      <c r="B153" s="2" t="n">
        <v>44348</v>
      </c>
      <c r="C153" s="0" t="s">
        <v>12</v>
      </c>
      <c r="D153" s="0" t="n">
        <v>29</v>
      </c>
      <c r="E153" s="0" t="n">
        <v>20</v>
      </c>
      <c r="F153" s="0" t="s">
        <v>9</v>
      </c>
      <c r="G153" s="0" t="n">
        <v>85</v>
      </c>
      <c r="H153" s="0" t="str">
        <f aca="false">VLOOKUP(C153,Магазин!$A$1:$C$17,2)</f>
        <v>Октябрьский</v>
      </c>
      <c r="I153" s="0" t="str">
        <f aca="false">VLOOKUP(D153,Товар!$A$1:$F$65,3)</f>
        <v>Сахар демерара коричневый</v>
      </c>
      <c r="J153" s="3" t="n">
        <f aca="false">IF(H153="Октябрьский",I153="Бурый рис")</f>
        <v>0</v>
      </c>
      <c r="K153" s="0" t="n">
        <f aca="false">IF(J153,1,0)</f>
        <v>0</v>
      </c>
      <c r="L153" s="0" t="n">
        <f aca="false">IF(F153="Поступление",1,-1)</f>
        <v>-1</v>
      </c>
      <c r="M153" s="0" t="n">
        <f aca="false">E153*K153*L153</f>
        <v>-0</v>
      </c>
    </row>
    <row r="154" customFormat="false" ht="15" hidden="false" customHeight="false" outlineLevel="0" collapsed="false">
      <c r="A154" s="0" t="n">
        <v>153</v>
      </c>
      <c r="B154" s="2" t="n">
        <v>44348</v>
      </c>
      <c r="C154" s="0" t="s">
        <v>12</v>
      </c>
      <c r="D154" s="0" t="n">
        <v>30</v>
      </c>
      <c r="E154" s="0" t="n">
        <v>180</v>
      </c>
      <c r="F154" s="0" t="s">
        <v>8</v>
      </c>
      <c r="G154" s="0" t="n">
        <v>44</v>
      </c>
      <c r="H154" s="0" t="str">
        <f aca="false">VLOOKUP(C154,Магазин!$A$1:$C$17,2)</f>
        <v>Октябрьский</v>
      </c>
      <c r="I154" s="0" t="str">
        <f aca="false">VLOOKUP(D154,Товар!$A$1:$F$65,3)</f>
        <v>Сахар рафинад быстрорастворимый</v>
      </c>
      <c r="J154" s="3" t="n">
        <f aca="false">IF(H154="Октябрьский",I154="Бурый рис")</f>
        <v>0</v>
      </c>
      <c r="K154" s="0" t="n">
        <f aca="false">IF(J154,1,0)</f>
        <v>0</v>
      </c>
      <c r="L154" s="0" t="n">
        <f aca="false">IF(F154="Поступление",1,-1)</f>
        <v>1</v>
      </c>
      <c r="M154" s="0" t="n">
        <f aca="false">E154*K154*L154</f>
        <v>0</v>
      </c>
    </row>
    <row r="155" customFormat="false" ht="15" hidden="false" customHeight="false" outlineLevel="0" collapsed="false">
      <c r="A155" s="0" t="n">
        <v>154</v>
      </c>
      <c r="B155" s="2" t="n">
        <v>44348</v>
      </c>
      <c r="C155" s="0" t="s">
        <v>12</v>
      </c>
      <c r="D155" s="0" t="n">
        <v>30</v>
      </c>
      <c r="E155" s="0" t="n">
        <v>80</v>
      </c>
      <c r="F155" s="0" t="s">
        <v>9</v>
      </c>
      <c r="G155" s="0" t="n">
        <v>44</v>
      </c>
      <c r="H155" s="0" t="str">
        <f aca="false">VLOOKUP(C155,Магазин!$A$1:$C$17,2)</f>
        <v>Октябрьский</v>
      </c>
      <c r="I155" s="0" t="str">
        <f aca="false">VLOOKUP(D155,Товар!$A$1:$F$65,3)</f>
        <v>Сахар рафинад быстрорастворимый</v>
      </c>
      <c r="J155" s="3" t="n">
        <f aca="false">IF(H155="Октябрьский",I155="Бурый рис")</f>
        <v>0</v>
      </c>
      <c r="K155" s="0" t="n">
        <f aca="false">IF(J155,1,0)</f>
        <v>0</v>
      </c>
      <c r="L155" s="0" t="n">
        <f aca="false">IF(F155="Поступление",1,-1)</f>
        <v>-1</v>
      </c>
      <c r="M155" s="0" t="n">
        <f aca="false">E155*K155*L155</f>
        <v>-0</v>
      </c>
    </row>
    <row r="156" customFormat="false" ht="15" hidden="false" customHeight="false" outlineLevel="0" collapsed="false">
      <c r="A156" s="0" t="n">
        <v>155</v>
      </c>
      <c r="B156" s="2" t="n">
        <v>44348</v>
      </c>
      <c r="C156" s="0" t="s">
        <v>12</v>
      </c>
      <c r="D156" s="0" t="n">
        <v>33</v>
      </c>
      <c r="E156" s="0" t="n">
        <v>170</v>
      </c>
      <c r="F156" s="0" t="s">
        <v>8</v>
      </c>
      <c r="G156" s="0" t="n">
        <v>50</v>
      </c>
      <c r="H156" s="0" t="str">
        <f aca="false">VLOOKUP(C156,Магазин!$A$1:$C$17,2)</f>
        <v>Октябрьский</v>
      </c>
      <c r="I156" s="0" t="str">
        <f aca="false">VLOOKUP(D156,Товар!$A$1:$F$65,3)</f>
        <v>Мука хлебопекарная в\с</v>
      </c>
      <c r="J156" s="3" t="n">
        <f aca="false">IF(H156="Октябрьский",I156="Бурый рис")</f>
        <v>0</v>
      </c>
      <c r="K156" s="0" t="n">
        <f aca="false">IF(J156,1,0)</f>
        <v>0</v>
      </c>
      <c r="L156" s="0" t="n">
        <f aca="false">IF(F156="Поступление",1,-1)</f>
        <v>1</v>
      </c>
      <c r="M156" s="0" t="n">
        <f aca="false">E156*K156*L156</f>
        <v>0</v>
      </c>
    </row>
    <row r="157" customFormat="false" ht="15" hidden="false" customHeight="false" outlineLevel="0" collapsed="false">
      <c r="A157" s="0" t="n">
        <v>156</v>
      </c>
      <c r="B157" s="2" t="n">
        <v>44348</v>
      </c>
      <c r="C157" s="0" t="s">
        <v>12</v>
      </c>
      <c r="D157" s="0" t="n">
        <v>33</v>
      </c>
      <c r="E157" s="0" t="n">
        <v>80</v>
      </c>
      <c r="F157" s="0" t="s">
        <v>9</v>
      </c>
      <c r="G157" s="0" t="n">
        <v>50</v>
      </c>
      <c r="H157" s="0" t="str">
        <f aca="false">VLOOKUP(C157,Магазин!$A$1:$C$17,2)</f>
        <v>Октябрьский</v>
      </c>
      <c r="I157" s="0" t="str">
        <f aca="false">VLOOKUP(D157,Товар!$A$1:$F$65,3)</f>
        <v>Мука хлебопекарная в\с</v>
      </c>
      <c r="J157" s="3" t="n">
        <f aca="false">IF(H157="Октябрьский",I157="Бурый рис")</f>
        <v>0</v>
      </c>
      <c r="K157" s="0" t="n">
        <f aca="false">IF(J157,1,0)</f>
        <v>0</v>
      </c>
      <c r="L157" s="0" t="n">
        <f aca="false">IF(F157="Поступление",1,-1)</f>
        <v>-1</v>
      </c>
      <c r="M157" s="0" t="n">
        <f aca="false">E157*K157*L157</f>
        <v>-0</v>
      </c>
    </row>
    <row r="158" customFormat="false" ht="15" hidden="false" customHeight="false" outlineLevel="0" collapsed="false">
      <c r="A158" s="0" t="n">
        <v>157</v>
      </c>
      <c r="B158" s="2" t="n">
        <v>44348</v>
      </c>
      <c r="C158" s="0" t="s">
        <v>12</v>
      </c>
      <c r="D158" s="0" t="n">
        <v>34</v>
      </c>
      <c r="E158" s="0" t="n">
        <v>180</v>
      </c>
      <c r="F158" s="0" t="s">
        <v>8</v>
      </c>
      <c r="G158" s="0" t="n">
        <v>65</v>
      </c>
      <c r="H158" s="0" t="str">
        <f aca="false">VLOOKUP(C158,Магазин!$A$1:$C$17,2)</f>
        <v>Октябрьский</v>
      </c>
      <c r="I158" s="0" t="str">
        <f aca="false">VLOOKUP(D158,Товар!$A$1:$F$65,3)</f>
        <v>Мука блинная</v>
      </c>
      <c r="J158" s="3" t="n">
        <f aca="false">IF(H158="Октябрьский",I158="Бурый рис")</f>
        <v>0</v>
      </c>
      <c r="K158" s="0" t="n">
        <f aca="false">IF(J158,1,0)</f>
        <v>0</v>
      </c>
      <c r="L158" s="0" t="n">
        <f aca="false">IF(F158="Поступление",1,-1)</f>
        <v>1</v>
      </c>
      <c r="M158" s="0" t="n">
        <f aca="false">E158*K158*L158</f>
        <v>0</v>
      </c>
    </row>
    <row r="159" customFormat="false" ht="15" hidden="false" customHeight="false" outlineLevel="0" collapsed="false">
      <c r="A159" s="0" t="n">
        <v>158</v>
      </c>
      <c r="B159" s="2" t="n">
        <v>44348</v>
      </c>
      <c r="C159" s="0" t="s">
        <v>12</v>
      </c>
      <c r="D159" s="0" t="n">
        <v>34</v>
      </c>
      <c r="E159" s="0" t="n">
        <v>40</v>
      </c>
      <c r="F159" s="0" t="s">
        <v>9</v>
      </c>
      <c r="G159" s="0" t="n">
        <v>65</v>
      </c>
      <c r="H159" s="0" t="str">
        <f aca="false">VLOOKUP(C159,Магазин!$A$1:$C$17,2)</f>
        <v>Октябрьский</v>
      </c>
      <c r="I159" s="0" t="str">
        <f aca="false">VLOOKUP(D159,Товар!$A$1:$F$65,3)</f>
        <v>Мука блинная</v>
      </c>
      <c r="J159" s="3" t="n">
        <f aca="false">IF(H159="Октябрьский",I159="Бурый рис")</f>
        <v>0</v>
      </c>
      <c r="K159" s="0" t="n">
        <f aca="false">IF(J159,1,0)</f>
        <v>0</v>
      </c>
      <c r="L159" s="0" t="n">
        <f aca="false">IF(F159="Поступление",1,-1)</f>
        <v>-1</v>
      </c>
      <c r="M159" s="0" t="n">
        <f aca="false">E159*K159*L159</f>
        <v>-0</v>
      </c>
    </row>
    <row r="160" customFormat="false" ht="15" hidden="false" customHeight="false" outlineLevel="0" collapsed="false">
      <c r="A160" s="0" t="n">
        <v>159</v>
      </c>
      <c r="B160" s="2" t="n">
        <v>44348</v>
      </c>
      <c r="C160" s="0" t="s">
        <v>12</v>
      </c>
      <c r="D160" s="0" t="n">
        <v>44</v>
      </c>
      <c r="E160" s="0" t="n">
        <v>180</v>
      </c>
      <c r="F160" s="0" t="s">
        <v>8</v>
      </c>
      <c r="G160" s="0" t="n">
        <v>180</v>
      </c>
      <c r="H160" s="0" t="str">
        <f aca="false">VLOOKUP(C160,Магазин!$A$1:$C$17,2)</f>
        <v>Октябрьский</v>
      </c>
      <c r="I160" s="0" t="str">
        <f aca="false">VLOOKUP(D160,Товар!$A$1:$F$65,3)</f>
        <v>Чай черный индийский</v>
      </c>
      <c r="J160" s="3" t="n">
        <f aca="false">IF(H160="Октябрьский",I160="Бурый рис")</f>
        <v>0</v>
      </c>
      <c r="K160" s="0" t="n">
        <f aca="false">IF(J160,1,0)</f>
        <v>0</v>
      </c>
      <c r="L160" s="0" t="n">
        <f aca="false">IF(F160="Поступление",1,-1)</f>
        <v>1</v>
      </c>
      <c r="M160" s="0" t="n">
        <f aca="false">E160*K160*L160</f>
        <v>0</v>
      </c>
    </row>
    <row r="161" customFormat="false" ht="15" hidden="false" customHeight="false" outlineLevel="0" collapsed="false">
      <c r="A161" s="0" t="n">
        <v>160</v>
      </c>
      <c r="B161" s="2" t="n">
        <v>44348</v>
      </c>
      <c r="C161" s="0" t="s">
        <v>12</v>
      </c>
      <c r="D161" s="0" t="n">
        <v>44</v>
      </c>
      <c r="E161" s="0" t="n">
        <v>60</v>
      </c>
      <c r="F161" s="0" t="s">
        <v>9</v>
      </c>
      <c r="G161" s="0" t="n">
        <v>180</v>
      </c>
      <c r="H161" s="0" t="str">
        <f aca="false">VLOOKUP(C161,Магазин!$A$1:$C$17,2)</f>
        <v>Октябрьский</v>
      </c>
      <c r="I161" s="0" t="str">
        <f aca="false">VLOOKUP(D161,Товар!$A$1:$F$65,3)</f>
        <v>Чай черный индийский</v>
      </c>
      <c r="J161" s="3" t="n">
        <f aca="false">IF(H161="Октябрьский",I161="Бурый рис")</f>
        <v>0</v>
      </c>
      <c r="K161" s="0" t="n">
        <f aca="false">IF(J161,1,0)</f>
        <v>0</v>
      </c>
      <c r="L161" s="0" t="n">
        <f aca="false">IF(F161="Поступление",1,-1)</f>
        <v>-1</v>
      </c>
      <c r="M161" s="0" t="n">
        <f aca="false">E161*K161*L161</f>
        <v>-0</v>
      </c>
    </row>
    <row r="162" customFormat="false" ht="15" hidden="false" customHeight="false" outlineLevel="0" collapsed="false">
      <c r="A162" s="0" t="n">
        <v>161</v>
      </c>
      <c r="B162" s="2" t="n">
        <v>44348</v>
      </c>
      <c r="C162" s="0" t="s">
        <v>12</v>
      </c>
      <c r="D162" s="0" t="n">
        <v>45</v>
      </c>
      <c r="E162" s="0" t="n">
        <v>170</v>
      </c>
      <c r="F162" s="0" t="s">
        <v>8</v>
      </c>
      <c r="G162" s="0" t="n">
        <v>170</v>
      </c>
      <c r="H162" s="0" t="str">
        <f aca="false">VLOOKUP(C162,Магазин!$A$1:$C$17,2)</f>
        <v>Октябрьский</v>
      </c>
      <c r="I162" s="0" t="str">
        <f aca="false">VLOOKUP(D162,Товар!$A$1:$F$65,3)</f>
        <v>Чай зеленый </v>
      </c>
      <c r="J162" s="3" t="n">
        <f aca="false">IF(H162="Октябрьский",I162="Бурый рис")</f>
        <v>0</v>
      </c>
      <c r="K162" s="0" t="n">
        <f aca="false">IF(J162,1,0)</f>
        <v>0</v>
      </c>
      <c r="L162" s="0" t="n">
        <f aca="false">IF(F162="Поступление",1,-1)</f>
        <v>1</v>
      </c>
      <c r="M162" s="0" t="n">
        <f aca="false">E162*K162*L162</f>
        <v>0</v>
      </c>
    </row>
    <row r="163" customFormat="false" ht="15" hidden="false" customHeight="false" outlineLevel="0" collapsed="false">
      <c r="A163" s="0" t="n">
        <v>162</v>
      </c>
      <c r="B163" s="2" t="n">
        <v>44348</v>
      </c>
      <c r="C163" s="0" t="s">
        <v>12</v>
      </c>
      <c r="D163" s="0" t="n">
        <v>45</v>
      </c>
      <c r="E163" s="0" t="n">
        <v>40</v>
      </c>
      <c r="F163" s="0" t="s">
        <v>9</v>
      </c>
      <c r="G163" s="0" t="n">
        <v>170</v>
      </c>
      <c r="H163" s="0" t="str">
        <f aca="false">VLOOKUP(C163,Магазин!$A$1:$C$17,2)</f>
        <v>Октябрьский</v>
      </c>
      <c r="I163" s="0" t="str">
        <f aca="false">VLOOKUP(D163,Товар!$A$1:$F$65,3)</f>
        <v>Чай зеленый </v>
      </c>
      <c r="J163" s="3" t="n">
        <f aca="false">IF(H163="Октябрьский",I163="Бурый рис")</f>
        <v>0</v>
      </c>
      <c r="K163" s="0" t="n">
        <f aca="false">IF(J163,1,0)</f>
        <v>0</v>
      </c>
      <c r="L163" s="0" t="n">
        <f aca="false">IF(F163="Поступление",1,-1)</f>
        <v>-1</v>
      </c>
      <c r="M163" s="0" t="n">
        <f aca="false">E163*K163*L163</f>
        <v>-0</v>
      </c>
    </row>
    <row r="164" customFormat="false" ht="15" hidden="false" customHeight="false" outlineLevel="0" collapsed="false">
      <c r="A164" s="0" t="n">
        <v>163</v>
      </c>
      <c r="B164" s="2" t="n">
        <v>44348</v>
      </c>
      <c r="C164" s="0" t="s">
        <v>12</v>
      </c>
      <c r="D164" s="0" t="n">
        <v>46</v>
      </c>
      <c r="E164" s="0" t="n">
        <v>180</v>
      </c>
      <c r="F164" s="0" t="s">
        <v>8</v>
      </c>
      <c r="G164" s="0" t="n">
        <v>330</v>
      </c>
      <c r="H164" s="0" t="str">
        <f aca="false">VLOOKUP(C164,Магазин!$A$1:$C$17,2)</f>
        <v>Октябрьский</v>
      </c>
      <c r="I164" s="0" t="str">
        <f aca="false">VLOOKUP(D164,Товар!$A$1:$F$65,3)</f>
        <v>Кофе растворимый</v>
      </c>
      <c r="J164" s="3" t="n">
        <f aca="false">IF(H164="Октябрьский",I164="Бурый рис")</f>
        <v>0</v>
      </c>
      <c r="K164" s="0" t="n">
        <f aca="false">IF(J164,1,0)</f>
        <v>0</v>
      </c>
      <c r="L164" s="0" t="n">
        <f aca="false">IF(F164="Поступление",1,-1)</f>
        <v>1</v>
      </c>
      <c r="M164" s="0" t="n">
        <f aca="false">E164*K164*L164</f>
        <v>0</v>
      </c>
    </row>
    <row r="165" customFormat="false" ht="15" hidden="false" customHeight="false" outlineLevel="0" collapsed="false">
      <c r="A165" s="0" t="n">
        <v>164</v>
      </c>
      <c r="B165" s="2" t="n">
        <v>44348</v>
      </c>
      <c r="C165" s="0" t="s">
        <v>12</v>
      </c>
      <c r="D165" s="0" t="n">
        <v>46</v>
      </c>
      <c r="E165" s="0" t="n">
        <v>80</v>
      </c>
      <c r="F165" s="0" t="s">
        <v>9</v>
      </c>
      <c r="G165" s="0" t="n">
        <v>330</v>
      </c>
      <c r="H165" s="0" t="str">
        <f aca="false">VLOOKUP(C165,Магазин!$A$1:$C$17,2)</f>
        <v>Октябрьский</v>
      </c>
      <c r="I165" s="0" t="str">
        <f aca="false">VLOOKUP(D165,Товар!$A$1:$F$65,3)</f>
        <v>Кофе растворимый</v>
      </c>
      <c r="J165" s="3" t="n">
        <f aca="false">IF(H165="Октябрьский",I165="Бурый рис")</f>
        <v>0</v>
      </c>
      <c r="K165" s="0" t="n">
        <f aca="false">IF(J165,1,0)</f>
        <v>0</v>
      </c>
      <c r="L165" s="0" t="n">
        <f aca="false">IF(F165="Поступление",1,-1)</f>
        <v>-1</v>
      </c>
      <c r="M165" s="0" t="n">
        <f aca="false">E165*K165*L165</f>
        <v>-0</v>
      </c>
    </row>
    <row r="166" customFormat="false" ht="15" hidden="false" customHeight="false" outlineLevel="0" collapsed="false">
      <c r="A166" s="0" t="n">
        <v>165</v>
      </c>
      <c r="B166" s="2" t="n">
        <v>44348</v>
      </c>
      <c r="C166" s="0" t="s">
        <v>12</v>
      </c>
      <c r="D166" s="0" t="n">
        <v>47</v>
      </c>
      <c r="E166" s="0" t="n">
        <v>180</v>
      </c>
      <c r="F166" s="0" t="s">
        <v>8</v>
      </c>
      <c r="G166" s="0" t="n">
        <v>370</v>
      </c>
      <c r="H166" s="0" t="str">
        <f aca="false">VLOOKUP(C166,Магазин!$A$1:$C$17,2)</f>
        <v>Октябрьский</v>
      </c>
      <c r="I166" s="0" t="str">
        <f aca="false">VLOOKUP(D166,Товар!$A$1:$F$65,3)</f>
        <v>Кофе в зернах </v>
      </c>
      <c r="J166" s="3" t="n">
        <f aca="false">IF(H166="Октябрьский",I166="Бурый рис")</f>
        <v>0</v>
      </c>
      <c r="K166" s="0" t="n">
        <f aca="false">IF(J166,1,0)</f>
        <v>0</v>
      </c>
      <c r="L166" s="0" t="n">
        <f aca="false">IF(F166="Поступление",1,-1)</f>
        <v>1</v>
      </c>
      <c r="M166" s="0" t="n">
        <f aca="false">E166*K166*L166</f>
        <v>0</v>
      </c>
    </row>
    <row r="167" customFormat="false" ht="15" hidden="false" customHeight="false" outlineLevel="0" collapsed="false">
      <c r="A167" s="0" t="n">
        <v>166</v>
      </c>
      <c r="B167" s="2" t="n">
        <v>44348</v>
      </c>
      <c r="C167" s="0" t="s">
        <v>12</v>
      </c>
      <c r="D167" s="0" t="n">
        <v>47</v>
      </c>
      <c r="E167" s="0" t="n">
        <v>24</v>
      </c>
      <c r="F167" s="0" t="s">
        <v>9</v>
      </c>
      <c r="G167" s="0" t="n">
        <v>370</v>
      </c>
      <c r="H167" s="0" t="str">
        <f aca="false">VLOOKUP(C167,Магазин!$A$1:$C$17,2)</f>
        <v>Октябрьский</v>
      </c>
      <c r="I167" s="0" t="str">
        <f aca="false">VLOOKUP(D167,Товар!$A$1:$F$65,3)</f>
        <v>Кофе в зернах </v>
      </c>
      <c r="J167" s="3" t="n">
        <f aca="false">IF(H167="Октябрьский",I167="Бурый рис")</f>
        <v>0</v>
      </c>
      <c r="K167" s="0" t="n">
        <f aca="false">IF(J167,1,0)</f>
        <v>0</v>
      </c>
      <c r="L167" s="0" t="n">
        <f aca="false">IF(F167="Поступление",1,-1)</f>
        <v>-1</v>
      </c>
      <c r="M167" s="0" t="n">
        <f aca="false">E167*K167*L167</f>
        <v>-0</v>
      </c>
    </row>
    <row r="168" customFormat="false" ht="15" hidden="false" customHeight="false" outlineLevel="0" collapsed="false">
      <c r="A168" s="0" t="n">
        <v>167</v>
      </c>
      <c r="B168" s="2" t="n">
        <v>44348</v>
      </c>
      <c r="C168" s="0" t="s">
        <v>12</v>
      </c>
      <c r="D168" s="0" t="n">
        <v>48</v>
      </c>
      <c r="E168" s="0" t="n">
        <v>180</v>
      </c>
      <c r="F168" s="0" t="s">
        <v>8</v>
      </c>
      <c r="G168" s="0" t="n">
        <v>180</v>
      </c>
      <c r="H168" s="0" t="str">
        <f aca="false">VLOOKUP(C168,Магазин!$A$1:$C$17,2)</f>
        <v>Октябрьский</v>
      </c>
      <c r="I168" s="0" t="str">
        <f aca="false">VLOOKUP(D168,Товар!$A$1:$F$65,3)</f>
        <v>Кофе молотый</v>
      </c>
      <c r="J168" s="3" t="n">
        <f aca="false">IF(H168="Октябрьский",I168="Бурый рис")</f>
        <v>0</v>
      </c>
      <c r="K168" s="0" t="n">
        <f aca="false">IF(J168,1,0)</f>
        <v>0</v>
      </c>
      <c r="L168" s="0" t="n">
        <f aca="false">IF(F168="Поступление",1,-1)</f>
        <v>1</v>
      </c>
      <c r="M168" s="0" t="n">
        <f aca="false">E168*K168*L168</f>
        <v>0</v>
      </c>
    </row>
    <row r="169" customFormat="false" ht="15" hidden="false" customHeight="false" outlineLevel="0" collapsed="false">
      <c r="A169" s="0" t="n">
        <v>168</v>
      </c>
      <c r="B169" s="2" t="n">
        <v>44348</v>
      </c>
      <c r="C169" s="0" t="s">
        <v>12</v>
      </c>
      <c r="D169" s="0" t="n">
        <v>48</v>
      </c>
      <c r="E169" s="0" t="n">
        <v>60</v>
      </c>
      <c r="F169" s="0" t="s">
        <v>9</v>
      </c>
      <c r="G169" s="0" t="n">
        <v>180</v>
      </c>
      <c r="H169" s="0" t="str">
        <f aca="false">VLOOKUP(C169,Магазин!$A$1:$C$17,2)</f>
        <v>Октябрьский</v>
      </c>
      <c r="I169" s="0" t="str">
        <f aca="false">VLOOKUP(D169,Товар!$A$1:$F$65,3)</f>
        <v>Кофе молотый</v>
      </c>
      <c r="J169" s="3" t="n">
        <f aca="false">IF(H169="Октябрьский",I169="Бурый рис")</f>
        <v>0</v>
      </c>
      <c r="K169" s="0" t="n">
        <f aca="false">IF(J169,1,0)</f>
        <v>0</v>
      </c>
      <c r="L169" s="0" t="n">
        <f aca="false">IF(F169="Поступление",1,-1)</f>
        <v>-1</v>
      </c>
      <c r="M169" s="0" t="n">
        <f aca="false">E169*K169*L169</f>
        <v>-0</v>
      </c>
    </row>
    <row r="170" customFormat="false" ht="15" hidden="false" customHeight="false" outlineLevel="0" collapsed="false">
      <c r="A170" s="0" t="n">
        <v>169</v>
      </c>
      <c r="B170" s="2" t="n">
        <v>44348</v>
      </c>
      <c r="C170" s="0" t="s">
        <v>13</v>
      </c>
      <c r="D170" s="0" t="n">
        <v>4</v>
      </c>
      <c r="E170" s="0" t="n">
        <v>180</v>
      </c>
      <c r="F170" s="0" t="s">
        <v>8</v>
      </c>
      <c r="G170" s="0" t="n">
        <v>75</v>
      </c>
      <c r="H170" s="0" t="str">
        <f aca="false">VLOOKUP(C170,Магазин!$A$1:$C$17,2)</f>
        <v>Октябрьский</v>
      </c>
      <c r="I170" s="0" t="str">
        <f aca="false">VLOOKUP(D170,Товар!$A$1:$F$65,3)</f>
        <v>Кефир 3,2%</v>
      </c>
      <c r="J170" s="3" t="n">
        <f aca="false">IF(H170="Октябрьский",I170="Бурый рис")</f>
        <v>0</v>
      </c>
      <c r="K170" s="0" t="n">
        <f aca="false">IF(J170,1,0)</f>
        <v>0</v>
      </c>
      <c r="L170" s="0" t="n">
        <f aca="false">IF(F170="Поступление",1,-1)</f>
        <v>1</v>
      </c>
      <c r="M170" s="0" t="n">
        <f aca="false">E170*K170*L170</f>
        <v>0</v>
      </c>
    </row>
    <row r="171" customFormat="false" ht="15" hidden="false" customHeight="false" outlineLevel="0" collapsed="false">
      <c r="A171" s="0" t="n">
        <v>170</v>
      </c>
      <c r="B171" s="2" t="n">
        <v>44348</v>
      </c>
      <c r="C171" s="0" t="s">
        <v>13</v>
      </c>
      <c r="D171" s="0" t="n">
        <v>4</v>
      </c>
      <c r="E171" s="0" t="n">
        <v>180</v>
      </c>
      <c r="F171" s="0" t="s">
        <v>9</v>
      </c>
      <c r="G171" s="0" t="n">
        <v>75</v>
      </c>
      <c r="H171" s="0" t="str">
        <f aca="false">VLOOKUP(C171,Магазин!$A$1:$C$17,2)</f>
        <v>Октябрьский</v>
      </c>
      <c r="I171" s="0" t="str">
        <f aca="false">VLOOKUP(D171,Товар!$A$1:$F$65,3)</f>
        <v>Кефир 3,2%</v>
      </c>
      <c r="J171" s="3" t="n">
        <f aca="false">IF(H171="Октябрьский",I171="Бурый рис")</f>
        <v>0</v>
      </c>
      <c r="K171" s="0" t="n">
        <f aca="false">IF(J171,1,0)</f>
        <v>0</v>
      </c>
      <c r="L171" s="0" t="n">
        <f aca="false">IF(F171="Поступление",1,-1)</f>
        <v>-1</v>
      </c>
      <c r="M171" s="0" t="n">
        <f aca="false">E171*K171*L171</f>
        <v>-0</v>
      </c>
    </row>
    <row r="172" customFormat="false" ht="15" hidden="false" customHeight="false" outlineLevel="0" collapsed="false">
      <c r="A172" s="0" t="n">
        <v>171</v>
      </c>
      <c r="B172" s="2" t="n">
        <v>44348</v>
      </c>
      <c r="C172" s="0" t="s">
        <v>13</v>
      </c>
      <c r="D172" s="0" t="n">
        <v>5</v>
      </c>
      <c r="E172" s="0" t="n">
        <v>170</v>
      </c>
      <c r="F172" s="0" t="s">
        <v>8</v>
      </c>
      <c r="G172" s="0" t="n">
        <v>70</v>
      </c>
      <c r="H172" s="0" t="str">
        <f aca="false">VLOOKUP(C172,Магазин!$A$1:$C$17,2)</f>
        <v>Октябрьский</v>
      </c>
      <c r="I172" s="0" t="str">
        <f aca="false">VLOOKUP(D172,Товар!$A$1:$F$65,3)</f>
        <v>Кефир обезжиренный</v>
      </c>
      <c r="J172" s="3" t="n">
        <f aca="false">IF(H172="Октябрьский",I172="Бурый рис")</f>
        <v>0</v>
      </c>
      <c r="K172" s="0" t="n">
        <f aca="false">IF(J172,1,0)</f>
        <v>0</v>
      </c>
      <c r="L172" s="0" t="n">
        <f aca="false">IF(F172="Поступление",1,-1)</f>
        <v>1</v>
      </c>
      <c r="M172" s="0" t="n">
        <f aca="false">E172*K172*L172</f>
        <v>0</v>
      </c>
    </row>
    <row r="173" customFormat="false" ht="15" hidden="false" customHeight="false" outlineLevel="0" collapsed="false">
      <c r="A173" s="0" t="n">
        <v>172</v>
      </c>
      <c r="B173" s="2" t="n">
        <v>44348</v>
      </c>
      <c r="C173" s="0" t="s">
        <v>13</v>
      </c>
      <c r="D173" s="0" t="n">
        <v>5</v>
      </c>
      <c r="E173" s="0" t="n">
        <v>110</v>
      </c>
      <c r="F173" s="0" t="s">
        <v>9</v>
      </c>
      <c r="G173" s="0" t="n">
        <v>70</v>
      </c>
      <c r="H173" s="0" t="str">
        <f aca="false">VLOOKUP(C173,Магазин!$A$1:$C$17,2)</f>
        <v>Октябрьский</v>
      </c>
      <c r="I173" s="0" t="str">
        <f aca="false">VLOOKUP(D173,Товар!$A$1:$F$65,3)</f>
        <v>Кефир обезжиренный</v>
      </c>
      <c r="J173" s="3" t="n">
        <f aca="false">IF(H173="Октябрьский",I173="Бурый рис")</f>
        <v>0</v>
      </c>
      <c r="K173" s="0" t="n">
        <f aca="false">IF(J173,1,0)</f>
        <v>0</v>
      </c>
      <c r="L173" s="0" t="n">
        <f aca="false">IF(F173="Поступление",1,-1)</f>
        <v>-1</v>
      </c>
      <c r="M173" s="0" t="n">
        <f aca="false">E173*K173*L173</f>
        <v>-0</v>
      </c>
    </row>
    <row r="174" customFormat="false" ht="15" hidden="false" customHeight="false" outlineLevel="0" collapsed="false">
      <c r="A174" s="0" t="n">
        <v>173</v>
      </c>
      <c r="B174" s="2" t="n">
        <v>44348</v>
      </c>
      <c r="C174" s="0" t="s">
        <v>13</v>
      </c>
      <c r="D174" s="0" t="n">
        <v>6</v>
      </c>
      <c r="E174" s="0" t="n">
        <v>180</v>
      </c>
      <c r="F174" s="0" t="s">
        <v>8</v>
      </c>
      <c r="G174" s="0" t="n">
        <v>50</v>
      </c>
      <c r="H174" s="0" t="str">
        <f aca="false">VLOOKUP(C174,Магазин!$A$1:$C$17,2)</f>
        <v>Октябрьский</v>
      </c>
      <c r="I174" s="0" t="str">
        <f aca="false">VLOOKUP(D174,Товар!$A$1:$F$65,3)</f>
        <v>Ряженка термостатная</v>
      </c>
      <c r="J174" s="3" t="n">
        <f aca="false">IF(H174="Октябрьский",I174="Бурый рис")</f>
        <v>0</v>
      </c>
      <c r="K174" s="0" t="n">
        <f aca="false">IF(J174,1,0)</f>
        <v>0</v>
      </c>
      <c r="L174" s="0" t="n">
        <f aca="false">IF(F174="Поступление",1,-1)</f>
        <v>1</v>
      </c>
      <c r="M174" s="0" t="n">
        <f aca="false">E174*K174*L174</f>
        <v>0</v>
      </c>
    </row>
    <row r="175" customFormat="false" ht="15" hidden="false" customHeight="false" outlineLevel="0" collapsed="false">
      <c r="A175" s="0" t="n">
        <v>174</v>
      </c>
      <c r="B175" s="2" t="n">
        <v>44348</v>
      </c>
      <c r="C175" s="0" t="s">
        <v>13</v>
      </c>
      <c r="D175" s="0" t="n">
        <v>6</v>
      </c>
      <c r="E175" s="0" t="n">
        <v>90</v>
      </c>
      <c r="F175" s="0" t="s">
        <v>9</v>
      </c>
      <c r="G175" s="0" t="n">
        <v>50</v>
      </c>
      <c r="H175" s="0" t="str">
        <f aca="false">VLOOKUP(C175,Магазин!$A$1:$C$17,2)</f>
        <v>Октябрьский</v>
      </c>
      <c r="I175" s="0" t="str">
        <f aca="false">VLOOKUP(D175,Товар!$A$1:$F$65,3)</f>
        <v>Ряженка термостатная</v>
      </c>
      <c r="J175" s="3" t="n">
        <f aca="false">IF(H175="Октябрьский",I175="Бурый рис")</f>
        <v>0</v>
      </c>
      <c r="K175" s="0" t="n">
        <f aca="false">IF(J175,1,0)</f>
        <v>0</v>
      </c>
      <c r="L175" s="0" t="n">
        <f aca="false">IF(F175="Поступление",1,-1)</f>
        <v>-1</v>
      </c>
      <c r="M175" s="0" t="n">
        <f aca="false">E175*K175*L175</f>
        <v>-0</v>
      </c>
    </row>
    <row r="176" customFormat="false" ht="15" hidden="false" customHeight="false" outlineLevel="0" collapsed="false">
      <c r="A176" s="0" t="n">
        <v>175</v>
      </c>
      <c r="B176" s="2" t="n">
        <v>44348</v>
      </c>
      <c r="C176" s="0" t="s">
        <v>13</v>
      </c>
      <c r="D176" s="0" t="n">
        <v>9</v>
      </c>
      <c r="E176" s="0" t="n">
        <v>180</v>
      </c>
      <c r="F176" s="0" t="s">
        <v>8</v>
      </c>
      <c r="G176" s="0" t="n">
        <v>55</v>
      </c>
      <c r="H176" s="0" t="str">
        <f aca="false">VLOOKUP(C176,Магазин!$A$1:$C$17,2)</f>
        <v>Октябрьский</v>
      </c>
      <c r="I176" s="0" t="str">
        <f aca="false">VLOOKUP(D176,Товар!$A$1:$F$65,3)</f>
        <v>Сметана 15%</v>
      </c>
      <c r="J176" s="3" t="n">
        <f aca="false">IF(H176="Октябрьский",I176="Бурый рис")</f>
        <v>0</v>
      </c>
      <c r="K176" s="0" t="n">
        <f aca="false">IF(J176,1,0)</f>
        <v>0</v>
      </c>
      <c r="L176" s="0" t="n">
        <f aca="false">IF(F176="Поступление",1,-1)</f>
        <v>1</v>
      </c>
      <c r="M176" s="0" t="n">
        <f aca="false">E176*K176*L176</f>
        <v>0</v>
      </c>
    </row>
    <row r="177" customFormat="false" ht="15" hidden="false" customHeight="false" outlineLevel="0" collapsed="false">
      <c r="A177" s="0" t="n">
        <v>176</v>
      </c>
      <c r="B177" s="2" t="n">
        <v>44348</v>
      </c>
      <c r="C177" s="0" t="s">
        <v>13</v>
      </c>
      <c r="D177" s="0" t="n">
        <v>9</v>
      </c>
      <c r="E177" s="0" t="n">
        <v>150</v>
      </c>
      <c r="F177" s="0" t="s">
        <v>9</v>
      </c>
      <c r="G177" s="0" t="n">
        <v>55</v>
      </c>
      <c r="H177" s="0" t="str">
        <f aca="false">VLOOKUP(C177,Магазин!$A$1:$C$17,2)</f>
        <v>Октябрьский</v>
      </c>
      <c r="I177" s="0" t="str">
        <f aca="false">VLOOKUP(D177,Товар!$A$1:$F$65,3)</f>
        <v>Сметана 15%</v>
      </c>
      <c r="J177" s="3" t="n">
        <f aca="false">IF(H177="Октябрьский",I177="Бурый рис")</f>
        <v>0</v>
      </c>
      <c r="K177" s="0" t="n">
        <f aca="false">IF(J177,1,0)</f>
        <v>0</v>
      </c>
      <c r="L177" s="0" t="n">
        <f aca="false">IF(F177="Поступление",1,-1)</f>
        <v>-1</v>
      </c>
      <c r="M177" s="0" t="n">
        <f aca="false">E177*K177*L177</f>
        <v>-0</v>
      </c>
    </row>
    <row r="178" customFormat="false" ht="15" hidden="false" customHeight="false" outlineLevel="0" collapsed="false">
      <c r="A178" s="0" t="n">
        <v>177</v>
      </c>
      <c r="B178" s="2" t="n">
        <v>44348</v>
      </c>
      <c r="C178" s="0" t="s">
        <v>13</v>
      </c>
      <c r="D178" s="0" t="n">
        <v>10</v>
      </c>
      <c r="E178" s="0" t="n">
        <v>170</v>
      </c>
      <c r="F178" s="0" t="s">
        <v>8</v>
      </c>
      <c r="G178" s="0" t="n">
        <v>70</v>
      </c>
      <c r="H178" s="0" t="str">
        <f aca="false">VLOOKUP(C178,Магазин!$A$1:$C$17,2)</f>
        <v>Октябрьский</v>
      </c>
      <c r="I178" s="0" t="str">
        <f aca="false">VLOOKUP(D178,Товар!$A$1:$F$65,3)</f>
        <v>Сметана 25%</v>
      </c>
      <c r="J178" s="3" t="n">
        <f aca="false">IF(H178="Октябрьский",I178="Бурый рис")</f>
        <v>0</v>
      </c>
      <c r="K178" s="0" t="n">
        <f aca="false">IF(J178,1,0)</f>
        <v>0</v>
      </c>
      <c r="L178" s="0" t="n">
        <f aca="false">IF(F178="Поступление",1,-1)</f>
        <v>1</v>
      </c>
      <c r="M178" s="0" t="n">
        <f aca="false">E178*K178*L178</f>
        <v>0</v>
      </c>
    </row>
    <row r="179" customFormat="false" ht="15" hidden="false" customHeight="false" outlineLevel="0" collapsed="false">
      <c r="A179" s="0" t="n">
        <v>178</v>
      </c>
      <c r="B179" s="2" t="n">
        <v>44348</v>
      </c>
      <c r="C179" s="0" t="s">
        <v>13</v>
      </c>
      <c r="D179" s="0" t="n">
        <v>10</v>
      </c>
      <c r="E179" s="0" t="n">
        <v>90</v>
      </c>
      <c r="F179" s="0" t="s">
        <v>9</v>
      </c>
      <c r="G179" s="0" t="n">
        <v>70</v>
      </c>
      <c r="H179" s="0" t="str">
        <f aca="false">VLOOKUP(C179,Магазин!$A$1:$C$17,2)</f>
        <v>Октябрьский</v>
      </c>
      <c r="I179" s="0" t="str">
        <f aca="false">VLOOKUP(D179,Товар!$A$1:$F$65,3)</f>
        <v>Сметана 25%</v>
      </c>
      <c r="J179" s="3" t="n">
        <f aca="false">IF(H179="Октябрьский",I179="Бурый рис")</f>
        <v>0</v>
      </c>
      <c r="K179" s="0" t="n">
        <f aca="false">IF(J179,1,0)</f>
        <v>0</v>
      </c>
      <c r="L179" s="0" t="n">
        <f aca="false">IF(F179="Поступление",1,-1)</f>
        <v>-1</v>
      </c>
      <c r="M179" s="0" t="n">
        <f aca="false">E179*K179*L179</f>
        <v>-0</v>
      </c>
    </row>
    <row r="180" customFormat="false" ht="15" hidden="false" customHeight="false" outlineLevel="0" collapsed="false">
      <c r="A180" s="0" t="n">
        <v>179</v>
      </c>
      <c r="B180" s="2" t="n">
        <v>44348</v>
      </c>
      <c r="C180" s="0" t="s">
        <v>13</v>
      </c>
      <c r="D180" s="0" t="n">
        <v>13</v>
      </c>
      <c r="E180" s="0" t="n">
        <v>180</v>
      </c>
      <c r="F180" s="0" t="s">
        <v>8</v>
      </c>
      <c r="G180" s="0" t="n">
        <v>60</v>
      </c>
      <c r="H180" s="0" t="str">
        <f aca="false">VLOOKUP(C180,Магазин!$A$1:$C$17,2)</f>
        <v>Октябрьский</v>
      </c>
      <c r="I180" s="0" t="str">
        <f aca="false">VLOOKUP(D180,Товар!$A$1:$F$65,3)</f>
        <v>Творог 9% жирности</v>
      </c>
      <c r="J180" s="3" t="n">
        <f aca="false">IF(H180="Октябрьский",I180="Бурый рис")</f>
        <v>0</v>
      </c>
      <c r="K180" s="0" t="n">
        <f aca="false">IF(J180,1,0)</f>
        <v>0</v>
      </c>
      <c r="L180" s="0" t="n">
        <f aca="false">IF(F180="Поступление",1,-1)</f>
        <v>1</v>
      </c>
      <c r="M180" s="0" t="n">
        <f aca="false">E180*K180*L180</f>
        <v>0</v>
      </c>
    </row>
    <row r="181" customFormat="false" ht="15" hidden="false" customHeight="false" outlineLevel="0" collapsed="false">
      <c r="A181" s="0" t="n">
        <v>180</v>
      </c>
      <c r="B181" s="2" t="n">
        <v>44348</v>
      </c>
      <c r="C181" s="0" t="s">
        <v>13</v>
      </c>
      <c r="D181" s="0" t="n">
        <v>13</v>
      </c>
      <c r="E181" s="0" t="n">
        <v>100</v>
      </c>
      <c r="F181" s="0" t="s">
        <v>9</v>
      </c>
      <c r="G181" s="0" t="n">
        <v>60</v>
      </c>
      <c r="H181" s="0" t="str">
        <f aca="false">VLOOKUP(C181,Магазин!$A$1:$C$17,2)</f>
        <v>Октябрьский</v>
      </c>
      <c r="I181" s="0" t="str">
        <f aca="false">VLOOKUP(D181,Товар!$A$1:$F$65,3)</f>
        <v>Творог 9% жирности</v>
      </c>
      <c r="J181" s="3" t="n">
        <f aca="false">IF(H181="Октябрьский",I181="Бурый рис")</f>
        <v>0</v>
      </c>
      <c r="K181" s="0" t="n">
        <f aca="false">IF(J181,1,0)</f>
        <v>0</v>
      </c>
      <c r="L181" s="0" t="n">
        <f aca="false">IF(F181="Поступление",1,-1)</f>
        <v>-1</v>
      </c>
      <c r="M181" s="0" t="n">
        <f aca="false">E181*K181*L181</f>
        <v>-0</v>
      </c>
    </row>
    <row r="182" customFormat="false" ht="15" hidden="false" customHeight="false" outlineLevel="0" collapsed="false">
      <c r="A182" s="0" t="n">
        <v>181</v>
      </c>
      <c r="B182" s="2" t="n">
        <v>44348</v>
      </c>
      <c r="C182" s="0" t="s">
        <v>13</v>
      </c>
      <c r="D182" s="0" t="n">
        <v>18</v>
      </c>
      <c r="E182" s="0" t="n">
        <v>180</v>
      </c>
      <c r="F182" s="0" t="s">
        <v>8</v>
      </c>
      <c r="G182" s="0" t="n">
        <v>49</v>
      </c>
      <c r="H182" s="0" t="str">
        <f aca="false">VLOOKUP(C182,Магазин!$A$1:$C$17,2)</f>
        <v>Октябрьский</v>
      </c>
      <c r="I182" s="0" t="str">
        <f aca="false">VLOOKUP(D182,Товар!$A$1:$F$65,3)</f>
        <v>Крупа манная</v>
      </c>
      <c r="J182" s="3" t="n">
        <f aca="false">IF(H182="Октябрьский",I182="Бурый рис")</f>
        <v>0</v>
      </c>
      <c r="K182" s="0" t="n">
        <f aca="false">IF(J182,1,0)</f>
        <v>0</v>
      </c>
      <c r="L182" s="0" t="n">
        <f aca="false">IF(F182="Поступление",1,-1)</f>
        <v>1</v>
      </c>
      <c r="M182" s="0" t="n">
        <f aca="false">E182*K182*L182</f>
        <v>0</v>
      </c>
    </row>
    <row r="183" customFormat="false" ht="15" hidden="false" customHeight="false" outlineLevel="0" collapsed="false">
      <c r="A183" s="0" t="n">
        <v>182</v>
      </c>
      <c r="B183" s="2" t="n">
        <v>44348</v>
      </c>
      <c r="C183" s="0" t="s">
        <v>13</v>
      </c>
      <c r="D183" s="0" t="n">
        <v>18</v>
      </c>
      <c r="E183" s="0" t="n">
        <v>60</v>
      </c>
      <c r="F183" s="0" t="s">
        <v>9</v>
      </c>
      <c r="G183" s="0" t="n">
        <v>49</v>
      </c>
      <c r="H183" s="0" t="str">
        <f aca="false">VLOOKUP(C183,Магазин!$A$1:$C$17,2)</f>
        <v>Октябрьский</v>
      </c>
      <c r="I183" s="0" t="str">
        <f aca="false">VLOOKUP(D183,Товар!$A$1:$F$65,3)</f>
        <v>Крупа манная</v>
      </c>
      <c r="J183" s="3" t="n">
        <f aca="false">IF(H183="Октябрьский",I183="Бурый рис")</f>
        <v>0</v>
      </c>
      <c r="K183" s="0" t="n">
        <f aca="false">IF(J183,1,0)</f>
        <v>0</v>
      </c>
      <c r="L183" s="0" t="n">
        <f aca="false">IF(F183="Поступление",1,-1)</f>
        <v>-1</v>
      </c>
      <c r="M183" s="0" t="n">
        <f aca="false">E183*K183*L183</f>
        <v>-0</v>
      </c>
    </row>
    <row r="184" customFormat="false" ht="15" hidden="false" customHeight="false" outlineLevel="0" collapsed="false">
      <c r="A184" s="0" t="n">
        <v>183</v>
      </c>
      <c r="B184" s="2" t="n">
        <v>44348</v>
      </c>
      <c r="C184" s="0" t="s">
        <v>13</v>
      </c>
      <c r="D184" s="0" t="n">
        <v>24</v>
      </c>
      <c r="E184" s="0" t="n">
        <v>180</v>
      </c>
      <c r="F184" s="0" t="s">
        <v>8</v>
      </c>
      <c r="G184" s="0" t="n">
        <v>50</v>
      </c>
      <c r="H184" s="0" t="str">
        <f aca="false">VLOOKUP(C184,Магазин!$A$1:$C$17,2)</f>
        <v>Октябрьский</v>
      </c>
      <c r="I184" s="0" t="str">
        <f aca="false">VLOOKUP(D184,Товар!$A$1:$F$65,3)</f>
        <v>Макароны спагетти </v>
      </c>
      <c r="J184" s="3" t="n">
        <f aca="false">IF(H184="Октябрьский",I184="Бурый рис")</f>
        <v>0</v>
      </c>
      <c r="K184" s="0" t="n">
        <f aca="false">IF(J184,1,0)</f>
        <v>0</v>
      </c>
      <c r="L184" s="0" t="n">
        <f aca="false">IF(F184="Поступление",1,-1)</f>
        <v>1</v>
      </c>
      <c r="M184" s="0" t="n">
        <f aca="false">E184*K184*L184</f>
        <v>0</v>
      </c>
    </row>
    <row r="185" customFormat="false" ht="15" hidden="false" customHeight="false" outlineLevel="0" collapsed="false">
      <c r="A185" s="0" t="n">
        <v>184</v>
      </c>
      <c r="B185" s="2" t="n">
        <v>44348</v>
      </c>
      <c r="C185" s="0" t="s">
        <v>13</v>
      </c>
      <c r="D185" s="0" t="n">
        <v>24</v>
      </c>
      <c r="E185" s="0" t="n">
        <v>120</v>
      </c>
      <c r="F185" s="0" t="s">
        <v>9</v>
      </c>
      <c r="G185" s="0" t="n">
        <v>50</v>
      </c>
      <c r="H185" s="0" t="str">
        <f aca="false">VLOOKUP(C185,Магазин!$A$1:$C$17,2)</f>
        <v>Октябрьский</v>
      </c>
      <c r="I185" s="0" t="str">
        <f aca="false">VLOOKUP(D185,Товар!$A$1:$F$65,3)</f>
        <v>Макароны спагетти </v>
      </c>
      <c r="J185" s="3" t="n">
        <f aca="false">IF(H185="Октябрьский",I185="Бурый рис")</f>
        <v>0</v>
      </c>
      <c r="K185" s="0" t="n">
        <f aca="false">IF(J185,1,0)</f>
        <v>0</v>
      </c>
      <c r="L185" s="0" t="n">
        <f aca="false">IF(F185="Поступление",1,-1)</f>
        <v>-1</v>
      </c>
      <c r="M185" s="0" t="n">
        <f aca="false">E185*K185*L185</f>
        <v>-0</v>
      </c>
    </row>
    <row r="186" customFormat="false" ht="15" hidden="false" customHeight="false" outlineLevel="0" collapsed="false">
      <c r="A186" s="0" t="n">
        <v>185</v>
      </c>
      <c r="B186" s="2" t="n">
        <v>44348</v>
      </c>
      <c r="C186" s="0" t="s">
        <v>13</v>
      </c>
      <c r="D186" s="0" t="n">
        <v>25</v>
      </c>
      <c r="E186" s="0" t="n">
        <v>180</v>
      </c>
      <c r="F186" s="0" t="s">
        <v>8</v>
      </c>
      <c r="G186" s="0" t="n">
        <v>52</v>
      </c>
      <c r="H186" s="0" t="str">
        <f aca="false">VLOOKUP(C186,Магазин!$A$1:$C$17,2)</f>
        <v>Октябрьский</v>
      </c>
      <c r="I186" s="0" t="str">
        <f aca="false">VLOOKUP(D186,Товар!$A$1:$F$65,3)</f>
        <v>Макароны вермишель</v>
      </c>
      <c r="J186" s="3" t="n">
        <f aca="false">IF(H186="Октябрьский",I186="Бурый рис")</f>
        <v>0</v>
      </c>
      <c r="K186" s="0" t="n">
        <f aca="false">IF(J186,1,0)</f>
        <v>0</v>
      </c>
      <c r="L186" s="0" t="n">
        <f aca="false">IF(F186="Поступление",1,-1)</f>
        <v>1</v>
      </c>
      <c r="M186" s="0" t="n">
        <f aca="false">E186*K186*L186</f>
        <v>0</v>
      </c>
    </row>
    <row r="187" customFormat="false" ht="15" hidden="false" customHeight="false" outlineLevel="0" collapsed="false">
      <c r="A187" s="0" t="n">
        <v>186</v>
      </c>
      <c r="B187" s="2" t="n">
        <v>44348</v>
      </c>
      <c r="C187" s="0" t="s">
        <v>13</v>
      </c>
      <c r="D187" s="0" t="n">
        <v>25</v>
      </c>
      <c r="E187" s="0" t="n">
        <v>120</v>
      </c>
      <c r="F187" s="0" t="s">
        <v>9</v>
      </c>
      <c r="G187" s="0" t="n">
        <v>52</v>
      </c>
      <c r="H187" s="0" t="str">
        <f aca="false">VLOOKUP(C187,Магазин!$A$1:$C$17,2)</f>
        <v>Октябрьский</v>
      </c>
      <c r="I187" s="0" t="str">
        <f aca="false">VLOOKUP(D187,Товар!$A$1:$F$65,3)</f>
        <v>Макароны вермишель</v>
      </c>
      <c r="J187" s="3" t="n">
        <f aca="false">IF(H187="Октябрьский",I187="Бурый рис")</f>
        <v>0</v>
      </c>
      <c r="K187" s="0" t="n">
        <f aca="false">IF(J187,1,0)</f>
        <v>0</v>
      </c>
      <c r="L187" s="0" t="n">
        <f aca="false">IF(F187="Поступление",1,-1)</f>
        <v>-1</v>
      </c>
      <c r="M187" s="0" t="n">
        <f aca="false">E187*K187*L187</f>
        <v>-0</v>
      </c>
    </row>
    <row r="188" customFormat="false" ht="15" hidden="false" customHeight="false" outlineLevel="0" collapsed="false">
      <c r="A188" s="0" t="n">
        <v>187</v>
      </c>
      <c r="B188" s="2" t="n">
        <v>44348</v>
      </c>
      <c r="C188" s="0" t="s">
        <v>13</v>
      </c>
      <c r="D188" s="0" t="n">
        <v>26</v>
      </c>
      <c r="E188" s="0" t="n">
        <v>170</v>
      </c>
      <c r="F188" s="0" t="s">
        <v>8</v>
      </c>
      <c r="G188" s="0" t="n">
        <v>47</v>
      </c>
      <c r="H188" s="0" t="str">
        <f aca="false">VLOOKUP(C188,Магазин!$A$1:$C$17,2)</f>
        <v>Октябрьский</v>
      </c>
      <c r="I188" s="0" t="str">
        <f aca="false">VLOOKUP(D188,Товар!$A$1:$F$65,3)</f>
        <v>Макароны рожки</v>
      </c>
      <c r="J188" s="3" t="n">
        <f aca="false">IF(H188="Октябрьский",I188="Бурый рис")</f>
        <v>0</v>
      </c>
      <c r="K188" s="0" t="n">
        <f aca="false">IF(J188,1,0)</f>
        <v>0</v>
      </c>
      <c r="L188" s="0" t="n">
        <f aca="false">IF(F188="Поступление",1,-1)</f>
        <v>1</v>
      </c>
      <c r="M188" s="0" t="n">
        <f aca="false">E188*K188*L188</f>
        <v>0</v>
      </c>
    </row>
    <row r="189" customFormat="false" ht="15" hidden="false" customHeight="false" outlineLevel="0" collapsed="false">
      <c r="A189" s="0" t="n">
        <v>188</v>
      </c>
      <c r="B189" s="2" t="n">
        <v>44348</v>
      </c>
      <c r="C189" s="0" t="s">
        <v>13</v>
      </c>
      <c r="D189" s="0" t="n">
        <v>26</v>
      </c>
      <c r="E189" s="0" t="n">
        <v>120</v>
      </c>
      <c r="F189" s="0" t="s">
        <v>9</v>
      </c>
      <c r="G189" s="0" t="n">
        <v>47</v>
      </c>
      <c r="H189" s="0" t="str">
        <f aca="false">VLOOKUP(C189,Магазин!$A$1:$C$17,2)</f>
        <v>Октябрьский</v>
      </c>
      <c r="I189" s="0" t="str">
        <f aca="false">VLOOKUP(D189,Товар!$A$1:$F$65,3)</f>
        <v>Макароны рожки</v>
      </c>
      <c r="J189" s="3" t="n">
        <f aca="false">IF(H189="Октябрьский",I189="Бурый рис")</f>
        <v>0</v>
      </c>
      <c r="K189" s="0" t="n">
        <f aca="false">IF(J189,1,0)</f>
        <v>0</v>
      </c>
      <c r="L189" s="0" t="n">
        <f aca="false">IF(F189="Поступление",1,-1)</f>
        <v>-1</v>
      </c>
      <c r="M189" s="0" t="n">
        <f aca="false">E189*K189*L189</f>
        <v>-0</v>
      </c>
    </row>
    <row r="190" customFormat="false" ht="15" hidden="false" customHeight="false" outlineLevel="0" collapsed="false">
      <c r="A190" s="0" t="n">
        <v>189</v>
      </c>
      <c r="B190" s="2" t="n">
        <v>44348</v>
      </c>
      <c r="C190" s="0" t="s">
        <v>13</v>
      </c>
      <c r="D190" s="0" t="n">
        <v>27</v>
      </c>
      <c r="E190" s="0" t="n">
        <v>180</v>
      </c>
      <c r="F190" s="0" t="s">
        <v>8</v>
      </c>
      <c r="G190" s="0" t="n">
        <v>45</v>
      </c>
      <c r="H190" s="0" t="str">
        <f aca="false">VLOOKUP(C190,Магазин!$A$1:$C$17,2)</f>
        <v>Октябрьский</v>
      </c>
      <c r="I190" s="0" t="str">
        <f aca="false">VLOOKUP(D190,Товар!$A$1:$F$65,3)</f>
        <v>Макароны перья</v>
      </c>
      <c r="J190" s="3" t="n">
        <f aca="false">IF(H190="Октябрьский",I190="Бурый рис")</f>
        <v>0</v>
      </c>
      <c r="K190" s="0" t="n">
        <f aca="false">IF(J190,1,0)</f>
        <v>0</v>
      </c>
      <c r="L190" s="0" t="n">
        <f aca="false">IF(F190="Поступление",1,-1)</f>
        <v>1</v>
      </c>
      <c r="M190" s="0" t="n">
        <f aca="false">E190*K190*L190</f>
        <v>0</v>
      </c>
    </row>
    <row r="191" customFormat="false" ht="15" hidden="false" customHeight="false" outlineLevel="0" collapsed="false">
      <c r="A191" s="0" t="n">
        <v>190</v>
      </c>
      <c r="B191" s="2" t="n">
        <v>44348</v>
      </c>
      <c r="C191" s="0" t="s">
        <v>13</v>
      </c>
      <c r="D191" s="0" t="n">
        <v>27</v>
      </c>
      <c r="E191" s="0" t="n">
        <v>120</v>
      </c>
      <c r="F191" s="0" t="s">
        <v>9</v>
      </c>
      <c r="G191" s="0" t="n">
        <v>45</v>
      </c>
      <c r="H191" s="0" t="str">
        <f aca="false">VLOOKUP(C191,Магазин!$A$1:$C$17,2)</f>
        <v>Октябрьский</v>
      </c>
      <c r="I191" s="0" t="str">
        <f aca="false">VLOOKUP(D191,Товар!$A$1:$F$65,3)</f>
        <v>Макароны перья</v>
      </c>
      <c r="J191" s="3" t="n">
        <f aca="false">IF(H191="Октябрьский",I191="Бурый рис")</f>
        <v>0</v>
      </c>
      <c r="K191" s="0" t="n">
        <f aca="false">IF(J191,1,0)</f>
        <v>0</v>
      </c>
      <c r="L191" s="0" t="n">
        <f aca="false">IF(F191="Поступление",1,-1)</f>
        <v>-1</v>
      </c>
      <c r="M191" s="0" t="n">
        <f aca="false">E191*K191*L191</f>
        <v>-0</v>
      </c>
    </row>
    <row r="192" customFormat="false" ht="15" hidden="false" customHeight="false" outlineLevel="0" collapsed="false">
      <c r="A192" s="0" t="n">
        <v>191</v>
      </c>
      <c r="B192" s="2" t="n">
        <v>44348</v>
      </c>
      <c r="C192" s="0" t="s">
        <v>13</v>
      </c>
      <c r="D192" s="0" t="n">
        <v>28</v>
      </c>
      <c r="E192" s="0" t="n">
        <v>180</v>
      </c>
      <c r="F192" s="0" t="s">
        <v>8</v>
      </c>
      <c r="G192" s="0" t="n">
        <v>38</v>
      </c>
      <c r="H192" s="0" t="str">
        <f aca="false">VLOOKUP(C192,Магазин!$A$1:$C$17,2)</f>
        <v>Октябрьский</v>
      </c>
      <c r="I192" s="0" t="str">
        <f aca="false">VLOOKUP(D192,Товар!$A$1:$F$65,3)</f>
        <v>Сахар песок белый</v>
      </c>
      <c r="J192" s="3" t="n">
        <f aca="false">IF(H192="Октябрьский",I192="Бурый рис")</f>
        <v>0</v>
      </c>
      <c r="K192" s="0" t="n">
        <f aca="false">IF(J192,1,0)</f>
        <v>0</v>
      </c>
      <c r="L192" s="0" t="n">
        <f aca="false">IF(F192="Поступление",1,-1)</f>
        <v>1</v>
      </c>
      <c r="M192" s="0" t="n">
        <f aca="false">E192*K192*L192</f>
        <v>0</v>
      </c>
    </row>
    <row r="193" customFormat="false" ht="15" hidden="false" customHeight="false" outlineLevel="0" collapsed="false">
      <c r="A193" s="0" t="n">
        <v>192</v>
      </c>
      <c r="B193" s="2" t="n">
        <v>44348</v>
      </c>
      <c r="C193" s="0" t="s">
        <v>13</v>
      </c>
      <c r="D193" s="0" t="n">
        <v>28</v>
      </c>
      <c r="E193" s="0" t="n">
        <v>100</v>
      </c>
      <c r="F193" s="0" t="s">
        <v>9</v>
      </c>
      <c r="G193" s="0" t="n">
        <v>38</v>
      </c>
      <c r="H193" s="0" t="str">
        <f aca="false">VLOOKUP(C193,Магазин!$A$1:$C$17,2)</f>
        <v>Октябрьский</v>
      </c>
      <c r="I193" s="0" t="str">
        <f aca="false">VLOOKUP(D193,Товар!$A$1:$F$65,3)</f>
        <v>Сахар песок белый</v>
      </c>
      <c r="J193" s="3" t="n">
        <f aca="false">IF(H193="Октябрьский",I193="Бурый рис")</f>
        <v>0</v>
      </c>
      <c r="K193" s="0" t="n">
        <f aca="false">IF(J193,1,0)</f>
        <v>0</v>
      </c>
      <c r="L193" s="0" t="n">
        <f aca="false">IF(F193="Поступление",1,-1)</f>
        <v>-1</v>
      </c>
      <c r="M193" s="0" t="n">
        <f aca="false">E193*K193*L193</f>
        <v>-0</v>
      </c>
    </row>
    <row r="194" customFormat="false" ht="15" hidden="false" customHeight="false" outlineLevel="0" collapsed="false">
      <c r="A194" s="0" t="n">
        <v>193</v>
      </c>
      <c r="B194" s="2" t="n">
        <v>44348</v>
      </c>
      <c r="C194" s="0" t="s">
        <v>13</v>
      </c>
      <c r="D194" s="0" t="n">
        <v>29</v>
      </c>
      <c r="E194" s="0" t="n">
        <v>170</v>
      </c>
      <c r="F194" s="0" t="s">
        <v>8</v>
      </c>
      <c r="G194" s="0" t="n">
        <v>85</v>
      </c>
      <c r="H194" s="0" t="str">
        <f aca="false">VLOOKUP(C194,Магазин!$A$1:$C$17,2)</f>
        <v>Октябрьский</v>
      </c>
      <c r="I194" s="0" t="str">
        <f aca="false">VLOOKUP(D194,Товар!$A$1:$F$65,3)</f>
        <v>Сахар демерара коричневый</v>
      </c>
      <c r="J194" s="3" t="n">
        <f aca="false">IF(H194="Октябрьский",I194="Бурый рис")</f>
        <v>0</v>
      </c>
      <c r="K194" s="0" t="n">
        <f aca="false">IF(J194,1,0)</f>
        <v>0</v>
      </c>
      <c r="L194" s="0" t="n">
        <f aca="false">IF(F194="Поступление",1,-1)</f>
        <v>1</v>
      </c>
      <c r="M194" s="0" t="n">
        <f aca="false">E194*K194*L194</f>
        <v>0</v>
      </c>
    </row>
    <row r="195" customFormat="false" ht="15" hidden="false" customHeight="false" outlineLevel="0" collapsed="false">
      <c r="A195" s="0" t="n">
        <v>194</v>
      </c>
      <c r="B195" s="2" t="n">
        <v>44348</v>
      </c>
      <c r="C195" s="0" t="s">
        <v>13</v>
      </c>
      <c r="D195" s="0" t="n">
        <v>29</v>
      </c>
      <c r="E195" s="0" t="n">
        <v>20</v>
      </c>
      <c r="F195" s="0" t="s">
        <v>9</v>
      </c>
      <c r="G195" s="0" t="n">
        <v>85</v>
      </c>
      <c r="H195" s="0" t="str">
        <f aca="false">VLOOKUP(C195,Магазин!$A$1:$C$17,2)</f>
        <v>Октябрьский</v>
      </c>
      <c r="I195" s="0" t="str">
        <f aca="false">VLOOKUP(D195,Товар!$A$1:$F$65,3)</f>
        <v>Сахар демерара коричневый</v>
      </c>
      <c r="J195" s="3" t="n">
        <f aca="false">IF(H195="Октябрьский",I195="Бурый рис")</f>
        <v>0</v>
      </c>
      <c r="K195" s="0" t="n">
        <f aca="false">IF(J195,1,0)</f>
        <v>0</v>
      </c>
      <c r="L195" s="0" t="n">
        <f aca="false">IF(F195="Поступление",1,-1)</f>
        <v>-1</v>
      </c>
      <c r="M195" s="0" t="n">
        <f aca="false">E195*K195*L195</f>
        <v>-0</v>
      </c>
    </row>
    <row r="196" customFormat="false" ht="15" hidden="false" customHeight="false" outlineLevel="0" collapsed="false">
      <c r="A196" s="0" t="n">
        <v>195</v>
      </c>
      <c r="B196" s="2" t="n">
        <v>44348</v>
      </c>
      <c r="C196" s="0" t="s">
        <v>13</v>
      </c>
      <c r="D196" s="0" t="n">
        <v>30</v>
      </c>
      <c r="E196" s="0" t="n">
        <v>180</v>
      </c>
      <c r="F196" s="0" t="s">
        <v>8</v>
      </c>
      <c r="G196" s="0" t="n">
        <v>44</v>
      </c>
      <c r="H196" s="0" t="str">
        <f aca="false">VLOOKUP(C196,Магазин!$A$1:$C$17,2)</f>
        <v>Октябрьский</v>
      </c>
      <c r="I196" s="0" t="str">
        <f aca="false">VLOOKUP(D196,Товар!$A$1:$F$65,3)</f>
        <v>Сахар рафинад быстрорастворимый</v>
      </c>
      <c r="J196" s="3" t="n">
        <f aca="false">IF(H196="Октябрьский",I196="Бурый рис")</f>
        <v>0</v>
      </c>
      <c r="K196" s="0" t="n">
        <f aca="false">IF(J196,1,0)</f>
        <v>0</v>
      </c>
      <c r="L196" s="0" t="n">
        <f aca="false">IF(F196="Поступление",1,-1)</f>
        <v>1</v>
      </c>
      <c r="M196" s="0" t="n">
        <f aca="false">E196*K196*L196</f>
        <v>0</v>
      </c>
    </row>
    <row r="197" customFormat="false" ht="15" hidden="false" customHeight="false" outlineLevel="0" collapsed="false">
      <c r="A197" s="0" t="n">
        <v>196</v>
      </c>
      <c r="B197" s="2" t="n">
        <v>44348</v>
      </c>
      <c r="C197" s="0" t="s">
        <v>13</v>
      </c>
      <c r="D197" s="0" t="n">
        <v>30</v>
      </c>
      <c r="E197" s="0" t="n">
        <v>80</v>
      </c>
      <c r="F197" s="0" t="s">
        <v>9</v>
      </c>
      <c r="G197" s="0" t="n">
        <v>44</v>
      </c>
      <c r="H197" s="0" t="str">
        <f aca="false">VLOOKUP(C197,Магазин!$A$1:$C$17,2)</f>
        <v>Октябрьский</v>
      </c>
      <c r="I197" s="0" t="str">
        <f aca="false">VLOOKUP(D197,Товар!$A$1:$F$65,3)</f>
        <v>Сахар рафинад быстрорастворимый</v>
      </c>
      <c r="J197" s="3" t="n">
        <f aca="false">IF(H197="Октябрьский",I197="Бурый рис")</f>
        <v>0</v>
      </c>
      <c r="K197" s="0" t="n">
        <f aca="false">IF(J197,1,0)</f>
        <v>0</v>
      </c>
      <c r="L197" s="0" t="n">
        <f aca="false">IF(F197="Поступление",1,-1)</f>
        <v>-1</v>
      </c>
      <c r="M197" s="0" t="n">
        <f aca="false">E197*K197*L197</f>
        <v>-0</v>
      </c>
    </row>
    <row r="198" customFormat="false" ht="15" hidden="false" customHeight="false" outlineLevel="0" collapsed="false">
      <c r="A198" s="0" t="n">
        <v>197</v>
      </c>
      <c r="B198" s="2" t="n">
        <v>44348</v>
      </c>
      <c r="C198" s="0" t="s">
        <v>13</v>
      </c>
      <c r="D198" s="0" t="n">
        <v>33</v>
      </c>
      <c r="E198" s="0" t="n">
        <v>180</v>
      </c>
      <c r="F198" s="0" t="s">
        <v>8</v>
      </c>
      <c r="G198" s="0" t="n">
        <v>50</v>
      </c>
      <c r="H198" s="0" t="str">
        <f aca="false">VLOOKUP(C198,Магазин!$A$1:$C$17,2)</f>
        <v>Октябрьский</v>
      </c>
      <c r="I198" s="0" t="str">
        <f aca="false">VLOOKUP(D198,Товар!$A$1:$F$65,3)</f>
        <v>Мука хлебопекарная в\с</v>
      </c>
      <c r="J198" s="3" t="n">
        <f aca="false">IF(H198="Октябрьский",I198="Бурый рис")</f>
        <v>0</v>
      </c>
      <c r="K198" s="0" t="n">
        <f aca="false">IF(J198,1,0)</f>
        <v>0</v>
      </c>
      <c r="L198" s="0" t="n">
        <f aca="false">IF(F198="Поступление",1,-1)</f>
        <v>1</v>
      </c>
      <c r="M198" s="0" t="n">
        <f aca="false">E198*K198*L198</f>
        <v>0</v>
      </c>
    </row>
    <row r="199" customFormat="false" ht="15" hidden="false" customHeight="false" outlineLevel="0" collapsed="false">
      <c r="A199" s="0" t="n">
        <v>198</v>
      </c>
      <c r="B199" s="2" t="n">
        <v>44348</v>
      </c>
      <c r="C199" s="0" t="s">
        <v>13</v>
      </c>
      <c r="D199" s="0" t="n">
        <v>33</v>
      </c>
      <c r="E199" s="0" t="n">
        <v>80</v>
      </c>
      <c r="F199" s="0" t="s">
        <v>9</v>
      </c>
      <c r="G199" s="0" t="n">
        <v>50</v>
      </c>
      <c r="H199" s="0" t="str">
        <f aca="false">VLOOKUP(C199,Магазин!$A$1:$C$17,2)</f>
        <v>Октябрьский</v>
      </c>
      <c r="I199" s="0" t="str">
        <f aca="false">VLOOKUP(D199,Товар!$A$1:$F$65,3)</f>
        <v>Мука хлебопекарная в\с</v>
      </c>
      <c r="J199" s="3" t="n">
        <f aca="false">IF(H199="Октябрьский",I199="Бурый рис")</f>
        <v>0</v>
      </c>
      <c r="K199" s="0" t="n">
        <f aca="false">IF(J199,1,0)</f>
        <v>0</v>
      </c>
      <c r="L199" s="0" t="n">
        <f aca="false">IF(F199="Поступление",1,-1)</f>
        <v>-1</v>
      </c>
      <c r="M199" s="0" t="n">
        <f aca="false">E199*K199*L199</f>
        <v>-0</v>
      </c>
    </row>
    <row r="200" customFormat="false" ht="15" hidden="false" customHeight="false" outlineLevel="0" collapsed="false">
      <c r="A200" s="0" t="n">
        <v>199</v>
      </c>
      <c r="B200" s="2" t="n">
        <v>44348</v>
      </c>
      <c r="C200" s="0" t="s">
        <v>13</v>
      </c>
      <c r="D200" s="0" t="n">
        <v>34</v>
      </c>
      <c r="E200" s="0" t="n">
        <v>180</v>
      </c>
      <c r="F200" s="0" t="s">
        <v>8</v>
      </c>
      <c r="G200" s="0" t="n">
        <v>65</v>
      </c>
      <c r="H200" s="0" t="str">
        <f aca="false">VLOOKUP(C200,Магазин!$A$1:$C$17,2)</f>
        <v>Октябрьский</v>
      </c>
      <c r="I200" s="0" t="str">
        <f aca="false">VLOOKUP(D200,Товар!$A$1:$F$65,3)</f>
        <v>Мука блинная</v>
      </c>
      <c r="J200" s="3" t="n">
        <f aca="false">IF(H200="Октябрьский",I200="Бурый рис")</f>
        <v>0</v>
      </c>
      <c r="K200" s="0" t="n">
        <f aca="false">IF(J200,1,0)</f>
        <v>0</v>
      </c>
      <c r="L200" s="0" t="n">
        <f aca="false">IF(F200="Поступление",1,-1)</f>
        <v>1</v>
      </c>
      <c r="M200" s="0" t="n">
        <f aca="false">E200*K200*L200</f>
        <v>0</v>
      </c>
    </row>
    <row r="201" customFormat="false" ht="15" hidden="false" customHeight="false" outlineLevel="0" collapsed="false">
      <c r="A201" s="0" t="n">
        <v>200</v>
      </c>
      <c r="B201" s="2" t="n">
        <v>44348</v>
      </c>
      <c r="C201" s="0" t="s">
        <v>13</v>
      </c>
      <c r="D201" s="0" t="n">
        <v>34</v>
      </c>
      <c r="E201" s="0" t="n">
        <v>40</v>
      </c>
      <c r="F201" s="0" t="s">
        <v>9</v>
      </c>
      <c r="G201" s="0" t="n">
        <v>65</v>
      </c>
      <c r="H201" s="0" t="str">
        <f aca="false">VLOOKUP(C201,Магазин!$A$1:$C$17,2)</f>
        <v>Октябрьский</v>
      </c>
      <c r="I201" s="0" t="str">
        <f aca="false">VLOOKUP(D201,Товар!$A$1:$F$65,3)</f>
        <v>Мука блинная</v>
      </c>
      <c r="J201" s="3" t="n">
        <f aca="false">IF(H201="Октябрьский",I201="Бурый рис")</f>
        <v>0</v>
      </c>
      <c r="K201" s="0" t="n">
        <f aca="false">IF(J201,1,0)</f>
        <v>0</v>
      </c>
      <c r="L201" s="0" t="n">
        <f aca="false">IF(F201="Поступление",1,-1)</f>
        <v>-1</v>
      </c>
      <c r="M201" s="0" t="n">
        <f aca="false">E201*K201*L201</f>
        <v>-0</v>
      </c>
    </row>
    <row r="202" customFormat="false" ht="15" hidden="false" customHeight="false" outlineLevel="0" collapsed="false">
      <c r="A202" s="0" t="n">
        <v>201</v>
      </c>
      <c r="B202" s="2" t="n">
        <v>44348</v>
      </c>
      <c r="C202" s="0" t="s">
        <v>13</v>
      </c>
      <c r="D202" s="0" t="n">
        <v>44</v>
      </c>
      <c r="E202" s="0" t="n">
        <v>180</v>
      </c>
      <c r="F202" s="0" t="s">
        <v>8</v>
      </c>
      <c r="G202" s="0" t="n">
        <v>180</v>
      </c>
      <c r="H202" s="0" t="str">
        <f aca="false">VLOOKUP(C202,Магазин!$A$1:$C$17,2)</f>
        <v>Октябрьский</v>
      </c>
      <c r="I202" s="0" t="str">
        <f aca="false">VLOOKUP(D202,Товар!$A$1:$F$65,3)</f>
        <v>Чай черный индийский</v>
      </c>
      <c r="J202" s="3" t="n">
        <f aca="false">IF(H202="Октябрьский",I202="Бурый рис")</f>
        <v>0</v>
      </c>
      <c r="K202" s="0" t="n">
        <f aca="false">IF(J202,1,0)</f>
        <v>0</v>
      </c>
      <c r="L202" s="0" t="n">
        <f aca="false">IF(F202="Поступление",1,-1)</f>
        <v>1</v>
      </c>
      <c r="M202" s="0" t="n">
        <f aca="false">E202*K202*L202</f>
        <v>0</v>
      </c>
    </row>
    <row r="203" customFormat="false" ht="15" hidden="false" customHeight="false" outlineLevel="0" collapsed="false">
      <c r="A203" s="0" t="n">
        <v>202</v>
      </c>
      <c r="B203" s="2" t="n">
        <v>44348</v>
      </c>
      <c r="C203" s="0" t="s">
        <v>13</v>
      </c>
      <c r="D203" s="0" t="n">
        <v>44</v>
      </c>
      <c r="E203" s="0" t="n">
        <v>60</v>
      </c>
      <c r="F203" s="0" t="s">
        <v>9</v>
      </c>
      <c r="G203" s="0" t="n">
        <v>180</v>
      </c>
      <c r="H203" s="0" t="str">
        <f aca="false">VLOOKUP(C203,Магазин!$A$1:$C$17,2)</f>
        <v>Октябрьский</v>
      </c>
      <c r="I203" s="0" t="str">
        <f aca="false">VLOOKUP(D203,Товар!$A$1:$F$65,3)</f>
        <v>Чай черный индийский</v>
      </c>
      <c r="J203" s="3" t="n">
        <f aca="false">IF(H203="Октябрьский",I203="Бурый рис")</f>
        <v>0</v>
      </c>
      <c r="K203" s="0" t="n">
        <f aca="false">IF(J203,1,0)</f>
        <v>0</v>
      </c>
      <c r="L203" s="0" t="n">
        <f aca="false">IF(F203="Поступление",1,-1)</f>
        <v>-1</v>
      </c>
      <c r="M203" s="0" t="n">
        <f aca="false">E203*K203*L203</f>
        <v>-0</v>
      </c>
    </row>
    <row r="204" customFormat="false" ht="15" hidden="false" customHeight="false" outlineLevel="0" collapsed="false">
      <c r="A204" s="0" t="n">
        <v>203</v>
      </c>
      <c r="B204" s="2" t="n">
        <v>44348</v>
      </c>
      <c r="C204" s="0" t="s">
        <v>13</v>
      </c>
      <c r="D204" s="0" t="n">
        <v>45</v>
      </c>
      <c r="E204" s="0" t="n">
        <v>170</v>
      </c>
      <c r="F204" s="0" t="s">
        <v>8</v>
      </c>
      <c r="G204" s="0" t="n">
        <v>170</v>
      </c>
      <c r="H204" s="0" t="str">
        <f aca="false">VLOOKUP(C204,Магазин!$A$1:$C$17,2)</f>
        <v>Октябрьский</v>
      </c>
      <c r="I204" s="0" t="str">
        <f aca="false">VLOOKUP(D204,Товар!$A$1:$F$65,3)</f>
        <v>Чай зеленый </v>
      </c>
      <c r="J204" s="3" t="n">
        <f aca="false">IF(H204="Октябрьский",I204="Бурый рис")</f>
        <v>0</v>
      </c>
      <c r="K204" s="0" t="n">
        <f aca="false">IF(J204,1,0)</f>
        <v>0</v>
      </c>
      <c r="L204" s="0" t="n">
        <f aca="false">IF(F204="Поступление",1,-1)</f>
        <v>1</v>
      </c>
      <c r="M204" s="0" t="n">
        <f aca="false">E204*K204*L204</f>
        <v>0</v>
      </c>
    </row>
    <row r="205" customFormat="false" ht="15" hidden="false" customHeight="false" outlineLevel="0" collapsed="false">
      <c r="A205" s="0" t="n">
        <v>204</v>
      </c>
      <c r="B205" s="2" t="n">
        <v>44348</v>
      </c>
      <c r="C205" s="0" t="s">
        <v>13</v>
      </c>
      <c r="D205" s="0" t="n">
        <v>45</v>
      </c>
      <c r="E205" s="0" t="n">
        <v>40</v>
      </c>
      <c r="F205" s="0" t="s">
        <v>9</v>
      </c>
      <c r="G205" s="0" t="n">
        <v>170</v>
      </c>
      <c r="H205" s="0" t="str">
        <f aca="false">VLOOKUP(C205,Магазин!$A$1:$C$17,2)</f>
        <v>Октябрьский</v>
      </c>
      <c r="I205" s="0" t="str">
        <f aca="false">VLOOKUP(D205,Товар!$A$1:$F$65,3)</f>
        <v>Чай зеленый </v>
      </c>
      <c r="J205" s="3" t="n">
        <f aca="false">IF(H205="Октябрьский",I205="Бурый рис")</f>
        <v>0</v>
      </c>
      <c r="K205" s="0" t="n">
        <f aca="false">IF(J205,1,0)</f>
        <v>0</v>
      </c>
      <c r="L205" s="0" t="n">
        <f aca="false">IF(F205="Поступление",1,-1)</f>
        <v>-1</v>
      </c>
      <c r="M205" s="0" t="n">
        <f aca="false">E205*K205*L205</f>
        <v>-0</v>
      </c>
    </row>
    <row r="206" customFormat="false" ht="15" hidden="false" customHeight="false" outlineLevel="0" collapsed="false">
      <c r="A206" s="0" t="n">
        <v>205</v>
      </c>
      <c r="B206" s="2" t="n">
        <v>44348</v>
      </c>
      <c r="C206" s="0" t="s">
        <v>13</v>
      </c>
      <c r="D206" s="0" t="n">
        <v>46</v>
      </c>
      <c r="E206" s="0" t="n">
        <v>180</v>
      </c>
      <c r="F206" s="0" t="s">
        <v>8</v>
      </c>
      <c r="G206" s="0" t="n">
        <v>330</v>
      </c>
      <c r="H206" s="0" t="str">
        <f aca="false">VLOOKUP(C206,Магазин!$A$1:$C$17,2)</f>
        <v>Октябрьский</v>
      </c>
      <c r="I206" s="0" t="str">
        <f aca="false">VLOOKUP(D206,Товар!$A$1:$F$65,3)</f>
        <v>Кофе растворимый</v>
      </c>
      <c r="J206" s="3" t="n">
        <f aca="false">IF(H206="Октябрьский",I206="Бурый рис")</f>
        <v>0</v>
      </c>
      <c r="K206" s="0" t="n">
        <f aca="false">IF(J206,1,0)</f>
        <v>0</v>
      </c>
      <c r="L206" s="0" t="n">
        <f aca="false">IF(F206="Поступление",1,-1)</f>
        <v>1</v>
      </c>
      <c r="M206" s="0" t="n">
        <f aca="false">E206*K206*L206</f>
        <v>0</v>
      </c>
    </row>
    <row r="207" customFormat="false" ht="15" hidden="false" customHeight="false" outlineLevel="0" collapsed="false">
      <c r="A207" s="0" t="n">
        <v>206</v>
      </c>
      <c r="B207" s="2" t="n">
        <v>44348</v>
      </c>
      <c r="C207" s="0" t="s">
        <v>13</v>
      </c>
      <c r="D207" s="0" t="n">
        <v>46</v>
      </c>
      <c r="E207" s="0" t="n">
        <v>80</v>
      </c>
      <c r="F207" s="0" t="s">
        <v>9</v>
      </c>
      <c r="G207" s="0" t="n">
        <v>330</v>
      </c>
      <c r="H207" s="0" t="str">
        <f aca="false">VLOOKUP(C207,Магазин!$A$1:$C$17,2)</f>
        <v>Октябрьский</v>
      </c>
      <c r="I207" s="0" t="str">
        <f aca="false">VLOOKUP(D207,Товар!$A$1:$F$65,3)</f>
        <v>Кофе растворимый</v>
      </c>
      <c r="J207" s="3" t="n">
        <f aca="false">IF(H207="Октябрьский",I207="Бурый рис")</f>
        <v>0</v>
      </c>
      <c r="K207" s="0" t="n">
        <f aca="false">IF(J207,1,0)</f>
        <v>0</v>
      </c>
      <c r="L207" s="0" t="n">
        <f aca="false">IF(F207="Поступление",1,-1)</f>
        <v>-1</v>
      </c>
      <c r="M207" s="0" t="n">
        <f aca="false">E207*K207*L207</f>
        <v>-0</v>
      </c>
    </row>
    <row r="208" customFormat="false" ht="15" hidden="false" customHeight="false" outlineLevel="0" collapsed="false">
      <c r="A208" s="0" t="n">
        <v>207</v>
      </c>
      <c r="B208" s="2" t="n">
        <v>44348</v>
      </c>
      <c r="C208" s="0" t="s">
        <v>13</v>
      </c>
      <c r="D208" s="0" t="n">
        <v>47</v>
      </c>
      <c r="E208" s="0" t="n">
        <v>180</v>
      </c>
      <c r="F208" s="0" t="s">
        <v>8</v>
      </c>
      <c r="G208" s="0" t="n">
        <v>370</v>
      </c>
      <c r="H208" s="0" t="str">
        <f aca="false">VLOOKUP(C208,Магазин!$A$1:$C$17,2)</f>
        <v>Октябрьский</v>
      </c>
      <c r="I208" s="0" t="str">
        <f aca="false">VLOOKUP(D208,Товар!$A$1:$F$65,3)</f>
        <v>Кофе в зернах </v>
      </c>
      <c r="J208" s="3" t="n">
        <f aca="false">IF(H208="Октябрьский",I208="Бурый рис")</f>
        <v>0</v>
      </c>
      <c r="K208" s="0" t="n">
        <f aca="false">IF(J208,1,0)</f>
        <v>0</v>
      </c>
      <c r="L208" s="0" t="n">
        <f aca="false">IF(F208="Поступление",1,-1)</f>
        <v>1</v>
      </c>
      <c r="M208" s="0" t="n">
        <f aca="false">E208*K208*L208</f>
        <v>0</v>
      </c>
    </row>
    <row r="209" customFormat="false" ht="15" hidden="false" customHeight="false" outlineLevel="0" collapsed="false">
      <c r="A209" s="0" t="n">
        <v>208</v>
      </c>
      <c r="B209" s="2" t="n">
        <v>44348</v>
      </c>
      <c r="C209" s="0" t="s">
        <v>13</v>
      </c>
      <c r="D209" s="0" t="n">
        <v>47</v>
      </c>
      <c r="E209" s="0" t="n">
        <v>24</v>
      </c>
      <c r="F209" s="0" t="s">
        <v>9</v>
      </c>
      <c r="G209" s="0" t="n">
        <v>370</v>
      </c>
      <c r="H209" s="0" t="str">
        <f aca="false">VLOOKUP(C209,Магазин!$A$1:$C$17,2)</f>
        <v>Октябрьский</v>
      </c>
      <c r="I209" s="0" t="str">
        <f aca="false">VLOOKUP(D209,Товар!$A$1:$F$65,3)</f>
        <v>Кофе в зернах </v>
      </c>
      <c r="J209" s="3" t="n">
        <f aca="false">IF(H209="Октябрьский",I209="Бурый рис")</f>
        <v>0</v>
      </c>
      <c r="K209" s="0" t="n">
        <f aca="false">IF(J209,1,0)</f>
        <v>0</v>
      </c>
      <c r="L209" s="0" t="n">
        <f aca="false">IF(F209="Поступление",1,-1)</f>
        <v>-1</v>
      </c>
      <c r="M209" s="0" t="n">
        <f aca="false">E209*K209*L209</f>
        <v>-0</v>
      </c>
    </row>
    <row r="210" customFormat="false" ht="15" hidden="false" customHeight="false" outlineLevel="0" collapsed="false">
      <c r="A210" s="0" t="n">
        <v>209</v>
      </c>
      <c r="B210" s="2" t="n">
        <v>44348</v>
      </c>
      <c r="C210" s="0" t="s">
        <v>13</v>
      </c>
      <c r="D210" s="0" t="n">
        <v>48</v>
      </c>
      <c r="E210" s="0" t="n">
        <v>170</v>
      </c>
      <c r="F210" s="0" t="s">
        <v>8</v>
      </c>
      <c r="G210" s="0" t="n">
        <v>180</v>
      </c>
      <c r="H210" s="0" t="str">
        <f aca="false">VLOOKUP(C210,Магазин!$A$1:$C$17,2)</f>
        <v>Октябрьский</v>
      </c>
      <c r="I210" s="0" t="str">
        <f aca="false">VLOOKUP(D210,Товар!$A$1:$F$65,3)</f>
        <v>Кофе молотый</v>
      </c>
      <c r="J210" s="3" t="n">
        <f aca="false">IF(H210="Октябрьский",I210="Бурый рис")</f>
        <v>0</v>
      </c>
      <c r="K210" s="0" t="n">
        <f aca="false">IF(J210,1,0)</f>
        <v>0</v>
      </c>
      <c r="L210" s="0" t="n">
        <f aca="false">IF(F210="Поступление",1,-1)</f>
        <v>1</v>
      </c>
      <c r="M210" s="0" t="n">
        <f aca="false">E210*K210*L210</f>
        <v>0</v>
      </c>
    </row>
    <row r="211" customFormat="false" ht="15" hidden="false" customHeight="false" outlineLevel="0" collapsed="false">
      <c r="A211" s="0" t="n">
        <v>210</v>
      </c>
      <c r="B211" s="2" t="n">
        <v>44348</v>
      </c>
      <c r="C211" s="0" t="s">
        <v>13</v>
      </c>
      <c r="D211" s="0" t="n">
        <v>48</v>
      </c>
      <c r="E211" s="0" t="n">
        <v>60</v>
      </c>
      <c r="F211" s="0" t="s">
        <v>9</v>
      </c>
      <c r="G211" s="0" t="n">
        <v>180</v>
      </c>
      <c r="H211" s="0" t="str">
        <f aca="false">VLOOKUP(C211,Магазин!$A$1:$C$17,2)</f>
        <v>Октябрьский</v>
      </c>
      <c r="I211" s="0" t="str">
        <f aca="false">VLOOKUP(D211,Товар!$A$1:$F$65,3)</f>
        <v>Кофе молотый</v>
      </c>
      <c r="J211" s="3" t="n">
        <f aca="false">IF(H211="Октябрьский",I211="Бурый рис")</f>
        <v>0</v>
      </c>
      <c r="K211" s="0" t="n">
        <f aca="false">IF(J211,1,0)</f>
        <v>0</v>
      </c>
      <c r="L211" s="0" t="n">
        <f aca="false">IF(F211="Поступление",1,-1)</f>
        <v>-1</v>
      </c>
      <c r="M211" s="0" t="n">
        <f aca="false">E211*K211*L211</f>
        <v>-0</v>
      </c>
    </row>
    <row r="212" customFormat="false" ht="15" hidden="false" customHeight="false" outlineLevel="0" collapsed="false">
      <c r="A212" s="0" t="n">
        <v>211</v>
      </c>
      <c r="B212" s="2" t="n">
        <v>44348</v>
      </c>
      <c r="C212" s="0" t="s">
        <v>14</v>
      </c>
      <c r="D212" s="0" t="n">
        <v>4</v>
      </c>
      <c r="E212" s="0" t="n">
        <v>180</v>
      </c>
      <c r="F212" s="0" t="s">
        <v>8</v>
      </c>
      <c r="G212" s="0" t="n">
        <v>75</v>
      </c>
      <c r="H212" s="0" t="str">
        <f aca="false">VLOOKUP(C212,Магазин!$A$1:$C$17,2)</f>
        <v>Октябрьский</v>
      </c>
      <c r="I212" s="0" t="str">
        <f aca="false">VLOOKUP(D212,Товар!$A$1:$F$65,3)</f>
        <v>Кефир 3,2%</v>
      </c>
      <c r="J212" s="3" t="n">
        <f aca="false">IF(H212="Октябрьский",I212="Бурый рис")</f>
        <v>0</v>
      </c>
      <c r="K212" s="0" t="n">
        <f aca="false">IF(J212,1,0)</f>
        <v>0</v>
      </c>
      <c r="L212" s="0" t="n">
        <f aca="false">IF(F212="Поступление",1,-1)</f>
        <v>1</v>
      </c>
      <c r="M212" s="0" t="n">
        <f aca="false">E212*K212*L212</f>
        <v>0</v>
      </c>
    </row>
    <row r="213" customFormat="false" ht="15" hidden="false" customHeight="false" outlineLevel="0" collapsed="false">
      <c r="A213" s="0" t="n">
        <v>212</v>
      </c>
      <c r="B213" s="2" t="n">
        <v>44348</v>
      </c>
      <c r="C213" s="0" t="s">
        <v>14</v>
      </c>
      <c r="D213" s="0" t="n">
        <v>4</v>
      </c>
      <c r="E213" s="0" t="n">
        <v>120</v>
      </c>
      <c r="F213" s="0" t="s">
        <v>9</v>
      </c>
      <c r="G213" s="0" t="n">
        <v>75</v>
      </c>
      <c r="H213" s="0" t="str">
        <f aca="false">VLOOKUP(C213,Магазин!$A$1:$C$17,2)</f>
        <v>Октябрьский</v>
      </c>
      <c r="I213" s="0" t="str">
        <f aca="false">VLOOKUP(D213,Товар!$A$1:$F$65,3)</f>
        <v>Кефир 3,2%</v>
      </c>
      <c r="J213" s="3" t="n">
        <f aca="false">IF(H213="Октябрьский",I213="Бурый рис")</f>
        <v>0</v>
      </c>
      <c r="K213" s="0" t="n">
        <f aca="false">IF(J213,1,0)</f>
        <v>0</v>
      </c>
      <c r="L213" s="0" t="n">
        <f aca="false">IF(F213="Поступление",1,-1)</f>
        <v>-1</v>
      </c>
      <c r="M213" s="0" t="n">
        <f aca="false">E213*K213*L213</f>
        <v>-0</v>
      </c>
    </row>
    <row r="214" customFormat="false" ht="15" hidden="false" customHeight="false" outlineLevel="0" collapsed="false">
      <c r="A214" s="0" t="n">
        <v>213</v>
      </c>
      <c r="B214" s="2" t="n">
        <v>44348</v>
      </c>
      <c r="C214" s="0" t="s">
        <v>14</v>
      </c>
      <c r="D214" s="0" t="n">
        <v>5</v>
      </c>
      <c r="E214" s="0" t="n">
        <v>180</v>
      </c>
      <c r="F214" s="0" t="s">
        <v>8</v>
      </c>
      <c r="G214" s="0" t="n">
        <v>70</v>
      </c>
      <c r="H214" s="0" t="str">
        <f aca="false">VLOOKUP(C214,Магазин!$A$1:$C$17,2)</f>
        <v>Октябрьский</v>
      </c>
      <c r="I214" s="0" t="str">
        <f aca="false">VLOOKUP(D214,Товар!$A$1:$F$65,3)</f>
        <v>Кефир обезжиренный</v>
      </c>
      <c r="J214" s="3" t="n">
        <f aca="false">IF(H214="Октябрьский",I214="Бурый рис")</f>
        <v>0</v>
      </c>
      <c r="K214" s="0" t="n">
        <f aca="false">IF(J214,1,0)</f>
        <v>0</v>
      </c>
      <c r="L214" s="0" t="n">
        <f aca="false">IF(F214="Поступление",1,-1)</f>
        <v>1</v>
      </c>
      <c r="M214" s="0" t="n">
        <f aca="false">E214*K214*L214</f>
        <v>0</v>
      </c>
    </row>
    <row r="215" customFormat="false" ht="15" hidden="false" customHeight="false" outlineLevel="0" collapsed="false">
      <c r="A215" s="0" t="n">
        <v>214</v>
      </c>
      <c r="B215" s="2" t="n">
        <v>44348</v>
      </c>
      <c r="C215" s="0" t="s">
        <v>14</v>
      </c>
      <c r="D215" s="0" t="n">
        <v>5</v>
      </c>
      <c r="E215" s="0" t="n">
        <v>49</v>
      </c>
      <c r="F215" s="0" t="s">
        <v>9</v>
      </c>
      <c r="G215" s="0" t="n">
        <v>70</v>
      </c>
      <c r="H215" s="0" t="str">
        <f aca="false">VLOOKUP(C215,Магазин!$A$1:$C$17,2)</f>
        <v>Октябрьский</v>
      </c>
      <c r="I215" s="0" t="str">
        <f aca="false">VLOOKUP(D215,Товар!$A$1:$F$65,3)</f>
        <v>Кефир обезжиренный</v>
      </c>
      <c r="J215" s="3" t="n">
        <f aca="false">IF(H215="Октябрьский",I215="Бурый рис")</f>
        <v>0</v>
      </c>
      <c r="K215" s="0" t="n">
        <f aca="false">IF(J215,1,0)</f>
        <v>0</v>
      </c>
      <c r="L215" s="0" t="n">
        <f aca="false">IF(F215="Поступление",1,-1)</f>
        <v>-1</v>
      </c>
      <c r="M215" s="0" t="n">
        <f aca="false">E215*K215*L215</f>
        <v>-0</v>
      </c>
    </row>
    <row r="216" customFormat="false" ht="15" hidden="false" customHeight="false" outlineLevel="0" collapsed="false">
      <c r="A216" s="0" t="n">
        <v>215</v>
      </c>
      <c r="B216" s="2" t="n">
        <v>44348</v>
      </c>
      <c r="C216" s="0" t="s">
        <v>14</v>
      </c>
      <c r="D216" s="0" t="n">
        <v>6</v>
      </c>
      <c r="E216" s="0" t="n">
        <v>180</v>
      </c>
      <c r="F216" s="0" t="s">
        <v>8</v>
      </c>
      <c r="G216" s="0" t="n">
        <v>50</v>
      </c>
      <c r="H216" s="0" t="str">
        <f aca="false">VLOOKUP(C216,Магазин!$A$1:$C$17,2)</f>
        <v>Октябрьский</v>
      </c>
      <c r="I216" s="0" t="str">
        <f aca="false">VLOOKUP(D216,Товар!$A$1:$F$65,3)</f>
        <v>Ряженка термостатная</v>
      </c>
      <c r="J216" s="3" t="n">
        <f aca="false">IF(H216="Октябрьский",I216="Бурый рис")</f>
        <v>0</v>
      </c>
      <c r="K216" s="0" t="n">
        <f aca="false">IF(J216,1,0)</f>
        <v>0</v>
      </c>
      <c r="L216" s="0" t="n">
        <f aca="false">IF(F216="Поступление",1,-1)</f>
        <v>1</v>
      </c>
      <c r="M216" s="0" t="n">
        <f aca="false">E216*K216*L216</f>
        <v>0</v>
      </c>
    </row>
    <row r="217" customFormat="false" ht="15" hidden="false" customHeight="false" outlineLevel="0" collapsed="false">
      <c r="A217" s="0" t="n">
        <v>216</v>
      </c>
      <c r="B217" s="2" t="n">
        <v>44348</v>
      </c>
      <c r="C217" s="0" t="s">
        <v>14</v>
      </c>
      <c r="D217" s="0" t="n">
        <v>6</v>
      </c>
      <c r="E217" s="0" t="n">
        <v>72</v>
      </c>
      <c r="F217" s="0" t="s">
        <v>9</v>
      </c>
      <c r="G217" s="0" t="n">
        <v>50</v>
      </c>
      <c r="H217" s="0" t="str">
        <f aca="false">VLOOKUP(C217,Магазин!$A$1:$C$17,2)</f>
        <v>Октябрьский</v>
      </c>
      <c r="I217" s="0" t="str">
        <f aca="false">VLOOKUP(D217,Товар!$A$1:$F$65,3)</f>
        <v>Ряженка термостатная</v>
      </c>
      <c r="J217" s="3" t="n">
        <f aca="false">IF(H217="Октябрьский",I217="Бурый рис")</f>
        <v>0</v>
      </c>
      <c r="K217" s="0" t="n">
        <f aca="false">IF(J217,1,0)</f>
        <v>0</v>
      </c>
      <c r="L217" s="0" t="n">
        <f aca="false">IF(F217="Поступление",1,-1)</f>
        <v>-1</v>
      </c>
      <c r="M217" s="0" t="n">
        <f aca="false">E217*K217*L217</f>
        <v>-0</v>
      </c>
    </row>
    <row r="218" customFormat="false" ht="15" hidden="false" customHeight="false" outlineLevel="0" collapsed="false">
      <c r="A218" s="0" t="n">
        <v>217</v>
      </c>
      <c r="B218" s="2" t="n">
        <v>44348</v>
      </c>
      <c r="C218" s="0" t="s">
        <v>14</v>
      </c>
      <c r="D218" s="0" t="n">
        <v>9</v>
      </c>
      <c r="E218" s="0" t="n">
        <v>180</v>
      </c>
      <c r="F218" s="0" t="s">
        <v>8</v>
      </c>
      <c r="G218" s="0" t="n">
        <v>55</v>
      </c>
      <c r="H218" s="0" t="str">
        <f aca="false">VLOOKUP(C218,Магазин!$A$1:$C$17,2)</f>
        <v>Октябрьский</v>
      </c>
      <c r="I218" s="0" t="str">
        <f aca="false">VLOOKUP(D218,Товар!$A$1:$F$65,3)</f>
        <v>Сметана 15%</v>
      </c>
      <c r="J218" s="3" t="n">
        <f aca="false">IF(H218="Октябрьский",I218="Бурый рис")</f>
        <v>0</v>
      </c>
      <c r="K218" s="0" t="n">
        <f aca="false">IF(J218,1,0)</f>
        <v>0</v>
      </c>
      <c r="L218" s="0" t="n">
        <f aca="false">IF(F218="Поступление",1,-1)</f>
        <v>1</v>
      </c>
      <c r="M218" s="0" t="n">
        <f aca="false">E218*K218*L218</f>
        <v>0</v>
      </c>
    </row>
    <row r="219" customFormat="false" ht="15" hidden="false" customHeight="false" outlineLevel="0" collapsed="false">
      <c r="A219" s="0" t="n">
        <v>218</v>
      </c>
      <c r="B219" s="2" t="n">
        <v>44348</v>
      </c>
      <c r="C219" s="0" t="s">
        <v>14</v>
      </c>
      <c r="D219" s="0" t="n">
        <v>9</v>
      </c>
      <c r="E219" s="0" t="n">
        <v>90</v>
      </c>
      <c r="F219" s="0" t="s">
        <v>9</v>
      </c>
      <c r="G219" s="0" t="n">
        <v>55</v>
      </c>
      <c r="H219" s="0" t="str">
        <f aca="false">VLOOKUP(C219,Магазин!$A$1:$C$17,2)</f>
        <v>Октябрьский</v>
      </c>
      <c r="I219" s="0" t="str">
        <f aca="false">VLOOKUP(D219,Товар!$A$1:$F$65,3)</f>
        <v>Сметана 15%</v>
      </c>
      <c r="J219" s="3" t="n">
        <f aca="false">IF(H219="Октябрьский",I219="Бурый рис")</f>
        <v>0</v>
      </c>
      <c r="K219" s="0" t="n">
        <f aca="false">IF(J219,1,0)</f>
        <v>0</v>
      </c>
      <c r="L219" s="0" t="n">
        <f aca="false">IF(F219="Поступление",1,-1)</f>
        <v>-1</v>
      </c>
      <c r="M219" s="0" t="n">
        <f aca="false">E219*K219*L219</f>
        <v>-0</v>
      </c>
    </row>
    <row r="220" customFormat="false" ht="15" hidden="false" customHeight="false" outlineLevel="0" collapsed="false">
      <c r="A220" s="0" t="n">
        <v>219</v>
      </c>
      <c r="B220" s="2" t="n">
        <v>44348</v>
      </c>
      <c r="C220" s="0" t="s">
        <v>14</v>
      </c>
      <c r="D220" s="0" t="n">
        <v>10</v>
      </c>
      <c r="E220" s="0" t="n">
        <v>170</v>
      </c>
      <c r="F220" s="0" t="s">
        <v>8</v>
      </c>
      <c r="G220" s="0" t="n">
        <v>70</v>
      </c>
      <c r="H220" s="0" t="str">
        <f aca="false">VLOOKUP(C220,Магазин!$A$1:$C$17,2)</f>
        <v>Октябрьский</v>
      </c>
      <c r="I220" s="0" t="str">
        <f aca="false">VLOOKUP(D220,Товар!$A$1:$F$65,3)</f>
        <v>Сметана 25%</v>
      </c>
      <c r="J220" s="3" t="n">
        <f aca="false">IF(H220="Октябрьский",I220="Бурый рис")</f>
        <v>0</v>
      </c>
      <c r="K220" s="0" t="n">
        <f aca="false">IF(J220,1,0)</f>
        <v>0</v>
      </c>
      <c r="L220" s="0" t="n">
        <f aca="false">IF(F220="Поступление",1,-1)</f>
        <v>1</v>
      </c>
      <c r="M220" s="0" t="n">
        <f aca="false">E220*K220*L220</f>
        <v>0</v>
      </c>
    </row>
    <row r="221" customFormat="false" ht="15" hidden="false" customHeight="false" outlineLevel="0" collapsed="false">
      <c r="A221" s="0" t="n">
        <v>220</v>
      </c>
      <c r="B221" s="2" t="n">
        <v>44348</v>
      </c>
      <c r="C221" s="0" t="s">
        <v>14</v>
      </c>
      <c r="D221" s="0" t="n">
        <v>10</v>
      </c>
      <c r="E221" s="0" t="n">
        <v>90</v>
      </c>
      <c r="F221" s="0" t="s">
        <v>9</v>
      </c>
      <c r="G221" s="0" t="n">
        <v>70</v>
      </c>
      <c r="H221" s="0" t="str">
        <f aca="false">VLOOKUP(C221,Магазин!$A$1:$C$17,2)</f>
        <v>Октябрьский</v>
      </c>
      <c r="I221" s="0" t="str">
        <f aca="false">VLOOKUP(D221,Товар!$A$1:$F$65,3)</f>
        <v>Сметана 25%</v>
      </c>
      <c r="J221" s="3" t="n">
        <f aca="false">IF(H221="Октябрьский",I221="Бурый рис")</f>
        <v>0</v>
      </c>
      <c r="K221" s="0" t="n">
        <f aca="false">IF(J221,1,0)</f>
        <v>0</v>
      </c>
      <c r="L221" s="0" t="n">
        <f aca="false">IF(F221="Поступление",1,-1)</f>
        <v>-1</v>
      </c>
      <c r="M221" s="0" t="n">
        <f aca="false">E221*K221*L221</f>
        <v>-0</v>
      </c>
    </row>
    <row r="222" customFormat="false" ht="15" hidden="false" customHeight="false" outlineLevel="0" collapsed="false">
      <c r="A222" s="0" t="n">
        <v>221</v>
      </c>
      <c r="B222" s="2" t="n">
        <v>44348</v>
      </c>
      <c r="C222" s="0" t="s">
        <v>14</v>
      </c>
      <c r="D222" s="0" t="n">
        <v>13</v>
      </c>
      <c r="E222" s="0" t="n">
        <v>180</v>
      </c>
      <c r="F222" s="0" t="s">
        <v>8</v>
      </c>
      <c r="G222" s="0" t="n">
        <v>60</v>
      </c>
      <c r="H222" s="0" t="str">
        <f aca="false">VLOOKUP(C222,Магазин!$A$1:$C$17,2)</f>
        <v>Октябрьский</v>
      </c>
      <c r="I222" s="0" t="str">
        <f aca="false">VLOOKUP(D222,Товар!$A$1:$F$65,3)</f>
        <v>Творог 9% жирности</v>
      </c>
      <c r="J222" s="3" t="n">
        <f aca="false">IF(H222="Октябрьский",I222="Бурый рис")</f>
        <v>0</v>
      </c>
      <c r="K222" s="0" t="n">
        <f aca="false">IF(J222,1,0)</f>
        <v>0</v>
      </c>
      <c r="L222" s="0" t="n">
        <f aca="false">IF(F222="Поступление",1,-1)</f>
        <v>1</v>
      </c>
      <c r="M222" s="0" t="n">
        <f aca="false">E222*K222*L222</f>
        <v>0</v>
      </c>
    </row>
    <row r="223" customFormat="false" ht="15" hidden="false" customHeight="false" outlineLevel="0" collapsed="false">
      <c r="A223" s="0" t="n">
        <v>222</v>
      </c>
      <c r="B223" s="2" t="n">
        <v>44348</v>
      </c>
      <c r="C223" s="0" t="s">
        <v>14</v>
      </c>
      <c r="D223" s="0" t="n">
        <v>13</v>
      </c>
      <c r="E223" s="0" t="n">
        <v>80</v>
      </c>
      <c r="F223" s="0" t="s">
        <v>9</v>
      </c>
      <c r="G223" s="0" t="n">
        <v>60</v>
      </c>
      <c r="H223" s="0" t="str">
        <f aca="false">VLOOKUP(C223,Магазин!$A$1:$C$17,2)</f>
        <v>Октябрьский</v>
      </c>
      <c r="I223" s="0" t="str">
        <f aca="false">VLOOKUP(D223,Товар!$A$1:$F$65,3)</f>
        <v>Творог 9% жирности</v>
      </c>
      <c r="J223" s="3" t="n">
        <f aca="false">IF(H223="Октябрьский",I223="Бурый рис")</f>
        <v>0</v>
      </c>
      <c r="K223" s="0" t="n">
        <f aca="false">IF(J223,1,0)</f>
        <v>0</v>
      </c>
      <c r="L223" s="0" t="n">
        <f aca="false">IF(F223="Поступление",1,-1)</f>
        <v>-1</v>
      </c>
      <c r="M223" s="0" t="n">
        <f aca="false">E223*K223*L223</f>
        <v>-0</v>
      </c>
    </row>
    <row r="224" customFormat="false" ht="15" hidden="false" customHeight="false" outlineLevel="0" collapsed="false">
      <c r="A224" s="0" t="n">
        <v>223</v>
      </c>
      <c r="B224" s="2" t="n">
        <v>44348</v>
      </c>
      <c r="C224" s="0" t="s">
        <v>14</v>
      </c>
      <c r="D224" s="0" t="n">
        <v>18</v>
      </c>
      <c r="E224" s="0" t="n">
        <v>180</v>
      </c>
      <c r="F224" s="0" t="s">
        <v>8</v>
      </c>
      <c r="G224" s="0" t="n">
        <v>49</v>
      </c>
      <c r="H224" s="0" t="str">
        <f aca="false">VLOOKUP(C224,Магазин!$A$1:$C$17,2)</f>
        <v>Октябрьский</v>
      </c>
      <c r="I224" s="0" t="str">
        <f aca="false">VLOOKUP(D224,Товар!$A$1:$F$65,3)</f>
        <v>Крупа манная</v>
      </c>
      <c r="J224" s="3" t="n">
        <f aca="false">IF(H224="Октябрьский",I224="Бурый рис")</f>
        <v>0</v>
      </c>
      <c r="K224" s="0" t="n">
        <f aca="false">IF(J224,1,0)</f>
        <v>0</v>
      </c>
      <c r="L224" s="0" t="n">
        <f aca="false">IF(F224="Поступление",1,-1)</f>
        <v>1</v>
      </c>
      <c r="M224" s="0" t="n">
        <f aca="false">E224*K224*L224</f>
        <v>0</v>
      </c>
    </row>
    <row r="225" customFormat="false" ht="15" hidden="false" customHeight="false" outlineLevel="0" collapsed="false">
      <c r="A225" s="0" t="n">
        <v>224</v>
      </c>
      <c r="B225" s="2" t="n">
        <v>44348</v>
      </c>
      <c r="C225" s="0" t="s">
        <v>14</v>
      </c>
      <c r="D225" s="0" t="n">
        <v>18</v>
      </c>
      <c r="E225" s="0" t="n">
        <v>57</v>
      </c>
      <c r="F225" s="0" t="s">
        <v>9</v>
      </c>
      <c r="G225" s="0" t="n">
        <v>49</v>
      </c>
      <c r="H225" s="0" t="str">
        <f aca="false">VLOOKUP(C225,Магазин!$A$1:$C$17,2)</f>
        <v>Октябрьский</v>
      </c>
      <c r="I225" s="0" t="str">
        <f aca="false">VLOOKUP(D225,Товар!$A$1:$F$65,3)</f>
        <v>Крупа манная</v>
      </c>
      <c r="J225" s="3" t="n">
        <f aca="false">IF(H225="Октябрьский",I225="Бурый рис")</f>
        <v>0</v>
      </c>
      <c r="K225" s="0" t="n">
        <f aca="false">IF(J225,1,0)</f>
        <v>0</v>
      </c>
      <c r="L225" s="0" t="n">
        <f aca="false">IF(F225="Поступление",1,-1)</f>
        <v>-1</v>
      </c>
      <c r="M225" s="0" t="n">
        <f aca="false">E225*K225*L225</f>
        <v>-0</v>
      </c>
    </row>
    <row r="226" customFormat="false" ht="15" hidden="false" customHeight="false" outlineLevel="0" collapsed="false">
      <c r="A226" s="0" t="n">
        <v>225</v>
      </c>
      <c r="B226" s="2" t="n">
        <v>44348</v>
      </c>
      <c r="C226" s="0" t="s">
        <v>14</v>
      </c>
      <c r="D226" s="0" t="n">
        <v>24</v>
      </c>
      <c r="E226" s="0" t="n">
        <v>170</v>
      </c>
      <c r="F226" s="0" t="s">
        <v>8</v>
      </c>
      <c r="G226" s="0" t="n">
        <v>50</v>
      </c>
      <c r="H226" s="0" t="str">
        <f aca="false">VLOOKUP(C226,Магазин!$A$1:$C$17,2)</f>
        <v>Октябрьский</v>
      </c>
      <c r="I226" s="0" t="str">
        <f aca="false">VLOOKUP(D226,Товар!$A$1:$F$65,3)</f>
        <v>Макароны спагетти </v>
      </c>
      <c r="J226" s="3" t="n">
        <f aca="false">IF(H226="Октябрьский",I226="Бурый рис")</f>
        <v>0</v>
      </c>
      <c r="K226" s="0" t="n">
        <f aca="false">IF(J226,1,0)</f>
        <v>0</v>
      </c>
      <c r="L226" s="0" t="n">
        <f aca="false">IF(F226="Поступление",1,-1)</f>
        <v>1</v>
      </c>
      <c r="M226" s="0" t="n">
        <f aca="false">E226*K226*L226</f>
        <v>0</v>
      </c>
    </row>
    <row r="227" customFormat="false" ht="15" hidden="false" customHeight="false" outlineLevel="0" collapsed="false">
      <c r="A227" s="0" t="n">
        <v>226</v>
      </c>
      <c r="B227" s="2" t="n">
        <v>44348</v>
      </c>
      <c r="C227" s="0" t="s">
        <v>14</v>
      </c>
      <c r="D227" s="0" t="n">
        <v>24</v>
      </c>
      <c r="E227" s="0" t="n">
        <v>108</v>
      </c>
      <c r="F227" s="0" t="s">
        <v>9</v>
      </c>
      <c r="G227" s="0" t="n">
        <v>50</v>
      </c>
      <c r="H227" s="0" t="str">
        <f aca="false">VLOOKUP(C227,Магазин!$A$1:$C$17,2)</f>
        <v>Октябрьский</v>
      </c>
      <c r="I227" s="0" t="str">
        <f aca="false">VLOOKUP(D227,Товар!$A$1:$F$65,3)</f>
        <v>Макароны спагетти </v>
      </c>
      <c r="J227" s="3" t="n">
        <f aca="false">IF(H227="Октябрьский",I227="Бурый рис")</f>
        <v>0</v>
      </c>
      <c r="K227" s="0" t="n">
        <f aca="false">IF(J227,1,0)</f>
        <v>0</v>
      </c>
      <c r="L227" s="0" t="n">
        <f aca="false">IF(F227="Поступление",1,-1)</f>
        <v>-1</v>
      </c>
      <c r="M227" s="0" t="n">
        <f aca="false">E227*K227*L227</f>
        <v>-0</v>
      </c>
    </row>
    <row r="228" customFormat="false" ht="15" hidden="false" customHeight="false" outlineLevel="0" collapsed="false">
      <c r="A228" s="0" t="n">
        <v>227</v>
      </c>
      <c r="B228" s="2" t="n">
        <v>44348</v>
      </c>
      <c r="C228" s="0" t="s">
        <v>14</v>
      </c>
      <c r="D228" s="0" t="n">
        <v>25</v>
      </c>
      <c r="E228" s="0" t="n">
        <v>180</v>
      </c>
      <c r="F228" s="0" t="s">
        <v>8</v>
      </c>
      <c r="G228" s="0" t="n">
        <v>52</v>
      </c>
      <c r="H228" s="0" t="str">
        <f aca="false">VLOOKUP(C228,Магазин!$A$1:$C$17,2)</f>
        <v>Октябрьский</v>
      </c>
      <c r="I228" s="0" t="str">
        <f aca="false">VLOOKUP(D228,Товар!$A$1:$F$65,3)</f>
        <v>Макароны вермишель</v>
      </c>
      <c r="J228" s="3" t="n">
        <f aca="false">IF(H228="Октябрьский",I228="Бурый рис")</f>
        <v>0</v>
      </c>
      <c r="K228" s="0" t="n">
        <f aca="false">IF(J228,1,0)</f>
        <v>0</v>
      </c>
      <c r="L228" s="0" t="n">
        <f aca="false">IF(F228="Поступление",1,-1)</f>
        <v>1</v>
      </c>
      <c r="M228" s="0" t="n">
        <f aca="false">E228*K228*L228</f>
        <v>0</v>
      </c>
    </row>
    <row r="229" customFormat="false" ht="15" hidden="false" customHeight="false" outlineLevel="0" collapsed="false">
      <c r="A229" s="0" t="n">
        <v>228</v>
      </c>
      <c r="B229" s="2" t="n">
        <v>44348</v>
      </c>
      <c r="C229" s="0" t="s">
        <v>14</v>
      </c>
      <c r="D229" s="0" t="n">
        <v>25</v>
      </c>
      <c r="E229" s="0" t="n">
        <v>115</v>
      </c>
      <c r="F229" s="0" t="s">
        <v>9</v>
      </c>
      <c r="G229" s="0" t="n">
        <v>52</v>
      </c>
      <c r="H229" s="0" t="str">
        <f aca="false">VLOOKUP(C229,Магазин!$A$1:$C$17,2)</f>
        <v>Октябрьский</v>
      </c>
      <c r="I229" s="0" t="str">
        <f aca="false">VLOOKUP(D229,Товар!$A$1:$F$65,3)</f>
        <v>Макароны вермишель</v>
      </c>
      <c r="J229" s="3" t="n">
        <f aca="false">IF(H229="Октябрьский",I229="Бурый рис")</f>
        <v>0</v>
      </c>
      <c r="K229" s="0" t="n">
        <f aca="false">IF(J229,1,0)</f>
        <v>0</v>
      </c>
      <c r="L229" s="0" t="n">
        <f aca="false">IF(F229="Поступление",1,-1)</f>
        <v>-1</v>
      </c>
      <c r="M229" s="0" t="n">
        <f aca="false">E229*K229*L229</f>
        <v>-0</v>
      </c>
    </row>
    <row r="230" customFormat="false" ht="15" hidden="false" customHeight="false" outlineLevel="0" collapsed="false">
      <c r="A230" s="0" t="n">
        <v>229</v>
      </c>
      <c r="B230" s="2" t="n">
        <v>44348</v>
      </c>
      <c r="C230" s="0" t="s">
        <v>14</v>
      </c>
      <c r="D230" s="0" t="n">
        <v>26</v>
      </c>
      <c r="E230" s="0" t="n">
        <v>180</v>
      </c>
      <c r="F230" s="0" t="s">
        <v>8</v>
      </c>
      <c r="G230" s="0" t="n">
        <v>47</v>
      </c>
      <c r="H230" s="0" t="str">
        <f aca="false">VLOOKUP(C230,Магазин!$A$1:$C$17,2)</f>
        <v>Октябрьский</v>
      </c>
      <c r="I230" s="0" t="str">
        <f aca="false">VLOOKUP(D230,Товар!$A$1:$F$65,3)</f>
        <v>Макароны рожки</v>
      </c>
      <c r="J230" s="3" t="n">
        <f aca="false">IF(H230="Октябрьский",I230="Бурый рис")</f>
        <v>0</v>
      </c>
      <c r="K230" s="0" t="n">
        <f aca="false">IF(J230,1,0)</f>
        <v>0</v>
      </c>
      <c r="L230" s="0" t="n">
        <f aca="false">IF(F230="Поступление",1,-1)</f>
        <v>1</v>
      </c>
      <c r="M230" s="0" t="n">
        <f aca="false">E230*K230*L230</f>
        <v>0</v>
      </c>
    </row>
    <row r="231" customFormat="false" ht="15" hidden="false" customHeight="false" outlineLevel="0" collapsed="false">
      <c r="A231" s="0" t="n">
        <v>230</v>
      </c>
      <c r="B231" s="2" t="n">
        <v>44348</v>
      </c>
      <c r="C231" s="0" t="s">
        <v>14</v>
      </c>
      <c r="D231" s="0" t="n">
        <v>26</v>
      </c>
      <c r="E231" s="0" t="n">
        <v>116</v>
      </c>
      <c r="F231" s="0" t="s">
        <v>9</v>
      </c>
      <c r="G231" s="0" t="n">
        <v>47</v>
      </c>
      <c r="H231" s="0" t="str">
        <f aca="false">VLOOKUP(C231,Магазин!$A$1:$C$17,2)</f>
        <v>Октябрьский</v>
      </c>
      <c r="I231" s="0" t="str">
        <f aca="false">VLOOKUP(D231,Товар!$A$1:$F$65,3)</f>
        <v>Макароны рожки</v>
      </c>
      <c r="J231" s="3" t="n">
        <f aca="false">IF(H231="Октябрьский",I231="Бурый рис")</f>
        <v>0</v>
      </c>
      <c r="K231" s="0" t="n">
        <f aca="false">IF(J231,1,0)</f>
        <v>0</v>
      </c>
      <c r="L231" s="0" t="n">
        <f aca="false">IF(F231="Поступление",1,-1)</f>
        <v>-1</v>
      </c>
      <c r="M231" s="0" t="n">
        <f aca="false">E231*K231*L231</f>
        <v>-0</v>
      </c>
    </row>
    <row r="232" customFormat="false" ht="15" hidden="false" customHeight="false" outlineLevel="0" collapsed="false">
      <c r="A232" s="0" t="n">
        <v>231</v>
      </c>
      <c r="B232" s="2" t="n">
        <v>44348</v>
      </c>
      <c r="C232" s="0" t="s">
        <v>14</v>
      </c>
      <c r="D232" s="0" t="n">
        <v>27</v>
      </c>
      <c r="E232" s="0" t="n">
        <v>180</v>
      </c>
      <c r="F232" s="0" t="s">
        <v>8</v>
      </c>
      <c r="G232" s="0" t="n">
        <v>45</v>
      </c>
      <c r="H232" s="0" t="str">
        <f aca="false">VLOOKUP(C232,Магазин!$A$1:$C$17,2)</f>
        <v>Октябрьский</v>
      </c>
      <c r="I232" s="0" t="str">
        <f aca="false">VLOOKUP(D232,Товар!$A$1:$F$65,3)</f>
        <v>Макароны перья</v>
      </c>
      <c r="J232" s="3" t="n">
        <f aca="false">IF(H232="Октябрьский",I232="Бурый рис")</f>
        <v>0</v>
      </c>
      <c r="K232" s="0" t="n">
        <f aca="false">IF(J232,1,0)</f>
        <v>0</v>
      </c>
      <c r="L232" s="0" t="n">
        <f aca="false">IF(F232="Поступление",1,-1)</f>
        <v>1</v>
      </c>
      <c r="M232" s="0" t="n">
        <f aca="false">E232*K232*L232</f>
        <v>0</v>
      </c>
    </row>
    <row r="233" customFormat="false" ht="15" hidden="false" customHeight="false" outlineLevel="0" collapsed="false">
      <c r="A233" s="0" t="n">
        <v>232</v>
      </c>
      <c r="B233" s="2" t="n">
        <v>44348</v>
      </c>
      <c r="C233" s="0" t="s">
        <v>14</v>
      </c>
      <c r="D233" s="0" t="n">
        <v>27</v>
      </c>
      <c r="E233" s="0" t="n">
        <v>105</v>
      </c>
      <c r="F233" s="0" t="s">
        <v>9</v>
      </c>
      <c r="G233" s="0" t="n">
        <v>45</v>
      </c>
      <c r="H233" s="0" t="str">
        <f aca="false">VLOOKUP(C233,Магазин!$A$1:$C$17,2)</f>
        <v>Октябрьский</v>
      </c>
      <c r="I233" s="0" t="str">
        <f aca="false">VLOOKUP(D233,Товар!$A$1:$F$65,3)</f>
        <v>Макароны перья</v>
      </c>
      <c r="J233" s="3" t="n">
        <f aca="false">IF(H233="Октябрьский",I233="Бурый рис")</f>
        <v>0</v>
      </c>
      <c r="K233" s="0" t="n">
        <f aca="false">IF(J233,1,0)</f>
        <v>0</v>
      </c>
      <c r="L233" s="0" t="n">
        <f aca="false">IF(F233="Поступление",1,-1)</f>
        <v>-1</v>
      </c>
      <c r="M233" s="0" t="n">
        <f aca="false">E233*K233*L233</f>
        <v>-0</v>
      </c>
    </row>
    <row r="234" customFormat="false" ht="15" hidden="false" customHeight="false" outlineLevel="0" collapsed="false">
      <c r="A234" s="0" t="n">
        <v>233</v>
      </c>
      <c r="B234" s="2" t="n">
        <v>44348</v>
      </c>
      <c r="C234" s="0" t="s">
        <v>14</v>
      </c>
      <c r="D234" s="0" t="n">
        <v>28</v>
      </c>
      <c r="E234" s="0" t="n">
        <v>180</v>
      </c>
      <c r="F234" s="0" t="s">
        <v>8</v>
      </c>
      <c r="G234" s="0" t="n">
        <v>38</v>
      </c>
      <c r="H234" s="0" t="str">
        <f aca="false">VLOOKUP(C234,Магазин!$A$1:$C$17,2)</f>
        <v>Октябрьский</v>
      </c>
      <c r="I234" s="0" t="str">
        <f aca="false">VLOOKUP(D234,Товар!$A$1:$F$65,3)</f>
        <v>Сахар песок белый</v>
      </c>
      <c r="J234" s="3" t="n">
        <f aca="false">IF(H234="Октябрьский",I234="Бурый рис")</f>
        <v>0</v>
      </c>
      <c r="K234" s="0" t="n">
        <f aca="false">IF(J234,1,0)</f>
        <v>0</v>
      </c>
      <c r="L234" s="0" t="n">
        <f aca="false">IF(F234="Поступление",1,-1)</f>
        <v>1</v>
      </c>
      <c r="M234" s="0" t="n">
        <f aca="false">E234*K234*L234</f>
        <v>0</v>
      </c>
    </row>
    <row r="235" customFormat="false" ht="15" hidden="false" customHeight="false" outlineLevel="0" collapsed="false">
      <c r="A235" s="0" t="n">
        <v>234</v>
      </c>
      <c r="B235" s="2" t="n">
        <v>44348</v>
      </c>
      <c r="C235" s="0" t="s">
        <v>14</v>
      </c>
      <c r="D235" s="0" t="n">
        <v>28</v>
      </c>
      <c r="E235" s="0" t="n">
        <v>93</v>
      </c>
      <c r="F235" s="0" t="s">
        <v>9</v>
      </c>
      <c r="G235" s="0" t="n">
        <v>38</v>
      </c>
      <c r="H235" s="0" t="str">
        <f aca="false">VLOOKUP(C235,Магазин!$A$1:$C$17,2)</f>
        <v>Октябрьский</v>
      </c>
      <c r="I235" s="0" t="str">
        <f aca="false">VLOOKUP(D235,Товар!$A$1:$F$65,3)</f>
        <v>Сахар песок белый</v>
      </c>
      <c r="J235" s="3" t="n">
        <f aca="false">IF(H235="Октябрьский",I235="Бурый рис")</f>
        <v>0</v>
      </c>
      <c r="K235" s="0" t="n">
        <f aca="false">IF(J235,1,0)</f>
        <v>0</v>
      </c>
      <c r="L235" s="0" t="n">
        <f aca="false">IF(F235="Поступление",1,-1)</f>
        <v>-1</v>
      </c>
      <c r="M235" s="0" t="n">
        <f aca="false">E235*K235*L235</f>
        <v>-0</v>
      </c>
    </row>
    <row r="236" customFormat="false" ht="15" hidden="false" customHeight="false" outlineLevel="0" collapsed="false">
      <c r="A236" s="0" t="n">
        <v>235</v>
      </c>
      <c r="B236" s="2" t="n">
        <v>44348</v>
      </c>
      <c r="C236" s="0" t="s">
        <v>14</v>
      </c>
      <c r="D236" s="0" t="n">
        <v>29</v>
      </c>
      <c r="E236" s="0" t="n">
        <v>170</v>
      </c>
      <c r="F236" s="0" t="s">
        <v>8</v>
      </c>
      <c r="G236" s="0" t="n">
        <v>85</v>
      </c>
      <c r="H236" s="0" t="str">
        <f aca="false">VLOOKUP(C236,Магазин!$A$1:$C$17,2)</f>
        <v>Октябрьский</v>
      </c>
      <c r="I236" s="0" t="str">
        <f aca="false">VLOOKUP(D236,Товар!$A$1:$F$65,3)</f>
        <v>Сахар демерара коричневый</v>
      </c>
      <c r="J236" s="3" t="n">
        <f aca="false">IF(H236="Октябрьский",I236="Бурый рис")</f>
        <v>0</v>
      </c>
      <c r="K236" s="0" t="n">
        <f aca="false">IF(J236,1,0)</f>
        <v>0</v>
      </c>
      <c r="L236" s="0" t="n">
        <f aca="false">IF(F236="Поступление",1,-1)</f>
        <v>1</v>
      </c>
      <c r="M236" s="0" t="n">
        <f aca="false">E236*K236*L236</f>
        <v>0</v>
      </c>
    </row>
    <row r="237" customFormat="false" ht="15" hidden="false" customHeight="false" outlineLevel="0" collapsed="false">
      <c r="A237" s="0" t="n">
        <v>236</v>
      </c>
      <c r="B237" s="2" t="n">
        <v>44348</v>
      </c>
      <c r="C237" s="0" t="s">
        <v>14</v>
      </c>
      <c r="D237" s="0" t="n">
        <v>29</v>
      </c>
      <c r="E237" s="0" t="n">
        <v>19</v>
      </c>
      <c r="F237" s="0" t="s">
        <v>9</v>
      </c>
      <c r="G237" s="0" t="n">
        <v>85</v>
      </c>
      <c r="H237" s="0" t="str">
        <f aca="false">VLOOKUP(C237,Магазин!$A$1:$C$17,2)</f>
        <v>Октябрьский</v>
      </c>
      <c r="I237" s="0" t="str">
        <f aca="false">VLOOKUP(D237,Товар!$A$1:$F$65,3)</f>
        <v>Сахар демерара коричневый</v>
      </c>
      <c r="J237" s="3" t="n">
        <f aca="false">IF(H237="Октябрьский",I237="Бурый рис")</f>
        <v>0</v>
      </c>
      <c r="K237" s="0" t="n">
        <f aca="false">IF(J237,1,0)</f>
        <v>0</v>
      </c>
      <c r="L237" s="0" t="n">
        <f aca="false">IF(F237="Поступление",1,-1)</f>
        <v>-1</v>
      </c>
      <c r="M237" s="0" t="n">
        <f aca="false">E237*K237*L237</f>
        <v>-0</v>
      </c>
    </row>
    <row r="238" customFormat="false" ht="15" hidden="false" customHeight="false" outlineLevel="0" collapsed="false">
      <c r="A238" s="0" t="n">
        <v>237</v>
      </c>
      <c r="B238" s="2" t="n">
        <v>44348</v>
      </c>
      <c r="C238" s="0" t="s">
        <v>14</v>
      </c>
      <c r="D238" s="0" t="n">
        <v>30</v>
      </c>
      <c r="E238" s="0" t="n">
        <v>180</v>
      </c>
      <c r="F238" s="0" t="s">
        <v>8</v>
      </c>
      <c r="G238" s="0" t="n">
        <v>44</v>
      </c>
      <c r="H238" s="0" t="str">
        <f aca="false">VLOOKUP(C238,Магазин!$A$1:$C$17,2)</f>
        <v>Октябрьский</v>
      </c>
      <c r="I238" s="0" t="str">
        <f aca="false">VLOOKUP(D238,Товар!$A$1:$F$65,3)</f>
        <v>Сахар рафинад быстрорастворимый</v>
      </c>
      <c r="J238" s="3" t="n">
        <f aca="false">IF(H238="Октябрьский",I238="Бурый рис")</f>
        <v>0</v>
      </c>
      <c r="K238" s="0" t="n">
        <f aca="false">IF(J238,1,0)</f>
        <v>0</v>
      </c>
      <c r="L238" s="0" t="n">
        <f aca="false">IF(F238="Поступление",1,-1)</f>
        <v>1</v>
      </c>
      <c r="M238" s="0" t="n">
        <f aca="false">E238*K238*L238</f>
        <v>0</v>
      </c>
    </row>
    <row r="239" customFormat="false" ht="15" hidden="false" customHeight="false" outlineLevel="0" collapsed="false">
      <c r="A239" s="0" t="n">
        <v>238</v>
      </c>
      <c r="B239" s="2" t="n">
        <v>44348</v>
      </c>
      <c r="C239" s="0" t="s">
        <v>14</v>
      </c>
      <c r="D239" s="0" t="n">
        <v>30</v>
      </c>
      <c r="E239" s="0" t="n">
        <v>74</v>
      </c>
      <c r="F239" s="0" t="s">
        <v>9</v>
      </c>
      <c r="G239" s="0" t="n">
        <v>44</v>
      </c>
      <c r="H239" s="0" t="str">
        <f aca="false">VLOOKUP(C239,Магазин!$A$1:$C$17,2)</f>
        <v>Октябрьский</v>
      </c>
      <c r="I239" s="0" t="str">
        <f aca="false">VLOOKUP(D239,Товар!$A$1:$F$65,3)</f>
        <v>Сахар рафинад быстрорастворимый</v>
      </c>
      <c r="J239" s="3" t="n">
        <f aca="false">IF(H239="Октябрьский",I239="Бурый рис")</f>
        <v>0</v>
      </c>
      <c r="K239" s="0" t="n">
        <f aca="false">IF(J239,1,0)</f>
        <v>0</v>
      </c>
      <c r="L239" s="0" t="n">
        <f aca="false">IF(F239="Поступление",1,-1)</f>
        <v>-1</v>
      </c>
      <c r="M239" s="0" t="n">
        <f aca="false">E239*K239*L239</f>
        <v>-0</v>
      </c>
    </row>
    <row r="240" customFormat="false" ht="15" hidden="false" customHeight="false" outlineLevel="0" collapsed="false">
      <c r="A240" s="0" t="n">
        <v>239</v>
      </c>
      <c r="B240" s="2" t="n">
        <v>44348</v>
      </c>
      <c r="C240" s="0" t="s">
        <v>14</v>
      </c>
      <c r="D240" s="0" t="n">
        <v>33</v>
      </c>
      <c r="E240" s="0" t="n">
        <v>180</v>
      </c>
      <c r="F240" s="0" t="s">
        <v>8</v>
      </c>
      <c r="G240" s="0" t="n">
        <v>50</v>
      </c>
      <c r="H240" s="0" t="str">
        <f aca="false">VLOOKUP(C240,Магазин!$A$1:$C$17,2)</f>
        <v>Октябрьский</v>
      </c>
      <c r="I240" s="0" t="str">
        <f aca="false">VLOOKUP(D240,Товар!$A$1:$F$65,3)</f>
        <v>Мука хлебопекарная в\с</v>
      </c>
      <c r="J240" s="3" t="n">
        <f aca="false">IF(H240="Октябрьский",I240="Бурый рис")</f>
        <v>0</v>
      </c>
      <c r="K240" s="0" t="n">
        <f aca="false">IF(J240,1,0)</f>
        <v>0</v>
      </c>
      <c r="L240" s="0" t="n">
        <f aca="false">IF(F240="Поступление",1,-1)</f>
        <v>1</v>
      </c>
      <c r="M240" s="0" t="n">
        <f aca="false">E240*K240*L240</f>
        <v>0</v>
      </c>
    </row>
    <row r="241" customFormat="false" ht="15" hidden="false" customHeight="false" outlineLevel="0" collapsed="false">
      <c r="A241" s="0" t="n">
        <v>240</v>
      </c>
      <c r="B241" s="2" t="n">
        <v>44348</v>
      </c>
      <c r="C241" s="0" t="s">
        <v>14</v>
      </c>
      <c r="D241" s="0" t="n">
        <v>33</v>
      </c>
      <c r="E241" s="0" t="n">
        <v>74</v>
      </c>
      <c r="F241" s="0" t="s">
        <v>9</v>
      </c>
      <c r="G241" s="0" t="n">
        <v>50</v>
      </c>
      <c r="H241" s="0" t="str">
        <f aca="false">VLOOKUP(C241,Магазин!$A$1:$C$17,2)</f>
        <v>Октябрьский</v>
      </c>
      <c r="I241" s="0" t="str">
        <f aca="false">VLOOKUP(D241,Товар!$A$1:$F$65,3)</f>
        <v>Мука хлебопекарная в\с</v>
      </c>
      <c r="J241" s="3" t="n">
        <f aca="false">IF(H241="Октябрьский",I241="Бурый рис")</f>
        <v>0</v>
      </c>
      <c r="K241" s="0" t="n">
        <f aca="false">IF(J241,1,0)</f>
        <v>0</v>
      </c>
      <c r="L241" s="0" t="n">
        <f aca="false">IF(F241="Поступление",1,-1)</f>
        <v>-1</v>
      </c>
      <c r="M241" s="0" t="n">
        <f aca="false">E241*K241*L241</f>
        <v>-0</v>
      </c>
    </row>
    <row r="242" customFormat="false" ht="15" hidden="false" customHeight="false" outlineLevel="0" collapsed="false">
      <c r="A242" s="0" t="n">
        <v>241</v>
      </c>
      <c r="B242" s="2" t="n">
        <v>44348</v>
      </c>
      <c r="C242" s="0" t="s">
        <v>14</v>
      </c>
      <c r="D242" s="0" t="n">
        <v>34</v>
      </c>
      <c r="E242" s="0" t="n">
        <v>170</v>
      </c>
      <c r="F242" s="0" t="s">
        <v>8</v>
      </c>
      <c r="G242" s="0" t="n">
        <v>65</v>
      </c>
      <c r="H242" s="0" t="str">
        <f aca="false">VLOOKUP(C242,Магазин!$A$1:$C$17,2)</f>
        <v>Октябрьский</v>
      </c>
      <c r="I242" s="0" t="str">
        <f aca="false">VLOOKUP(D242,Товар!$A$1:$F$65,3)</f>
        <v>Мука блинная</v>
      </c>
      <c r="J242" s="3" t="n">
        <f aca="false">IF(H242="Октябрьский",I242="Бурый рис")</f>
        <v>0</v>
      </c>
      <c r="K242" s="0" t="n">
        <f aca="false">IF(J242,1,0)</f>
        <v>0</v>
      </c>
      <c r="L242" s="0" t="n">
        <f aca="false">IF(F242="Поступление",1,-1)</f>
        <v>1</v>
      </c>
      <c r="M242" s="0" t="n">
        <f aca="false">E242*K242*L242</f>
        <v>0</v>
      </c>
    </row>
    <row r="243" customFormat="false" ht="15" hidden="false" customHeight="false" outlineLevel="0" collapsed="false">
      <c r="A243" s="0" t="n">
        <v>242</v>
      </c>
      <c r="B243" s="2" t="n">
        <v>44348</v>
      </c>
      <c r="C243" s="0" t="s">
        <v>14</v>
      </c>
      <c r="D243" s="0" t="n">
        <v>34</v>
      </c>
      <c r="E243" s="0" t="n">
        <v>37</v>
      </c>
      <c r="F243" s="0" t="s">
        <v>9</v>
      </c>
      <c r="G243" s="0" t="n">
        <v>65</v>
      </c>
      <c r="H243" s="0" t="str">
        <f aca="false">VLOOKUP(C243,Магазин!$A$1:$C$17,2)</f>
        <v>Октябрьский</v>
      </c>
      <c r="I243" s="0" t="str">
        <f aca="false">VLOOKUP(D243,Товар!$A$1:$F$65,3)</f>
        <v>Мука блинная</v>
      </c>
      <c r="J243" s="3" t="n">
        <f aca="false">IF(H243="Октябрьский",I243="Бурый рис")</f>
        <v>0</v>
      </c>
      <c r="K243" s="0" t="n">
        <f aca="false">IF(J243,1,0)</f>
        <v>0</v>
      </c>
      <c r="L243" s="0" t="n">
        <f aca="false">IF(F243="Поступление",1,-1)</f>
        <v>-1</v>
      </c>
      <c r="M243" s="0" t="n">
        <f aca="false">E243*K243*L243</f>
        <v>-0</v>
      </c>
    </row>
    <row r="244" customFormat="false" ht="15" hidden="false" customHeight="false" outlineLevel="0" collapsed="false">
      <c r="A244" s="0" t="n">
        <v>243</v>
      </c>
      <c r="B244" s="2" t="n">
        <v>44348</v>
      </c>
      <c r="C244" s="0" t="s">
        <v>14</v>
      </c>
      <c r="D244" s="0" t="n">
        <v>44</v>
      </c>
      <c r="E244" s="0" t="n">
        <v>180</v>
      </c>
      <c r="F244" s="0" t="s">
        <v>8</v>
      </c>
      <c r="G244" s="0" t="n">
        <v>180</v>
      </c>
      <c r="H244" s="0" t="str">
        <f aca="false">VLOOKUP(C244,Магазин!$A$1:$C$17,2)</f>
        <v>Октябрьский</v>
      </c>
      <c r="I244" s="0" t="str">
        <f aca="false">VLOOKUP(D244,Товар!$A$1:$F$65,3)</f>
        <v>Чай черный индийский</v>
      </c>
      <c r="J244" s="3" t="n">
        <f aca="false">IF(H244="Октябрьский",I244="Бурый рис")</f>
        <v>0</v>
      </c>
      <c r="K244" s="0" t="n">
        <f aca="false">IF(J244,1,0)</f>
        <v>0</v>
      </c>
      <c r="L244" s="0" t="n">
        <f aca="false">IF(F244="Поступление",1,-1)</f>
        <v>1</v>
      </c>
      <c r="M244" s="0" t="n">
        <f aca="false">E244*K244*L244</f>
        <v>0</v>
      </c>
    </row>
    <row r="245" customFormat="false" ht="15" hidden="false" customHeight="false" outlineLevel="0" collapsed="false">
      <c r="A245" s="0" t="n">
        <v>244</v>
      </c>
      <c r="B245" s="2" t="n">
        <v>44348</v>
      </c>
      <c r="C245" s="0" t="s">
        <v>14</v>
      </c>
      <c r="D245" s="0" t="n">
        <v>44</v>
      </c>
      <c r="E245" s="0" t="n">
        <v>56</v>
      </c>
      <c r="F245" s="0" t="s">
        <v>9</v>
      </c>
      <c r="G245" s="0" t="n">
        <v>180</v>
      </c>
      <c r="H245" s="0" t="str">
        <f aca="false">VLOOKUP(C245,Магазин!$A$1:$C$17,2)</f>
        <v>Октябрьский</v>
      </c>
      <c r="I245" s="0" t="str">
        <f aca="false">VLOOKUP(D245,Товар!$A$1:$F$65,3)</f>
        <v>Чай черный индийский</v>
      </c>
      <c r="J245" s="3" t="n">
        <f aca="false">IF(H245="Октябрьский",I245="Бурый рис")</f>
        <v>0</v>
      </c>
      <c r="K245" s="0" t="n">
        <f aca="false">IF(J245,1,0)</f>
        <v>0</v>
      </c>
      <c r="L245" s="0" t="n">
        <f aca="false">IF(F245="Поступление",1,-1)</f>
        <v>-1</v>
      </c>
      <c r="M245" s="0" t="n">
        <f aca="false">E245*K245*L245</f>
        <v>-0</v>
      </c>
    </row>
    <row r="246" customFormat="false" ht="15" hidden="false" customHeight="false" outlineLevel="0" collapsed="false">
      <c r="A246" s="0" t="n">
        <v>245</v>
      </c>
      <c r="B246" s="2" t="n">
        <v>44348</v>
      </c>
      <c r="C246" s="0" t="s">
        <v>14</v>
      </c>
      <c r="D246" s="0" t="n">
        <v>45</v>
      </c>
      <c r="E246" s="0" t="n">
        <v>180</v>
      </c>
      <c r="F246" s="0" t="s">
        <v>8</v>
      </c>
      <c r="G246" s="0" t="n">
        <v>170</v>
      </c>
      <c r="H246" s="0" t="str">
        <f aca="false">VLOOKUP(C246,Магазин!$A$1:$C$17,2)</f>
        <v>Октябрьский</v>
      </c>
      <c r="I246" s="0" t="str">
        <f aca="false">VLOOKUP(D246,Товар!$A$1:$F$65,3)</f>
        <v>Чай зеленый </v>
      </c>
      <c r="J246" s="3" t="n">
        <f aca="false">IF(H246="Октябрьский",I246="Бурый рис")</f>
        <v>0</v>
      </c>
      <c r="K246" s="0" t="n">
        <f aca="false">IF(J246,1,0)</f>
        <v>0</v>
      </c>
      <c r="L246" s="0" t="n">
        <f aca="false">IF(F246="Поступление",1,-1)</f>
        <v>1</v>
      </c>
      <c r="M246" s="0" t="n">
        <f aca="false">E246*K246*L246</f>
        <v>0</v>
      </c>
    </row>
    <row r="247" customFormat="false" ht="15" hidden="false" customHeight="false" outlineLevel="0" collapsed="false">
      <c r="A247" s="0" t="n">
        <v>246</v>
      </c>
      <c r="B247" s="2" t="n">
        <v>44348</v>
      </c>
      <c r="C247" s="0" t="s">
        <v>14</v>
      </c>
      <c r="D247" s="0" t="n">
        <v>45</v>
      </c>
      <c r="E247" s="0" t="n">
        <v>37</v>
      </c>
      <c r="F247" s="0" t="s">
        <v>9</v>
      </c>
      <c r="G247" s="0" t="n">
        <v>170</v>
      </c>
      <c r="H247" s="0" t="str">
        <f aca="false">VLOOKUP(C247,Магазин!$A$1:$C$17,2)</f>
        <v>Октябрьский</v>
      </c>
      <c r="I247" s="0" t="str">
        <f aca="false">VLOOKUP(D247,Товар!$A$1:$F$65,3)</f>
        <v>Чай зеленый </v>
      </c>
      <c r="J247" s="3" t="n">
        <f aca="false">IF(H247="Октябрьский",I247="Бурый рис")</f>
        <v>0</v>
      </c>
      <c r="K247" s="0" t="n">
        <f aca="false">IF(J247,1,0)</f>
        <v>0</v>
      </c>
      <c r="L247" s="0" t="n">
        <f aca="false">IF(F247="Поступление",1,-1)</f>
        <v>-1</v>
      </c>
      <c r="M247" s="0" t="n">
        <f aca="false">E247*K247*L247</f>
        <v>-0</v>
      </c>
    </row>
    <row r="248" customFormat="false" ht="15" hidden="false" customHeight="false" outlineLevel="0" collapsed="false">
      <c r="A248" s="0" t="n">
        <v>247</v>
      </c>
      <c r="B248" s="2" t="n">
        <v>44348</v>
      </c>
      <c r="C248" s="0" t="s">
        <v>14</v>
      </c>
      <c r="D248" s="0" t="n">
        <v>46</v>
      </c>
      <c r="E248" s="0" t="n">
        <v>180</v>
      </c>
      <c r="F248" s="0" t="s">
        <v>8</v>
      </c>
      <c r="G248" s="0" t="n">
        <v>330</v>
      </c>
      <c r="H248" s="0" t="str">
        <f aca="false">VLOOKUP(C248,Магазин!$A$1:$C$17,2)</f>
        <v>Октябрьский</v>
      </c>
      <c r="I248" s="0" t="str">
        <f aca="false">VLOOKUP(D248,Товар!$A$1:$F$65,3)</f>
        <v>Кофе растворимый</v>
      </c>
      <c r="J248" s="3" t="n">
        <f aca="false">IF(H248="Октябрьский",I248="Бурый рис")</f>
        <v>0</v>
      </c>
      <c r="K248" s="0" t="n">
        <f aca="false">IF(J248,1,0)</f>
        <v>0</v>
      </c>
      <c r="L248" s="0" t="n">
        <f aca="false">IF(F248="Поступление",1,-1)</f>
        <v>1</v>
      </c>
      <c r="M248" s="0" t="n">
        <f aca="false">E248*K248*L248</f>
        <v>0</v>
      </c>
    </row>
    <row r="249" customFormat="false" ht="15" hidden="false" customHeight="false" outlineLevel="0" collapsed="false">
      <c r="A249" s="0" t="n">
        <v>248</v>
      </c>
      <c r="B249" s="2" t="n">
        <v>44348</v>
      </c>
      <c r="C249" s="0" t="s">
        <v>14</v>
      </c>
      <c r="D249" s="0" t="n">
        <v>46</v>
      </c>
      <c r="E249" s="0" t="n">
        <v>74</v>
      </c>
      <c r="F249" s="0" t="s">
        <v>9</v>
      </c>
      <c r="G249" s="0" t="n">
        <v>330</v>
      </c>
      <c r="H249" s="0" t="str">
        <f aca="false">VLOOKUP(C249,Магазин!$A$1:$C$17,2)</f>
        <v>Октябрьский</v>
      </c>
      <c r="I249" s="0" t="str">
        <f aca="false">VLOOKUP(D249,Товар!$A$1:$F$65,3)</f>
        <v>Кофе растворимый</v>
      </c>
      <c r="J249" s="3" t="n">
        <f aca="false">IF(H249="Октябрьский",I249="Бурый рис")</f>
        <v>0</v>
      </c>
      <c r="K249" s="0" t="n">
        <f aca="false">IF(J249,1,0)</f>
        <v>0</v>
      </c>
      <c r="L249" s="0" t="n">
        <f aca="false">IF(F249="Поступление",1,-1)</f>
        <v>-1</v>
      </c>
      <c r="M249" s="0" t="n">
        <f aca="false">E249*K249*L249</f>
        <v>-0</v>
      </c>
    </row>
    <row r="250" customFormat="false" ht="15" hidden="false" customHeight="false" outlineLevel="0" collapsed="false">
      <c r="A250" s="0" t="n">
        <v>249</v>
      </c>
      <c r="B250" s="2" t="n">
        <v>44348</v>
      </c>
      <c r="C250" s="0" t="s">
        <v>14</v>
      </c>
      <c r="D250" s="0" t="n">
        <v>47</v>
      </c>
      <c r="E250" s="0" t="n">
        <v>180</v>
      </c>
      <c r="F250" s="0" t="s">
        <v>8</v>
      </c>
      <c r="G250" s="0" t="n">
        <v>370</v>
      </c>
      <c r="H250" s="0" t="str">
        <f aca="false">VLOOKUP(C250,Магазин!$A$1:$C$17,2)</f>
        <v>Октябрьский</v>
      </c>
      <c r="I250" s="0" t="str">
        <f aca="false">VLOOKUP(D250,Товар!$A$1:$F$65,3)</f>
        <v>Кофе в зернах </v>
      </c>
      <c r="J250" s="3" t="n">
        <f aca="false">IF(H250="Октябрьский",I250="Бурый рис")</f>
        <v>0</v>
      </c>
      <c r="K250" s="0" t="n">
        <f aca="false">IF(J250,1,0)</f>
        <v>0</v>
      </c>
      <c r="L250" s="0" t="n">
        <f aca="false">IF(F250="Поступление",1,-1)</f>
        <v>1</v>
      </c>
      <c r="M250" s="0" t="n">
        <f aca="false">E250*K250*L250</f>
        <v>0</v>
      </c>
    </row>
    <row r="251" customFormat="false" ht="15" hidden="false" customHeight="false" outlineLevel="0" collapsed="false">
      <c r="A251" s="0" t="n">
        <v>250</v>
      </c>
      <c r="B251" s="2" t="n">
        <v>44348</v>
      </c>
      <c r="C251" s="0" t="s">
        <v>14</v>
      </c>
      <c r="D251" s="0" t="n">
        <v>47</v>
      </c>
      <c r="E251" s="0" t="n">
        <v>23</v>
      </c>
      <c r="F251" s="0" t="s">
        <v>9</v>
      </c>
      <c r="G251" s="0" t="n">
        <v>370</v>
      </c>
      <c r="H251" s="0" t="str">
        <f aca="false">VLOOKUP(C251,Магазин!$A$1:$C$17,2)</f>
        <v>Октябрьский</v>
      </c>
      <c r="I251" s="0" t="str">
        <f aca="false">VLOOKUP(D251,Товар!$A$1:$F$65,3)</f>
        <v>Кофе в зернах </v>
      </c>
      <c r="J251" s="3" t="n">
        <f aca="false">IF(H251="Октябрьский",I251="Бурый рис")</f>
        <v>0</v>
      </c>
      <c r="K251" s="0" t="n">
        <f aca="false">IF(J251,1,0)</f>
        <v>0</v>
      </c>
      <c r="L251" s="0" t="n">
        <f aca="false">IF(F251="Поступление",1,-1)</f>
        <v>-1</v>
      </c>
      <c r="M251" s="0" t="n">
        <f aca="false">E251*K251*L251</f>
        <v>-0</v>
      </c>
    </row>
    <row r="252" customFormat="false" ht="15" hidden="false" customHeight="false" outlineLevel="0" collapsed="false">
      <c r="A252" s="0" t="n">
        <v>251</v>
      </c>
      <c r="B252" s="2" t="n">
        <v>44348</v>
      </c>
      <c r="C252" s="0" t="s">
        <v>14</v>
      </c>
      <c r="D252" s="0" t="n">
        <v>48</v>
      </c>
      <c r="E252" s="0" t="n">
        <v>170</v>
      </c>
      <c r="F252" s="0" t="s">
        <v>8</v>
      </c>
      <c r="G252" s="0" t="n">
        <v>180</v>
      </c>
      <c r="H252" s="0" t="str">
        <f aca="false">VLOOKUP(C252,Магазин!$A$1:$C$17,2)</f>
        <v>Октябрьский</v>
      </c>
      <c r="I252" s="0" t="str">
        <f aca="false">VLOOKUP(D252,Товар!$A$1:$F$65,3)</f>
        <v>Кофе молотый</v>
      </c>
      <c r="J252" s="3" t="n">
        <f aca="false">IF(H252="Октябрьский",I252="Бурый рис")</f>
        <v>0</v>
      </c>
      <c r="K252" s="0" t="n">
        <f aca="false">IF(J252,1,0)</f>
        <v>0</v>
      </c>
      <c r="L252" s="0" t="n">
        <f aca="false">IF(F252="Поступление",1,-1)</f>
        <v>1</v>
      </c>
      <c r="M252" s="0" t="n">
        <f aca="false">E252*K252*L252</f>
        <v>0</v>
      </c>
    </row>
    <row r="253" customFormat="false" ht="15" hidden="false" customHeight="false" outlineLevel="0" collapsed="false">
      <c r="A253" s="0" t="n">
        <v>252</v>
      </c>
      <c r="B253" s="2" t="n">
        <v>44348</v>
      </c>
      <c r="C253" s="0" t="s">
        <v>14</v>
      </c>
      <c r="D253" s="0" t="n">
        <v>48</v>
      </c>
      <c r="E253" s="0" t="n">
        <v>56</v>
      </c>
      <c r="F253" s="0" t="s">
        <v>9</v>
      </c>
      <c r="G253" s="0" t="n">
        <v>180</v>
      </c>
      <c r="H253" s="0" t="str">
        <f aca="false">VLOOKUP(C253,Магазин!$A$1:$C$17,2)</f>
        <v>Октябрьский</v>
      </c>
      <c r="I253" s="0" t="str">
        <f aca="false">VLOOKUP(D253,Товар!$A$1:$F$65,3)</f>
        <v>Кофе молотый</v>
      </c>
      <c r="J253" s="3" t="n">
        <f aca="false">IF(H253="Октябрьский",I253="Бурый рис")</f>
        <v>0</v>
      </c>
      <c r="K253" s="0" t="n">
        <f aca="false">IF(J253,1,0)</f>
        <v>0</v>
      </c>
      <c r="L253" s="0" t="n">
        <f aca="false">IF(F253="Поступление",1,-1)</f>
        <v>-1</v>
      </c>
      <c r="M253" s="0" t="n">
        <f aca="false">E253*K253*L253</f>
        <v>-0</v>
      </c>
    </row>
    <row r="254" customFormat="false" ht="15" hidden="false" customHeight="false" outlineLevel="0" collapsed="false">
      <c r="A254" s="0" t="n">
        <v>253</v>
      </c>
      <c r="B254" s="2" t="n">
        <v>44348</v>
      </c>
      <c r="C254" s="0" t="s">
        <v>15</v>
      </c>
      <c r="D254" s="0" t="n">
        <v>4</v>
      </c>
      <c r="E254" s="0" t="n">
        <v>180</v>
      </c>
      <c r="F254" s="0" t="s">
        <v>8</v>
      </c>
      <c r="G254" s="0" t="n">
        <v>75</v>
      </c>
      <c r="H254" s="0" t="str">
        <f aca="false">VLOOKUP(C254,Магазин!$A$1:$C$17,2)</f>
        <v>Октябрьский</v>
      </c>
      <c r="I254" s="0" t="str">
        <f aca="false">VLOOKUP(D254,Товар!$A$1:$F$65,3)</f>
        <v>Кефир 3,2%</v>
      </c>
      <c r="J254" s="3" t="n">
        <f aca="false">IF(H254="Октябрьский",I254="Бурый рис")</f>
        <v>0</v>
      </c>
      <c r="K254" s="0" t="n">
        <f aca="false">IF(J254,1,0)</f>
        <v>0</v>
      </c>
      <c r="L254" s="0" t="n">
        <f aca="false">IF(F254="Поступление",1,-1)</f>
        <v>1</v>
      </c>
      <c r="M254" s="0" t="n">
        <f aca="false">E254*K254*L254</f>
        <v>0</v>
      </c>
    </row>
    <row r="255" customFormat="false" ht="15" hidden="false" customHeight="false" outlineLevel="0" collapsed="false">
      <c r="A255" s="0" t="n">
        <v>254</v>
      </c>
      <c r="B255" s="2" t="n">
        <v>44348</v>
      </c>
      <c r="C255" s="0" t="s">
        <v>15</v>
      </c>
      <c r="D255" s="0" t="n">
        <v>4</v>
      </c>
      <c r="E255" s="0" t="n">
        <v>180</v>
      </c>
      <c r="F255" s="0" t="s">
        <v>9</v>
      </c>
      <c r="G255" s="0" t="n">
        <v>75</v>
      </c>
      <c r="H255" s="0" t="str">
        <f aca="false">VLOOKUP(C255,Магазин!$A$1:$C$17,2)</f>
        <v>Октябрьский</v>
      </c>
      <c r="I255" s="0" t="str">
        <f aca="false">VLOOKUP(D255,Товар!$A$1:$F$65,3)</f>
        <v>Кефир 3,2%</v>
      </c>
      <c r="J255" s="3" t="n">
        <f aca="false">IF(H255="Октябрьский",I255="Бурый рис")</f>
        <v>0</v>
      </c>
      <c r="K255" s="0" t="n">
        <f aca="false">IF(J255,1,0)</f>
        <v>0</v>
      </c>
      <c r="L255" s="0" t="n">
        <f aca="false">IF(F255="Поступление",1,-1)</f>
        <v>-1</v>
      </c>
      <c r="M255" s="0" t="n">
        <f aca="false">E255*K255*L255</f>
        <v>-0</v>
      </c>
    </row>
    <row r="256" customFormat="false" ht="15" hidden="false" customHeight="false" outlineLevel="0" collapsed="false">
      <c r="A256" s="0" t="n">
        <v>255</v>
      </c>
      <c r="B256" s="2" t="n">
        <v>44348</v>
      </c>
      <c r="C256" s="0" t="s">
        <v>15</v>
      </c>
      <c r="D256" s="0" t="n">
        <v>5</v>
      </c>
      <c r="E256" s="0" t="n">
        <v>180</v>
      </c>
      <c r="F256" s="0" t="s">
        <v>8</v>
      </c>
      <c r="G256" s="0" t="n">
        <v>70</v>
      </c>
      <c r="H256" s="0" t="str">
        <f aca="false">VLOOKUP(C256,Магазин!$A$1:$C$17,2)</f>
        <v>Октябрьский</v>
      </c>
      <c r="I256" s="0" t="str">
        <f aca="false">VLOOKUP(D256,Товар!$A$1:$F$65,3)</f>
        <v>Кефир обезжиренный</v>
      </c>
      <c r="J256" s="3" t="n">
        <f aca="false">IF(H256="Октябрьский",I256="Бурый рис")</f>
        <v>0</v>
      </c>
      <c r="K256" s="0" t="n">
        <f aca="false">IF(J256,1,0)</f>
        <v>0</v>
      </c>
      <c r="L256" s="0" t="n">
        <f aca="false">IF(F256="Поступление",1,-1)</f>
        <v>1</v>
      </c>
      <c r="M256" s="0" t="n">
        <f aca="false">E256*K256*L256</f>
        <v>0</v>
      </c>
    </row>
    <row r="257" customFormat="false" ht="15" hidden="false" customHeight="false" outlineLevel="0" collapsed="false">
      <c r="A257" s="0" t="n">
        <v>256</v>
      </c>
      <c r="B257" s="2" t="n">
        <v>44348</v>
      </c>
      <c r="C257" s="0" t="s">
        <v>15</v>
      </c>
      <c r="D257" s="0" t="n">
        <v>5</v>
      </c>
      <c r="E257" s="0" t="n">
        <v>180</v>
      </c>
      <c r="F257" s="0" t="s">
        <v>9</v>
      </c>
      <c r="G257" s="0" t="n">
        <v>70</v>
      </c>
      <c r="H257" s="0" t="str">
        <f aca="false">VLOOKUP(C257,Магазин!$A$1:$C$17,2)</f>
        <v>Октябрьский</v>
      </c>
      <c r="I257" s="0" t="str">
        <f aca="false">VLOOKUP(D257,Товар!$A$1:$F$65,3)</f>
        <v>Кефир обезжиренный</v>
      </c>
      <c r="J257" s="3" t="n">
        <f aca="false">IF(H257="Октябрьский",I257="Бурый рис")</f>
        <v>0</v>
      </c>
      <c r="K257" s="0" t="n">
        <f aca="false">IF(J257,1,0)</f>
        <v>0</v>
      </c>
      <c r="L257" s="0" t="n">
        <f aca="false">IF(F257="Поступление",1,-1)</f>
        <v>-1</v>
      </c>
      <c r="M257" s="0" t="n">
        <f aca="false">E257*K257*L257</f>
        <v>-0</v>
      </c>
    </row>
    <row r="258" customFormat="false" ht="15" hidden="false" customHeight="false" outlineLevel="0" collapsed="false">
      <c r="A258" s="0" t="n">
        <v>257</v>
      </c>
      <c r="B258" s="2" t="n">
        <v>44348</v>
      </c>
      <c r="C258" s="0" t="s">
        <v>15</v>
      </c>
      <c r="D258" s="0" t="n">
        <v>6</v>
      </c>
      <c r="E258" s="0" t="n">
        <v>170</v>
      </c>
      <c r="F258" s="0" t="s">
        <v>8</v>
      </c>
      <c r="G258" s="0" t="n">
        <v>50</v>
      </c>
      <c r="H258" s="0" t="str">
        <f aca="false">VLOOKUP(C258,Магазин!$A$1:$C$17,2)</f>
        <v>Октябрьский</v>
      </c>
      <c r="I258" s="0" t="str">
        <f aca="false">VLOOKUP(D258,Товар!$A$1:$F$65,3)</f>
        <v>Ряженка термостатная</v>
      </c>
      <c r="J258" s="3" t="n">
        <f aca="false">IF(H258="Октябрьский",I258="Бурый рис")</f>
        <v>0</v>
      </c>
      <c r="K258" s="0" t="n">
        <f aca="false">IF(J258,1,0)</f>
        <v>0</v>
      </c>
      <c r="L258" s="0" t="n">
        <f aca="false">IF(F258="Поступление",1,-1)</f>
        <v>1</v>
      </c>
      <c r="M258" s="0" t="n">
        <f aca="false">E258*K258*L258</f>
        <v>0</v>
      </c>
    </row>
    <row r="259" customFormat="false" ht="15" hidden="false" customHeight="false" outlineLevel="0" collapsed="false">
      <c r="A259" s="0" t="n">
        <v>258</v>
      </c>
      <c r="B259" s="2" t="n">
        <v>44348</v>
      </c>
      <c r="C259" s="0" t="s">
        <v>15</v>
      </c>
      <c r="D259" s="0" t="n">
        <v>6</v>
      </c>
      <c r="E259" s="0" t="n">
        <v>180</v>
      </c>
      <c r="F259" s="0" t="s">
        <v>9</v>
      </c>
      <c r="G259" s="0" t="n">
        <v>50</v>
      </c>
      <c r="H259" s="0" t="str">
        <f aca="false">VLOOKUP(C259,Магазин!$A$1:$C$17,2)</f>
        <v>Октябрьский</v>
      </c>
      <c r="I259" s="0" t="str">
        <f aca="false">VLOOKUP(D259,Товар!$A$1:$F$65,3)</f>
        <v>Ряженка термостатная</v>
      </c>
      <c r="J259" s="3" t="n">
        <f aca="false">IF(H259="Октябрьский",I259="Бурый рис")</f>
        <v>0</v>
      </c>
      <c r="K259" s="0" t="n">
        <f aca="false">IF(J259,1,0)</f>
        <v>0</v>
      </c>
      <c r="L259" s="0" t="n">
        <f aca="false">IF(F259="Поступление",1,-1)</f>
        <v>-1</v>
      </c>
      <c r="M259" s="0" t="n">
        <f aca="false">E259*K259*L259</f>
        <v>-0</v>
      </c>
    </row>
    <row r="260" customFormat="false" ht="15" hidden="false" customHeight="false" outlineLevel="0" collapsed="false">
      <c r="A260" s="0" t="n">
        <v>259</v>
      </c>
      <c r="B260" s="2" t="n">
        <v>44348</v>
      </c>
      <c r="C260" s="0" t="s">
        <v>15</v>
      </c>
      <c r="D260" s="0" t="n">
        <v>9</v>
      </c>
      <c r="E260" s="0" t="n">
        <v>180</v>
      </c>
      <c r="F260" s="0" t="s">
        <v>8</v>
      </c>
      <c r="G260" s="0" t="n">
        <v>55</v>
      </c>
      <c r="H260" s="0" t="str">
        <f aca="false">VLOOKUP(C260,Магазин!$A$1:$C$17,2)</f>
        <v>Октябрьский</v>
      </c>
      <c r="I260" s="0" t="str">
        <f aca="false">VLOOKUP(D260,Товар!$A$1:$F$65,3)</f>
        <v>Сметана 15%</v>
      </c>
      <c r="J260" s="3" t="n">
        <f aca="false">IF(H260="Октябрьский",I260="Бурый рис")</f>
        <v>0</v>
      </c>
      <c r="K260" s="0" t="n">
        <f aca="false">IF(J260,1,0)</f>
        <v>0</v>
      </c>
      <c r="L260" s="0" t="n">
        <f aca="false">IF(F260="Поступление",1,-1)</f>
        <v>1</v>
      </c>
      <c r="M260" s="0" t="n">
        <f aca="false">E260*K260*L260</f>
        <v>0</v>
      </c>
    </row>
    <row r="261" customFormat="false" ht="15" hidden="false" customHeight="false" outlineLevel="0" collapsed="false">
      <c r="A261" s="0" t="n">
        <v>260</v>
      </c>
      <c r="B261" s="2" t="n">
        <v>44348</v>
      </c>
      <c r="C261" s="0" t="s">
        <v>15</v>
      </c>
      <c r="D261" s="0" t="n">
        <v>9</v>
      </c>
      <c r="E261" s="0" t="n">
        <v>145</v>
      </c>
      <c r="F261" s="0" t="s">
        <v>9</v>
      </c>
      <c r="G261" s="0" t="n">
        <v>55</v>
      </c>
      <c r="H261" s="0" t="str">
        <f aca="false">VLOOKUP(C261,Магазин!$A$1:$C$17,2)</f>
        <v>Октябрьский</v>
      </c>
      <c r="I261" s="0" t="str">
        <f aca="false">VLOOKUP(D261,Товар!$A$1:$F$65,3)</f>
        <v>Сметана 15%</v>
      </c>
      <c r="J261" s="3" t="n">
        <f aca="false">IF(H261="Октябрьский",I261="Бурый рис")</f>
        <v>0</v>
      </c>
      <c r="K261" s="0" t="n">
        <f aca="false">IF(J261,1,0)</f>
        <v>0</v>
      </c>
      <c r="L261" s="0" t="n">
        <f aca="false">IF(F261="Поступление",1,-1)</f>
        <v>-1</v>
      </c>
      <c r="M261" s="0" t="n">
        <f aca="false">E261*K261*L261</f>
        <v>-0</v>
      </c>
    </row>
    <row r="262" customFormat="false" ht="15" hidden="false" customHeight="false" outlineLevel="0" collapsed="false">
      <c r="A262" s="0" t="n">
        <v>261</v>
      </c>
      <c r="B262" s="2" t="n">
        <v>44348</v>
      </c>
      <c r="C262" s="0" t="s">
        <v>15</v>
      </c>
      <c r="D262" s="0" t="n">
        <v>10</v>
      </c>
      <c r="E262" s="0" t="n">
        <v>180</v>
      </c>
      <c r="F262" s="0" t="s">
        <v>8</v>
      </c>
      <c r="G262" s="0" t="n">
        <v>70</v>
      </c>
      <c r="H262" s="0" t="str">
        <f aca="false">VLOOKUP(C262,Магазин!$A$1:$C$17,2)</f>
        <v>Октябрьский</v>
      </c>
      <c r="I262" s="0" t="str">
        <f aca="false">VLOOKUP(D262,Товар!$A$1:$F$65,3)</f>
        <v>Сметана 25%</v>
      </c>
      <c r="J262" s="3" t="n">
        <f aca="false">IF(H262="Октябрьский",I262="Бурый рис")</f>
        <v>0</v>
      </c>
      <c r="K262" s="0" t="n">
        <f aca="false">IF(J262,1,0)</f>
        <v>0</v>
      </c>
      <c r="L262" s="0" t="n">
        <f aca="false">IF(F262="Поступление",1,-1)</f>
        <v>1</v>
      </c>
      <c r="M262" s="0" t="n">
        <f aca="false">E262*K262*L262</f>
        <v>0</v>
      </c>
    </row>
    <row r="263" customFormat="false" ht="15" hidden="false" customHeight="false" outlineLevel="0" collapsed="false">
      <c r="A263" s="0" t="n">
        <v>262</v>
      </c>
      <c r="B263" s="2" t="n">
        <v>44348</v>
      </c>
      <c r="C263" s="0" t="s">
        <v>15</v>
      </c>
      <c r="D263" s="0" t="n">
        <v>10</v>
      </c>
      <c r="E263" s="0" t="n">
        <v>150</v>
      </c>
      <c r="F263" s="0" t="s">
        <v>9</v>
      </c>
      <c r="G263" s="0" t="n">
        <v>70</v>
      </c>
      <c r="H263" s="0" t="str">
        <f aca="false">VLOOKUP(C263,Магазин!$A$1:$C$17,2)</f>
        <v>Октябрьский</v>
      </c>
      <c r="I263" s="0" t="str">
        <f aca="false">VLOOKUP(D263,Товар!$A$1:$F$65,3)</f>
        <v>Сметана 25%</v>
      </c>
      <c r="J263" s="3" t="n">
        <f aca="false">IF(H263="Октябрьский",I263="Бурый рис")</f>
        <v>0</v>
      </c>
      <c r="K263" s="0" t="n">
        <f aca="false">IF(J263,1,0)</f>
        <v>0</v>
      </c>
      <c r="L263" s="0" t="n">
        <f aca="false">IF(F263="Поступление",1,-1)</f>
        <v>-1</v>
      </c>
      <c r="M263" s="0" t="n">
        <f aca="false">E263*K263*L263</f>
        <v>-0</v>
      </c>
    </row>
    <row r="264" customFormat="false" ht="15" hidden="false" customHeight="false" outlineLevel="0" collapsed="false">
      <c r="A264" s="0" t="n">
        <v>263</v>
      </c>
      <c r="B264" s="2" t="n">
        <v>44348</v>
      </c>
      <c r="C264" s="0" t="s">
        <v>15</v>
      </c>
      <c r="D264" s="0" t="n">
        <v>13</v>
      </c>
      <c r="E264" s="0" t="n">
        <v>180</v>
      </c>
      <c r="F264" s="0" t="s">
        <v>8</v>
      </c>
      <c r="G264" s="0" t="n">
        <v>60</v>
      </c>
      <c r="H264" s="0" t="str">
        <f aca="false">VLOOKUP(C264,Магазин!$A$1:$C$17,2)</f>
        <v>Октябрьский</v>
      </c>
      <c r="I264" s="0" t="str">
        <f aca="false">VLOOKUP(D264,Товар!$A$1:$F$65,3)</f>
        <v>Творог 9% жирности</v>
      </c>
      <c r="J264" s="3" t="n">
        <f aca="false">IF(H264="Октябрьский",I264="Бурый рис")</f>
        <v>0</v>
      </c>
      <c r="K264" s="0" t="n">
        <f aca="false">IF(J264,1,0)</f>
        <v>0</v>
      </c>
      <c r="L264" s="0" t="n">
        <f aca="false">IF(F264="Поступление",1,-1)</f>
        <v>1</v>
      </c>
      <c r="M264" s="0" t="n">
        <f aca="false">E264*K264*L264</f>
        <v>0</v>
      </c>
    </row>
    <row r="265" customFormat="false" ht="15" hidden="false" customHeight="false" outlineLevel="0" collapsed="false">
      <c r="A265" s="0" t="n">
        <v>264</v>
      </c>
      <c r="B265" s="2" t="n">
        <v>44348</v>
      </c>
      <c r="C265" s="0" t="s">
        <v>15</v>
      </c>
      <c r="D265" s="0" t="n">
        <v>13</v>
      </c>
      <c r="E265" s="0" t="n">
        <v>120</v>
      </c>
      <c r="F265" s="0" t="s">
        <v>9</v>
      </c>
      <c r="G265" s="0" t="n">
        <v>60</v>
      </c>
      <c r="H265" s="0" t="str">
        <f aca="false">VLOOKUP(C265,Магазин!$A$1:$C$17,2)</f>
        <v>Октябрьский</v>
      </c>
      <c r="I265" s="0" t="str">
        <f aca="false">VLOOKUP(D265,Товар!$A$1:$F$65,3)</f>
        <v>Творог 9% жирности</v>
      </c>
      <c r="J265" s="3" t="n">
        <f aca="false">IF(H265="Октябрьский",I265="Бурый рис")</f>
        <v>0</v>
      </c>
      <c r="K265" s="0" t="n">
        <f aca="false">IF(J265,1,0)</f>
        <v>0</v>
      </c>
      <c r="L265" s="0" t="n">
        <f aca="false">IF(F265="Поступление",1,-1)</f>
        <v>-1</v>
      </c>
      <c r="M265" s="0" t="n">
        <f aca="false">E265*K265*L265</f>
        <v>-0</v>
      </c>
    </row>
    <row r="266" customFormat="false" ht="15" hidden="false" customHeight="false" outlineLevel="0" collapsed="false">
      <c r="A266" s="0" t="n">
        <v>265</v>
      </c>
      <c r="B266" s="2" t="n">
        <v>44348</v>
      </c>
      <c r="C266" s="0" t="s">
        <v>15</v>
      </c>
      <c r="D266" s="0" t="n">
        <v>18</v>
      </c>
      <c r="E266" s="0" t="n">
        <v>180</v>
      </c>
      <c r="F266" s="0" t="s">
        <v>8</v>
      </c>
      <c r="G266" s="0" t="n">
        <v>49</v>
      </c>
      <c r="H266" s="0" t="str">
        <f aca="false">VLOOKUP(C266,Магазин!$A$1:$C$17,2)</f>
        <v>Октябрьский</v>
      </c>
      <c r="I266" s="0" t="str">
        <f aca="false">VLOOKUP(D266,Товар!$A$1:$F$65,3)</f>
        <v>Крупа манная</v>
      </c>
      <c r="J266" s="3" t="n">
        <f aca="false">IF(H266="Октябрьский",I266="Бурый рис")</f>
        <v>0</v>
      </c>
      <c r="K266" s="0" t="n">
        <f aca="false">IF(J266,1,0)</f>
        <v>0</v>
      </c>
      <c r="L266" s="0" t="n">
        <f aca="false">IF(F266="Поступление",1,-1)</f>
        <v>1</v>
      </c>
      <c r="M266" s="0" t="n">
        <f aca="false">E266*K266*L266</f>
        <v>0</v>
      </c>
    </row>
    <row r="267" customFormat="false" ht="15" hidden="false" customHeight="false" outlineLevel="0" collapsed="false">
      <c r="A267" s="0" t="n">
        <v>266</v>
      </c>
      <c r="B267" s="2" t="n">
        <v>44348</v>
      </c>
      <c r="C267" s="0" t="s">
        <v>15</v>
      </c>
      <c r="D267" s="0" t="n">
        <v>18</v>
      </c>
      <c r="E267" s="0" t="n">
        <v>80</v>
      </c>
      <c r="F267" s="0" t="s">
        <v>9</v>
      </c>
      <c r="G267" s="0" t="n">
        <v>49</v>
      </c>
      <c r="H267" s="0" t="str">
        <f aca="false">VLOOKUP(C267,Магазин!$A$1:$C$17,2)</f>
        <v>Октябрьский</v>
      </c>
      <c r="I267" s="0" t="str">
        <f aca="false">VLOOKUP(D267,Товар!$A$1:$F$65,3)</f>
        <v>Крупа манная</v>
      </c>
      <c r="J267" s="3" t="n">
        <f aca="false">IF(H267="Октябрьский",I267="Бурый рис")</f>
        <v>0</v>
      </c>
      <c r="K267" s="0" t="n">
        <f aca="false">IF(J267,1,0)</f>
        <v>0</v>
      </c>
      <c r="L267" s="0" t="n">
        <f aca="false">IF(F267="Поступление",1,-1)</f>
        <v>-1</v>
      </c>
      <c r="M267" s="0" t="n">
        <f aca="false">E267*K267*L267</f>
        <v>-0</v>
      </c>
    </row>
    <row r="268" customFormat="false" ht="15" hidden="false" customHeight="false" outlineLevel="0" collapsed="false">
      <c r="A268" s="0" t="n">
        <v>267</v>
      </c>
      <c r="B268" s="2" t="n">
        <v>44348</v>
      </c>
      <c r="C268" s="0" t="s">
        <v>15</v>
      </c>
      <c r="D268" s="0" t="n">
        <v>24</v>
      </c>
      <c r="E268" s="0" t="n">
        <v>170</v>
      </c>
      <c r="F268" s="0" t="s">
        <v>8</v>
      </c>
      <c r="G268" s="0" t="n">
        <v>50</v>
      </c>
      <c r="H268" s="0" t="str">
        <f aca="false">VLOOKUP(C268,Магазин!$A$1:$C$17,2)</f>
        <v>Октябрьский</v>
      </c>
      <c r="I268" s="0" t="str">
        <f aca="false">VLOOKUP(D268,Товар!$A$1:$F$65,3)</f>
        <v>Макароны спагетти </v>
      </c>
      <c r="J268" s="3" t="n">
        <f aca="false">IF(H268="Октябрьский",I268="Бурый рис")</f>
        <v>0</v>
      </c>
      <c r="K268" s="0" t="n">
        <f aca="false">IF(J268,1,0)</f>
        <v>0</v>
      </c>
      <c r="L268" s="0" t="n">
        <f aca="false">IF(F268="Поступление",1,-1)</f>
        <v>1</v>
      </c>
      <c r="M268" s="0" t="n">
        <f aca="false">E268*K268*L268</f>
        <v>0</v>
      </c>
    </row>
    <row r="269" customFormat="false" ht="15" hidden="false" customHeight="false" outlineLevel="0" collapsed="false">
      <c r="A269" s="0" t="n">
        <v>268</v>
      </c>
      <c r="B269" s="2" t="n">
        <v>44348</v>
      </c>
      <c r="C269" s="0" t="s">
        <v>15</v>
      </c>
      <c r="D269" s="0" t="n">
        <v>24</v>
      </c>
      <c r="E269" s="0" t="n">
        <v>159</v>
      </c>
      <c r="F269" s="0" t="s">
        <v>9</v>
      </c>
      <c r="G269" s="0" t="n">
        <v>50</v>
      </c>
      <c r="H269" s="0" t="str">
        <f aca="false">VLOOKUP(C269,Магазин!$A$1:$C$17,2)</f>
        <v>Октябрьский</v>
      </c>
      <c r="I269" s="0" t="str">
        <f aca="false">VLOOKUP(D269,Товар!$A$1:$F$65,3)</f>
        <v>Макароны спагетти </v>
      </c>
      <c r="J269" s="3" t="n">
        <f aca="false">IF(H269="Октябрьский",I269="Бурый рис")</f>
        <v>0</v>
      </c>
      <c r="K269" s="0" t="n">
        <f aca="false">IF(J269,1,0)</f>
        <v>0</v>
      </c>
      <c r="L269" s="0" t="n">
        <f aca="false">IF(F269="Поступление",1,-1)</f>
        <v>-1</v>
      </c>
      <c r="M269" s="0" t="n">
        <f aca="false">E269*K269*L269</f>
        <v>-0</v>
      </c>
    </row>
    <row r="270" customFormat="false" ht="15" hidden="false" customHeight="false" outlineLevel="0" collapsed="false">
      <c r="A270" s="0" t="n">
        <v>269</v>
      </c>
      <c r="B270" s="2" t="n">
        <v>44348</v>
      </c>
      <c r="C270" s="0" t="s">
        <v>15</v>
      </c>
      <c r="D270" s="0" t="n">
        <v>25</v>
      </c>
      <c r="E270" s="0" t="n">
        <v>180</v>
      </c>
      <c r="F270" s="0" t="s">
        <v>8</v>
      </c>
      <c r="G270" s="0" t="n">
        <v>52</v>
      </c>
      <c r="H270" s="0" t="str">
        <f aca="false">VLOOKUP(C270,Магазин!$A$1:$C$17,2)</f>
        <v>Октябрьский</v>
      </c>
      <c r="I270" s="0" t="str">
        <f aca="false">VLOOKUP(D270,Товар!$A$1:$F$65,3)</f>
        <v>Макароны вермишель</v>
      </c>
      <c r="J270" s="3" t="n">
        <f aca="false">IF(H270="Октябрьский",I270="Бурый рис")</f>
        <v>0</v>
      </c>
      <c r="K270" s="0" t="n">
        <f aca="false">IF(J270,1,0)</f>
        <v>0</v>
      </c>
      <c r="L270" s="0" t="n">
        <f aca="false">IF(F270="Поступление",1,-1)</f>
        <v>1</v>
      </c>
      <c r="M270" s="0" t="n">
        <f aca="false">E270*K270*L270</f>
        <v>0</v>
      </c>
    </row>
    <row r="271" customFormat="false" ht="15" hidden="false" customHeight="false" outlineLevel="0" collapsed="false">
      <c r="A271" s="0" t="n">
        <v>270</v>
      </c>
      <c r="B271" s="2" t="n">
        <v>44348</v>
      </c>
      <c r="C271" s="0" t="s">
        <v>15</v>
      </c>
      <c r="D271" s="0" t="n">
        <v>25</v>
      </c>
      <c r="E271" s="0" t="n">
        <v>159</v>
      </c>
      <c r="F271" s="0" t="s">
        <v>9</v>
      </c>
      <c r="G271" s="0" t="n">
        <v>52</v>
      </c>
      <c r="H271" s="0" t="str">
        <f aca="false">VLOOKUP(C271,Магазин!$A$1:$C$17,2)</f>
        <v>Октябрьский</v>
      </c>
      <c r="I271" s="0" t="str">
        <f aca="false">VLOOKUP(D271,Товар!$A$1:$F$65,3)</f>
        <v>Макароны вермишель</v>
      </c>
      <c r="J271" s="3" t="n">
        <f aca="false">IF(H271="Октябрьский",I271="Бурый рис")</f>
        <v>0</v>
      </c>
      <c r="K271" s="0" t="n">
        <f aca="false">IF(J271,1,0)</f>
        <v>0</v>
      </c>
      <c r="L271" s="0" t="n">
        <f aca="false">IF(F271="Поступление",1,-1)</f>
        <v>-1</v>
      </c>
      <c r="M271" s="0" t="n">
        <f aca="false">E271*K271*L271</f>
        <v>-0</v>
      </c>
    </row>
    <row r="272" customFormat="false" ht="15" hidden="false" customHeight="false" outlineLevel="0" collapsed="false">
      <c r="A272" s="0" t="n">
        <v>271</v>
      </c>
      <c r="B272" s="2" t="n">
        <v>44348</v>
      </c>
      <c r="C272" s="0" t="s">
        <v>15</v>
      </c>
      <c r="D272" s="0" t="n">
        <v>26</v>
      </c>
      <c r="E272" s="0" t="n">
        <v>180</v>
      </c>
      <c r="F272" s="0" t="s">
        <v>8</v>
      </c>
      <c r="G272" s="0" t="n">
        <v>47</v>
      </c>
      <c r="H272" s="0" t="str">
        <f aca="false">VLOOKUP(C272,Магазин!$A$1:$C$17,2)</f>
        <v>Октябрьский</v>
      </c>
      <c r="I272" s="0" t="str">
        <f aca="false">VLOOKUP(D272,Товар!$A$1:$F$65,3)</f>
        <v>Макароны рожки</v>
      </c>
      <c r="J272" s="3" t="n">
        <f aca="false">IF(H272="Октябрьский",I272="Бурый рис")</f>
        <v>0</v>
      </c>
      <c r="K272" s="0" t="n">
        <f aca="false">IF(J272,1,0)</f>
        <v>0</v>
      </c>
      <c r="L272" s="0" t="n">
        <f aca="false">IF(F272="Поступление",1,-1)</f>
        <v>1</v>
      </c>
      <c r="M272" s="0" t="n">
        <f aca="false">E272*K272*L272</f>
        <v>0</v>
      </c>
    </row>
    <row r="273" customFormat="false" ht="15" hidden="false" customHeight="false" outlineLevel="0" collapsed="false">
      <c r="A273" s="0" t="n">
        <v>272</v>
      </c>
      <c r="B273" s="2" t="n">
        <v>44348</v>
      </c>
      <c r="C273" s="0" t="s">
        <v>15</v>
      </c>
      <c r="D273" s="0" t="n">
        <v>26</v>
      </c>
      <c r="E273" s="0" t="n">
        <v>159</v>
      </c>
      <c r="F273" s="0" t="s">
        <v>9</v>
      </c>
      <c r="G273" s="0" t="n">
        <v>47</v>
      </c>
      <c r="H273" s="0" t="str">
        <f aca="false">VLOOKUP(C273,Магазин!$A$1:$C$17,2)</f>
        <v>Октябрьский</v>
      </c>
      <c r="I273" s="0" t="str">
        <f aca="false">VLOOKUP(D273,Товар!$A$1:$F$65,3)</f>
        <v>Макароны рожки</v>
      </c>
      <c r="J273" s="3" t="n">
        <f aca="false">IF(H273="Октябрьский",I273="Бурый рис")</f>
        <v>0</v>
      </c>
      <c r="K273" s="0" t="n">
        <f aca="false">IF(J273,1,0)</f>
        <v>0</v>
      </c>
      <c r="L273" s="0" t="n">
        <f aca="false">IF(F273="Поступление",1,-1)</f>
        <v>-1</v>
      </c>
      <c r="M273" s="0" t="n">
        <f aca="false">E273*K273*L273</f>
        <v>-0</v>
      </c>
    </row>
    <row r="274" customFormat="false" ht="15" hidden="false" customHeight="false" outlineLevel="0" collapsed="false">
      <c r="A274" s="0" t="n">
        <v>273</v>
      </c>
      <c r="B274" s="2" t="n">
        <v>44348</v>
      </c>
      <c r="C274" s="0" t="s">
        <v>15</v>
      </c>
      <c r="D274" s="0" t="n">
        <v>27</v>
      </c>
      <c r="E274" s="0" t="n">
        <v>170</v>
      </c>
      <c r="F274" s="0" t="s">
        <v>8</v>
      </c>
      <c r="G274" s="0" t="n">
        <v>45</v>
      </c>
      <c r="H274" s="0" t="str">
        <f aca="false">VLOOKUP(C274,Магазин!$A$1:$C$17,2)</f>
        <v>Октябрьский</v>
      </c>
      <c r="I274" s="0" t="str">
        <f aca="false">VLOOKUP(D274,Товар!$A$1:$F$65,3)</f>
        <v>Макароны перья</v>
      </c>
      <c r="J274" s="3" t="n">
        <f aca="false">IF(H274="Октябрьский",I274="Бурый рис")</f>
        <v>0</v>
      </c>
      <c r="K274" s="0" t="n">
        <f aca="false">IF(J274,1,0)</f>
        <v>0</v>
      </c>
      <c r="L274" s="0" t="n">
        <f aca="false">IF(F274="Поступление",1,-1)</f>
        <v>1</v>
      </c>
      <c r="M274" s="0" t="n">
        <f aca="false">E274*K274*L274</f>
        <v>0</v>
      </c>
    </row>
    <row r="275" customFormat="false" ht="15" hidden="false" customHeight="false" outlineLevel="0" collapsed="false">
      <c r="A275" s="0" t="n">
        <v>274</v>
      </c>
      <c r="B275" s="2" t="n">
        <v>44348</v>
      </c>
      <c r="C275" s="0" t="s">
        <v>15</v>
      </c>
      <c r="D275" s="0" t="n">
        <v>27</v>
      </c>
      <c r="E275" s="0" t="n">
        <v>159</v>
      </c>
      <c r="F275" s="0" t="s">
        <v>9</v>
      </c>
      <c r="G275" s="0" t="n">
        <v>45</v>
      </c>
      <c r="H275" s="0" t="str">
        <f aca="false">VLOOKUP(C275,Магазин!$A$1:$C$17,2)</f>
        <v>Октябрьский</v>
      </c>
      <c r="I275" s="0" t="str">
        <f aca="false">VLOOKUP(D275,Товар!$A$1:$F$65,3)</f>
        <v>Макароны перья</v>
      </c>
      <c r="J275" s="3" t="n">
        <f aca="false">IF(H275="Октябрьский",I275="Бурый рис")</f>
        <v>0</v>
      </c>
      <c r="K275" s="0" t="n">
        <f aca="false">IF(J275,1,0)</f>
        <v>0</v>
      </c>
      <c r="L275" s="0" t="n">
        <f aca="false">IF(F275="Поступление",1,-1)</f>
        <v>-1</v>
      </c>
      <c r="M275" s="0" t="n">
        <f aca="false">E275*K275*L275</f>
        <v>-0</v>
      </c>
    </row>
    <row r="276" customFormat="false" ht="15" hidden="false" customHeight="false" outlineLevel="0" collapsed="false">
      <c r="A276" s="0" t="n">
        <v>275</v>
      </c>
      <c r="B276" s="2" t="n">
        <v>44348</v>
      </c>
      <c r="C276" s="0" t="s">
        <v>15</v>
      </c>
      <c r="D276" s="0" t="n">
        <v>28</v>
      </c>
      <c r="E276" s="0" t="n">
        <v>180</v>
      </c>
      <c r="F276" s="0" t="s">
        <v>8</v>
      </c>
      <c r="G276" s="0" t="n">
        <v>38</v>
      </c>
      <c r="H276" s="0" t="str">
        <f aca="false">VLOOKUP(C276,Магазин!$A$1:$C$17,2)</f>
        <v>Октябрьский</v>
      </c>
      <c r="I276" s="0" t="str">
        <f aca="false">VLOOKUP(D276,Товар!$A$1:$F$65,3)</f>
        <v>Сахар песок белый</v>
      </c>
      <c r="J276" s="3" t="n">
        <f aca="false">IF(H276="Октябрьский",I276="Бурый рис")</f>
        <v>0</v>
      </c>
      <c r="K276" s="0" t="n">
        <f aca="false">IF(J276,1,0)</f>
        <v>0</v>
      </c>
      <c r="L276" s="0" t="n">
        <f aca="false">IF(F276="Поступление",1,-1)</f>
        <v>1</v>
      </c>
      <c r="M276" s="0" t="n">
        <f aca="false">E276*K276*L276</f>
        <v>0</v>
      </c>
    </row>
    <row r="277" customFormat="false" ht="15" hidden="false" customHeight="false" outlineLevel="0" collapsed="false">
      <c r="A277" s="0" t="n">
        <v>276</v>
      </c>
      <c r="B277" s="2" t="n">
        <v>44348</v>
      </c>
      <c r="C277" s="0" t="s">
        <v>15</v>
      </c>
      <c r="D277" s="0" t="n">
        <v>28</v>
      </c>
      <c r="E277" s="0" t="n">
        <v>133</v>
      </c>
      <c r="F277" s="0" t="s">
        <v>9</v>
      </c>
      <c r="G277" s="0" t="n">
        <v>38</v>
      </c>
      <c r="H277" s="0" t="str">
        <f aca="false">VLOOKUP(C277,Магазин!$A$1:$C$17,2)</f>
        <v>Октябрьский</v>
      </c>
      <c r="I277" s="0" t="str">
        <f aca="false">VLOOKUP(D277,Товар!$A$1:$F$65,3)</f>
        <v>Сахар песок белый</v>
      </c>
      <c r="J277" s="3" t="n">
        <f aca="false">IF(H277="Октябрьский",I277="Бурый рис")</f>
        <v>0</v>
      </c>
      <c r="K277" s="0" t="n">
        <f aca="false">IF(J277,1,0)</f>
        <v>0</v>
      </c>
      <c r="L277" s="0" t="n">
        <f aca="false">IF(F277="Поступление",1,-1)</f>
        <v>-1</v>
      </c>
      <c r="M277" s="0" t="n">
        <f aca="false">E277*K277*L277</f>
        <v>-0</v>
      </c>
    </row>
    <row r="278" customFormat="false" ht="15" hidden="false" customHeight="false" outlineLevel="0" collapsed="false">
      <c r="A278" s="0" t="n">
        <v>277</v>
      </c>
      <c r="B278" s="2" t="n">
        <v>44348</v>
      </c>
      <c r="C278" s="0" t="s">
        <v>15</v>
      </c>
      <c r="D278" s="0" t="n">
        <v>29</v>
      </c>
      <c r="E278" s="0" t="n">
        <v>180</v>
      </c>
      <c r="F278" s="0" t="s">
        <v>8</v>
      </c>
      <c r="G278" s="0" t="n">
        <v>85</v>
      </c>
      <c r="H278" s="0" t="str">
        <f aca="false">VLOOKUP(C278,Магазин!$A$1:$C$17,2)</f>
        <v>Октябрьский</v>
      </c>
      <c r="I278" s="0" t="str">
        <f aca="false">VLOOKUP(D278,Товар!$A$1:$F$65,3)</f>
        <v>Сахар демерара коричневый</v>
      </c>
      <c r="J278" s="3" t="n">
        <f aca="false">IF(H278="Октябрьский",I278="Бурый рис")</f>
        <v>0</v>
      </c>
      <c r="K278" s="0" t="n">
        <f aca="false">IF(J278,1,0)</f>
        <v>0</v>
      </c>
      <c r="L278" s="0" t="n">
        <f aca="false">IF(F278="Поступление",1,-1)</f>
        <v>1</v>
      </c>
      <c r="M278" s="0" t="n">
        <f aca="false">E278*K278*L278</f>
        <v>0</v>
      </c>
    </row>
    <row r="279" customFormat="false" ht="15" hidden="false" customHeight="false" outlineLevel="0" collapsed="false">
      <c r="A279" s="0" t="n">
        <v>278</v>
      </c>
      <c r="B279" s="2" t="n">
        <v>44348</v>
      </c>
      <c r="C279" s="0" t="s">
        <v>15</v>
      </c>
      <c r="D279" s="0" t="n">
        <v>29</v>
      </c>
      <c r="E279" s="0" t="n">
        <v>27</v>
      </c>
      <c r="F279" s="0" t="s">
        <v>9</v>
      </c>
      <c r="G279" s="0" t="n">
        <v>85</v>
      </c>
      <c r="H279" s="0" t="str">
        <f aca="false">VLOOKUP(C279,Магазин!$A$1:$C$17,2)</f>
        <v>Октябрьский</v>
      </c>
      <c r="I279" s="0" t="str">
        <f aca="false">VLOOKUP(D279,Товар!$A$1:$F$65,3)</f>
        <v>Сахар демерара коричневый</v>
      </c>
      <c r="J279" s="3" t="n">
        <f aca="false">IF(H279="Октябрьский",I279="Бурый рис")</f>
        <v>0</v>
      </c>
      <c r="K279" s="0" t="n">
        <f aca="false">IF(J279,1,0)</f>
        <v>0</v>
      </c>
      <c r="L279" s="0" t="n">
        <f aca="false">IF(F279="Поступление",1,-1)</f>
        <v>-1</v>
      </c>
      <c r="M279" s="0" t="n">
        <f aca="false">E279*K279*L279</f>
        <v>-0</v>
      </c>
    </row>
    <row r="280" customFormat="false" ht="15" hidden="false" customHeight="false" outlineLevel="0" collapsed="false">
      <c r="A280" s="0" t="n">
        <v>279</v>
      </c>
      <c r="B280" s="2" t="n">
        <v>44348</v>
      </c>
      <c r="C280" s="0" t="s">
        <v>15</v>
      </c>
      <c r="D280" s="0" t="n">
        <v>30</v>
      </c>
      <c r="E280" s="0" t="n">
        <v>180</v>
      </c>
      <c r="F280" s="0" t="s">
        <v>8</v>
      </c>
      <c r="G280" s="0" t="n">
        <v>44</v>
      </c>
      <c r="H280" s="0" t="str">
        <f aca="false">VLOOKUP(C280,Магазин!$A$1:$C$17,2)</f>
        <v>Октябрьский</v>
      </c>
      <c r="I280" s="0" t="str">
        <f aca="false">VLOOKUP(D280,Товар!$A$1:$F$65,3)</f>
        <v>Сахар рафинад быстрорастворимый</v>
      </c>
      <c r="J280" s="3" t="n">
        <f aca="false">IF(H280="Октябрьский",I280="Бурый рис")</f>
        <v>0</v>
      </c>
      <c r="K280" s="0" t="n">
        <f aca="false">IF(J280,1,0)</f>
        <v>0</v>
      </c>
      <c r="L280" s="0" t="n">
        <f aca="false">IF(F280="Поступление",1,-1)</f>
        <v>1</v>
      </c>
      <c r="M280" s="0" t="n">
        <f aca="false">E280*K280*L280</f>
        <v>0</v>
      </c>
    </row>
    <row r="281" customFormat="false" ht="15" hidden="false" customHeight="false" outlineLevel="0" collapsed="false">
      <c r="A281" s="0" t="n">
        <v>280</v>
      </c>
      <c r="B281" s="2" t="n">
        <v>44348</v>
      </c>
      <c r="C281" s="0" t="s">
        <v>15</v>
      </c>
      <c r="D281" s="0" t="n">
        <v>30</v>
      </c>
      <c r="E281" s="0" t="n">
        <v>106</v>
      </c>
      <c r="F281" s="0" t="s">
        <v>9</v>
      </c>
      <c r="G281" s="0" t="n">
        <v>44</v>
      </c>
      <c r="H281" s="0" t="str">
        <f aca="false">VLOOKUP(C281,Магазин!$A$1:$C$17,2)</f>
        <v>Октябрьский</v>
      </c>
      <c r="I281" s="0" t="str">
        <f aca="false">VLOOKUP(D281,Товар!$A$1:$F$65,3)</f>
        <v>Сахар рафинад быстрорастворимый</v>
      </c>
      <c r="J281" s="3" t="n">
        <f aca="false">IF(H281="Октябрьский",I281="Бурый рис")</f>
        <v>0</v>
      </c>
      <c r="K281" s="0" t="n">
        <f aca="false">IF(J281,1,0)</f>
        <v>0</v>
      </c>
      <c r="L281" s="0" t="n">
        <f aca="false">IF(F281="Поступление",1,-1)</f>
        <v>-1</v>
      </c>
      <c r="M281" s="0" t="n">
        <f aca="false">E281*K281*L281</f>
        <v>-0</v>
      </c>
    </row>
    <row r="282" customFormat="false" ht="15" hidden="false" customHeight="false" outlineLevel="0" collapsed="false">
      <c r="A282" s="0" t="n">
        <v>281</v>
      </c>
      <c r="B282" s="2" t="n">
        <v>44348</v>
      </c>
      <c r="C282" s="0" t="s">
        <v>15</v>
      </c>
      <c r="D282" s="0" t="n">
        <v>33</v>
      </c>
      <c r="E282" s="0" t="n">
        <v>180</v>
      </c>
      <c r="F282" s="0" t="s">
        <v>8</v>
      </c>
      <c r="G282" s="0" t="n">
        <v>50</v>
      </c>
      <c r="H282" s="0" t="str">
        <f aca="false">VLOOKUP(C282,Магазин!$A$1:$C$17,2)</f>
        <v>Октябрьский</v>
      </c>
      <c r="I282" s="0" t="str">
        <f aca="false">VLOOKUP(D282,Товар!$A$1:$F$65,3)</f>
        <v>Мука хлебопекарная в\с</v>
      </c>
      <c r="J282" s="3" t="n">
        <f aca="false">IF(H282="Октябрьский",I282="Бурый рис")</f>
        <v>0</v>
      </c>
      <c r="K282" s="0" t="n">
        <f aca="false">IF(J282,1,0)</f>
        <v>0</v>
      </c>
      <c r="L282" s="0" t="n">
        <f aca="false">IF(F282="Поступление",1,-1)</f>
        <v>1</v>
      </c>
      <c r="M282" s="0" t="n">
        <f aca="false">E282*K282*L282</f>
        <v>0</v>
      </c>
    </row>
    <row r="283" customFormat="false" ht="15" hidden="false" customHeight="false" outlineLevel="0" collapsed="false">
      <c r="A283" s="0" t="n">
        <v>282</v>
      </c>
      <c r="B283" s="2" t="n">
        <v>44348</v>
      </c>
      <c r="C283" s="0" t="s">
        <v>15</v>
      </c>
      <c r="D283" s="0" t="n">
        <v>33</v>
      </c>
      <c r="E283" s="0" t="n">
        <v>106</v>
      </c>
      <c r="F283" s="0" t="s">
        <v>9</v>
      </c>
      <c r="G283" s="0" t="n">
        <v>50</v>
      </c>
      <c r="H283" s="0" t="str">
        <f aca="false">VLOOKUP(C283,Магазин!$A$1:$C$17,2)</f>
        <v>Октябрьский</v>
      </c>
      <c r="I283" s="0" t="str">
        <f aca="false">VLOOKUP(D283,Товар!$A$1:$F$65,3)</f>
        <v>Мука хлебопекарная в\с</v>
      </c>
      <c r="J283" s="3" t="n">
        <f aca="false">IF(H283="Октябрьский",I283="Бурый рис")</f>
        <v>0</v>
      </c>
      <c r="K283" s="0" t="n">
        <f aca="false">IF(J283,1,0)</f>
        <v>0</v>
      </c>
      <c r="L283" s="0" t="n">
        <f aca="false">IF(F283="Поступление",1,-1)</f>
        <v>-1</v>
      </c>
      <c r="M283" s="0" t="n">
        <f aca="false">E283*K283*L283</f>
        <v>-0</v>
      </c>
    </row>
    <row r="284" customFormat="false" ht="15" hidden="false" customHeight="false" outlineLevel="0" collapsed="false">
      <c r="A284" s="0" t="n">
        <v>283</v>
      </c>
      <c r="B284" s="2" t="n">
        <v>44348</v>
      </c>
      <c r="C284" s="0" t="s">
        <v>15</v>
      </c>
      <c r="D284" s="0" t="n">
        <v>34</v>
      </c>
      <c r="E284" s="0" t="n">
        <v>170</v>
      </c>
      <c r="F284" s="0" t="s">
        <v>8</v>
      </c>
      <c r="G284" s="0" t="n">
        <v>65</v>
      </c>
      <c r="H284" s="0" t="str">
        <f aca="false">VLOOKUP(C284,Магазин!$A$1:$C$17,2)</f>
        <v>Октябрьский</v>
      </c>
      <c r="I284" s="0" t="str">
        <f aca="false">VLOOKUP(D284,Товар!$A$1:$F$65,3)</f>
        <v>Мука блинная</v>
      </c>
      <c r="J284" s="3" t="n">
        <f aca="false">IF(H284="Октябрьский",I284="Бурый рис")</f>
        <v>0</v>
      </c>
      <c r="K284" s="0" t="n">
        <f aca="false">IF(J284,1,0)</f>
        <v>0</v>
      </c>
      <c r="L284" s="0" t="n">
        <f aca="false">IF(F284="Поступление",1,-1)</f>
        <v>1</v>
      </c>
      <c r="M284" s="0" t="n">
        <f aca="false">E284*K284*L284</f>
        <v>0</v>
      </c>
    </row>
    <row r="285" customFormat="false" ht="15" hidden="false" customHeight="false" outlineLevel="0" collapsed="false">
      <c r="A285" s="0" t="n">
        <v>284</v>
      </c>
      <c r="B285" s="2" t="n">
        <v>44348</v>
      </c>
      <c r="C285" s="0" t="s">
        <v>15</v>
      </c>
      <c r="D285" s="0" t="n">
        <v>34</v>
      </c>
      <c r="E285" s="0" t="n">
        <v>53</v>
      </c>
      <c r="F285" s="0" t="s">
        <v>9</v>
      </c>
      <c r="G285" s="0" t="n">
        <v>65</v>
      </c>
      <c r="H285" s="0" t="str">
        <f aca="false">VLOOKUP(C285,Магазин!$A$1:$C$17,2)</f>
        <v>Октябрьский</v>
      </c>
      <c r="I285" s="0" t="str">
        <f aca="false">VLOOKUP(D285,Товар!$A$1:$F$65,3)</f>
        <v>Мука блинная</v>
      </c>
      <c r="J285" s="3" t="n">
        <f aca="false">IF(H285="Октябрьский",I285="Бурый рис")</f>
        <v>0</v>
      </c>
      <c r="K285" s="0" t="n">
        <f aca="false">IF(J285,1,0)</f>
        <v>0</v>
      </c>
      <c r="L285" s="0" t="n">
        <f aca="false">IF(F285="Поступление",1,-1)</f>
        <v>-1</v>
      </c>
      <c r="M285" s="0" t="n">
        <f aca="false">E285*K285*L285</f>
        <v>-0</v>
      </c>
    </row>
    <row r="286" customFormat="false" ht="15" hidden="false" customHeight="false" outlineLevel="0" collapsed="false">
      <c r="A286" s="0" t="n">
        <v>285</v>
      </c>
      <c r="B286" s="2" t="n">
        <v>44348</v>
      </c>
      <c r="C286" s="0" t="s">
        <v>15</v>
      </c>
      <c r="D286" s="0" t="n">
        <v>44</v>
      </c>
      <c r="E286" s="0" t="n">
        <v>180</v>
      </c>
      <c r="F286" s="0" t="s">
        <v>8</v>
      </c>
      <c r="G286" s="0" t="n">
        <v>180</v>
      </c>
      <c r="H286" s="0" t="str">
        <f aca="false">VLOOKUP(C286,Магазин!$A$1:$C$17,2)</f>
        <v>Октябрьский</v>
      </c>
      <c r="I286" s="0" t="str">
        <f aca="false">VLOOKUP(D286,Товар!$A$1:$F$65,3)</f>
        <v>Чай черный индийский</v>
      </c>
      <c r="J286" s="3" t="n">
        <f aca="false">IF(H286="Октябрьский",I286="Бурый рис")</f>
        <v>0</v>
      </c>
      <c r="K286" s="0" t="n">
        <f aca="false">IF(J286,1,0)</f>
        <v>0</v>
      </c>
      <c r="L286" s="0" t="n">
        <f aca="false">IF(F286="Поступление",1,-1)</f>
        <v>1</v>
      </c>
      <c r="M286" s="0" t="n">
        <f aca="false">E286*K286*L286</f>
        <v>0</v>
      </c>
    </row>
    <row r="287" customFormat="false" ht="15" hidden="false" customHeight="false" outlineLevel="0" collapsed="false">
      <c r="A287" s="0" t="n">
        <v>286</v>
      </c>
      <c r="B287" s="2" t="n">
        <v>44348</v>
      </c>
      <c r="C287" s="0" t="s">
        <v>15</v>
      </c>
      <c r="D287" s="0" t="n">
        <v>44</v>
      </c>
      <c r="E287" s="0" t="n">
        <v>80</v>
      </c>
      <c r="F287" s="0" t="s">
        <v>9</v>
      </c>
      <c r="G287" s="0" t="n">
        <v>180</v>
      </c>
      <c r="H287" s="0" t="str">
        <f aca="false">VLOOKUP(C287,Магазин!$A$1:$C$17,2)</f>
        <v>Октябрьский</v>
      </c>
      <c r="I287" s="0" t="str">
        <f aca="false">VLOOKUP(D287,Товар!$A$1:$F$65,3)</f>
        <v>Чай черный индийский</v>
      </c>
      <c r="J287" s="3" t="n">
        <f aca="false">IF(H287="Октябрьский",I287="Бурый рис")</f>
        <v>0</v>
      </c>
      <c r="K287" s="0" t="n">
        <f aca="false">IF(J287,1,0)</f>
        <v>0</v>
      </c>
      <c r="L287" s="0" t="n">
        <f aca="false">IF(F287="Поступление",1,-1)</f>
        <v>-1</v>
      </c>
      <c r="M287" s="0" t="n">
        <f aca="false">E287*K287*L287</f>
        <v>-0</v>
      </c>
    </row>
    <row r="288" customFormat="false" ht="15" hidden="false" customHeight="false" outlineLevel="0" collapsed="false">
      <c r="A288" s="0" t="n">
        <v>287</v>
      </c>
      <c r="B288" s="2" t="n">
        <v>44348</v>
      </c>
      <c r="C288" s="0" t="s">
        <v>15</v>
      </c>
      <c r="D288" s="0" t="n">
        <v>45</v>
      </c>
      <c r="E288" s="0" t="n">
        <v>180</v>
      </c>
      <c r="F288" s="0" t="s">
        <v>8</v>
      </c>
      <c r="G288" s="0" t="n">
        <v>170</v>
      </c>
      <c r="H288" s="0" t="str">
        <f aca="false">VLOOKUP(C288,Магазин!$A$1:$C$17,2)</f>
        <v>Октябрьский</v>
      </c>
      <c r="I288" s="0" t="str">
        <f aca="false">VLOOKUP(D288,Товар!$A$1:$F$65,3)</f>
        <v>Чай зеленый </v>
      </c>
      <c r="J288" s="3" t="n">
        <f aca="false">IF(H288="Октябрьский",I288="Бурый рис")</f>
        <v>0</v>
      </c>
      <c r="K288" s="0" t="n">
        <f aca="false">IF(J288,1,0)</f>
        <v>0</v>
      </c>
      <c r="L288" s="0" t="n">
        <f aca="false">IF(F288="Поступление",1,-1)</f>
        <v>1</v>
      </c>
      <c r="M288" s="0" t="n">
        <f aca="false">E288*K288*L288</f>
        <v>0</v>
      </c>
    </row>
    <row r="289" customFormat="false" ht="15" hidden="false" customHeight="false" outlineLevel="0" collapsed="false">
      <c r="A289" s="0" t="n">
        <v>288</v>
      </c>
      <c r="B289" s="2" t="n">
        <v>44348</v>
      </c>
      <c r="C289" s="0" t="s">
        <v>15</v>
      </c>
      <c r="D289" s="0" t="n">
        <v>45</v>
      </c>
      <c r="E289" s="0" t="n">
        <v>53</v>
      </c>
      <c r="F289" s="0" t="s">
        <v>9</v>
      </c>
      <c r="G289" s="0" t="n">
        <v>170</v>
      </c>
      <c r="H289" s="0" t="str">
        <f aca="false">VLOOKUP(C289,Магазин!$A$1:$C$17,2)</f>
        <v>Октябрьский</v>
      </c>
      <c r="I289" s="0" t="str">
        <f aca="false">VLOOKUP(D289,Товар!$A$1:$F$65,3)</f>
        <v>Чай зеленый </v>
      </c>
      <c r="J289" s="3" t="n">
        <f aca="false">IF(H289="Октябрьский",I289="Бурый рис")</f>
        <v>0</v>
      </c>
      <c r="K289" s="0" t="n">
        <f aca="false">IF(J289,1,0)</f>
        <v>0</v>
      </c>
      <c r="L289" s="0" t="n">
        <f aca="false">IF(F289="Поступление",1,-1)</f>
        <v>-1</v>
      </c>
      <c r="M289" s="0" t="n">
        <f aca="false">E289*K289*L289</f>
        <v>-0</v>
      </c>
    </row>
    <row r="290" customFormat="false" ht="15" hidden="false" customHeight="false" outlineLevel="0" collapsed="false">
      <c r="A290" s="0" t="n">
        <v>289</v>
      </c>
      <c r="B290" s="2" t="n">
        <v>44348</v>
      </c>
      <c r="C290" s="0" t="s">
        <v>15</v>
      </c>
      <c r="D290" s="0" t="n">
        <v>46</v>
      </c>
      <c r="E290" s="0" t="n">
        <v>170</v>
      </c>
      <c r="F290" s="0" t="s">
        <v>8</v>
      </c>
      <c r="G290" s="0" t="n">
        <v>330</v>
      </c>
      <c r="H290" s="0" t="str">
        <f aca="false">VLOOKUP(C290,Магазин!$A$1:$C$17,2)</f>
        <v>Октябрьский</v>
      </c>
      <c r="I290" s="0" t="str">
        <f aca="false">VLOOKUP(D290,Товар!$A$1:$F$65,3)</f>
        <v>Кофе растворимый</v>
      </c>
      <c r="J290" s="3" t="n">
        <f aca="false">IF(H290="Октябрьский",I290="Бурый рис")</f>
        <v>0</v>
      </c>
      <c r="K290" s="0" t="n">
        <f aca="false">IF(J290,1,0)</f>
        <v>0</v>
      </c>
      <c r="L290" s="0" t="n">
        <f aca="false">IF(F290="Поступление",1,-1)</f>
        <v>1</v>
      </c>
      <c r="M290" s="0" t="n">
        <f aca="false">E290*K290*L290</f>
        <v>0</v>
      </c>
    </row>
    <row r="291" customFormat="false" ht="15" hidden="false" customHeight="false" outlineLevel="0" collapsed="false">
      <c r="A291" s="0" t="n">
        <v>290</v>
      </c>
      <c r="B291" s="2" t="n">
        <v>44348</v>
      </c>
      <c r="C291" s="0" t="s">
        <v>15</v>
      </c>
      <c r="D291" s="0" t="n">
        <v>46</v>
      </c>
      <c r="E291" s="0" t="n">
        <v>106</v>
      </c>
      <c r="F291" s="0" t="s">
        <v>9</v>
      </c>
      <c r="G291" s="0" t="n">
        <v>330</v>
      </c>
      <c r="H291" s="0" t="str">
        <f aca="false">VLOOKUP(C291,Магазин!$A$1:$C$17,2)</f>
        <v>Октябрьский</v>
      </c>
      <c r="I291" s="0" t="str">
        <f aca="false">VLOOKUP(D291,Товар!$A$1:$F$65,3)</f>
        <v>Кофе растворимый</v>
      </c>
      <c r="J291" s="3" t="n">
        <f aca="false">IF(H291="Октябрьский",I291="Бурый рис")</f>
        <v>0</v>
      </c>
      <c r="K291" s="0" t="n">
        <f aca="false">IF(J291,1,0)</f>
        <v>0</v>
      </c>
      <c r="L291" s="0" t="n">
        <f aca="false">IF(F291="Поступление",1,-1)</f>
        <v>-1</v>
      </c>
      <c r="M291" s="0" t="n">
        <f aca="false">E291*K291*L291</f>
        <v>-0</v>
      </c>
    </row>
    <row r="292" customFormat="false" ht="15" hidden="false" customHeight="false" outlineLevel="0" collapsed="false">
      <c r="A292" s="0" t="n">
        <v>291</v>
      </c>
      <c r="B292" s="2" t="n">
        <v>44348</v>
      </c>
      <c r="C292" s="0" t="s">
        <v>15</v>
      </c>
      <c r="D292" s="0" t="n">
        <v>47</v>
      </c>
      <c r="E292" s="0" t="n">
        <v>180</v>
      </c>
      <c r="F292" s="0" t="s">
        <v>8</v>
      </c>
      <c r="G292" s="0" t="n">
        <v>370</v>
      </c>
      <c r="H292" s="0" t="str">
        <f aca="false">VLOOKUP(C292,Магазин!$A$1:$C$17,2)</f>
        <v>Октябрьский</v>
      </c>
      <c r="I292" s="0" t="str">
        <f aca="false">VLOOKUP(D292,Товар!$A$1:$F$65,3)</f>
        <v>Кофе в зернах </v>
      </c>
      <c r="J292" s="3" t="n">
        <f aca="false">IF(H292="Октябрьский",I292="Бурый рис")</f>
        <v>0</v>
      </c>
      <c r="K292" s="0" t="n">
        <f aca="false">IF(J292,1,0)</f>
        <v>0</v>
      </c>
      <c r="L292" s="0" t="n">
        <f aca="false">IF(F292="Поступление",1,-1)</f>
        <v>1</v>
      </c>
      <c r="M292" s="0" t="n">
        <f aca="false">E292*K292*L292</f>
        <v>0</v>
      </c>
    </row>
    <row r="293" customFormat="false" ht="15" hidden="false" customHeight="false" outlineLevel="0" collapsed="false">
      <c r="A293" s="0" t="n">
        <v>292</v>
      </c>
      <c r="B293" s="2" t="n">
        <v>44348</v>
      </c>
      <c r="C293" s="0" t="s">
        <v>15</v>
      </c>
      <c r="D293" s="0" t="n">
        <v>47</v>
      </c>
      <c r="E293" s="0" t="n">
        <v>32</v>
      </c>
      <c r="F293" s="0" t="s">
        <v>9</v>
      </c>
      <c r="G293" s="0" t="n">
        <v>370</v>
      </c>
      <c r="H293" s="0" t="str">
        <f aca="false">VLOOKUP(C293,Магазин!$A$1:$C$17,2)</f>
        <v>Октябрьский</v>
      </c>
      <c r="I293" s="0" t="str">
        <f aca="false">VLOOKUP(D293,Товар!$A$1:$F$65,3)</f>
        <v>Кофе в зернах </v>
      </c>
      <c r="J293" s="3" t="n">
        <f aca="false">IF(H293="Октябрьский",I293="Бурый рис")</f>
        <v>0</v>
      </c>
      <c r="K293" s="0" t="n">
        <f aca="false">IF(J293,1,0)</f>
        <v>0</v>
      </c>
      <c r="L293" s="0" t="n">
        <f aca="false">IF(F293="Поступление",1,-1)</f>
        <v>-1</v>
      </c>
      <c r="M293" s="0" t="n">
        <f aca="false">E293*K293*L293</f>
        <v>-0</v>
      </c>
    </row>
    <row r="294" customFormat="false" ht="15" hidden="false" customHeight="false" outlineLevel="0" collapsed="false">
      <c r="A294" s="0" t="n">
        <v>293</v>
      </c>
      <c r="B294" s="2" t="n">
        <v>44348</v>
      </c>
      <c r="C294" s="0" t="s">
        <v>15</v>
      </c>
      <c r="D294" s="0" t="n">
        <v>48</v>
      </c>
      <c r="E294" s="0" t="n">
        <v>180</v>
      </c>
      <c r="F294" s="0" t="s">
        <v>8</v>
      </c>
      <c r="G294" s="0" t="n">
        <v>180</v>
      </c>
      <c r="H294" s="0" t="str">
        <f aca="false">VLOOKUP(C294,Магазин!$A$1:$C$17,2)</f>
        <v>Октябрьский</v>
      </c>
      <c r="I294" s="0" t="str">
        <f aca="false">VLOOKUP(D294,Товар!$A$1:$F$65,3)</f>
        <v>Кофе молотый</v>
      </c>
      <c r="J294" s="3" t="n">
        <f aca="false">IF(H294="Октябрьский",I294="Бурый рис")</f>
        <v>0</v>
      </c>
      <c r="K294" s="0" t="n">
        <f aca="false">IF(J294,1,0)</f>
        <v>0</v>
      </c>
      <c r="L294" s="0" t="n">
        <f aca="false">IF(F294="Поступление",1,-1)</f>
        <v>1</v>
      </c>
      <c r="M294" s="0" t="n">
        <f aca="false">E294*K294*L294</f>
        <v>0</v>
      </c>
    </row>
    <row r="295" customFormat="false" ht="15" hidden="false" customHeight="false" outlineLevel="0" collapsed="false">
      <c r="A295" s="0" t="n">
        <v>294</v>
      </c>
      <c r="B295" s="2" t="n">
        <v>44348</v>
      </c>
      <c r="C295" s="0" t="s">
        <v>15</v>
      </c>
      <c r="D295" s="0" t="n">
        <v>48</v>
      </c>
      <c r="E295" s="0" t="n">
        <v>80</v>
      </c>
      <c r="F295" s="0" t="s">
        <v>9</v>
      </c>
      <c r="G295" s="0" t="n">
        <v>180</v>
      </c>
      <c r="H295" s="0" t="str">
        <f aca="false">VLOOKUP(C295,Магазин!$A$1:$C$17,2)</f>
        <v>Октябрьский</v>
      </c>
      <c r="I295" s="0" t="str">
        <f aca="false">VLOOKUP(D295,Товар!$A$1:$F$65,3)</f>
        <v>Кофе молотый</v>
      </c>
      <c r="J295" s="3" t="n">
        <f aca="false">IF(H295="Октябрьский",I295="Бурый рис")</f>
        <v>0</v>
      </c>
      <c r="K295" s="0" t="n">
        <f aca="false">IF(J295,1,0)</f>
        <v>0</v>
      </c>
      <c r="L295" s="0" t="n">
        <f aca="false">IF(F295="Поступление",1,-1)</f>
        <v>-1</v>
      </c>
      <c r="M295" s="0" t="n">
        <f aca="false">E295*K295*L295</f>
        <v>-0</v>
      </c>
    </row>
    <row r="296" customFormat="false" ht="15" hidden="false" customHeight="false" outlineLevel="0" collapsed="false">
      <c r="A296" s="0" t="n">
        <v>295</v>
      </c>
      <c r="B296" s="2" t="n">
        <v>44348</v>
      </c>
      <c r="C296" s="0" t="s">
        <v>16</v>
      </c>
      <c r="D296" s="0" t="n">
        <v>4</v>
      </c>
      <c r="E296" s="0" t="n">
        <v>180</v>
      </c>
      <c r="F296" s="0" t="s">
        <v>8</v>
      </c>
      <c r="G296" s="0" t="n">
        <v>75</v>
      </c>
      <c r="H296" s="0" t="str">
        <f aca="false">VLOOKUP(C296,Магазин!$A$1:$C$17,2)</f>
        <v>Октябрьский</v>
      </c>
      <c r="I296" s="0" t="str">
        <f aca="false">VLOOKUP(D296,Товар!$A$1:$F$65,3)</f>
        <v>Кефир 3,2%</v>
      </c>
      <c r="J296" s="3" t="n">
        <f aca="false">IF(H296="Октябрьский",I296="Бурый рис")</f>
        <v>0</v>
      </c>
      <c r="K296" s="0" t="n">
        <f aca="false">IF(J296,1,0)</f>
        <v>0</v>
      </c>
      <c r="L296" s="0" t="n">
        <f aca="false">IF(F296="Поступление",1,-1)</f>
        <v>1</v>
      </c>
      <c r="M296" s="0" t="n">
        <f aca="false">E296*K296*L296</f>
        <v>0</v>
      </c>
    </row>
    <row r="297" customFormat="false" ht="15" hidden="false" customHeight="false" outlineLevel="0" collapsed="false">
      <c r="A297" s="0" t="n">
        <v>296</v>
      </c>
      <c r="B297" s="2" t="n">
        <v>44348</v>
      </c>
      <c r="C297" s="0" t="s">
        <v>16</v>
      </c>
      <c r="D297" s="0" t="n">
        <v>4</v>
      </c>
      <c r="E297" s="0" t="n">
        <v>180</v>
      </c>
      <c r="F297" s="0" t="s">
        <v>9</v>
      </c>
      <c r="G297" s="0" t="n">
        <v>75</v>
      </c>
      <c r="H297" s="0" t="str">
        <f aca="false">VLOOKUP(C297,Магазин!$A$1:$C$17,2)</f>
        <v>Октябрьский</v>
      </c>
      <c r="I297" s="0" t="str">
        <f aca="false">VLOOKUP(D297,Товар!$A$1:$F$65,3)</f>
        <v>Кефир 3,2%</v>
      </c>
      <c r="J297" s="3" t="n">
        <f aca="false">IF(H297="Октябрьский",I297="Бурый рис")</f>
        <v>0</v>
      </c>
      <c r="K297" s="0" t="n">
        <f aca="false">IF(J297,1,0)</f>
        <v>0</v>
      </c>
      <c r="L297" s="0" t="n">
        <f aca="false">IF(F297="Поступление",1,-1)</f>
        <v>-1</v>
      </c>
      <c r="M297" s="0" t="n">
        <f aca="false">E297*K297*L297</f>
        <v>-0</v>
      </c>
    </row>
    <row r="298" customFormat="false" ht="15" hidden="false" customHeight="false" outlineLevel="0" collapsed="false">
      <c r="A298" s="0" t="n">
        <v>297</v>
      </c>
      <c r="B298" s="2" t="n">
        <v>44348</v>
      </c>
      <c r="C298" s="0" t="s">
        <v>16</v>
      </c>
      <c r="D298" s="0" t="n">
        <v>5</v>
      </c>
      <c r="E298" s="0" t="n">
        <v>180</v>
      </c>
      <c r="F298" s="0" t="s">
        <v>8</v>
      </c>
      <c r="G298" s="0" t="n">
        <v>70</v>
      </c>
      <c r="H298" s="0" t="str">
        <f aca="false">VLOOKUP(C298,Магазин!$A$1:$C$17,2)</f>
        <v>Октябрьский</v>
      </c>
      <c r="I298" s="0" t="str">
        <f aca="false">VLOOKUP(D298,Товар!$A$1:$F$65,3)</f>
        <v>Кефир обезжиренный</v>
      </c>
      <c r="J298" s="3" t="n">
        <f aca="false">IF(H298="Октябрьский",I298="Бурый рис")</f>
        <v>0</v>
      </c>
      <c r="K298" s="0" t="n">
        <f aca="false">IF(J298,1,0)</f>
        <v>0</v>
      </c>
      <c r="L298" s="0" t="n">
        <f aca="false">IF(F298="Поступление",1,-1)</f>
        <v>1</v>
      </c>
      <c r="M298" s="0" t="n">
        <f aca="false">E298*K298*L298</f>
        <v>0</v>
      </c>
    </row>
    <row r="299" customFormat="false" ht="15" hidden="false" customHeight="false" outlineLevel="0" collapsed="false">
      <c r="A299" s="0" t="n">
        <v>298</v>
      </c>
      <c r="B299" s="2" t="n">
        <v>44348</v>
      </c>
      <c r="C299" s="0" t="s">
        <v>16</v>
      </c>
      <c r="D299" s="0" t="n">
        <v>5</v>
      </c>
      <c r="E299" s="0" t="n">
        <v>120</v>
      </c>
      <c r="F299" s="0" t="s">
        <v>9</v>
      </c>
      <c r="G299" s="0" t="n">
        <v>70</v>
      </c>
      <c r="H299" s="0" t="str">
        <f aca="false">VLOOKUP(C299,Магазин!$A$1:$C$17,2)</f>
        <v>Октябрьский</v>
      </c>
      <c r="I299" s="0" t="str">
        <f aca="false">VLOOKUP(D299,Товар!$A$1:$F$65,3)</f>
        <v>Кефир обезжиренный</v>
      </c>
      <c r="J299" s="3" t="n">
        <f aca="false">IF(H299="Октябрьский",I299="Бурый рис")</f>
        <v>0</v>
      </c>
      <c r="K299" s="0" t="n">
        <f aca="false">IF(J299,1,0)</f>
        <v>0</v>
      </c>
      <c r="L299" s="0" t="n">
        <f aca="false">IF(F299="Поступление",1,-1)</f>
        <v>-1</v>
      </c>
      <c r="M299" s="0" t="n">
        <f aca="false">E299*K299*L299</f>
        <v>-0</v>
      </c>
    </row>
    <row r="300" customFormat="false" ht="15" hidden="false" customHeight="false" outlineLevel="0" collapsed="false">
      <c r="A300" s="0" t="n">
        <v>299</v>
      </c>
      <c r="B300" s="2" t="n">
        <v>44348</v>
      </c>
      <c r="C300" s="0" t="s">
        <v>16</v>
      </c>
      <c r="D300" s="0" t="n">
        <v>6</v>
      </c>
      <c r="E300" s="0" t="n">
        <v>170</v>
      </c>
      <c r="F300" s="0" t="s">
        <v>8</v>
      </c>
      <c r="G300" s="0" t="n">
        <v>50</v>
      </c>
      <c r="H300" s="0" t="str">
        <f aca="false">VLOOKUP(C300,Магазин!$A$1:$C$17,2)</f>
        <v>Октябрьский</v>
      </c>
      <c r="I300" s="0" t="str">
        <f aca="false">VLOOKUP(D300,Товар!$A$1:$F$65,3)</f>
        <v>Ряженка термостатная</v>
      </c>
      <c r="J300" s="3" t="n">
        <f aca="false">IF(H300="Октябрьский",I300="Бурый рис")</f>
        <v>0</v>
      </c>
      <c r="K300" s="0" t="n">
        <f aca="false">IF(J300,1,0)</f>
        <v>0</v>
      </c>
      <c r="L300" s="0" t="n">
        <f aca="false">IF(F300="Поступление",1,-1)</f>
        <v>1</v>
      </c>
      <c r="M300" s="0" t="n">
        <f aca="false">E300*K300*L300</f>
        <v>0</v>
      </c>
    </row>
    <row r="301" customFormat="false" ht="15" hidden="false" customHeight="false" outlineLevel="0" collapsed="false">
      <c r="A301" s="0" t="n">
        <v>300</v>
      </c>
      <c r="B301" s="2" t="n">
        <v>44348</v>
      </c>
      <c r="C301" s="0" t="s">
        <v>16</v>
      </c>
      <c r="D301" s="0" t="n">
        <v>6</v>
      </c>
      <c r="E301" s="0" t="n">
        <v>80</v>
      </c>
      <c r="F301" s="0" t="s">
        <v>9</v>
      </c>
      <c r="G301" s="0" t="n">
        <v>50</v>
      </c>
      <c r="H301" s="0" t="str">
        <f aca="false">VLOOKUP(C301,Магазин!$A$1:$C$17,2)</f>
        <v>Октябрьский</v>
      </c>
      <c r="I301" s="0" t="str">
        <f aca="false">VLOOKUP(D301,Товар!$A$1:$F$65,3)</f>
        <v>Ряженка термостатная</v>
      </c>
      <c r="J301" s="3" t="n">
        <f aca="false">IF(H301="Октябрьский",I301="Бурый рис")</f>
        <v>0</v>
      </c>
      <c r="K301" s="0" t="n">
        <f aca="false">IF(J301,1,0)</f>
        <v>0</v>
      </c>
      <c r="L301" s="0" t="n">
        <f aca="false">IF(F301="Поступление",1,-1)</f>
        <v>-1</v>
      </c>
      <c r="M301" s="0" t="n">
        <f aca="false">E301*K301*L301</f>
        <v>-0</v>
      </c>
    </row>
    <row r="302" customFormat="false" ht="15" hidden="false" customHeight="false" outlineLevel="0" collapsed="false">
      <c r="A302" s="0" t="n">
        <v>301</v>
      </c>
      <c r="B302" s="2" t="n">
        <v>44348</v>
      </c>
      <c r="C302" s="0" t="s">
        <v>16</v>
      </c>
      <c r="D302" s="0" t="n">
        <v>9</v>
      </c>
      <c r="E302" s="0" t="n">
        <v>180</v>
      </c>
      <c r="F302" s="0" t="s">
        <v>8</v>
      </c>
      <c r="G302" s="0" t="n">
        <v>55</v>
      </c>
      <c r="H302" s="0" t="str">
        <f aca="false">VLOOKUP(C302,Магазин!$A$1:$C$17,2)</f>
        <v>Октябрьский</v>
      </c>
      <c r="I302" s="0" t="str">
        <f aca="false">VLOOKUP(D302,Товар!$A$1:$F$65,3)</f>
        <v>Сметана 15%</v>
      </c>
      <c r="J302" s="3" t="n">
        <f aca="false">IF(H302="Октябрьский",I302="Бурый рис")</f>
        <v>0</v>
      </c>
      <c r="K302" s="0" t="n">
        <f aca="false">IF(J302,1,0)</f>
        <v>0</v>
      </c>
      <c r="L302" s="0" t="n">
        <f aca="false">IF(F302="Поступление",1,-1)</f>
        <v>1</v>
      </c>
      <c r="M302" s="0" t="n">
        <f aca="false">E302*K302*L302</f>
        <v>0</v>
      </c>
    </row>
    <row r="303" customFormat="false" ht="13.5" hidden="false" customHeight="true" outlineLevel="0" collapsed="false">
      <c r="A303" s="0" t="n">
        <v>302</v>
      </c>
      <c r="B303" s="2" t="n">
        <v>44348</v>
      </c>
      <c r="C303" s="0" t="s">
        <v>16</v>
      </c>
      <c r="D303" s="0" t="n">
        <v>9</v>
      </c>
      <c r="E303" s="0" t="n">
        <v>150</v>
      </c>
      <c r="F303" s="0" t="s">
        <v>9</v>
      </c>
      <c r="G303" s="0" t="n">
        <v>55</v>
      </c>
      <c r="H303" s="0" t="str">
        <f aca="false">VLOOKUP(C303,Магазин!$A$1:$C$17,2)</f>
        <v>Октябрьский</v>
      </c>
      <c r="I303" s="0" t="str">
        <f aca="false">VLOOKUP(D303,Товар!$A$1:$F$65,3)</f>
        <v>Сметана 15%</v>
      </c>
      <c r="J303" s="3" t="n">
        <f aca="false">IF(H303="Октябрьский",I303="Бурый рис")</f>
        <v>0</v>
      </c>
      <c r="K303" s="0" t="n">
        <f aca="false">IF(J303,1,0)</f>
        <v>0</v>
      </c>
      <c r="L303" s="0" t="n">
        <f aca="false">IF(F303="Поступление",1,-1)</f>
        <v>-1</v>
      </c>
      <c r="M303" s="0" t="n">
        <f aca="false">E303*K303*L303</f>
        <v>-0</v>
      </c>
    </row>
    <row r="304" customFormat="false" ht="13.5" hidden="false" customHeight="true" outlineLevel="0" collapsed="false">
      <c r="A304" s="0" t="n">
        <v>303</v>
      </c>
      <c r="B304" s="2" t="n">
        <v>44348</v>
      </c>
      <c r="C304" s="0" t="s">
        <v>16</v>
      </c>
      <c r="D304" s="0" t="n">
        <v>10</v>
      </c>
      <c r="E304" s="0" t="n">
        <v>180</v>
      </c>
      <c r="F304" s="0" t="s">
        <v>8</v>
      </c>
      <c r="G304" s="0" t="n">
        <v>70</v>
      </c>
      <c r="H304" s="0" t="str">
        <f aca="false">VLOOKUP(C304,Магазин!$A$1:$C$17,2)</f>
        <v>Октябрьский</v>
      </c>
      <c r="I304" s="0" t="str">
        <f aca="false">VLOOKUP(D304,Товар!$A$1:$F$65,3)</f>
        <v>Сметана 25%</v>
      </c>
      <c r="J304" s="3" t="n">
        <f aca="false">IF(H304="Октябрьский",I304="Бурый рис")</f>
        <v>0</v>
      </c>
      <c r="K304" s="0" t="n">
        <f aca="false">IF(J304,1,0)</f>
        <v>0</v>
      </c>
      <c r="L304" s="0" t="n">
        <f aca="false">IF(F304="Поступление",1,-1)</f>
        <v>1</v>
      </c>
      <c r="M304" s="0" t="n">
        <f aca="false">E304*K304*L304</f>
        <v>0</v>
      </c>
    </row>
    <row r="305" customFormat="false" ht="15" hidden="false" customHeight="false" outlineLevel="0" collapsed="false">
      <c r="A305" s="0" t="n">
        <v>304</v>
      </c>
      <c r="B305" s="2" t="n">
        <v>44348</v>
      </c>
      <c r="C305" s="0" t="s">
        <v>16</v>
      </c>
      <c r="D305" s="0" t="n">
        <v>10</v>
      </c>
      <c r="E305" s="0" t="n">
        <v>90</v>
      </c>
      <c r="F305" s="0" t="s">
        <v>9</v>
      </c>
      <c r="G305" s="0" t="n">
        <v>70</v>
      </c>
      <c r="H305" s="0" t="str">
        <f aca="false">VLOOKUP(C305,Магазин!$A$1:$C$17,2)</f>
        <v>Октябрьский</v>
      </c>
      <c r="I305" s="0" t="str">
        <f aca="false">VLOOKUP(D305,Товар!$A$1:$F$65,3)</f>
        <v>Сметана 25%</v>
      </c>
      <c r="J305" s="3" t="n">
        <f aca="false">IF(H305="Октябрьский",I305="Бурый рис")</f>
        <v>0</v>
      </c>
      <c r="K305" s="0" t="n">
        <f aca="false">IF(J305,1,0)</f>
        <v>0</v>
      </c>
      <c r="L305" s="0" t="n">
        <f aca="false">IF(F305="Поступление",1,-1)</f>
        <v>-1</v>
      </c>
      <c r="M305" s="0" t="n">
        <f aca="false">E305*K305*L305</f>
        <v>-0</v>
      </c>
    </row>
    <row r="306" customFormat="false" ht="15" hidden="false" customHeight="false" outlineLevel="0" collapsed="false">
      <c r="A306" s="0" t="n">
        <v>305</v>
      </c>
      <c r="B306" s="2" t="n">
        <v>44348</v>
      </c>
      <c r="C306" s="0" t="s">
        <v>16</v>
      </c>
      <c r="D306" s="0" t="n">
        <v>13</v>
      </c>
      <c r="E306" s="0" t="n">
        <v>170</v>
      </c>
      <c r="F306" s="0" t="s">
        <v>8</v>
      </c>
      <c r="G306" s="0" t="n">
        <v>60</v>
      </c>
      <c r="H306" s="0" t="str">
        <f aca="false">VLOOKUP(C306,Магазин!$A$1:$C$17,2)</f>
        <v>Октябрьский</v>
      </c>
      <c r="I306" s="0" t="str">
        <f aca="false">VLOOKUP(D306,Товар!$A$1:$F$65,3)</f>
        <v>Творог 9% жирности</v>
      </c>
      <c r="J306" s="3" t="n">
        <f aca="false">IF(H306="Октябрьский",I306="Бурый рис")</f>
        <v>0</v>
      </c>
      <c r="K306" s="0" t="n">
        <f aca="false">IF(J306,1,0)</f>
        <v>0</v>
      </c>
      <c r="L306" s="0" t="n">
        <f aca="false">IF(F306="Поступление",1,-1)</f>
        <v>1</v>
      </c>
      <c r="M306" s="0" t="n">
        <f aca="false">E306*K306*L306</f>
        <v>0</v>
      </c>
    </row>
    <row r="307" customFormat="false" ht="15" hidden="false" customHeight="false" outlineLevel="0" collapsed="false">
      <c r="A307" s="0" t="n">
        <v>306</v>
      </c>
      <c r="B307" s="2" t="n">
        <v>44348</v>
      </c>
      <c r="C307" s="0" t="s">
        <v>16</v>
      </c>
      <c r="D307" s="0" t="n">
        <v>13</v>
      </c>
      <c r="E307" s="0" t="n">
        <v>100</v>
      </c>
      <c r="F307" s="0" t="s">
        <v>9</v>
      </c>
      <c r="G307" s="0" t="n">
        <v>60</v>
      </c>
      <c r="H307" s="0" t="str">
        <f aca="false">VLOOKUP(C307,Магазин!$A$1:$C$17,2)</f>
        <v>Октябрьский</v>
      </c>
      <c r="I307" s="0" t="str">
        <f aca="false">VLOOKUP(D307,Товар!$A$1:$F$65,3)</f>
        <v>Творог 9% жирности</v>
      </c>
      <c r="J307" s="3" t="n">
        <f aca="false">IF(H307="Октябрьский",I307="Бурый рис")</f>
        <v>0</v>
      </c>
      <c r="K307" s="0" t="n">
        <f aca="false">IF(J307,1,0)</f>
        <v>0</v>
      </c>
      <c r="L307" s="0" t="n">
        <f aca="false">IF(F307="Поступление",1,-1)</f>
        <v>-1</v>
      </c>
      <c r="M307" s="0" t="n">
        <f aca="false">E307*K307*L307</f>
        <v>-0</v>
      </c>
    </row>
    <row r="308" customFormat="false" ht="15" hidden="false" customHeight="false" outlineLevel="0" collapsed="false">
      <c r="A308" s="0" t="n">
        <v>307</v>
      </c>
      <c r="B308" s="2" t="n">
        <v>44348</v>
      </c>
      <c r="C308" s="0" t="s">
        <v>16</v>
      </c>
      <c r="D308" s="0" t="n">
        <v>18</v>
      </c>
      <c r="E308" s="0" t="n">
        <v>180</v>
      </c>
      <c r="F308" s="0" t="s">
        <v>8</v>
      </c>
      <c r="G308" s="0" t="n">
        <v>49</v>
      </c>
      <c r="H308" s="0" t="str">
        <f aca="false">VLOOKUP(C308,Магазин!$A$1:$C$17,2)</f>
        <v>Октябрьский</v>
      </c>
      <c r="I308" s="0" t="str">
        <f aca="false">VLOOKUP(D308,Товар!$A$1:$F$65,3)</f>
        <v>Крупа манная</v>
      </c>
      <c r="J308" s="3" t="n">
        <f aca="false">IF(H308="Октябрьский",I308="Бурый рис")</f>
        <v>0</v>
      </c>
      <c r="K308" s="0" t="n">
        <f aca="false">IF(J308,1,0)</f>
        <v>0</v>
      </c>
      <c r="L308" s="0" t="n">
        <f aca="false">IF(F308="Поступление",1,-1)</f>
        <v>1</v>
      </c>
      <c r="M308" s="0" t="n">
        <f aca="false">E308*K308*L308</f>
        <v>0</v>
      </c>
    </row>
    <row r="309" customFormat="false" ht="15" hidden="false" customHeight="false" outlineLevel="0" collapsed="false">
      <c r="A309" s="0" t="n">
        <v>308</v>
      </c>
      <c r="B309" s="2" t="n">
        <v>44348</v>
      </c>
      <c r="C309" s="0" t="s">
        <v>16</v>
      </c>
      <c r="D309" s="0" t="n">
        <v>18</v>
      </c>
      <c r="E309" s="0" t="n">
        <v>60</v>
      </c>
      <c r="F309" s="0" t="s">
        <v>9</v>
      </c>
      <c r="G309" s="0" t="n">
        <v>49</v>
      </c>
      <c r="H309" s="0" t="str">
        <f aca="false">VLOOKUP(C309,Магазин!$A$1:$C$17,2)</f>
        <v>Октябрьский</v>
      </c>
      <c r="I309" s="0" t="str">
        <f aca="false">VLOOKUP(D309,Товар!$A$1:$F$65,3)</f>
        <v>Крупа манная</v>
      </c>
      <c r="J309" s="3" t="n">
        <f aca="false">IF(H309="Октябрьский",I309="Бурый рис")</f>
        <v>0</v>
      </c>
      <c r="K309" s="0" t="n">
        <f aca="false">IF(J309,1,0)</f>
        <v>0</v>
      </c>
      <c r="L309" s="0" t="n">
        <f aca="false">IF(F309="Поступление",1,-1)</f>
        <v>-1</v>
      </c>
      <c r="M309" s="0" t="n">
        <f aca="false">E309*K309*L309</f>
        <v>-0</v>
      </c>
    </row>
    <row r="310" customFormat="false" ht="15" hidden="false" customHeight="false" outlineLevel="0" collapsed="false">
      <c r="A310" s="0" t="n">
        <v>309</v>
      </c>
      <c r="B310" s="2" t="n">
        <v>44348</v>
      </c>
      <c r="C310" s="0" t="s">
        <v>16</v>
      </c>
      <c r="D310" s="0" t="n">
        <v>24</v>
      </c>
      <c r="E310" s="0" t="n">
        <v>180</v>
      </c>
      <c r="F310" s="0" t="s">
        <v>8</v>
      </c>
      <c r="G310" s="0" t="n">
        <v>50</v>
      </c>
      <c r="H310" s="0" t="str">
        <f aca="false">VLOOKUP(C310,Магазин!$A$1:$C$17,2)</f>
        <v>Октябрьский</v>
      </c>
      <c r="I310" s="0" t="str">
        <f aca="false">VLOOKUP(D310,Товар!$A$1:$F$65,3)</f>
        <v>Макароны спагетти </v>
      </c>
      <c r="J310" s="3" t="n">
        <f aca="false">IF(H310="Октябрьский",I310="Бурый рис")</f>
        <v>0</v>
      </c>
      <c r="K310" s="0" t="n">
        <f aca="false">IF(J310,1,0)</f>
        <v>0</v>
      </c>
      <c r="L310" s="0" t="n">
        <f aca="false">IF(F310="Поступление",1,-1)</f>
        <v>1</v>
      </c>
      <c r="M310" s="0" t="n">
        <f aca="false">E310*K310*L310</f>
        <v>0</v>
      </c>
    </row>
    <row r="311" customFormat="false" ht="15" hidden="false" customHeight="false" outlineLevel="0" collapsed="false">
      <c r="A311" s="0" t="n">
        <v>310</v>
      </c>
      <c r="B311" s="2" t="n">
        <v>44348</v>
      </c>
      <c r="C311" s="0" t="s">
        <v>16</v>
      </c>
      <c r="D311" s="0" t="n">
        <v>24</v>
      </c>
      <c r="E311" s="0" t="n">
        <v>120</v>
      </c>
      <c r="F311" s="0" t="s">
        <v>9</v>
      </c>
      <c r="G311" s="0" t="n">
        <v>50</v>
      </c>
      <c r="H311" s="0" t="str">
        <f aca="false">VLOOKUP(C311,Магазин!$A$1:$C$17,2)</f>
        <v>Октябрьский</v>
      </c>
      <c r="I311" s="0" t="str">
        <f aca="false">VLOOKUP(D311,Товар!$A$1:$F$65,3)</f>
        <v>Макароны спагетти </v>
      </c>
      <c r="J311" s="3" t="n">
        <f aca="false">IF(H311="Октябрьский",I311="Бурый рис")</f>
        <v>0</v>
      </c>
      <c r="K311" s="0" t="n">
        <f aca="false">IF(J311,1,0)</f>
        <v>0</v>
      </c>
      <c r="L311" s="0" t="n">
        <f aca="false">IF(F311="Поступление",1,-1)</f>
        <v>-1</v>
      </c>
      <c r="M311" s="0" t="n">
        <f aca="false">E311*K311*L311</f>
        <v>-0</v>
      </c>
    </row>
    <row r="312" customFormat="false" ht="15" hidden="false" customHeight="false" outlineLevel="0" collapsed="false">
      <c r="A312" s="0" t="n">
        <v>311</v>
      </c>
      <c r="B312" s="2" t="n">
        <v>44348</v>
      </c>
      <c r="C312" s="0" t="s">
        <v>16</v>
      </c>
      <c r="D312" s="0" t="n">
        <v>25</v>
      </c>
      <c r="E312" s="0" t="n">
        <v>180</v>
      </c>
      <c r="F312" s="0" t="s">
        <v>8</v>
      </c>
      <c r="G312" s="0" t="n">
        <v>52</v>
      </c>
      <c r="H312" s="0" t="str">
        <f aca="false">VLOOKUP(C312,Магазин!$A$1:$C$17,2)</f>
        <v>Октябрьский</v>
      </c>
      <c r="I312" s="0" t="str">
        <f aca="false">VLOOKUP(D312,Товар!$A$1:$F$65,3)</f>
        <v>Макароны вермишель</v>
      </c>
      <c r="J312" s="3" t="n">
        <f aca="false">IF(H312="Октябрьский",I312="Бурый рис")</f>
        <v>0</v>
      </c>
      <c r="K312" s="0" t="n">
        <f aca="false">IF(J312,1,0)</f>
        <v>0</v>
      </c>
      <c r="L312" s="0" t="n">
        <f aca="false">IF(F312="Поступление",1,-1)</f>
        <v>1</v>
      </c>
      <c r="M312" s="0" t="n">
        <f aca="false">E312*K312*L312</f>
        <v>0</v>
      </c>
    </row>
    <row r="313" customFormat="false" ht="15" hidden="false" customHeight="false" outlineLevel="0" collapsed="false">
      <c r="A313" s="0" t="n">
        <v>312</v>
      </c>
      <c r="B313" s="2" t="n">
        <v>44348</v>
      </c>
      <c r="C313" s="0" t="s">
        <v>16</v>
      </c>
      <c r="D313" s="0" t="n">
        <v>25</v>
      </c>
      <c r="E313" s="0" t="n">
        <v>120</v>
      </c>
      <c r="F313" s="0" t="s">
        <v>9</v>
      </c>
      <c r="G313" s="0" t="n">
        <v>52</v>
      </c>
      <c r="H313" s="0" t="str">
        <f aca="false">VLOOKUP(C313,Магазин!$A$1:$C$17,2)</f>
        <v>Октябрьский</v>
      </c>
      <c r="I313" s="0" t="str">
        <f aca="false">VLOOKUP(D313,Товар!$A$1:$F$65,3)</f>
        <v>Макароны вермишель</v>
      </c>
      <c r="J313" s="3" t="n">
        <f aca="false">IF(H313="Октябрьский",I313="Бурый рис")</f>
        <v>0</v>
      </c>
      <c r="K313" s="0" t="n">
        <f aca="false">IF(J313,1,0)</f>
        <v>0</v>
      </c>
      <c r="L313" s="0" t="n">
        <f aca="false">IF(F313="Поступление",1,-1)</f>
        <v>-1</v>
      </c>
      <c r="M313" s="0" t="n">
        <f aca="false">E313*K313*L313</f>
        <v>-0</v>
      </c>
    </row>
    <row r="314" customFormat="false" ht="15" hidden="false" customHeight="false" outlineLevel="0" collapsed="false">
      <c r="A314" s="0" t="n">
        <v>313</v>
      </c>
      <c r="B314" s="2" t="n">
        <v>44348</v>
      </c>
      <c r="C314" s="0" t="s">
        <v>16</v>
      </c>
      <c r="D314" s="0" t="n">
        <v>26</v>
      </c>
      <c r="E314" s="0" t="n">
        <v>180</v>
      </c>
      <c r="F314" s="0" t="s">
        <v>8</v>
      </c>
      <c r="G314" s="0" t="n">
        <v>47</v>
      </c>
      <c r="H314" s="0" t="str">
        <f aca="false">VLOOKUP(C314,Магазин!$A$1:$C$17,2)</f>
        <v>Октябрьский</v>
      </c>
      <c r="I314" s="0" t="str">
        <f aca="false">VLOOKUP(D314,Товар!$A$1:$F$65,3)</f>
        <v>Макароны рожки</v>
      </c>
      <c r="J314" s="3" t="n">
        <f aca="false">IF(H314="Октябрьский",I314="Бурый рис")</f>
        <v>0</v>
      </c>
      <c r="K314" s="0" t="n">
        <f aca="false">IF(J314,1,0)</f>
        <v>0</v>
      </c>
      <c r="L314" s="0" t="n">
        <f aca="false">IF(F314="Поступление",1,-1)</f>
        <v>1</v>
      </c>
      <c r="M314" s="0" t="n">
        <f aca="false">E314*K314*L314</f>
        <v>0</v>
      </c>
    </row>
    <row r="315" customFormat="false" ht="15" hidden="false" customHeight="false" outlineLevel="0" collapsed="false">
      <c r="A315" s="0" t="n">
        <v>314</v>
      </c>
      <c r="B315" s="2" t="n">
        <v>44348</v>
      </c>
      <c r="C315" s="0" t="s">
        <v>16</v>
      </c>
      <c r="D315" s="0" t="n">
        <v>26</v>
      </c>
      <c r="E315" s="0" t="n">
        <v>120</v>
      </c>
      <c r="F315" s="0" t="s">
        <v>9</v>
      </c>
      <c r="G315" s="0" t="n">
        <v>47</v>
      </c>
      <c r="H315" s="0" t="str">
        <f aca="false">VLOOKUP(C315,Магазин!$A$1:$C$17,2)</f>
        <v>Октябрьский</v>
      </c>
      <c r="I315" s="0" t="str">
        <f aca="false">VLOOKUP(D315,Товар!$A$1:$F$65,3)</f>
        <v>Макароны рожки</v>
      </c>
      <c r="J315" s="3" t="n">
        <f aca="false">IF(H315="Октябрьский",I315="Бурый рис")</f>
        <v>0</v>
      </c>
      <c r="K315" s="0" t="n">
        <f aca="false">IF(J315,1,0)</f>
        <v>0</v>
      </c>
      <c r="L315" s="0" t="n">
        <f aca="false">IF(F315="Поступление",1,-1)</f>
        <v>-1</v>
      </c>
      <c r="M315" s="0" t="n">
        <f aca="false">E315*K315*L315</f>
        <v>-0</v>
      </c>
    </row>
    <row r="316" customFormat="false" ht="15" hidden="false" customHeight="false" outlineLevel="0" collapsed="false">
      <c r="A316" s="0" t="n">
        <v>315</v>
      </c>
      <c r="B316" s="2" t="n">
        <v>44348</v>
      </c>
      <c r="C316" s="0" t="s">
        <v>16</v>
      </c>
      <c r="D316" s="0" t="n">
        <v>27</v>
      </c>
      <c r="E316" s="0" t="n">
        <v>170</v>
      </c>
      <c r="F316" s="0" t="s">
        <v>8</v>
      </c>
      <c r="G316" s="0" t="n">
        <v>45</v>
      </c>
      <c r="H316" s="0" t="str">
        <f aca="false">VLOOKUP(C316,Магазин!$A$1:$C$17,2)</f>
        <v>Октябрьский</v>
      </c>
      <c r="I316" s="0" t="str">
        <f aca="false">VLOOKUP(D316,Товар!$A$1:$F$65,3)</f>
        <v>Макароны перья</v>
      </c>
      <c r="J316" s="3" t="n">
        <f aca="false">IF(H316="Октябрьский",I316="Бурый рис")</f>
        <v>0</v>
      </c>
      <c r="K316" s="0" t="n">
        <f aca="false">IF(J316,1,0)</f>
        <v>0</v>
      </c>
      <c r="L316" s="0" t="n">
        <f aca="false">IF(F316="Поступление",1,-1)</f>
        <v>1</v>
      </c>
      <c r="M316" s="0" t="n">
        <f aca="false">E316*K316*L316</f>
        <v>0</v>
      </c>
    </row>
    <row r="317" customFormat="false" ht="15" hidden="false" customHeight="false" outlineLevel="0" collapsed="false">
      <c r="A317" s="0" t="n">
        <v>316</v>
      </c>
      <c r="B317" s="2" t="n">
        <v>44348</v>
      </c>
      <c r="C317" s="0" t="s">
        <v>16</v>
      </c>
      <c r="D317" s="0" t="n">
        <v>27</v>
      </c>
      <c r="E317" s="0" t="n">
        <v>120</v>
      </c>
      <c r="F317" s="0" t="s">
        <v>9</v>
      </c>
      <c r="G317" s="0" t="n">
        <v>45</v>
      </c>
      <c r="H317" s="0" t="str">
        <f aca="false">VLOOKUP(C317,Магазин!$A$1:$C$17,2)</f>
        <v>Октябрьский</v>
      </c>
      <c r="I317" s="0" t="str">
        <f aca="false">VLOOKUP(D317,Товар!$A$1:$F$65,3)</f>
        <v>Макароны перья</v>
      </c>
      <c r="J317" s="3" t="n">
        <f aca="false">IF(H317="Октябрьский",I317="Бурый рис")</f>
        <v>0</v>
      </c>
      <c r="K317" s="0" t="n">
        <f aca="false">IF(J317,1,0)</f>
        <v>0</v>
      </c>
      <c r="L317" s="0" t="n">
        <f aca="false">IF(F317="Поступление",1,-1)</f>
        <v>-1</v>
      </c>
      <c r="M317" s="0" t="n">
        <f aca="false">E317*K317*L317</f>
        <v>-0</v>
      </c>
    </row>
    <row r="318" customFormat="false" ht="15" hidden="false" customHeight="false" outlineLevel="0" collapsed="false">
      <c r="A318" s="0" t="n">
        <v>317</v>
      </c>
      <c r="B318" s="2" t="n">
        <v>44348</v>
      </c>
      <c r="C318" s="0" t="s">
        <v>16</v>
      </c>
      <c r="D318" s="0" t="n">
        <v>28</v>
      </c>
      <c r="E318" s="0" t="n">
        <v>180</v>
      </c>
      <c r="F318" s="0" t="s">
        <v>8</v>
      </c>
      <c r="G318" s="0" t="n">
        <v>38</v>
      </c>
      <c r="H318" s="0" t="str">
        <f aca="false">VLOOKUP(C318,Магазин!$A$1:$C$17,2)</f>
        <v>Октябрьский</v>
      </c>
      <c r="I318" s="0" t="str">
        <f aca="false">VLOOKUP(D318,Товар!$A$1:$F$65,3)</f>
        <v>Сахар песок белый</v>
      </c>
      <c r="J318" s="3" t="n">
        <f aca="false">IF(H318="Октябрьский",I318="Бурый рис")</f>
        <v>0</v>
      </c>
      <c r="K318" s="0" t="n">
        <f aca="false">IF(J318,1,0)</f>
        <v>0</v>
      </c>
      <c r="L318" s="0" t="n">
        <f aca="false">IF(F318="Поступление",1,-1)</f>
        <v>1</v>
      </c>
      <c r="M318" s="0" t="n">
        <f aca="false">E318*K318*L318</f>
        <v>0</v>
      </c>
    </row>
    <row r="319" customFormat="false" ht="15" hidden="false" customHeight="false" outlineLevel="0" collapsed="false">
      <c r="A319" s="0" t="n">
        <v>318</v>
      </c>
      <c r="B319" s="2" t="n">
        <v>44348</v>
      </c>
      <c r="C319" s="0" t="s">
        <v>16</v>
      </c>
      <c r="D319" s="0" t="n">
        <v>28</v>
      </c>
      <c r="E319" s="0" t="n">
        <v>100</v>
      </c>
      <c r="F319" s="0" t="s">
        <v>9</v>
      </c>
      <c r="G319" s="0" t="n">
        <v>38</v>
      </c>
      <c r="H319" s="0" t="str">
        <f aca="false">VLOOKUP(C319,Магазин!$A$1:$C$17,2)</f>
        <v>Октябрьский</v>
      </c>
      <c r="I319" s="0" t="str">
        <f aca="false">VLOOKUP(D319,Товар!$A$1:$F$65,3)</f>
        <v>Сахар песок белый</v>
      </c>
      <c r="J319" s="3" t="n">
        <f aca="false">IF(H319="Октябрьский",I319="Бурый рис")</f>
        <v>0</v>
      </c>
      <c r="K319" s="0" t="n">
        <f aca="false">IF(J319,1,0)</f>
        <v>0</v>
      </c>
      <c r="L319" s="0" t="n">
        <f aca="false">IF(F319="Поступление",1,-1)</f>
        <v>-1</v>
      </c>
      <c r="M319" s="0" t="n">
        <f aca="false">E319*K319*L319</f>
        <v>-0</v>
      </c>
    </row>
    <row r="320" customFormat="false" ht="15" hidden="false" customHeight="false" outlineLevel="0" collapsed="false">
      <c r="A320" s="0" t="n">
        <v>319</v>
      </c>
      <c r="B320" s="2" t="n">
        <v>44348</v>
      </c>
      <c r="C320" s="0" t="s">
        <v>16</v>
      </c>
      <c r="D320" s="0" t="n">
        <v>29</v>
      </c>
      <c r="E320" s="0" t="n">
        <v>180</v>
      </c>
      <c r="F320" s="0" t="s">
        <v>8</v>
      </c>
      <c r="G320" s="0" t="n">
        <v>85</v>
      </c>
      <c r="H320" s="0" t="str">
        <f aca="false">VLOOKUP(C320,Магазин!$A$1:$C$17,2)</f>
        <v>Октябрьский</v>
      </c>
      <c r="I320" s="0" t="str">
        <f aca="false">VLOOKUP(D320,Товар!$A$1:$F$65,3)</f>
        <v>Сахар демерара коричневый</v>
      </c>
      <c r="J320" s="3" t="n">
        <f aca="false">IF(H320="Октябрьский",I320="Бурый рис")</f>
        <v>0</v>
      </c>
      <c r="K320" s="0" t="n">
        <f aca="false">IF(J320,1,0)</f>
        <v>0</v>
      </c>
      <c r="L320" s="0" t="n">
        <f aca="false">IF(F320="Поступление",1,-1)</f>
        <v>1</v>
      </c>
      <c r="M320" s="0" t="n">
        <f aca="false">E320*K320*L320</f>
        <v>0</v>
      </c>
    </row>
    <row r="321" customFormat="false" ht="15" hidden="false" customHeight="false" outlineLevel="0" collapsed="false">
      <c r="A321" s="0" t="n">
        <v>320</v>
      </c>
      <c r="B321" s="2" t="n">
        <v>44348</v>
      </c>
      <c r="C321" s="0" t="s">
        <v>16</v>
      </c>
      <c r="D321" s="0" t="n">
        <v>29</v>
      </c>
      <c r="E321" s="0" t="n">
        <v>20</v>
      </c>
      <c r="F321" s="0" t="s">
        <v>9</v>
      </c>
      <c r="G321" s="0" t="n">
        <v>85</v>
      </c>
      <c r="H321" s="0" t="str">
        <f aca="false">VLOOKUP(C321,Магазин!$A$1:$C$17,2)</f>
        <v>Октябрьский</v>
      </c>
      <c r="I321" s="0" t="str">
        <f aca="false">VLOOKUP(D321,Товар!$A$1:$F$65,3)</f>
        <v>Сахар демерара коричневый</v>
      </c>
      <c r="J321" s="3" t="n">
        <f aca="false">IF(H321="Октябрьский",I321="Бурый рис")</f>
        <v>0</v>
      </c>
      <c r="K321" s="0" t="n">
        <f aca="false">IF(J321,1,0)</f>
        <v>0</v>
      </c>
      <c r="L321" s="0" t="n">
        <f aca="false">IF(F321="Поступление",1,-1)</f>
        <v>-1</v>
      </c>
      <c r="M321" s="0" t="n">
        <f aca="false">E321*K321*L321</f>
        <v>-0</v>
      </c>
    </row>
    <row r="322" customFormat="false" ht="15" hidden="false" customHeight="false" outlineLevel="0" collapsed="false">
      <c r="A322" s="0" t="n">
        <v>321</v>
      </c>
      <c r="B322" s="2" t="n">
        <v>44348</v>
      </c>
      <c r="C322" s="0" t="s">
        <v>16</v>
      </c>
      <c r="D322" s="0" t="n">
        <v>30</v>
      </c>
      <c r="E322" s="0" t="n">
        <v>170</v>
      </c>
      <c r="F322" s="0" t="s">
        <v>8</v>
      </c>
      <c r="G322" s="0" t="n">
        <v>44</v>
      </c>
      <c r="H322" s="0" t="str">
        <f aca="false">VLOOKUP(C322,Магазин!$A$1:$C$17,2)</f>
        <v>Октябрьский</v>
      </c>
      <c r="I322" s="0" t="str">
        <f aca="false">VLOOKUP(D322,Товар!$A$1:$F$65,3)</f>
        <v>Сахар рафинад быстрорастворимый</v>
      </c>
      <c r="J322" s="3" t="n">
        <f aca="false">IF(H322="Октябрьский",I322="Бурый рис")</f>
        <v>0</v>
      </c>
      <c r="K322" s="0" t="n">
        <f aca="false">IF(J322,1,0)</f>
        <v>0</v>
      </c>
      <c r="L322" s="0" t="n">
        <f aca="false">IF(F322="Поступление",1,-1)</f>
        <v>1</v>
      </c>
      <c r="M322" s="0" t="n">
        <f aca="false">E322*K322*L322</f>
        <v>0</v>
      </c>
    </row>
    <row r="323" customFormat="false" ht="15" hidden="false" customHeight="false" outlineLevel="0" collapsed="false">
      <c r="A323" s="0" t="n">
        <v>322</v>
      </c>
      <c r="B323" s="2" t="n">
        <v>44348</v>
      </c>
      <c r="C323" s="0" t="s">
        <v>16</v>
      </c>
      <c r="D323" s="0" t="n">
        <v>30</v>
      </c>
      <c r="E323" s="0" t="n">
        <v>80</v>
      </c>
      <c r="F323" s="0" t="s">
        <v>9</v>
      </c>
      <c r="G323" s="0" t="n">
        <v>44</v>
      </c>
      <c r="H323" s="0" t="str">
        <f aca="false">VLOOKUP(C323,Магазин!$A$1:$C$17,2)</f>
        <v>Октябрьский</v>
      </c>
      <c r="I323" s="0" t="str">
        <f aca="false">VLOOKUP(D323,Товар!$A$1:$F$65,3)</f>
        <v>Сахар рафинад быстрорастворимый</v>
      </c>
      <c r="J323" s="3" t="n">
        <f aca="false">IF(H323="Октябрьский",I323="Бурый рис")</f>
        <v>0</v>
      </c>
      <c r="K323" s="0" t="n">
        <f aca="false">IF(J323,1,0)</f>
        <v>0</v>
      </c>
      <c r="L323" s="0" t="n">
        <f aca="false">IF(F323="Поступление",1,-1)</f>
        <v>-1</v>
      </c>
      <c r="M323" s="0" t="n">
        <f aca="false">E323*K323*L323</f>
        <v>-0</v>
      </c>
    </row>
    <row r="324" customFormat="false" ht="15" hidden="false" customHeight="false" outlineLevel="0" collapsed="false">
      <c r="A324" s="0" t="n">
        <v>323</v>
      </c>
      <c r="B324" s="2" t="n">
        <v>44348</v>
      </c>
      <c r="C324" s="0" t="s">
        <v>16</v>
      </c>
      <c r="D324" s="0" t="n">
        <v>33</v>
      </c>
      <c r="E324" s="0" t="n">
        <v>180</v>
      </c>
      <c r="F324" s="0" t="s">
        <v>8</v>
      </c>
      <c r="G324" s="0" t="n">
        <v>50</v>
      </c>
      <c r="H324" s="0" t="str">
        <f aca="false">VLOOKUP(C324,Магазин!$A$1:$C$17,2)</f>
        <v>Октябрьский</v>
      </c>
      <c r="I324" s="0" t="str">
        <f aca="false">VLOOKUP(D324,Товар!$A$1:$F$65,3)</f>
        <v>Мука хлебопекарная в\с</v>
      </c>
      <c r="J324" s="3" t="n">
        <f aca="false">IF(H324="Октябрьский",I324="Бурый рис")</f>
        <v>0</v>
      </c>
      <c r="K324" s="0" t="n">
        <f aca="false">IF(J324,1,0)</f>
        <v>0</v>
      </c>
      <c r="L324" s="0" t="n">
        <f aca="false">IF(F324="Поступление",1,-1)</f>
        <v>1</v>
      </c>
      <c r="M324" s="0" t="n">
        <f aca="false">E324*K324*L324</f>
        <v>0</v>
      </c>
    </row>
    <row r="325" customFormat="false" ht="15" hidden="false" customHeight="false" outlineLevel="0" collapsed="false">
      <c r="A325" s="0" t="n">
        <v>324</v>
      </c>
      <c r="B325" s="2" t="n">
        <v>44348</v>
      </c>
      <c r="C325" s="0" t="s">
        <v>16</v>
      </c>
      <c r="D325" s="0" t="n">
        <v>33</v>
      </c>
      <c r="E325" s="0" t="n">
        <v>80</v>
      </c>
      <c r="F325" s="0" t="s">
        <v>9</v>
      </c>
      <c r="G325" s="0" t="n">
        <v>50</v>
      </c>
      <c r="H325" s="0" t="str">
        <f aca="false">VLOOKUP(C325,Магазин!$A$1:$C$17,2)</f>
        <v>Октябрьский</v>
      </c>
      <c r="I325" s="0" t="str">
        <f aca="false">VLOOKUP(D325,Товар!$A$1:$F$65,3)</f>
        <v>Мука хлебопекарная в\с</v>
      </c>
      <c r="J325" s="3" t="n">
        <f aca="false">IF(H325="Октябрьский",I325="Бурый рис")</f>
        <v>0</v>
      </c>
      <c r="K325" s="0" t="n">
        <f aca="false">IF(J325,1,0)</f>
        <v>0</v>
      </c>
      <c r="L325" s="0" t="n">
        <f aca="false">IF(F325="Поступление",1,-1)</f>
        <v>-1</v>
      </c>
      <c r="M325" s="0" t="n">
        <f aca="false">E325*K325*L325</f>
        <v>-0</v>
      </c>
    </row>
    <row r="326" customFormat="false" ht="15" hidden="false" customHeight="false" outlineLevel="0" collapsed="false">
      <c r="A326" s="0" t="n">
        <v>325</v>
      </c>
      <c r="B326" s="2" t="n">
        <v>44348</v>
      </c>
      <c r="C326" s="0" t="s">
        <v>16</v>
      </c>
      <c r="D326" s="0" t="n">
        <v>34</v>
      </c>
      <c r="E326" s="0" t="n">
        <v>180</v>
      </c>
      <c r="F326" s="0" t="s">
        <v>8</v>
      </c>
      <c r="G326" s="0" t="n">
        <v>65</v>
      </c>
      <c r="H326" s="0" t="str">
        <f aca="false">VLOOKUP(C326,Магазин!$A$1:$C$17,2)</f>
        <v>Октябрьский</v>
      </c>
      <c r="I326" s="0" t="str">
        <f aca="false">VLOOKUP(D326,Товар!$A$1:$F$65,3)</f>
        <v>Мука блинная</v>
      </c>
      <c r="J326" s="3" t="n">
        <f aca="false">IF(H326="Октябрьский",I326="Бурый рис")</f>
        <v>0</v>
      </c>
      <c r="K326" s="0" t="n">
        <f aca="false">IF(J326,1,0)</f>
        <v>0</v>
      </c>
      <c r="L326" s="0" t="n">
        <f aca="false">IF(F326="Поступление",1,-1)</f>
        <v>1</v>
      </c>
      <c r="M326" s="0" t="n">
        <f aca="false">E326*K326*L326</f>
        <v>0</v>
      </c>
    </row>
    <row r="327" customFormat="false" ht="15" hidden="false" customHeight="false" outlineLevel="0" collapsed="false">
      <c r="A327" s="0" t="n">
        <v>326</v>
      </c>
      <c r="B327" s="2" t="n">
        <v>44348</v>
      </c>
      <c r="C327" s="0" t="s">
        <v>16</v>
      </c>
      <c r="D327" s="0" t="n">
        <v>34</v>
      </c>
      <c r="E327" s="0" t="n">
        <v>40</v>
      </c>
      <c r="F327" s="0" t="s">
        <v>9</v>
      </c>
      <c r="G327" s="0" t="n">
        <v>65</v>
      </c>
      <c r="H327" s="0" t="str">
        <f aca="false">VLOOKUP(C327,Магазин!$A$1:$C$17,2)</f>
        <v>Октябрьский</v>
      </c>
      <c r="I327" s="0" t="str">
        <f aca="false">VLOOKUP(D327,Товар!$A$1:$F$65,3)</f>
        <v>Мука блинная</v>
      </c>
      <c r="J327" s="3" t="n">
        <f aca="false">IF(H327="Октябрьский",I327="Бурый рис")</f>
        <v>0</v>
      </c>
      <c r="K327" s="0" t="n">
        <f aca="false">IF(J327,1,0)</f>
        <v>0</v>
      </c>
      <c r="L327" s="0" t="n">
        <f aca="false">IF(F327="Поступление",1,-1)</f>
        <v>-1</v>
      </c>
      <c r="M327" s="0" t="n">
        <f aca="false">E327*K327*L327</f>
        <v>-0</v>
      </c>
    </row>
    <row r="328" customFormat="false" ht="15" hidden="false" customHeight="false" outlineLevel="0" collapsed="false">
      <c r="A328" s="0" t="n">
        <v>327</v>
      </c>
      <c r="B328" s="2" t="n">
        <v>44348</v>
      </c>
      <c r="C328" s="0" t="s">
        <v>16</v>
      </c>
      <c r="D328" s="0" t="n">
        <v>44</v>
      </c>
      <c r="E328" s="0" t="n">
        <v>180</v>
      </c>
      <c r="F328" s="0" t="s">
        <v>8</v>
      </c>
      <c r="G328" s="0" t="n">
        <v>180</v>
      </c>
      <c r="H328" s="0" t="str">
        <f aca="false">VLOOKUP(C328,Магазин!$A$1:$C$17,2)</f>
        <v>Октябрьский</v>
      </c>
      <c r="I328" s="0" t="str">
        <f aca="false">VLOOKUP(D328,Товар!$A$1:$F$65,3)</f>
        <v>Чай черный индийский</v>
      </c>
      <c r="J328" s="3" t="n">
        <f aca="false">IF(H328="Октябрьский",I328="Бурый рис")</f>
        <v>0</v>
      </c>
      <c r="K328" s="0" t="n">
        <f aca="false">IF(J328,1,0)</f>
        <v>0</v>
      </c>
      <c r="L328" s="0" t="n">
        <f aca="false">IF(F328="Поступление",1,-1)</f>
        <v>1</v>
      </c>
      <c r="M328" s="0" t="n">
        <f aca="false">E328*K328*L328</f>
        <v>0</v>
      </c>
    </row>
    <row r="329" customFormat="false" ht="15" hidden="false" customHeight="false" outlineLevel="0" collapsed="false">
      <c r="A329" s="0" t="n">
        <v>328</v>
      </c>
      <c r="B329" s="2" t="n">
        <v>44348</v>
      </c>
      <c r="C329" s="0" t="s">
        <v>16</v>
      </c>
      <c r="D329" s="0" t="n">
        <v>44</v>
      </c>
      <c r="E329" s="0" t="n">
        <v>60</v>
      </c>
      <c r="F329" s="0" t="s">
        <v>9</v>
      </c>
      <c r="G329" s="0" t="n">
        <v>180</v>
      </c>
      <c r="H329" s="0" t="str">
        <f aca="false">VLOOKUP(C329,Магазин!$A$1:$C$17,2)</f>
        <v>Октябрьский</v>
      </c>
      <c r="I329" s="0" t="str">
        <f aca="false">VLOOKUP(D329,Товар!$A$1:$F$65,3)</f>
        <v>Чай черный индийский</v>
      </c>
      <c r="J329" s="3" t="n">
        <f aca="false">IF(H329="Октябрьский",I329="Бурый рис")</f>
        <v>0</v>
      </c>
      <c r="K329" s="0" t="n">
        <f aca="false">IF(J329,1,0)</f>
        <v>0</v>
      </c>
      <c r="L329" s="0" t="n">
        <f aca="false">IF(F329="Поступление",1,-1)</f>
        <v>-1</v>
      </c>
      <c r="M329" s="0" t="n">
        <f aca="false">E329*K329*L329</f>
        <v>-0</v>
      </c>
    </row>
    <row r="330" customFormat="false" ht="15" hidden="false" customHeight="false" outlineLevel="0" collapsed="false">
      <c r="A330" s="0" t="n">
        <v>329</v>
      </c>
      <c r="B330" s="2" t="n">
        <v>44348</v>
      </c>
      <c r="C330" s="0" t="s">
        <v>16</v>
      </c>
      <c r="D330" s="0" t="n">
        <v>45</v>
      </c>
      <c r="E330" s="0" t="n">
        <v>180</v>
      </c>
      <c r="F330" s="0" t="s">
        <v>8</v>
      </c>
      <c r="G330" s="0" t="n">
        <v>170</v>
      </c>
      <c r="H330" s="0" t="str">
        <f aca="false">VLOOKUP(C330,Магазин!$A$1:$C$17,2)</f>
        <v>Октябрьский</v>
      </c>
      <c r="I330" s="0" t="str">
        <f aca="false">VLOOKUP(D330,Товар!$A$1:$F$65,3)</f>
        <v>Чай зеленый </v>
      </c>
      <c r="J330" s="3" t="n">
        <f aca="false">IF(H330="Октябрьский",I330="Бурый рис")</f>
        <v>0</v>
      </c>
      <c r="K330" s="0" t="n">
        <f aca="false">IF(J330,1,0)</f>
        <v>0</v>
      </c>
      <c r="L330" s="0" t="n">
        <f aca="false">IF(F330="Поступление",1,-1)</f>
        <v>1</v>
      </c>
      <c r="M330" s="0" t="n">
        <f aca="false">E330*K330*L330</f>
        <v>0</v>
      </c>
    </row>
    <row r="331" customFormat="false" ht="15" hidden="false" customHeight="false" outlineLevel="0" collapsed="false">
      <c r="A331" s="0" t="n">
        <v>330</v>
      </c>
      <c r="B331" s="2" t="n">
        <v>44348</v>
      </c>
      <c r="C331" s="0" t="s">
        <v>16</v>
      </c>
      <c r="D331" s="0" t="n">
        <v>45</v>
      </c>
      <c r="E331" s="0" t="n">
        <v>40</v>
      </c>
      <c r="F331" s="0" t="s">
        <v>9</v>
      </c>
      <c r="G331" s="0" t="n">
        <v>170</v>
      </c>
      <c r="H331" s="0" t="str">
        <f aca="false">VLOOKUP(C331,Магазин!$A$1:$C$17,2)</f>
        <v>Октябрьский</v>
      </c>
      <c r="I331" s="0" t="str">
        <f aca="false">VLOOKUP(D331,Товар!$A$1:$F$65,3)</f>
        <v>Чай зеленый </v>
      </c>
      <c r="J331" s="3" t="n">
        <f aca="false">IF(H331="Октябрьский",I331="Бурый рис")</f>
        <v>0</v>
      </c>
      <c r="K331" s="0" t="n">
        <f aca="false">IF(J331,1,0)</f>
        <v>0</v>
      </c>
      <c r="L331" s="0" t="n">
        <f aca="false">IF(F331="Поступление",1,-1)</f>
        <v>-1</v>
      </c>
      <c r="M331" s="0" t="n">
        <f aca="false">E331*K331*L331</f>
        <v>-0</v>
      </c>
    </row>
    <row r="332" customFormat="false" ht="15" hidden="false" customHeight="false" outlineLevel="0" collapsed="false">
      <c r="A332" s="0" t="n">
        <v>331</v>
      </c>
      <c r="B332" s="2" t="n">
        <v>44348</v>
      </c>
      <c r="C332" s="0" t="s">
        <v>16</v>
      </c>
      <c r="D332" s="0" t="n">
        <v>46</v>
      </c>
      <c r="E332" s="0" t="n">
        <v>170</v>
      </c>
      <c r="F332" s="0" t="s">
        <v>8</v>
      </c>
      <c r="G332" s="0" t="n">
        <v>330</v>
      </c>
      <c r="H332" s="0" t="str">
        <f aca="false">VLOOKUP(C332,Магазин!$A$1:$C$17,2)</f>
        <v>Октябрьский</v>
      </c>
      <c r="I332" s="0" t="str">
        <f aca="false">VLOOKUP(D332,Товар!$A$1:$F$65,3)</f>
        <v>Кофе растворимый</v>
      </c>
      <c r="J332" s="3" t="n">
        <f aca="false">IF(H332="Октябрьский",I332="Бурый рис")</f>
        <v>0</v>
      </c>
      <c r="K332" s="0" t="n">
        <f aca="false">IF(J332,1,0)</f>
        <v>0</v>
      </c>
      <c r="L332" s="0" t="n">
        <f aca="false">IF(F332="Поступление",1,-1)</f>
        <v>1</v>
      </c>
      <c r="M332" s="0" t="n">
        <f aca="false">E332*K332*L332</f>
        <v>0</v>
      </c>
    </row>
    <row r="333" customFormat="false" ht="15" hidden="false" customHeight="false" outlineLevel="0" collapsed="false">
      <c r="A333" s="0" t="n">
        <v>332</v>
      </c>
      <c r="B333" s="2" t="n">
        <v>44348</v>
      </c>
      <c r="C333" s="0" t="s">
        <v>16</v>
      </c>
      <c r="D333" s="0" t="n">
        <v>46</v>
      </c>
      <c r="E333" s="0" t="n">
        <v>80</v>
      </c>
      <c r="F333" s="0" t="s">
        <v>9</v>
      </c>
      <c r="G333" s="0" t="n">
        <v>330</v>
      </c>
      <c r="H333" s="0" t="str">
        <f aca="false">VLOOKUP(C333,Магазин!$A$1:$C$17,2)</f>
        <v>Октябрьский</v>
      </c>
      <c r="I333" s="0" t="str">
        <f aca="false">VLOOKUP(D333,Товар!$A$1:$F$65,3)</f>
        <v>Кофе растворимый</v>
      </c>
      <c r="J333" s="3" t="n">
        <f aca="false">IF(H333="Октябрьский",I333="Бурый рис")</f>
        <v>0</v>
      </c>
      <c r="K333" s="0" t="n">
        <f aca="false">IF(J333,1,0)</f>
        <v>0</v>
      </c>
      <c r="L333" s="0" t="n">
        <f aca="false">IF(F333="Поступление",1,-1)</f>
        <v>-1</v>
      </c>
      <c r="M333" s="0" t="n">
        <f aca="false">E333*K333*L333</f>
        <v>-0</v>
      </c>
    </row>
    <row r="334" customFormat="false" ht="15" hidden="false" customHeight="false" outlineLevel="0" collapsed="false">
      <c r="A334" s="0" t="n">
        <v>333</v>
      </c>
      <c r="B334" s="2" t="n">
        <v>44348</v>
      </c>
      <c r="C334" s="0" t="s">
        <v>16</v>
      </c>
      <c r="D334" s="0" t="n">
        <v>47</v>
      </c>
      <c r="E334" s="0" t="n">
        <v>180</v>
      </c>
      <c r="F334" s="0" t="s">
        <v>8</v>
      </c>
      <c r="G334" s="0" t="n">
        <v>370</v>
      </c>
      <c r="H334" s="0" t="str">
        <f aca="false">VLOOKUP(C334,Магазин!$A$1:$C$17,2)</f>
        <v>Октябрьский</v>
      </c>
      <c r="I334" s="0" t="str">
        <f aca="false">VLOOKUP(D334,Товар!$A$1:$F$65,3)</f>
        <v>Кофе в зернах </v>
      </c>
      <c r="J334" s="3" t="n">
        <f aca="false">IF(H334="Октябрьский",I334="Бурый рис")</f>
        <v>0</v>
      </c>
      <c r="K334" s="0" t="n">
        <f aca="false">IF(J334,1,0)</f>
        <v>0</v>
      </c>
      <c r="L334" s="0" t="n">
        <f aca="false">IF(F334="Поступление",1,-1)</f>
        <v>1</v>
      </c>
      <c r="M334" s="0" t="n">
        <f aca="false">E334*K334*L334</f>
        <v>0</v>
      </c>
    </row>
    <row r="335" customFormat="false" ht="15" hidden="false" customHeight="false" outlineLevel="0" collapsed="false">
      <c r="A335" s="0" t="n">
        <v>334</v>
      </c>
      <c r="B335" s="2" t="n">
        <v>44348</v>
      </c>
      <c r="C335" s="0" t="s">
        <v>16</v>
      </c>
      <c r="D335" s="0" t="n">
        <v>47</v>
      </c>
      <c r="E335" s="0" t="n">
        <v>24</v>
      </c>
      <c r="F335" s="0" t="s">
        <v>9</v>
      </c>
      <c r="G335" s="0" t="n">
        <v>370</v>
      </c>
      <c r="H335" s="0" t="str">
        <f aca="false">VLOOKUP(C335,Магазин!$A$1:$C$17,2)</f>
        <v>Октябрьский</v>
      </c>
      <c r="I335" s="0" t="str">
        <f aca="false">VLOOKUP(D335,Товар!$A$1:$F$65,3)</f>
        <v>Кофе в зернах </v>
      </c>
      <c r="J335" s="3" t="n">
        <f aca="false">IF(H335="Октябрьский",I335="Бурый рис")</f>
        <v>0</v>
      </c>
      <c r="K335" s="0" t="n">
        <f aca="false">IF(J335,1,0)</f>
        <v>0</v>
      </c>
      <c r="L335" s="0" t="n">
        <f aca="false">IF(F335="Поступление",1,-1)</f>
        <v>-1</v>
      </c>
      <c r="M335" s="0" t="n">
        <f aca="false">E335*K335*L335</f>
        <v>-0</v>
      </c>
    </row>
    <row r="336" customFormat="false" ht="15" hidden="false" customHeight="false" outlineLevel="0" collapsed="false">
      <c r="A336" s="0" t="n">
        <v>335</v>
      </c>
      <c r="B336" s="2" t="n">
        <v>44348</v>
      </c>
      <c r="C336" s="0" t="s">
        <v>16</v>
      </c>
      <c r="D336" s="0" t="n">
        <v>48</v>
      </c>
      <c r="E336" s="0" t="n">
        <v>180</v>
      </c>
      <c r="F336" s="0" t="s">
        <v>8</v>
      </c>
      <c r="G336" s="0" t="n">
        <v>180</v>
      </c>
      <c r="H336" s="0" t="str">
        <f aca="false">VLOOKUP(C336,Магазин!$A$1:$C$17,2)</f>
        <v>Октябрьский</v>
      </c>
      <c r="I336" s="0" t="str">
        <f aca="false">VLOOKUP(D336,Товар!$A$1:$F$65,3)</f>
        <v>Кофе молотый</v>
      </c>
      <c r="J336" s="3" t="n">
        <f aca="false">IF(H336="Октябрьский",I336="Бурый рис")</f>
        <v>0</v>
      </c>
      <c r="K336" s="0" t="n">
        <f aca="false">IF(J336,1,0)</f>
        <v>0</v>
      </c>
      <c r="L336" s="0" t="n">
        <f aca="false">IF(F336="Поступление",1,-1)</f>
        <v>1</v>
      </c>
      <c r="M336" s="0" t="n">
        <f aca="false">E336*K336*L336</f>
        <v>0</v>
      </c>
    </row>
    <row r="337" customFormat="false" ht="15" hidden="false" customHeight="false" outlineLevel="0" collapsed="false">
      <c r="A337" s="0" t="n">
        <v>336</v>
      </c>
      <c r="B337" s="2" t="n">
        <v>44348</v>
      </c>
      <c r="C337" s="0" t="s">
        <v>16</v>
      </c>
      <c r="D337" s="0" t="n">
        <v>48</v>
      </c>
      <c r="E337" s="0" t="n">
        <v>60</v>
      </c>
      <c r="F337" s="0" t="s">
        <v>9</v>
      </c>
      <c r="G337" s="0" t="n">
        <v>180</v>
      </c>
      <c r="H337" s="0" t="str">
        <f aca="false">VLOOKUP(C337,Магазин!$A$1:$C$17,2)</f>
        <v>Октябрьский</v>
      </c>
      <c r="I337" s="0" t="str">
        <f aca="false">VLOOKUP(D337,Товар!$A$1:$F$65,3)</f>
        <v>Кофе молотый</v>
      </c>
      <c r="J337" s="3" t="n">
        <f aca="false">IF(H337="Октябрьский",I337="Бурый рис")</f>
        <v>0</v>
      </c>
      <c r="K337" s="0" t="n">
        <f aca="false">IF(J337,1,0)</f>
        <v>0</v>
      </c>
      <c r="L337" s="0" t="n">
        <f aca="false">IF(F337="Поступление",1,-1)</f>
        <v>-1</v>
      </c>
      <c r="M337" s="0" t="n">
        <f aca="false">E337*K337*L337</f>
        <v>-0</v>
      </c>
    </row>
    <row r="338" customFormat="false" ht="15" hidden="false" customHeight="false" outlineLevel="0" collapsed="false">
      <c r="A338" s="0" t="n">
        <v>337</v>
      </c>
      <c r="B338" s="2" t="n">
        <v>44348</v>
      </c>
      <c r="C338" s="0" t="s">
        <v>17</v>
      </c>
      <c r="D338" s="0" t="n">
        <v>4</v>
      </c>
      <c r="E338" s="0" t="n">
        <v>170</v>
      </c>
      <c r="F338" s="0" t="s">
        <v>8</v>
      </c>
      <c r="G338" s="0" t="n">
        <v>75</v>
      </c>
      <c r="H338" s="0" t="str">
        <f aca="false">VLOOKUP(C338,Магазин!$A$1:$C$17,2)</f>
        <v>Первомайский</v>
      </c>
      <c r="I338" s="0" t="str">
        <f aca="false">VLOOKUP(D338,Товар!$A$1:$F$65,3)</f>
        <v>Кефир 3,2%</v>
      </c>
      <c r="J338" s="3" t="n">
        <f aca="false">IF(H338="Октябрьский",I338="Бурый рис")</f>
        <v>0</v>
      </c>
      <c r="K338" s="0" t="n">
        <f aca="false">IF(J338,1,0)</f>
        <v>0</v>
      </c>
      <c r="L338" s="0" t="n">
        <f aca="false">IF(F338="Поступление",1,-1)</f>
        <v>1</v>
      </c>
      <c r="M338" s="0" t="n">
        <f aca="false">E338*K338*L338</f>
        <v>0</v>
      </c>
    </row>
    <row r="339" customFormat="false" ht="15" hidden="false" customHeight="false" outlineLevel="0" collapsed="false">
      <c r="A339" s="0" t="n">
        <v>338</v>
      </c>
      <c r="B339" s="2" t="n">
        <v>44348</v>
      </c>
      <c r="C339" s="0" t="s">
        <v>17</v>
      </c>
      <c r="D339" s="0" t="n">
        <v>4</v>
      </c>
      <c r="E339" s="0" t="n">
        <v>180</v>
      </c>
      <c r="F339" s="0" t="s">
        <v>9</v>
      </c>
      <c r="G339" s="0" t="n">
        <v>75</v>
      </c>
      <c r="H339" s="0" t="str">
        <f aca="false">VLOOKUP(C339,Магазин!$A$1:$C$17,2)</f>
        <v>Первомайский</v>
      </c>
      <c r="I339" s="0" t="str">
        <f aca="false">VLOOKUP(D339,Товар!$A$1:$F$65,3)</f>
        <v>Кефир 3,2%</v>
      </c>
      <c r="J339" s="3" t="n">
        <f aca="false">IF(H339="Октябрьский",I339="Бурый рис")</f>
        <v>0</v>
      </c>
      <c r="K339" s="0" t="n">
        <f aca="false">IF(J339,1,0)</f>
        <v>0</v>
      </c>
      <c r="L339" s="0" t="n">
        <f aca="false">IF(F339="Поступление",1,-1)</f>
        <v>-1</v>
      </c>
      <c r="M339" s="0" t="n">
        <f aca="false">E339*K339*L339</f>
        <v>-0</v>
      </c>
    </row>
    <row r="340" customFormat="false" ht="15" hidden="false" customHeight="false" outlineLevel="0" collapsed="false">
      <c r="A340" s="0" t="n">
        <v>339</v>
      </c>
      <c r="B340" s="2" t="n">
        <v>44348</v>
      </c>
      <c r="C340" s="0" t="s">
        <v>17</v>
      </c>
      <c r="D340" s="0" t="n">
        <v>5</v>
      </c>
      <c r="E340" s="0" t="n">
        <v>180</v>
      </c>
      <c r="F340" s="0" t="s">
        <v>8</v>
      </c>
      <c r="G340" s="0" t="n">
        <v>70</v>
      </c>
      <c r="H340" s="0" t="str">
        <f aca="false">VLOOKUP(C340,Магазин!$A$1:$C$17,2)</f>
        <v>Первомайский</v>
      </c>
      <c r="I340" s="0" t="str">
        <f aca="false">VLOOKUP(D340,Товар!$A$1:$F$65,3)</f>
        <v>Кефир обезжиренный</v>
      </c>
      <c r="J340" s="3" t="n">
        <f aca="false">IF(H340="Октябрьский",I340="Бурый рис")</f>
        <v>0</v>
      </c>
      <c r="K340" s="0" t="n">
        <f aca="false">IF(J340,1,0)</f>
        <v>0</v>
      </c>
      <c r="L340" s="0" t="n">
        <f aca="false">IF(F340="Поступление",1,-1)</f>
        <v>1</v>
      </c>
      <c r="M340" s="0" t="n">
        <f aca="false">E340*K340*L340</f>
        <v>0</v>
      </c>
    </row>
    <row r="341" customFormat="false" ht="15" hidden="false" customHeight="false" outlineLevel="0" collapsed="false">
      <c r="A341" s="0" t="n">
        <v>340</v>
      </c>
      <c r="B341" s="2" t="n">
        <v>44348</v>
      </c>
      <c r="C341" s="0" t="s">
        <v>17</v>
      </c>
      <c r="D341" s="0" t="n">
        <v>5</v>
      </c>
      <c r="E341" s="0" t="n">
        <v>120</v>
      </c>
      <c r="F341" s="0" t="s">
        <v>9</v>
      </c>
      <c r="G341" s="0" t="n">
        <v>70</v>
      </c>
      <c r="H341" s="0" t="str">
        <f aca="false">VLOOKUP(C341,Магазин!$A$1:$C$17,2)</f>
        <v>Первомайский</v>
      </c>
      <c r="I341" s="0" t="str">
        <f aca="false">VLOOKUP(D341,Товар!$A$1:$F$65,3)</f>
        <v>Кефир обезжиренный</v>
      </c>
      <c r="J341" s="3" t="n">
        <f aca="false">IF(H341="Октябрьский",I341="Бурый рис")</f>
        <v>0</v>
      </c>
      <c r="K341" s="0" t="n">
        <f aca="false">IF(J341,1,0)</f>
        <v>0</v>
      </c>
      <c r="L341" s="0" t="n">
        <f aca="false">IF(F341="Поступление",1,-1)</f>
        <v>-1</v>
      </c>
      <c r="M341" s="0" t="n">
        <f aca="false">E341*K341*L341</f>
        <v>-0</v>
      </c>
    </row>
    <row r="342" customFormat="false" ht="15" hidden="false" customHeight="false" outlineLevel="0" collapsed="false">
      <c r="A342" s="0" t="n">
        <v>341</v>
      </c>
      <c r="B342" s="2" t="n">
        <v>44348</v>
      </c>
      <c r="C342" s="0" t="s">
        <v>17</v>
      </c>
      <c r="D342" s="0" t="n">
        <v>6</v>
      </c>
      <c r="E342" s="0" t="n">
        <v>180</v>
      </c>
      <c r="F342" s="0" t="s">
        <v>8</v>
      </c>
      <c r="G342" s="0" t="n">
        <v>50</v>
      </c>
      <c r="H342" s="0" t="str">
        <f aca="false">VLOOKUP(C342,Магазин!$A$1:$C$17,2)</f>
        <v>Первомайский</v>
      </c>
      <c r="I342" s="0" t="str">
        <f aca="false">VLOOKUP(D342,Товар!$A$1:$F$65,3)</f>
        <v>Ряженка термостатная</v>
      </c>
      <c r="J342" s="3" t="n">
        <f aca="false">IF(H342="Октябрьский",I342="Бурый рис")</f>
        <v>0</v>
      </c>
      <c r="K342" s="0" t="n">
        <f aca="false">IF(J342,1,0)</f>
        <v>0</v>
      </c>
      <c r="L342" s="0" t="n">
        <f aca="false">IF(F342="Поступление",1,-1)</f>
        <v>1</v>
      </c>
      <c r="M342" s="0" t="n">
        <f aca="false">E342*K342*L342</f>
        <v>0</v>
      </c>
    </row>
    <row r="343" customFormat="false" ht="15" hidden="false" customHeight="false" outlineLevel="0" collapsed="false">
      <c r="A343" s="0" t="n">
        <v>342</v>
      </c>
      <c r="B343" s="2" t="n">
        <v>44348</v>
      </c>
      <c r="C343" s="0" t="s">
        <v>17</v>
      </c>
      <c r="D343" s="0" t="n">
        <v>6</v>
      </c>
      <c r="E343" s="0" t="n">
        <v>90</v>
      </c>
      <c r="F343" s="0" t="s">
        <v>9</v>
      </c>
      <c r="G343" s="0" t="n">
        <v>50</v>
      </c>
      <c r="H343" s="0" t="str">
        <f aca="false">VLOOKUP(C343,Магазин!$A$1:$C$17,2)</f>
        <v>Первомайский</v>
      </c>
      <c r="I343" s="0" t="str">
        <f aca="false">VLOOKUP(D343,Товар!$A$1:$F$65,3)</f>
        <v>Ряженка термостатная</v>
      </c>
      <c r="J343" s="3" t="n">
        <f aca="false">IF(H343="Октябрьский",I343="Бурый рис")</f>
        <v>0</v>
      </c>
      <c r="K343" s="0" t="n">
        <f aca="false">IF(J343,1,0)</f>
        <v>0</v>
      </c>
      <c r="L343" s="0" t="n">
        <f aca="false">IF(F343="Поступление",1,-1)</f>
        <v>-1</v>
      </c>
      <c r="M343" s="0" t="n">
        <f aca="false">E343*K343*L343</f>
        <v>-0</v>
      </c>
    </row>
    <row r="344" customFormat="false" ht="15" hidden="false" customHeight="false" outlineLevel="0" collapsed="false">
      <c r="A344" s="0" t="n">
        <v>343</v>
      </c>
      <c r="B344" s="2" t="n">
        <v>44348</v>
      </c>
      <c r="C344" s="0" t="s">
        <v>17</v>
      </c>
      <c r="D344" s="0" t="n">
        <v>9</v>
      </c>
      <c r="E344" s="0" t="n">
        <v>180</v>
      </c>
      <c r="F344" s="0" t="s">
        <v>8</v>
      </c>
      <c r="G344" s="0" t="n">
        <v>55</v>
      </c>
      <c r="H344" s="0" t="str">
        <f aca="false">VLOOKUP(C344,Магазин!$A$1:$C$17,2)</f>
        <v>Первомайский</v>
      </c>
      <c r="I344" s="0" t="str">
        <f aca="false">VLOOKUP(D344,Товар!$A$1:$F$65,3)</f>
        <v>Сметана 15%</v>
      </c>
      <c r="J344" s="3" t="n">
        <f aca="false">IF(H344="Октябрьский",I344="Бурый рис")</f>
        <v>0</v>
      </c>
      <c r="K344" s="0" t="n">
        <f aca="false">IF(J344,1,0)</f>
        <v>0</v>
      </c>
      <c r="L344" s="0" t="n">
        <f aca="false">IF(F344="Поступление",1,-1)</f>
        <v>1</v>
      </c>
      <c r="M344" s="0" t="n">
        <f aca="false">E344*K344*L344</f>
        <v>0</v>
      </c>
    </row>
    <row r="345" customFormat="false" ht="15" hidden="false" customHeight="false" outlineLevel="0" collapsed="false">
      <c r="A345" s="0" t="n">
        <v>344</v>
      </c>
      <c r="B345" s="2" t="n">
        <v>44348</v>
      </c>
      <c r="C345" s="0" t="s">
        <v>17</v>
      </c>
      <c r="D345" s="0" t="n">
        <v>9</v>
      </c>
      <c r="E345" s="0" t="n">
        <v>140</v>
      </c>
      <c r="F345" s="0" t="s">
        <v>9</v>
      </c>
      <c r="G345" s="0" t="n">
        <v>55</v>
      </c>
      <c r="H345" s="0" t="str">
        <f aca="false">VLOOKUP(C345,Магазин!$A$1:$C$17,2)</f>
        <v>Первомайский</v>
      </c>
      <c r="I345" s="0" t="str">
        <f aca="false">VLOOKUP(D345,Товар!$A$1:$F$65,3)</f>
        <v>Сметана 15%</v>
      </c>
      <c r="J345" s="3" t="n">
        <f aca="false">IF(H345="Октябрьский",I345="Бурый рис")</f>
        <v>0</v>
      </c>
      <c r="K345" s="0" t="n">
        <f aca="false">IF(J345,1,0)</f>
        <v>0</v>
      </c>
      <c r="L345" s="0" t="n">
        <f aca="false">IF(F345="Поступление",1,-1)</f>
        <v>-1</v>
      </c>
      <c r="M345" s="0" t="n">
        <f aca="false">E345*K345*L345</f>
        <v>-0</v>
      </c>
    </row>
    <row r="346" customFormat="false" ht="15" hidden="false" customHeight="false" outlineLevel="0" collapsed="false">
      <c r="A346" s="0" t="n">
        <v>345</v>
      </c>
      <c r="B346" s="2" t="n">
        <v>44348</v>
      </c>
      <c r="C346" s="0" t="s">
        <v>17</v>
      </c>
      <c r="D346" s="0" t="n">
        <v>10</v>
      </c>
      <c r="E346" s="0" t="n">
        <v>180</v>
      </c>
      <c r="F346" s="0" t="s">
        <v>8</v>
      </c>
      <c r="G346" s="0" t="n">
        <v>70</v>
      </c>
      <c r="H346" s="0" t="str">
        <f aca="false">VLOOKUP(C346,Магазин!$A$1:$C$17,2)</f>
        <v>Первомайский</v>
      </c>
      <c r="I346" s="0" t="str">
        <f aca="false">VLOOKUP(D346,Товар!$A$1:$F$65,3)</f>
        <v>Сметана 25%</v>
      </c>
      <c r="J346" s="3" t="n">
        <f aca="false">IF(H346="Октябрьский",I346="Бурый рис")</f>
        <v>0</v>
      </c>
      <c r="K346" s="0" t="n">
        <f aca="false">IF(J346,1,0)</f>
        <v>0</v>
      </c>
      <c r="L346" s="0" t="n">
        <f aca="false">IF(F346="Поступление",1,-1)</f>
        <v>1</v>
      </c>
      <c r="M346" s="0" t="n">
        <f aca="false">E346*K346*L346</f>
        <v>0</v>
      </c>
    </row>
    <row r="347" customFormat="false" ht="15" hidden="false" customHeight="false" outlineLevel="0" collapsed="false">
      <c r="A347" s="0" t="n">
        <v>346</v>
      </c>
      <c r="B347" s="2" t="n">
        <v>44348</v>
      </c>
      <c r="C347" s="0" t="s">
        <v>17</v>
      </c>
      <c r="D347" s="0" t="n">
        <v>10</v>
      </c>
      <c r="E347" s="0" t="n">
        <v>90</v>
      </c>
      <c r="F347" s="0" t="s">
        <v>9</v>
      </c>
      <c r="G347" s="0" t="n">
        <v>70</v>
      </c>
      <c r="H347" s="0" t="str">
        <f aca="false">VLOOKUP(C347,Магазин!$A$1:$C$17,2)</f>
        <v>Первомайский</v>
      </c>
      <c r="I347" s="0" t="str">
        <f aca="false">VLOOKUP(D347,Товар!$A$1:$F$65,3)</f>
        <v>Сметана 25%</v>
      </c>
      <c r="J347" s="3" t="n">
        <f aca="false">IF(H347="Октябрьский",I347="Бурый рис")</f>
        <v>0</v>
      </c>
      <c r="K347" s="0" t="n">
        <f aca="false">IF(J347,1,0)</f>
        <v>0</v>
      </c>
      <c r="L347" s="0" t="n">
        <f aca="false">IF(F347="Поступление",1,-1)</f>
        <v>-1</v>
      </c>
      <c r="M347" s="0" t="n">
        <f aca="false">E347*K347*L347</f>
        <v>-0</v>
      </c>
    </row>
    <row r="348" customFormat="false" ht="15" hidden="false" customHeight="false" outlineLevel="0" collapsed="false">
      <c r="A348" s="0" t="n">
        <v>347</v>
      </c>
      <c r="B348" s="2" t="n">
        <v>44348</v>
      </c>
      <c r="C348" s="0" t="s">
        <v>17</v>
      </c>
      <c r="D348" s="0" t="n">
        <v>13</v>
      </c>
      <c r="E348" s="0" t="n">
        <v>170</v>
      </c>
      <c r="F348" s="0" t="s">
        <v>8</v>
      </c>
      <c r="G348" s="0" t="n">
        <v>60</v>
      </c>
      <c r="H348" s="0" t="str">
        <f aca="false">VLOOKUP(C348,Магазин!$A$1:$C$17,2)</f>
        <v>Первомайский</v>
      </c>
      <c r="I348" s="0" t="str">
        <f aca="false">VLOOKUP(D348,Товар!$A$1:$F$65,3)</f>
        <v>Творог 9% жирности</v>
      </c>
      <c r="J348" s="3" t="n">
        <f aca="false">IF(H348="Октябрьский",I348="Бурый рис")</f>
        <v>0</v>
      </c>
      <c r="K348" s="0" t="n">
        <f aca="false">IF(J348,1,0)</f>
        <v>0</v>
      </c>
      <c r="L348" s="0" t="n">
        <f aca="false">IF(F348="Поступление",1,-1)</f>
        <v>1</v>
      </c>
      <c r="M348" s="0" t="n">
        <f aca="false">E348*K348*L348</f>
        <v>0</v>
      </c>
    </row>
    <row r="349" customFormat="false" ht="15" hidden="false" customHeight="false" outlineLevel="0" collapsed="false">
      <c r="A349" s="0" t="n">
        <v>348</v>
      </c>
      <c r="B349" s="2" t="n">
        <v>44348</v>
      </c>
      <c r="C349" s="0" t="s">
        <v>17</v>
      </c>
      <c r="D349" s="0" t="n">
        <v>13</v>
      </c>
      <c r="E349" s="0" t="n">
        <v>100</v>
      </c>
      <c r="F349" s="0" t="s">
        <v>9</v>
      </c>
      <c r="G349" s="0" t="n">
        <v>60</v>
      </c>
      <c r="H349" s="0" t="str">
        <f aca="false">VLOOKUP(C349,Магазин!$A$1:$C$17,2)</f>
        <v>Первомайский</v>
      </c>
      <c r="I349" s="0" t="str">
        <f aca="false">VLOOKUP(D349,Товар!$A$1:$F$65,3)</f>
        <v>Творог 9% жирности</v>
      </c>
      <c r="J349" s="3" t="n">
        <f aca="false">IF(H349="Октябрьский",I349="Бурый рис")</f>
        <v>0</v>
      </c>
      <c r="K349" s="0" t="n">
        <f aca="false">IF(J349,1,0)</f>
        <v>0</v>
      </c>
      <c r="L349" s="0" t="n">
        <f aca="false">IF(F349="Поступление",1,-1)</f>
        <v>-1</v>
      </c>
      <c r="M349" s="0" t="n">
        <f aca="false">E349*K349*L349</f>
        <v>-0</v>
      </c>
    </row>
    <row r="350" customFormat="false" ht="15" hidden="false" customHeight="false" outlineLevel="0" collapsed="false">
      <c r="A350" s="0" t="n">
        <v>349</v>
      </c>
      <c r="B350" s="2" t="n">
        <v>44348</v>
      </c>
      <c r="C350" s="0" t="s">
        <v>17</v>
      </c>
      <c r="D350" s="0" t="n">
        <v>18</v>
      </c>
      <c r="E350" s="0" t="n">
        <v>180</v>
      </c>
      <c r="F350" s="0" t="s">
        <v>8</v>
      </c>
      <c r="G350" s="0" t="n">
        <v>49</v>
      </c>
      <c r="H350" s="0" t="str">
        <f aca="false">VLOOKUP(C350,Магазин!$A$1:$C$17,2)</f>
        <v>Первомайский</v>
      </c>
      <c r="I350" s="0" t="str">
        <f aca="false">VLOOKUP(D350,Товар!$A$1:$F$65,3)</f>
        <v>Крупа манная</v>
      </c>
      <c r="J350" s="3" t="n">
        <f aca="false">IF(H350="Октябрьский",I350="Бурый рис")</f>
        <v>0</v>
      </c>
      <c r="K350" s="0" t="n">
        <f aca="false">IF(J350,1,0)</f>
        <v>0</v>
      </c>
      <c r="L350" s="0" t="n">
        <f aca="false">IF(F350="Поступление",1,-1)</f>
        <v>1</v>
      </c>
      <c r="M350" s="0" t="n">
        <f aca="false">E350*K350*L350</f>
        <v>0</v>
      </c>
    </row>
    <row r="351" customFormat="false" ht="15" hidden="false" customHeight="false" outlineLevel="0" collapsed="false">
      <c r="A351" s="0" t="n">
        <v>350</v>
      </c>
      <c r="B351" s="2" t="n">
        <v>44348</v>
      </c>
      <c r="C351" s="0" t="s">
        <v>17</v>
      </c>
      <c r="D351" s="0" t="n">
        <v>18</v>
      </c>
      <c r="E351" s="0" t="n">
        <v>60</v>
      </c>
      <c r="F351" s="0" t="s">
        <v>9</v>
      </c>
      <c r="G351" s="0" t="n">
        <v>49</v>
      </c>
      <c r="H351" s="0" t="str">
        <f aca="false">VLOOKUP(C351,Магазин!$A$1:$C$17,2)</f>
        <v>Первомайский</v>
      </c>
      <c r="I351" s="0" t="str">
        <f aca="false">VLOOKUP(D351,Товар!$A$1:$F$65,3)</f>
        <v>Крупа манная</v>
      </c>
      <c r="J351" s="3" t="n">
        <f aca="false">IF(H351="Октябрьский",I351="Бурый рис")</f>
        <v>0</v>
      </c>
      <c r="K351" s="0" t="n">
        <f aca="false">IF(J351,1,0)</f>
        <v>0</v>
      </c>
      <c r="L351" s="0" t="n">
        <f aca="false">IF(F351="Поступление",1,-1)</f>
        <v>-1</v>
      </c>
      <c r="M351" s="0" t="n">
        <f aca="false">E351*K351*L351</f>
        <v>-0</v>
      </c>
    </row>
    <row r="352" customFormat="false" ht="15" hidden="false" customHeight="false" outlineLevel="0" collapsed="false">
      <c r="A352" s="0" t="n">
        <v>351</v>
      </c>
      <c r="B352" s="2" t="n">
        <v>44348</v>
      </c>
      <c r="C352" s="0" t="s">
        <v>17</v>
      </c>
      <c r="D352" s="0" t="n">
        <v>24</v>
      </c>
      <c r="E352" s="0" t="n">
        <v>180</v>
      </c>
      <c r="F352" s="0" t="s">
        <v>8</v>
      </c>
      <c r="G352" s="0" t="n">
        <v>50</v>
      </c>
      <c r="H352" s="0" t="str">
        <f aca="false">VLOOKUP(C352,Магазин!$A$1:$C$17,2)</f>
        <v>Первомайский</v>
      </c>
      <c r="I352" s="0" t="str">
        <f aca="false">VLOOKUP(D352,Товар!$A$1:$F$65,3)</f>
        <v>Макароны спагетти </v>
      </c>
      <c r="J352" s="3" t="n">
        <f aca="false">IF(H352="Октябрьский",I352="Бурый рис")</f>
        <v>0</v>
      </c>
      <c r="K352" s="0" t="n">
        <f aca="false">IF(J352,1,0)</f>
        <v>0</v>
      </c>
      <c r="L352" s="0" t="n">
        <f aca="false">IF(F352="Поступление",1,-1)</f>
        <v>1</v>
      </c>
      <c r="M352" s="0" t="n">
        <f aca="false">E352*K352*L352</f>
        <v>0</v>
      </c>
    </row>
    <row r="353" customFormat="false" ht="15" hidden="false" customHeight="false" outlineLevel="0" collapsed="false">
      <c r="A353" s="0" t="n">
        <v>352</v>
      </c>
      <c r="B353" s="2" t="n">
        <v>44348</v>
      </c>
      <c r="C353" s="0" t="s">
        <v>17</v>
      </c>
      <c r="D353" s="0" t="n">
        <v>24</v>
      </c>
      <c r="E353" s="0" t="n">
        <v>120</v>
      </c>
      <c r="F353" s="0" t="s">
        <v>9</v>
      </c>
      <c r="G353" s="0" t="n">
        <v>50</v>
      </c>
      <c r="H353" s="0" t="str">
        <f aca="false">VLOOKUP(C353,Магазин!$A$1:$C$17,2)</f>
        <v>Первомайский</v>
      </c>
      <c r="I353" s="0" t="str">
        <f aca="false">VLOOKUP(D353,Товар!$A$1:$F$65,3)</f>
        <v>Макароны спагетти </v>
      </c>
      <c r="J353" s="3" t="n">
        <f aca="false">IF(H353="Октябрьский",I353="Бурый рис")</f>
        <v>0</v>
      </c>
      <c r="K353" s="0" t="n">
        <f aca="false">IF(J353,1,0)</f>
        <v>0</v>
      </c>
      <c r="L353" s="0" t="n">
        <f aca="false">IF(F353="Поступление",1,-1)</f>
        <v>-1</v>
      </c>
      <c r="M353" s="0" t="n">
        <f aca="false">E353*K353*L353</f>
        <v>-0</v>
      </c>
    </row>
    <row r="354" customFormat="false" ht="15" hidden="false" customHeight="false" outlineLevel="0" collapsed="false">
      <c r="A354" s="0" t="n">
        <v>353</v>
      </c>
      <c r="B354" s="2" t="n">
        <v>44348</v>
      </c>
      <c r="C354" s="0" t="s">
        <v>17</v>
      </c>
      <c r="D354" s="0" t="n">
        <v>25</v>
      </c>
      <c r="E354" s="0" t="n">
        <v>170</v>
      </c>
      <c r="F354" s="0" t="s">
        <v>8</v>
      </c>
      <c r="G354" s="0" t="n">
        <v>52</v>
      </c>
      <c r="H354" s="0" t="str">
        <f aca="false">VLOOKUP(C354,Магазин!$A$1:$C$17,2)</f>
        <v>Первомайский</v>
      </c>
      <c r="I354" s="0" t="str">
        <f aca="false">VLOOKUP(D354,Товар!$A$1:$F$65,3)</f>
        <v>Макароны вермишель</v>
      </c>
      <c r="J354" s="3" t="n">
        <f aca="false">IF(H354="Октябрьский",I354="Бурый рис")</f>
        <v>0</v>
      </c>
      <c r="K354" s="0" t="n">
        <f aca="false">IF(J354,1,0)</f>
        <v>0</v>
      </c>
      <c r="L354" s="0" t="n">
        <f aca="false">IF(F354="Поступление",1,-1)</f>
        <v>1</v>
      </c>
      <c r="M354" s="0" t="n">
        <f aca="false">E354*K354*L354</f>
        <v>0</v>
      </c>
    </row>
    <row r="355" customFormat="false" ht="15" hidden="false" customHeight="false" outlineLevel="0" collapsed="false">
      <c r="A355" s="0" t="n">
        <v>354</v>
      </c>
      <c r="B355" s="2" t="n">
        <v>44348</v>
      </c>
      <c r="C355" s="0" t="s">
        <v>17</v>
      </c>
      <c r="D355" s="0" t="n">
        <v>25</v>
      </c>
      <c r="E355" s="0" t="n">
        <v>120</v>
      </c>
      <c r="F355" s="0" t="s">
        <v>9</v>
      </c>
      <c r="G355" s="0" t="n">
        <v>52</v>
      </c>
      <c r="H355" s="0" t="str">
        <f aca="false">VLOOKUP(C355,Магазин!$A$1:$C$17,2)</f>
        <v>Первомайский</v>
      </c>
      <c r="I355" s="0" t="str">
        <f aca="false">VLOOKUP(D355,Товар!$A$1:$F$65,3)</f>
        <v>Макароны вермишель</v>
      </c>
      <c r="J355" s="3" t="n">
        <f aca="false">IF(H355="Октябрьский",I355="Бурый рис")</f>
        <v>0</v>
      </c>
      <c r="K355" s="0" t="n">
        <f aca="false">IF(J355,1,0)</f>
        <v>0</v>
      </c>
      <c r="L355" s="0" t="n">
        <f aca="false">IF(F355="Поступление",1,-1)</f>
        <v>-1</v>
      </c>
      <c r="M355" s="0" t="n">
        <f aca="false">E355*K355*L355</f>
        <v>-0</v>
      </c>
    </row>
    <row r="356" customFormat="false" ht="15" hidden="false" customHeight="false" outlineLevel="0" collapsed="false">
      <c r="A356" s="0" t="n">
        <v>355</v>
      </c>
      <c r="B356" s="2" t="n">
        <v>44348</v>
      </c>
      <c r="C356" s="0" t="s">
        <v>17</v>
      </c>
      <c r="D356" s="0" t="n">
        <v>26</v>
      </c>
      <c r="E356" s="0" t="n">
        <v>180</v>
      </c>
      <c r="F356" s="0" t="s">
        <v>8</v>
      </c>
      <c r="G356" s="0" t="n">
        <v>47</v>
      </c>
      <c r="H356" s="0" t="str">
        <f aca="false">VLOOKUP(C356,Магазин!$A$1:$C$17,2)</f>
        <v>Первомайский</v>
      </c>
      <c r="I356" s="0" t="str">
        <f aca="false">VLOOKUP(D356,Товар!$A$1:$F$65,3)</f>
        <v>Макароны рожки</v>
      </c>
      <c r="J356" s="3" t="n">
        <f aca="false">IF(H356="Октябрьский",I356="Бурый рис")</f>
        <v>0</v>
      </c>
      <c r="K356" s="0" t="n">
        <f aca="false">IF(J356,1,0)</f>
        <v>0</v>
      </c>
      <c r="L356" s="0" t="n">
        <f aca="false">IF(F356="Поступление",1,-1)</f>
        <v>1</v>
      </c>
      <c r="M356" s="0" t="n">
        <f aca="false">E356*K356*L356</f>
        <v>0</v>
      </c>
    </row>
    <row r="357" customFormat="false" ht="15" hidden="false" customHeight="false" outlineLevel="0" collapsed="false">
      <c r="A357" s="0" t="n">
        <v>356</v>
      </c>
      <c r="B357" s="2" t="n">
        <v>44348</v>
      </c>
      <c r="C357" s="0" t="s">
        <v>17</v>
      </c>
      <c r="D357" s="0" t="n">
        <v>26</v>
      </c>
      <c r="E357" s="0" t="n">
        <v>120</v>
      </c>
      <c r="F357" s="0" t="s">
        <v>9</v>
      </c>
      <c r="G357" s="0" t="n">
        <v>47</v>
      </c>
      <c r="H357" s="0" t="str">
        <f aca="false">VLOOKUP(C357,Магазин!$A$1:$C$17,2)</f>
        <v>Первомайский</v>
      </c>
      <c r="I357" s="0" t="str">
        <f aca="false">VLOOKUP(D357,Товар!$A$1:$F$65,3)</f>
        <v>Макароны рожки</v>
      </c>
      <c r="J357" s="3" t="n">
        <f aca="false">IF(H357="Октябрьский",I357="Бурый рис")</f>
        <v>0</v>
      </c>
      <c r="K357" s="0" t="n">
        <f aca="false">IF(J357,1,0)</f>
        <v>0</v>
      </c>
      <c r="L357" s="0" t="n">
        <f aca="false">IF(F357="Поступление",1,-1)</f>
        <v>-1</v>
      </c>
      <c r="M357" s="0" t="n">
        <f aca="false">E357*K357*L357</f>
        <v>-0</v>
      </c>
    </row>
    <row r="358" customFormat="false" ht="15" hidden="false" customHeight="false" outlineLevel="0" collapsed="false">
      <c r="A358" s="0" t="n">
        <v>357</v>
      </c>
      <c r="B358" s="2" t="n">
        <v>44348</v>
      </c>
      <c r="C358" s="0" t="s">
        <v>17</v>
      </c>
      <c r="D358" s="0" t="n">
        <v>27</v>
      </c>
      <c r="E358" s="0" t="n">
        <v>180</v>
      </c>
      <c r="F358" s="0" t="s">
        <v>8</v>
      </c>
      <c r="G358" s="0" t="n">
        <v>45</v>
      </c>
      <c r="H358" s="0" t="str">
        <f aca="false">VLOOKUP(C358,Магазин!$A$1:$C$17,2)</f>
        <v>Первомайский</v>
      </c>
      <c r="I358" s="0" t="str">
        <f aca="false">VLOOKUP(D358,Товар!$A$1:$F$65,3)</f>
        <v>Макароны перья</v>
      </c>
      <c r="J358" s="3" t="n">
        <f aca="false">IF(H358="Октябрьский",I358="Бурый рис")</f>
        <v>0</v>
      </c>
      <c r="K358" s="0" t="n">
        <f aca="false">IF(J358,1,0)</f>
        <v>0</v>
      </c>
      <c r="L358" s="0" t="n">
        <f aca="false">IF(F358="Поступление",1,-1)</f>
        <v>1</v>
      </c>
      <c r="M358" s="0" t="n">
        <f aca="false">E358*K358*L358</f>
        <v>0</v>
      </c>
    </row>
    <row r="359" customFormat="false" ht="15" hidden="false" customHeight="false" outlineLevel="0" collapsed="false">
      <c r="A359" s="0" t="n">
        <v>358</v>
      </c>
      <c r="B359" s="2" t="n">
        <v>44348</v>
      </c>
      <c r="C359" s="0" t="s">
        <v>17</v>
      </c>
      <c r="D359" s="0" t="n">
        <v>27</v>
      </c>
      <c r="E359" s="0" t="n">
        <v>120</v>
      </c>
      <c r="F359" s="0" t="s">
        <v>9</v>
      </c>
      <c r="G359" s="0" t="n">
        <v>45</v>
      </c>
      <c r="H359" s="0" t="str">
        <f aca="false">VLOOKUP(C359,Магазин!$A$1:$C$17,2)</f>
        <v>Первомайский</v>
      </c>
      <c r="I359" s="0" t="str">
        <f aca="false">VLOOKUP(D359,Товар!$A$1:$F$65,3)</f>
        <v>Макароны перья</v>
      </c>
      <c r="J359" s="3" t="n">
        <f aca="false">IF(H359="Октябрьский",I359="Бурый рис")</f>
        <v>0</v>
      </c>
      <c r="K359" s="0" t="n">
        <f aca="false">IF(J359,1,0)</f>
        <v>0</v>
      </c>
      <c r="L359" s="0" t="n">
        <f aca="false">IF(F359="Поступление",1,-1)</f>
        <v>-1</v>
      </c>
      <c r="M359" s="0" t="n">
        <f aca="false">E359*K359*L359</f>
        <v>-0</v>
      </c>
    </row>
    <row r="360" customFormat="false" ht="15" hidden="false" customHeight="false" outlineLevel="0" collapsed="false">
      <c r="A360" s="0" t="n">
        <v>359</v>
      </c>
      <c r="B360" s="2" t="n">
        <v>44348</v>
      </c>
      <c r="C360" s="0" t="s">
        <v>17</v>
      </c>
      <c r="D360" s="0" t="n">
        <v>28</v>
      </c>
      <c r="E360" s="0" t="n">
        <v>180</v>
      </c>
      <c r="F360" s="0" t="s">
        <v>8</v>
      </c>
      <c r="G360" s="0" t="n">
        <v>38</v>
      </c>
      <c r="H360" s="0" t="str">
        <f aca="false">VLOOKUP(C360,Магазин!$A$1:$C$17,2)</f>
        <v>Первомайский</v>
      </c>
      <c r="I360" s="0" t="str">
        <f aca="false">VLOOKUP(D360,Товар!$A$1:$F$65,3)</f>
        <v>Сахар песок белый</v>
      </c>
      <c r="J360" s="3" t="n">
        <f aca="false">IF(H360="Октябрьский",I360="Бурый рис")</f>
        <v>0</v>
      </c>
      <c r="K360" s="0" t="n">
        <f aca="false">IF(J360,1,0)</f>
        <v>0</v>
      </c>
      <c r="L360" s="0" t="n">
        <f aca="false">IF(F360="Поступление",1,-1)</f>
        <v>1</v>
      </c>
      <c r="M360" s="0" t="n">
        <f aca="false">E360*K360*L360</f>
        <v>0</v>
      </c>
    </row>
    <row r="361" customFormat="false" ht="15" hidden="false" customHeight="false" outlineLevel="0" collapsed="false">
      <c r="A361" s="0" t="n">
        <v>360</v>
      </c>
      <c r="B361" s="2" t="n">
        <v>44348</v>
      </c>
      <c r="C361" s="0" t="s">
        <v>17</v>
      </c>
      <c r="D361" s="0" t="n">
        <v>28</v>
      </c>
      <c r="E361" s="0" t="n">
        <v>100</v>
      </c>
      <c r="F361" s="0" t="s">
        <v>9</v>
      </c>
      <c r="G361" s="0" t="n">
        <v>38</v>
      </c>
      <c r="H361" s="0" t="str">
        <f aca="false">VLOOKUP(C361,Магазин!$A$1:$C$17,2)</f>
        <v>Первомайский</v>
      </c>
      <c r="I361" s="0" t="str">
        <f aca="false">VLOOKUP(D361,Товар!$A$1:$F$65,3)</f>
        <v>Сахар песок белый</v>
      </c>
      <c r="J361" s="3" t="n">
        <f aca="false">IF(H361="Октябрьский",I361="Бурый рис")</f>
        <v>0</v>
      </c>
      <c r="K361" s="0" t="n">
        <f aca="false">IF(J361,1,0)</f>
        <v>0</v>
      </c>
      <c r="L361" s="0" t="n">
        <f aca="false">IF(F361="Поступление",1,-1)</f>
        <v>-1</v>
      </c>
      <c r="M361" s="0" t="n">
        <f aca="false">E361*K361*L361</f>
        <v>-0</v>
      </c>
    </row>
    <row r="362" customFormat="false" ht="15" hidden="false" customHeight="false" outlineLevel="0" collapsed="false">
      <c r="A362" s="0" t="n">
        <v>361</v>
      </c>
      <c r="B362" s="2" t="n">
        <v>44348</v>
      </c>
      <c r="C362" s="0" t="s">
        <v>17</v>
      </c>
      <c r="D362" s="0" t="n">
        <v>29</v>
      </c>
      <c r="E362" s="0" t="n">
        <v>180</v>
      </c>
      <c r="F362" s="0" t="s">
        <v>8</v>
      </c>
      <c r="G362" s="0" t="n">
        <v>85</v>
      </c>
      <c r="H362" s="0" t="str">
        <f aca="false">VLOOKUP(C362,Магазин!$A$1:$C$17,2)</f>
        <v>Первомайский</v>
      </c>
      <c r="I362" s="0" t="str">
        <f aca="false">VLOOKUP(D362,Товар!$A$1:$F$65,3)</f>
        <v>Сахар демерара коричневый</v>
      </c>
      <c r="J362" s="3" t="n">
        <f aca="false">IF(H362="Октябрьский",I362="Бурый рис")</f>
        <v>0</v>
      </c>
      <c r="K362" s="0" t="n">
        <f aca="false">IF(J362,1,0)</f>
        <v>0</v>
      </c>
      <c r="L362" s="0" t="n">
        <f aca="false">IF(F362="Поступление",1,-1)</f>
        <v>1</v>
      </c>
      <c r="M362" s="0" t="n">
        <f aca="false">E362*K362*L362</f>
        <v>0</v>
      </c>
    </row>
    <row r="363" customFormat="false" ht="15" hidden="false" customHeight="false" outlineLevel="0" collapsed="false">
      <c r="A363" s="0" t="n">
        <v>362</v>
      </c>
      <c r="B363" s="2" t="n">
        <v>44348</v>
      </c>
      <c r="C363" s="0" t="s">
        <v>17</v>
      </c>
      <c r="D363" s="0" t="n">
        <v>29</v>
      </c>
      <c r="E363" s="0" t="n">
        <v>20</v>
      </c>
      <c r="F363" s="0" t="s">
        <v>9</v>
      </c>
      <c r="G363" s="0" t="n">
        <v>85</v>
      </c>
      <c r="H363" s="0" t="str">
        <f aca="false">VLOOKUP(C363,Магазин!$A$1:$C$17,2)</f>
        <v>Первомайский</v>
      </c>
      <c r="I363" s="0" t="str">
        <f aca="false">VLOOKUP(D363,Товар!$A$1:$F$65,3)</f>
        <v>Сахар демерара коричневый</v>
      </c>
      <c r="J363" s="3" t="n">
        <f aca="false">IF(H363="Октябрьский",I363="Бурый рис")</f>
        <v>0</v>
      </c>
      <c r="K363" s="0" t="n">
        <f aca="false">IF(J363,1,0)</f>
        <v>0</v>
      </c>
      <c r="L363" s="0" t="n">
        <f aca="false">IF(F363="Поступление",1,-1)</f>
        <v>-1</v>
      </c>
      <c r="M363" s="0" t="n">
        <f aca="false">E363*K363*L363</f>
        <v>-0</v>
      </c>
    </row>
    <row r="364" customFormat="false" ht="15" hidden="false" customHeight="false" outlineLevel="0" collapsed="false">
      <c r="A364" s="0" t="n">
        <v>363</v>
      </c>
      <c r="B364" s="2" t="n">
        <v>44348</v>
      </c>
      <c r="C364" s="0" t="s">
        <v>17</v>
      </c>
      <c r="D364" s="0" t="n">
        <v>30</v>
      </c>
      <c r="E364" s="0" t="n">
        <v>170</v>
      </c>
      <c r="F364" s="0" t="s">
        <v>8</v>
      </c>
      <c r="G364" s="0" t="n">
        <v>44</v>
      </c>
      <c r="H364" s="0" t="str">
        <f aca="false">VLOOKUP(C364,Магазин!$A$1:$C$17,2)</f>
        <v>Первомайский</v>
      </c>
      <c r="I364" s="0" t="str">
        <f aca="false">VLOOKUP(D364,Товар!$A$1:$F$65,3)</f>
        <v>Сахар рафинад быстрорастворимый</v>
      </c>
      <c r="J364" s="3" t="n">
        <f aca="false">IF(H364="Октябрьский",I364="Бурый рис")</f>
        <v>0</v>
      </c>
      <c r="K364" s="0" t="n">
        <f aca="false">IF(J364,1,0)</f>
        <v>0</v>
      </c>
      <c r="L364" s="0" t="n">
        <f aca="false">IF(F364="Поступление",1,-1)</f>
        <v>1</v>
      </c>
      <c r="M364" s="0" t="n">
        <f aca="false">E364*K364*L364</f>
        <v>0</v>
      </c>
    </row>
    <row r="365" customFormat="false" ht="15" hidden="false" customHeight="false" outlineLevel="0" collapsed="false">
      <c r="A365" s="0" t="n">
        <v>364</v>
      </c>
      <c r="B365" s="2" t="n">
        <v>44348</v>
      </c>
      <c r="C365" s="0" t="s">
        <v>17</v>
      </c>
      <c r="D365" s="0" t="n">
        <v>30</v>
      </c>
      <c r="E365" s="0" t="n">
        <v>80</v>
      </c>
      <c r="F365" s="0" t="s">
        <v>9</v>
      </c>
      <c r="G365" s="0" t="n">
        <v>44</v>
      </c>
      <c r="H365" s="0" t="str">
        <f aca="false">VLOOKUP(C365,Магазин!$A$1:$C$17,2)</f>
        <v>Первомайский</v>
      </c>
      <c r="I365" s="0" t="str">
        <f aca="false">VLOOKUP(D365,Товар!$A$1:$F$65,3)</f>
        <v>Сахар рафинад быстрорастворимый</v>
      </c>
      <c r="J365" s="3" t="n">
        <f aca="false">IF(H365="Октябрьский",I365="Бурый рис")</f>
        <v>0</v>
      </c>
      <c r="K365" s="0" t="n">
        <f aca="false">IF(J365,1,0)</f>
        <v>0</v>
      </c>
      <c r="L365" s="0" t="n">
        <f aca="false">IF(F365="Поступление",1,-1)</f>
        <v>-1</v>
      </c>
      <c r="M365" s="0" t="n">
        <f aca="false">E365*K365*L365</f>
        <v>-0</v>
      </c>
    </row>
    <row r="366" customFormat="false" ht="15" hidden="false" customHeight="false" outlineLevel="0" collapsed="false">
      <c r="A366" s="0" t="n">
        <v>365</v>
      </c>
      <c r="B366" s="2" t="n">
        <v>44348</v>
      </c>
      <c r="C366" s="0" t="s">
        <v>17</v>
      </c>
      <c r="D366" s="0" t="n">
        <v>33</v>
      </c>
      <c r="E366" s="0" t="n">
        <v>180</v>
      </c>
      <c r="F366" s="0" t="s">
        <v>8</v>
      </c>
      <c r="G366" s="0" t="n">
        <v>50</v>
      </c>
      <c r="H366" s="0" t="str">
        <f aca="false">VLOOKUP(C366,Магазин!$A$1:$C$17,2)</f>
        <v>Первомайский</v>
      </c>
      <c r="I366" s="0" t="str">
        <f aca="false">VLOOKUP(D366,Товар!$A$1:$F$65,3)</f>
        <v>Мука хлебопекарная в\с</v>
      </c>
      <c r="J366" s="3" t="n">
        <f aca="false">IF(H366="Октябрьский",I366="Бурый рис")</f>
        <v>0</v>
      </c>
      <c r="K366" s="0" t="n">
        <f aca="false">IF(J366,1,0)</f>
        <v>0</v>
      </c>
      <c r="L366" s="0" t="n">
        <f aca="false">IF(F366="Поступление",1,-1)</f>
        <v>1</v>
      </c>
      <c r="M366" s="0" t="n">
        <f aca="false">E366*K366*L366</f>
        <v>0</v>
      </c>
    </row>
    <row r="367" customFormat="false" ht="15" hidden="false" customHeight="false" outlineLevel="0" collapsed="false">
      <c r="A367" s="0" t="n">
        <v>366</v>
      </c>
      <c r="B367" s="2" t="n">
        <v>44348</v>
      </c>
      <c r="C367" s="0" t="s">
        <v>17</v>
      </c>
      <c r="D367" s="0" t="n">
        <v>33</v>
      </c>
      <c r="E367" s="0" t="n">
        <v>80</v>
      </c>
      <c r="F367" s="0" t="s">
        <v>9</v>
      </c>
      <c r="G367" s="0" t="n">
        <v>50</v>
      </c>
      <c r="H367" s="0" t="str">
        <f aca="false">VLOOKUP(C367,Магазин!$A$1:$C$17,2)</f>
        <v>Первомайский</v>
      </c>
      <c r="I367" s="0" t="str">
        <f aca="false">VLOOKUP(D367,Товар!$A$1:$F$65,3)</f>
        <v>Мука хлебопекарная в\с</v>
      </c>
      <c r="J367" s="3" t="n">
        <f aca="false">IF(H367="Октябрьский",I367="Бурый рис")</f>
        <v>0</v>
      </c>
      <c r="K367" s="0" t="n">
        <f aca="false">IF(J367,1,0)</f>
        <v>0</v>
      </c>
      <c r="L367" s="0" t="n">
        <f aca="false">IF(F367="Поступление",1,-1)</f>
        <v>-1</v>
      </c>
      <c r="M367" s="0" t="n">
        <f aca="false">E367*K367*L367</f>
        <v>-0</v>
      </c>
    </row>
    <row r="368" customFormat="false" ht="15" hidden="false" customHeight="false" outlineLevel="0" collapsed="false">
      <c r="A368" s="0" t="n">
        <v>367</v>
      </c>
      <c r="B368" s="2" t="n">
        <v>44348</v>
      </c>
      <c r="C368" s="0" t="s">
        <v>17</v>
      </c>
      <c r="D368" s="0" t="n">
        <v>34</v>
      </c>
      <c r="E368" s="0" t="n">
        <v>180</v>
      </c>
      <c r="F368" s="0" t="s">
        <v>8</v>
      </c>
      <c r="G368" s="0" t="n">
        <v>65</v>
      </c>
      <c r="H368" s="0" t="str">
        <f aca="false">VLOOKUP(C368,Магазин!$A$1:$C$17,2)</f>
        <v>Первомайский</v>
      </c>
      <c r="I368" s="0" t="str">
        <f aca="false">VLOOKUP(D368,Товар!$A$1:$F$65,3)</f>
        <v>Мука блинная</v>
      </c>
      <c r="J368" s="3" t="n">
        <f aca="false">IF(H368="Октябрьский",I368="Бурый рис")</f>
        <v>0</v>
      </c>
      <c r="K368" s="0" t="n">
        <f aca="false">IF(J368,1,0)</f>
        <v>0</v>
      </c>
      <c r="L368" s="0" t="n">
        <f aca="false">IF(F368="Поступление",1,-1)</f>
        <v>1</v>
      </c>
      <c r="M368" s="0" t="n">
        <f aca="false">E368*K368*L368</f>
        <v>0</v>
      </c>
    </row>
    <row r="369" customFormat="false" ht="15" hidden="false" customHeight="false" outlineLevel="0" collapsed="false">
      <c r="A369" s="0" t="n">
        <v>368</v>
      </c>
      <c r="B369" s="2" t="n">
        <v>44348</v>
      </c>
      <c r="C369" s="0" t="s">
        <v>17</v>
      </c>
      <c r="D369" s="0" t="n">
        <v>34</v>
      </c>
      <c r="E369" s="0" t="n">
        <v>40</v>
      </c>
      <c r="F369" s="0" t="s">
        <v>9</v>
      </c>
      <c r="G369" s="0" t="n">
        <v>65</v>
      </c>
      <c r="H369" s="0" t="str">
        <f aca="false">VLOOKUP(C369,Магазин!$A$1:$C$17,2)</f>
        <v>Первомайский</v>
      </c>
      <c r="I369" s="0" t="str">
        <f aca="false">VLOOKUP(D369,Товар!$A$1:$F$65,3)</f>
        <v>Мука блинная</v>
      </c>
      <c r="J369" s="3" t="n">
        <f aca="false">IF(H369="Октябрьский",I369="Бурый рис")</f>
        <v>0</v>
      </c>
      <c r="K369" s="0" t="n">
        <f aca="false">IF(J369,1,0)</f>
        <v>0</v>
      </c>
      <c r="L369" s="0" t="n">
        <f aca="false">IF(F369="Поступление",1,-1)</f>
        <v>-1</v>
      </c>
      <c r="M369" s="0" t="n">
        <f aca="false">E369*K369*L369</f>
        <v>-0</v>
      </c>
    </row>
    <row r="370" customFormat="false" ht="15" hidden="false" customHeight="false" outlineLevel="0" collapsed="false">
      <c r="A370" s="0" t="n">
        <v>369</v>
      </c>
      <c r="B370" s="2" t="n">
        <v>44348</v>
      </c>
      <c r="C370" s="0" t="s">
        <v>17</v>
      </c>
      <c r="D370" s="0" t="n">
        <v>44</v>
      </c>
      <c r="E370" s="0" t="n">
        <v>170</v>
      </c>
      <c r="F370" s="0" t="s">
        <v>8</v>
      </c>
      <c r="G370" s="0" t="n">
        <v>180</v>
      </c>
      <c r="H370" s="0" t="str">
        <f aca="false">VLOOKUP(C370,Магазин!$A$1:$C$17,2)</f>
        <v>Первомайский</v>
      </c>
      <c r="I370" s="0" t="str">
        <f aca="false">VLOOKUP(D370,Товар!$A$1:$F$65,3)</f>
        <v>Чай черный индийский</v>
      </c>
      <c r="J370" s="3" t="n">
        <f aca="false">IF(H370="Октябрьский",I370="Бурый рис")</f>
        <v>0</v>
      </c>
      <c r="K370" s="0" t="n">
        <f aca="false">IF(J370,1,0)</f>
        <v>0</v>
      </c>
      <c r="L370" s="0" t="n">
        <f aca="false">IF(F370="Поступление",1,-1)</f>
        <v>1</v>
      </c>
      <c r="M370" s="0" t="n">
        <f aca="false">E370*K370*L370</f>
        <v>0</v>
      </c>
    </row>
    <row r="371" customFormat="false" ht="15" hidden="false" customHeight="false" outlineLevel="0" collapsed="false">
      <c r="A371" s="0" t="n">
        <v>370</v>
      </c>
      <c r="B371" s="2" t="n">
        <v>44348</v>
      </c>
      <c r="C371" s="0" t="s">
        <v>17</v>
      </c>
      <c r="D371" s="0" t="n">
        <v>44</v>
      </c>
      <c r="E371" s="0" t="n">
        <v>60</v>
      </c>
      <c r="F371" s="0" t="s">
        <v>9</v>
      </c>
      <c r="G371" s="0" t="n">
        <v>180</v>
      </c>
      <c r="H371" s="0" t="str">
        <f aca="false">VLOOKUP(C371,Магазин!$A$1:$C$17,2)</f>
        <v>Первомайский</v>
      </c>
      <c r="I371" s="0" t="str">
        <f aca="false">VLOOKUP(D371,Товар!$A$1:$F$65,3)</f>
        <v>Чай черный индийский</v>
      </c>
      <c r="J371" s="3" t="n">
        <f aca="false">IF(H371="Октябрьский",I371="Бурый рис")</f>
        <v>0</v>
      </c>
      <c r="K371" s="0" t="n">
        <f aca="false">IF(J371,1,0)</f>
        <v>0</v>
      </c>
      <c r="L371" s="0" t="n">
        <f aca="false">IF(F371="Поступление",1,-1)</f>
        <v>-1</v>
      </c>
      <c r="M371" s="0" t="n">
        <f aca="false">E371*K371*L371</f>
        <v>-0</v>
      </c>
    </row>
    <row r="372" customFormat="false" ht="15" hidden="false" customHeight="false" outlineLevel="0" collapsed="false">
      <c r="A372" s="0" t="n">
        <v>371</v>
      </c>
      <c r="B372" s="2" t="n">
        <v>44348</v>
      </c>
      <c r="C372" s="0" t="s">
        <v>17</v>
      </c>
      <c r="D372" s="0" t="n">
        <v>45</v>
      </c>
      <c r="E372" s="0" t="n">
        <v>180</v>
      </c>
      <c r="F372" s="0" t="s">
        <v>8</v>
      </c>
      <c r="G372" s="0" t="n">
        <v>170</v>
      </c>
      <c r="H372" s="0" t="str">
        <f aca="false">VLOOKUP(C372,Магазин!$A$1:$C$17,2)</f>
        <v>Первомайский</v>
      </c>
      <c r="I372" s="0" t="str">
        <f aca="false">VLOOKUP(D372,Товар!$A$1:$F$65,3)</f>
        <v>Чай зеленый </v>
      </c>
      <c r="J372" s="3" t="n">
        <f aca="false">IF(H372="Октябрьский",I372="Бурый рис")</f>
        <v>0</v>
      </c>
      <c r="K372" s="0" t="n">
        <f aca="false">IF(J372,1,0)</f>
        <v>0</v>
      </c>
      <c r="L372" s="0" t="n">
        <f aca="false">IF(F372="Поступление",1,-1)</f>
        <v>1</v>
      </c>
      <c r="M372" s="0" t="n">
        <f aca="false">E372*K372*L372</f>
        <v>0</v>
      </c>
    </row>
    <row r="373" customFormat="false" ht="15" hidden="false" customHeight="false" outlineLevel="0" collapsed="false">
      <c r="A373" s="0" t="n">
        <v>372</v>
      </c>
      <c r="B373" s="2" t="n">
        <v>44348</v>
      </c>
      <c r="C373" s="0" t="s">
        <v>17</v>
      </c>
      <c r="D373" s="0" t="n">
        <v>45</v>
      </c>
      <c r="E373" s="0" t="n">
        <v>40</v>
      </c>
      <c r="F373" s="0" t="s">
        <v>9</v>
      </c>
      <c r="G373" s="0" t="n">
        <v>170</v>
      </c>
      <c r="H373" s="0" t="str">
        <f aca="false">VLOOKUP(C373,Магазин!$A$1:$C$17,2)</f>
        <v>Первомайский</v>
      </c>
      <c r="I373" s="0" t="str">
        <f aca="false">VLOOKUP(D373,Товар!$A$1:$F$65,3)</f>
        <v>Чай зеленый </v>
      </c>
      <c r="J373" s="3" t="n">
        <f aca="false">IF(H373="Октябрьский",I373="Бурый рис")</f>
        <v>0</v>
      </c>
      <c r="K373" s="0" t="n">
        <f aca="false">IF(J373,1,0)</f>
        <v>0</v>
      </c>
      <c r="L373" s="0" t="n">
        <f aca="false">IF(F373="Поступление",1,-1)</f>
        <v>-1</v>
      </c>
      <c r="M373" s="0" t="n">
        <f aca="false">E373*K373*L373</f>
        <v>-0</v>
      </c>
    </row>
    <row r="374" customFormat="false" ht="15" hidden="false" customHeight="false" outlineLevel="0" collapsed="false">
      <c r="A374" s="0" t="n">
        <v>373</v>
      </c>
      <c r="B374" s="2" t="n">
        <v>44348</v>
      </c>
      <c r="C374" s="0" t="s">
        <v>17</v>
      </c>
      <c r="D374" s="0" t="n">
        <v>46</v>
      </c>
      <c r="E374" s="0" t="n">
        <v>180</v>
      </c>
      <c r="F374" s="0" t="s">
        <v>8</v>
      </c>
      <c r="G374" s="0" t="n">
        <v>330</v>
      </c>
      <c r="H374" s="0" t="str">
        <f aca="false">VLOOKUP(C374,Магазин!$A$1:$C$17,2)</f>
        <v>Первомайский</v>
      </c>
      <c r="I374" s="0" t="str">
        <f aca="false">VLOOKUP(D374,Товар!$A$1:$F$65,3)</f>
        <v>Кофе растворимый</v>
      </c>
      <c r="J374" s="3" t="n">
        <f aca="false">IF(H374="Октябрьский",I374="Бурый рис")</f>
        <v>0</v>
      </c>
      <c r="K374" s="0" t="n">
        <f aca="false">IF(J374,1,0)</f>
        <v>0</v>
      </c>
      <c r="L374" s="0" t="n">
        <f aca="false">IF(F374="Поступление",1,-1)</f>
        <v>1</v>
      </c>
      <c r="M374" s="0" t="n">
        <f aca="false">E374*K374*L374</f>
        <v>0</v>
      </c>
    </row>
    <row r="375" customFormat="false" ht="15" hidden="false" customHeight="false" outlineLevel="0" collapsed="false">
      <c r="A375" s="0" t="n">
        <v>374</v>
      </c>
      <c r="B375" s="2" t="n">
        <v>44348</v>
      </c>
      <c r="C375" s="0" t="s">
        <v>17</v>
      </c>
      <c r="D375" s="0" t="n">
        <v>46</v>
      </c>
      <c r="E375" s="0" t="n">
        <v>80</v>
      </c>
      <c r="F375" s="0" t="s">
        <v>9</v>
      </c>
      <c r="G375" s="0" t="n">
        <v>330</v>
      </c>
      <c r="H375" s="0" t="str">
        <f aca="false">VLOOKUP(C375,Магазин!$A$1:$C$17,2)</f>
        <v>Первомайский</v>
      </c>
      <c r="I375" s="0" t="str">
        <f aca="false">VLOOKUP(D375,Товар!$A$1:$F$65,3)</f>
        <v>Кофе растворимый</v>
      </c>
      <c r="J375" s="3" t="n">
        <f aca="false">IF(H375="Октябрьский",I375="Бурый рис")</f>
        <v>0</v>
      </c>
      <c r="K375" s="0" t="n">
        <f aca="false">IF(J375,1,0)</f>
        <v>0</v>
      </c>
      <c r="L375" s="0" t="n">
        <f aca="false">IF(F375="Поступление",1,-1)</f>
        <v>-1</v>
      </c>
      <c r="M375" s="0" t="n">
        <f aca="false">E375*K375*L375</f>
        <v>-0</v>
      </c>
    </row>
    <row r="376" customFormat="false" ht="15" hidden="false" customHeight="false" outlineLevel="0" collapsed="false">
      <c r="A376" s="0" t="n">
        <v>375</v>
      </c>
      <c r="B376" s="2" t="n">
        <v>44348</v>
      </c>
      <c r="C376" s="0" t="s">
        <v>17</v>
      </c>
      <c r="D376" s="0" t="n">
        <v>47</v>
      </c>
      <c r="E376" s="0" t="n">
        <v>180</v>
      </c>
      <c r="F376" s="0" t="s">
        <v>8</v>
      </c>
      <c r="G376" s="0" t="n">
        <v>370</v>
      </c>
      <c r="H376" s="0" t="str">
        <f aca="false">VLOOKUP(C376,Магазин!$A$1:$C$17,2)</f>
        <v>Первомайский</v>
      </c>
      <c r="I376" s="0" t="str">
        <f aca="false">VLOOKUP(D376,Товар!$A$1:$F$65,3)</f>
        <v>Кофе в зернах </v>
      </c>
      <c r="J376" s="3" t="n">
        <f aca="false">IF(H376="Октябрьский",I376="Бурый рис")</f>
        <v>0</v>
      </c>
      <c r="K376" s="0" t="n">
        <f aca="false">IF(J376,1,0)</f>
        <v>0</v>
      </c>
      <c r="L376" s="0" t="n">
        <f aca="false">IF(F376="Поступление",1,-1)</f>
        <v>1</v>
      </c>
      <c r="M376" s="0" t="n">
        <f aca="false">E376*K376*L376</f>
        <v>0</v>
      </c>
    </row>
    <row r="377" customFormat="false" ht="15" hidden="false" customHeight="false" outlineLevel="0" collapsed="false">
      <c r="A377" s="0" t="n">
        <v>376</v>
      </c>
      <c r="B377" s="2" t="n">
        <v>44348</v>
      </c>
      <c r="C377" s="0" t="s">
        <v>17</v>
      </c>
      <c r="D377" s="0" t="n">
        <v>47</v>
      </c>
      <c r="E377" s="0" t="n">
        <v>24</v>
      </c>
      <c r="F377" s="0" t="s">
        <v>9</v>
      </c>
      <c r="G377" s="0" t="n">
        <v>370</v>
      </c>
      <c r="H377" s="0" t="str">
        <f aca="false">VLOOKUP(C377,Магазин!$A$1:$C$17,2)</f>
        <v>Первомайский</v>
      </c>
      <c r="I377" s="0" t="str">
        <f aca="false">VLOOKUP(D377,Товар!$A$1:$F$65,3)</f>
        <v>Кофе в зернах </v>
      </c>
      <c r="J377" s="3" t="n">
        <f aca="false">IF(H377="Октябрьский",I377="Бурый рис")</f>
        <v>0</v>
      </c>
      <c r="K377" s="0" t="n">
        <f aca="false">IF(J377,1,0)</f>
        <v>0</v>
      </c>
      <c r="L377" s="0" t="n">
        <f aca="false">IF(F377="Поступление",1,-1)</f>
        <v>-1</v>
      </c>
      <c r="M377" s="0" t="n">
        <f aca="false">E377*K377*L377</f>
        <v>-0</v>
      </c>
    </row>
    <row r="378" customFormat="false" ht="15" hidden="false" customHeight="false" outlineLevel="0" collapsed="false">
      <c r="A378" s="0" t="n">
        <v>377</v>
      </c>
      <c r="B378" s="2" t="n">
        <v>44348</v>
      </c>
      <c r="C378" s="0" t="s">
        <v>17</v>
      </c>
      <c r="D378" s="0" t="n">
        <v>48</v>
      </c>
      <c r="E378" s="0" t="n">
        <v>180</v>
      </c>
      <c r="F378" s="0" t="s">
        <v>8</v>
      </c>
      <c r="G378" s="0" t="n">
        <v>180</v>
      </c>
      <c r="H378" s="0" t="str">
        <f aca="false">VLOOKUP(C378,Магазин!$A$1:$C$17,2)</f>
        <v>Первомайский</v>
      </c>
      <c r="I378" s="0" t="str">
        <f aca="false">VLOOKUP(D378,Товар!$A$1:$F$65,3)</f>
        <v>Кофе молотый</v>
      </c>
      <c r="J378" s="3" t="n">
        <f aca="false">IF(H378="Октябрьский",I378="Бурый рис")</f>
        <v>0</v>
      </c>
      <c r="K378" s="0" t="n">
        <f aca="false">IF(J378,1,0)</f>
        <v>0</v>
      </c>
      <c r="L378" s="0" t="n">
        <f aca="false">IF(F378="Поступление",1,-1)</f>
        <v>1</v>
      </c>
      <c r="M378" s="0" t="n">
        <f aca="false">E378*K378*L378</f>
        <v>0</v>
      </c>
    </row>
    <row r="379" customFormat="false" ht="15" hidden="false" customHeight="false" outlineLevel="0" collapsed="false">
      <c r="A379" s="0" t="n">
        <v>378</v>
      </c>
      <c r="B379" s="2" t="n">
        <v>44348</v>
      </c>
      <c r="C379" s="0" t="s">
        <v>17</v>
      </c>
      <c r="D379" s="0" t="n">
        <v>48</v>
      </c>
      <c r="E379" s="0" t="n">
        <v>60</v>
      </c>
      <c r="F379" s="0" t="s">
        <v>9</v>
      </c>
      <c r="G379" s="0" t="n">
        <v>180</v>
      </c>
      <c r="H379" s="0" t="str">
        <f aca="false">VLOOKUP(C379,Магазин!$A$1:$C$17,2)</f>
        <v>Первомайский</v>
      </c>
      <c r="I379" s="0" t="str">
        <f aca="false">VLOOKUP(D379,Товар!$A$1:$F$65,3)</f>
        <v>Кофе молотый</v>
      </c>
      <c r="J379" s="3" t="n">
        <f aca="false">IF(H379="Октябрьский",I379="Бурый рис")</f>
        <v>0</v>
      </c>
      <c r="K379" s="0" t="n">
        <f aca="false">IF(J379,1,0)</f>
        <v>0</v>
      </c>
      <c r="L379" s="0" t="n">
        <f aca="false">IF(F379="Поступление",1,-1)</f>
        <v>-1</v>
      </c>
      <c r="M379" s="0" t="n">
        <f aca="false">E379*K379*L379</f>
        <v>-0</v>
      </c>
    </row>
    <row r="380" customFormat="false" ht="15" hidden="false" customHeight="false" outlineLevel="0" collapsed="false">
      <c r="A380" s="0" t="n">
        <v>379</v>
      </c>
      <c r="B380" s="2" t="n">
        <v>44348</v>
      </c>
      <c r="C380" s="0" t="s">
        <v>18</v>
      </c>
      <c r="D380" s="0" t="n">
        <v>4</v>
      </c>
      <c r="E380" s="0" t="n">
        <v>170</v>
      </c>
      <c r="F380" s="0" t="s">
        <v>8</v>
      </c>
      <c r="G380" s="0" t="n">
        <v>75</v>
      </c>
      <c r="H380" s="0" t="str">
        <f aca="false">VLOOKUP(C380,Магазин!$A$1:$C$17,2)</f>
        <v>Заречный</v>
      </c>
      <c r="I380" s="0" t="str">
        <f aca="false">VLOOKUP(D380,Товар!$A$1:$F$65,3)</f>
        <v>Кефир 3,2%</v>
      </c>
      <c r="J380" s="3" t="n">
        <f aca="false">IF(H380="Октябрьский",I380="Бурый рис")</f>
        <v>0</v>
      </c>
      <c r="K380" s="0" t="n">
        <f aca="false">IF(J380,1,0)</f>
        <v>0</v>
      </c>
      <c r="L380" s="0" t="n">
        <f aca="false">IF(F380="Поступление",1,-1)</f>
        <v>1</v>
      </c>
      <c r="M380" s="0" t="n">
        <f aca="false">E380*K380*L380</f>
        <v>0</v>
      </c>
    </row>
    <row r="381" customFormat="false" ht="15" hidden="false" customHeight="false" outlineLevel="0" collapsed="false">
      <c r="A381" s="0" t="n">
        <v>380</v>
      </c>
      <c r="B381" s="2" t="n">
        <v>44348</v>
      </c>
      <c r="C381" s="0" t="s">
        <v>18</v>
      </c>
      <c r="D381" s="0" t="n">
        <v>4</v>
      </c>
      <c r="E381" s="0" t="n">
        <v>120</v>
      </c>
      <c r="F381" s="0" t="s">
        <v>9</v>
      </c>
      <c r="G381" s="0" t="n">
        <v>75</v>
      </c>
      <c r="H381" s="0" t="str">
        <f aca="false">VLOOKUP(C381,Магазин!$A$1:$C$17,2)</f>
        <v>Заречный</v>
      </c>
      <c r="I381" s="0" t="str">
        <f aca="false">VLOOKUP(D381,Товар!$A$1:$F$65,3)</f>
        <v>Кефир 3,2%</v>
      </c>
      <c r="J381" s="3" t="n">
        <f aca="false">IF(H381="Октябрьский",I381="Бурый рис")</f>
        <v>0</v>
      </c>
      <c r="K381" s="0" t="n">
        <f aca="false">IF(J381,1,0)</f>
        <v>0</v>
      </c>
      <c r="L381" s="0" t="n">
        <f aca="false">IF(F381="Поступление",1,-1)</f>
        <v>-1</v>
      </c>
      <c r="M381" s="0" t="n">
        <f aca="false">E381*K381*L381</f>
        <v>-0</v>
      </c>
    </row>
    <row r="382" customFormat="false" ht="15" hidden="false" customHeight="false" outlineLevel="0" collapsed="false">
      <c r="A382" s="0" t="n">
        <v>381</v>
      </c>
      <c r="B382" s="2" t="n">
        <v>44348</v>
      </c>
      <c r="C382" s="0" t="s">
        <v>18</v>
      </c>
      <c r="D382" s="0" t="n">
        <v>5</v>
      </c>
      <c r="E382" s="0" t="n">
        <v>180</v>
      </c>
      <c r="F382" s="0" t="s">
        <v>8</v>
      </c>
      <c r="G382" s="0" t="n">
        <v>70</v>
      </c>
      <c r="H382" s="0" t="str">
        <f aca="false">VLOOKUP(C382,Магазин!$A$1:$C$17,2)</f>
        <v>Заречный</v>
      </c>
      <c r="I382" s="0" t="str">
        <f aca="false">VLOOKUP(D382,Товар!$A$1:$F$65,3)</f>
        <v>Кефир обезжиренный</v>
      </c>
      <c r="J382" s="3" t="n">
        <f aca="false">IF(H382="Октябрьский",I382="Бурый рис")</f>
        <v>0</v>
      </c>
      <c r="K382" s="0" t="n">
        <f aca="false">IF(J382,1,0)</f>
        <v>0</v>
      </c>
      <c r="L382" s="0" t="n">
        <f aca="false">IF(F382="Поступление",1,-1)</f>
        <v>1</v>
      </c>
      <c r="M382" s="0" t="n">
        <f aca="false">E382*K382*L382</f>
        <v>0</v>
      </c>
    </row>
    <row r="383" customFormat="false" ht="15" hidden="false" customHeight="false" outlineLevel="0" collapsed="false">
      <c r="A383" s="0" t="n">
        <v>382</v>
      </c>
      <c r="B383" s="2" t="n">
        <v>44348</v>
      </c>
      <c r="C383" s="0" t="s">
        <v>18</v>
      </c>
      <c r="D383" s="0" t="n">
        <v>5</v>
      </c>
      <c r="E383" s="0" t="n">
        <v>60</v>
      </c>
      <c r="F383" s="0" t="s">
        <v>9</v>
      </c>
      <c r="G383" s="0" t="n">
        <v>70</v>
      </c>
      <c r="H383" s="0" t="str">
        <f aca="false">VLOOKUP(C383,Магазин!$A$1:$C$17,2)</f>
        <v>Заречный</v>
      </c>
      <c r="I383" s="0" t="str">
        <f aca="false">VLOOKUP(D383,Товар!$A$1:$F$65,3)</f>
        <v>Кефир обезжиренный</v>
      </c>
      <c r="J383" s="3" t="n">
        <f aca="false">IF(H383="Октябрьский",I383="Бурый рис")</f>
        <v>0</v>
      </c>
      <c r="K383" s="0" t="n">
        <f aca="false">IF(J383,1,0)</f>
        <v>0</v>
      </c>
      <c r="L383" s="0" t="n">
        <f aca="false">IF(F383="Поступление",1,-1)</f>
        <v>-1</v>
      </c>
      <c r="M383" s="0" t="n">
        <f aca="false">E383*K383*L383</f>
        <v>-0</v>
      </c>
    </row>
    <row r="384" customFormat="false" ht="15" hidden="false" customHeight="false" outlineLevel="0" collapsed="false">
      <c r="A384" s="0" t="n">
        <v>383</v>
      </c>
      <c r="B384" s="2" t="n">
        <v>44348</v>
      </c>
      <c r="C384" s="0" t="s">
        <v>18</v>
      </c>
      <c r="D384" s="0" t="n">
        <v>6</v>
      </c>
      <c r="E384" s="0" t="n">
        <v>180</v>
      </c>
      <c r="F384" s="0" t="s">
        <v>8</v>
      </c>
      <c r="G384" s="0" t="n">
        <v>50</v>
      </c>
      <c r="H384" s="0" t="str">
        <f aca="false">VLOOKUP(C384,Магазин!$A$1:$C$17,2)</f>
        <v>Заречный</v>
      </c>
      <c r="I384" s="0" t="str">
        <f aca="false">VLOOKUP(D384,Товар!$A$1:$F$65,3)</f>
        <v>Ряженка термостатная</v>
      </c>
      <c r="J384" s="3" t="n">
        <f aca="false">IF(H384="Октябрьский",I384="Бурый рис")</f>
        <v>0</v>
      </c>
      <c r="K384" s="0" t="n">
        <f aca="false">IF(J384,1,0)</f>
        <v>0</v>
      </c>
      <c r="L384" s="0" t="n">
        <f aca="false">IF(F384="Поступление",1,-1)</f>
        <v>1</v>
      </c>
      <c r="M384" s="0" t="n">
        <f aca="false">E384*K384*L384</f>
        <v>0</v>
      </c>
    </row>
    <row r="385" customFormat="false" ht="15" hidden="false" customHeight="false" outlineLevel="0" collapsed="false">
      <c r="A385" s="0" t="n">
        <v>384</v>
      </c>
      <c r="B385" s="2" t="n">
        <v>44348</v>
      </c>
      <c r="C385" s="0" t="s">
        <v>18</v>
      </c>
      <c r="D385" s="0" t="n">
        <v>6</v>
      </c>
      <c r="E385" s="0" t="n">
        <v>70</v>
      </c>
      <c r="F385" s="0" t="s">
        <v>9</v>
      </c>
      <c r="G385" s="0" t="n">
        <v>50</v>
      </c>
      <c r="H385" s="0" t="str">
        <f aca="false">VLOOKUP(C385,Магазин!$A$1:$C$17,2)</f>
        <v>Заречный</v>
      </c>
      <c r="I385" s="0" t="str">
        <f aca="false">VLOOKUP(D385,Товар!$A$1:$F$65,3)</f>
        <v>Ряженка термостатная</v>
      </c>
      <c r="J385" s="3" t="n">
        <f aca="false">IF(H385="Октябрьский",I385="Бурый рис")</f>
        <v>0</v>
      </c>
      <c r="K385" s="0" t="n">
        <f aca="false">IF(J385,1,0)</f>
        <v>0</v>
      </c>
      <c r="L385" s="0" t="n">
        <f aca="false">IF(F385="Поступление",1,-1)</f>
        <v>-1</v>
      </c>
      <c r="M385" s="0" t="n">
        <f aca="false">E385*K385*L385</f>
        <v>-0</v>
      </c>
    </row>
    <row r="386" customFormat="false" ht="15" hidden="false" customHeight="false" outlineLevel="0" collapsed="false">
      <c r="A386" s="0" t="n">
        <v>385</v>
      </c>
      <c r="B386" s="2" t="n">
        <v>44348</v>
      </c>
      <c r="C386" s="0" t="s">
        <v>18</v>
      </c>
      <c r="D386" s="0" t="n">
        <v>9</v>
      </c>
      <c r="E386" s="0" t="n">
        <v>170</v>
      </c>
      <c r="F386" s="0" t="s">
        <v>8</v>
      </c>
      <c r="G386" s="0" t="n">
        <v>55</v>
      </c>
      <c r="H386" s="0" t="str">
        <f aca="false">VLOOKUP(C386,Магазин!$A$1:$C$17,2)</f>
        <v>Заречный</v>
      </c>
      <c r="I386" s="0" t="str">
        <f aca="false">VLOOKUP(D386,Товар!$A$1:$F$65,3)</f>
        <v>Сметана 15%</v>
      </c>
      <c r="J386" s="3" t="n">
        <f aca="false">IF(H386="Октябрьский",I386="Бурый рис")</f>
        <v>0</v>
      </c>
      <c r="K386" s="0" t="n">
        <f aca="false">IF(J386,1,0)</f>
        <v>0</v>
      </c>
      <c r="L386" s="0" t="n">
        <f aca="false">IF(F386="Поступление",1,-1)</f>
        <v>1</v>
      </c>
      <c r="M386" s="0" t="n">
        <f aca="false">E386*K386*L386</f>
        <v>0</v>
      </c>
    </row>
    <row r="387" customFormat="false" ht="15" hidden="false" customHeight="false" outlineLevel="0" collapsed="false">
      <c r="A387" s="0" t="n">
        <v>386</v>
      </c>
      <c r="B387" s="2" t="n">
        <v>44348</v>
      </c>
      <c r="C387" s="0" t="s">
        <v>18</v>
      </c>
      <c r="D387" s="0" t="n">
        <v>9</v>
      </c>
      <c r="E387" s="0" t="n">
        <v>90</v>
      </c>
      <c r="F387" s="0" t="s">
        <v>9</v>
      </c>
      <c r="G387" s="0" t="n">
        <v>55</v>
      </c>
      <c r="H387" s="0" t="str">
        <f aca="false">VLOOKUP(C387,Магазин!$A$1:$C$17,2)</f>
        <v>Заречный</v>
      </c>
      <c r="I387" s="0" t="str">
        <f aca="false">VLOOKUP(D387,Товар!$A$1:$F$65,3)</f>
        <v>Сметана 15%</v>
      </c>
      <c r="J387" s="3" t="n">
        <f aca="false">IF(H387="Октябрьский",I387="Бурый рис")</f>
        <v>0</v>
      </c>
      <c r="K387" s="0" t="n">
        <f aca="false">IF(J387,1,0)</f>
        <v>0</v>
      </c>
      <c r="L387" s="0" t="n">
        <f aca="false">IF(F387="Поступление",1,-1)</f>
        <v>-1</v>
      </c>
      <c r="M387" s="0" t="n">
        <f aca="false">E387*K387*L387</f>
        <v>-0</v>
      </c>
    </row>
    <row r="388" customFormat="false" ht="15" hidden="false" customHeight="false" outlineLevel="0" collapsed="false">
      <c r="A388" s="0" t="n">
        <v>387</v>
      </c>
      <c r="B388" s="2" t="n">
        <v>44348</v>
      </c>
      <c r="C388" s="0" t="s">
        <v>18</v>
      </c>
      <c r="D388" s="0" t="n">
        <v>10</v>
      </c>
      <c r="E388" s="0" t="n">
        <v>180</v>
      </c>
      <c r="F388" s="0" t="s">
        <v>8</v>
      </c>
      <c r="G388" s="0" t="n">
        <v>70</v>
      </c>
      <c r="H388" s="0" t="str">
        <f aca="false">VLOOKUP(C388,Магазин!$A$1:$C$17,2)</f>
        <v>Заречный</v>
      </c>
      <c r="I388" s="0" t="str">
        <f aca="false">VLOOKUP(D388,Товар!$A$1:$F$65,3)</f>
        <v>Сметана 25%</v>
      </c>
      <c r="J388" s="3" t="n">
        <f aca="false">IF(H388="Октябрьский",I388="Бурый рис")</f>
        <v>0</v>
      </c>
      <c r="K388" s="0" t="n">
        <f aca="false">IF(J388,1,0)</f>
        <v>0</v>
      </c>
      <c r="L388" s="0" t="n">
        <f aca="false">IF(F388="Поступление",1,-1)</f>
        <v>1</v>
      </c>
      <c r="M388" s="0" t="n">
        <f aca="false">E388*K388*L388</f>
        <v>0</v>
      </c>
    </row>
    <row r="389" customFormat="false" ht="15" hidden="false" customHeight="false" outlineLevel="0" collapsed="false">
      <c r="A389" s="0" t="n">
        <v>388</v>
      </c>
      <c r="B389" s="2" t="n">
        <v>44348</v>
      </c>
      <c r="C389" s="0" t="s">
        <v>18</v>
      </c>
      <c r="D389" s="0" t="n">
        <v>10</v>
      </c>
      <c r="E389" s="0" t="n">
        <v>90</v>
      </c>
      <c r="F389" s="0" t="s">
        <v>9</v>
      </c>
      <c r="G389" s="0" t="n">
        <v>70</v>
      </c>
      <c r="H389" s="0" t="str">
        <f aca="false">VLOOKUP(C389,Магазин!$A$1:$C$17,2)</f>
        <v>Заречный</v>
      </c>
      <c r="I389" s="0" t="str">
        <f aca="false">VLOOKUP(D389,Товар!$A$1:$F$65,3)</f>
        <v>Сметана 25%</v>
      </c>
      <c r="J389" s="3" t="n">
        <f aca="false">IF(H389="Октябрьский",I389="Бурый рис")</f>
        <v>0</v>
      </c>
      <c r="K389" s="0" t="n">
        <f aca="false">IF(J389,1,0)</f>
        <v>0</v>
      </c>
      <c r="L389" s="0" t="n">
        <f aca="false">IF(F389="Поступление",1,-1)</f>
        <v>-1</v>
      </c>
      <c r="M389" s="0" t="n">
        <f aca="false">E389*K389*L389</f>
        <v>-0</v>
      </c>
    </row>
    <row r="390" customFormat="false" ht="15" hidden="false" customHeight="false" outlineLevel="0" collapsed="false">
      <c r="A390" s="0" t="n">
        <v>389</v>
      </c>
      <c r="B390" s="2" t="n">
        <v>44348</v>
      </c>
      <c r="C390" s="0" t="s">
        <v>18</v>
      </c>
      <c r="D390" s="0" t="n">
        <v>13</v>
      </c>
      <c r="E390" s="0" t="n">
        <v>180</v>
      </c>
      <c r="F390" s="0" t="s">
        <v>8</v>
      </c>
      <c r="G390" s="0" t="n">
        <v>60</v>
      </c>
      <c r="H390" s="0" t="str">
        <f aca="false">VLOOKUP(C390,Магазин!$A$1:$C$17,2)</f>
        <v>Заречный</v>
      </c>
      <c r="I390" s="0" t="str">
        <f aca="false">VLOOKUP(D390,Товар!$A$1:$F$65,3)</f>
        <v>Творог 9% жирности</v>
      </c>
      <c r="J390" s="3" t="n">
        <f aca="false">IF(H390="Октябрьский",I390="Бурый рис")</f>
        <v>0</v>
      </c>
      <c r="K390" s="0" t="n">
        <f aca="false">IF(J390,1,0)</f>
        <v>0</v>
      </c>
      <c r="L390" s="0" t="n">
        <f aca="false">IF(F390="Поступление",1,-1)</f>
        <v>1</v>
      </c>
      <c r="M390" s="0" t="n">
        <f aca="false">E390*K390*L390</f>
        <v>0</v>
      </c>
    </row>
    <row r="391" customFormat="false" ht="15" hidden="false" customHeight="false" outlineLevel="0" collapsed="false">
      <c r="A391" s="0" t="n">
        <v>390</v>
      </c>
      <c r="B391" s="2" t="n">
        <v>44348</v>
      </c>
      <c r="C391" s="0" t="s">
        <v>18</v>
      </c>
      <c r="D391" s="0" t="n">
        <v>13</v>
      </c>
      <c r="E391" s="0" t="n">
        <v>80</v>
      </c>
      <c r="F391" s="0" t="s">
        <v>9</v>
      </c>
      <c r="G391" s="0" t="n">
        <v>60</v>
      </c>
      <c r="H391" s="0" t="str">
        <f aca="false">VLOOKUP(C391,Магазин!$A$1:$C$17,2)</f>
        <v>Заречный</v>
      </c>
      <c r="I391" s="0" t="str">
        <f aca="false">VLOOKUP(D391,Товар!$A$1:$F$65,3)</f>
        <v>Творог 9% жирности</v>
      </c>
      <c r="J391" s="3" t="n">
        <f aca="false">IF(H391="Октябрьский",I391="Бурый рис")</f>
        <v>0</v>
      </c>
      <c r="K391" s="0" t="n">
        <f aca="false">IF(J391,1,0)</f>
        <v>0</v>
      </c>
      <c r="L391" s="0" t="n">
        <f aca="false">IF(F391="Поступление",1,-1)</f>
        <v>-1</v>
      </c>
      <c r="M391" s="0" t="n">
        <f aca="false">E391*K391*L391</f>
        <v>-0</v>
      </c>
    </row>
    <row r="392" customFormat="false" ht="15" hidden="false" customHeight="false" outlineLevel="0" collapsed="false">
      <c r="A392" s="0" t="n">
        <v>391</v>
      </c>
      <c r="B392" s="2" t="n">
        <v>44348</v>
      </c>
      <c r="C392" s="0" t="s">
        <v>18</v>
      </c>
      <c r="D392" s="0" t="n">
        <v>18</v>
      </c>
      <c r="E392" s="0" t="n">
        <v>180</v>
      </c>
      <c r="F392" s="0" t="s">
        <v>8</v>
      </c>
      <c r="G392" s="0" t="n">
        <v>49</v>
      </c>
      <c r="H392" s="0" t="str">
        <f aca="false">VLOOKUP(C392,Магазин!$A$1:$C$17,2)</f>
        <v>Заречный</v>
      </c>
      <c r="I392" s="0" t="str">
        <f aca="false">VLOOKUP(D392,Товар!$A$1:$F$65,3)</f>
        <v>Крупа манная</v>
      </c>
      <c r="J392" s="3" t="n">
        <f aca="false">IF(H392="Октябрьский",I392="Бурый рис")</f>
        <v>0</v>
      </c>
      <c r="K392" s="0" t="n">
        <f aca="false">IF(J392,1,0)</f>
        <v>0</v>
      </c>
      <c r="L392" s="0" t="n">
        <f aca="false">IF(F392="Поступление",1,-1)</f>
        <v>1</v>
      </c>
      <c r="M392" s="0" t="n">
        <f aca="false">E392*K392*L392</f>
        <v>0</v>
      </c>
    </row>
    <row r="393" customFormat="false" ht="15" hidden="false" customHeight="false" outlineLevel="0" collapsed="false">
      <c r="A393" s="0" t="n">
        <v>392</v>
      </c>
      <c r="B393" s="2" t="n">
        <v>44348</v>
      </c>
      <c r="C393" s="0" t="s">
        <v>18</v>
      </c>
      <c r="D393" s="0" t="n">
        <v>18</v>
      </c>
      <c r="E393" s="0" t="n">
        <v>59</v>
      </c>
      <c r="F393" s="0" t="s">
        <v>9</v>
      </c>
      <c r="G393" s="0" t="n">
        <v>49</v>
      </c>
      <c r="H393" s="0" t="str">
        <f aca="false">VLOOKUP(C393,Магазин!$A$1:$C$17,2)</f>
        <v>Заречный</v>
      </c>
      <c r="I393" s="0" t="str">
        <f aca="false">VLOOKUP(D393,Товар!$A$1:$F$65,3)</f>
        <v>Крупа манная</v>
      </c>
      <c r="J393" s="3" t="n">
        <f aca="false">IF(H393="Октябрьский",I393="Бурый рис")</f>
        <v>0</v>
      </c>
      <c r="K393" s="0" t="n">
        <f aca="false">IF(J393,1,0)</f>
        <v>0</v>
      </c>
      <c r="L393" s="0" t="n">
        <f aca="false">IF(F393="Поступление",1,-1)</f>
        <v>-1</v>
      </c>
      <c r="M393" s="0" t="n">
        <f aca="false">E393*K393*L393</f>
        <v>-0</v>
      </c>
    </row>
    <row r="394" customFormat="false" ht="15" hidden="false" customHeight="false" outlineLevel="0" collapsed="false">
      <c r="A394" s="0" t="n">
        <v>393</v>
      </c>
      <c r="B394" s="2" t="n">
        <v>44348</v>
      </c>
      <c r="C394" s="0" t="s">
        <v>18</v>
      </c>
      <c r="D394" s="0" t="n">
        <v>24</v>
      </c>
      <c r="E394" s="0" t="n">
        <v>180</v>
      </c>
      <c r="F394" s="0" t="s">
        <v>8</v>
      </c>
      <c r="G394" s="0" t="n">
        <v>50</v>
      </c>
      <c r="H394" s="0" t="str">
        <f aca="false">VLOOKUP(C394,Магазин!$A$1:$C$17,2)</f>
        <v>Заречный</v>
      </c>
      <c r="I394" s="0" t="str">
        <f aca="false">VLOOKUP(D394,Товар!$A$1:$F$65,3)</f>
        <v>Макароны спагетти </v>
      </c>
      <c r="J394" s="3" t="n">
        <f aca="false">IF(H394="Октябрьский",I394="Бурый рис")</f>
        <v>0</v>
      </c>
      <c r="K394" s="0" t="n">
        <f aca="false">IF(J394,1,0)</f>
        <v>0</v>
      </c>
      <c r="L394" s="0" t="n">
        <f aca="false">IF(F394="Поступление",1,-1)</f>
        <v>1</v>
      </c>
      <c r="M394" s="0" t="n">
        <f aca="false">E394*K394*L394</f>
        <v>0</v>
      </c>
    </row>
    <row r="395" customFormat="false" ht="15" hidden="false" customHeight="false" outlineLevel="0" collapsed="false">
      <c r="A395" s="0" t="n">
        <v>394</v>
      </c>
      <c r="B395" s="2" t="n">
        <v>44348</v>
      </c>
      <c r="C395" s="0" t="s">
        <v>18</v>
      </c>
      <c r="D395" s="0" t="n">
        <v>24</v>
      </c>
      <c r="E395" s="0" t="n">
        <v>111</v>
      </c>
      <c r="F395" s="0" t="s">
        <v>9</v>
      </c>
      <c r="G395" s="0" t="n">
        <v>50</v>
      </c>
      <c r="H395" s="0" t="str">
        <f aca="false">VLOOKUP(C395,Магазин!$A$1:$C$17,2)</f>
        <v>Заречный</v>
      </c>
      <c r="I395" s="0" t="str">
        <f aca="false">VLOOKUP(D395,Товар!$A$1:$F$65,3)</f>
        <v>Макароны спагетти </v>
      </c>
      <c r="J395" s="3" t="n">
        <f aca="false">IF(H395="Октябрьский",I395="Бурый рис")</f>
        <v>0</v>
      </c>
      <c r="K395" s="0" t="n">
        <f aca="false">IF(J395,1,0)</f>
        <v>0</v>
      </c>
      <c r="L395" s="0" t="n">
        <f aca="false">IF(F395="Поступление",1,-1)</f>
        <v>-1</v>
      </c>
      <c r="M395" s="0" t="n">
        <f aca="false">E395*K395*L395</f>
        <v>-0</v>
      </c>
    </row>
    <row r="396" customFormat="false" ht="15" hidden="false" customHeight="false" outlineLevel="0" collapsed="false">
      <c r="A396" s="0" t="n">
        <v>395</v>
      </c>
      <c r="B396" s="2" t="n">
        <v>44348</v>
      </c>
      <c r="C396" s="0" t="s">
        <v>18</v>
      </c>
      <c r="D396" s="0" t="n">
        <v>25</v>
      </c>
      <c r="E396" s="0" t="n">
        <v>170</v>
      </c>
      <c r="F396" s="0" t="s">
        <v>8</v>
      </c>
      <c r="G396" s="0" t="n">
        <v>52</v>
      </c>
      <c r="H396" s="0" t="str">
        <f aca="false">VLOOKUP(C396,Магазин!$A$1:$C$17,2)</f>
        <v>Заречный</v>
      </c>
      <c r="I396" s="0" t="str">
        <f aca="false">VLOOKUP(D396,Товар!$A$1:$F$65,3)</f>
        <v>Макароны вермишель</v>
      </c>
      <c r="J396" s="3" t="n">
        <f aca="false">IF(H396="Октябрьский",I396="Бурый рис")</f>
        <v>0</v>
      </c>
      <c r="K396" s="0" t="n">
        <f aca="false">IF(J396,1,0)</f>
        <v>0</v>
      </c>
      <c r="L396" s="0" t="n">
        <f aca="false">IF(F396="Поступление",1,-1)</f>
        <v>1</v>
      </c>
      <c r="M396" s="0" t="n">
        <f aca="false">E396*K396*L396</f>
        <v>0</v>
      </c>
    </row>
    <row r="397" customFormat="false" ht="15" hidden="false" customHeight="false" outlineLevel="0" collapsed="false">
      <c r="A397" s="0" t="n">
        <v>396</v>
      </c>
      <c r="B397" s="2" t="n">
        <v>44348</v>
      </c>
      <c r="C397" s="0" t="s">
        <v>18</v>
      </c>
      <c r="D397" s="0" t="n">
        <v>25</v>
      </c>
      <c r="E397" s="0" t="n">
        <v>119</v>
      </c>
      <c r="F397" s="0" t="s">
        <v>9</v>
      </c>
      <c r="G397" s="0" t="n">
        <v>52</v>
      </c>
      <c r="H397" s="0" t="str">
        <f aca="false">VLOOKUP(C397,Магазин!$A$1:$C$17,2)</f>
        <v>Заречный</v>
      </c>
      <c r="I397" s="0" t="str">
        <f aca="false">VLOOKUP(D397,Товар!$A$1:$F$65,3)</f>
        <v>Макароны вермишель</v>
      </c>
      <c r="J397" s="3" t="n">
        <f aca="false">IF(H397="Октябрьский",I397="Бурый рис")</f>
        <v>0</v>
      </c>
      <c r="K397" s="0" t="n">
        <f aca="false">IF(J397,1,0)</f>
        <v>0</v>
      </c>
      <c r="L397" s="0" t="n">
        <f aca="false">IF(F397="Поступление",1,-1)</f>
        <v>-1</v>
      </c>
      <c r="M397" s="0" t="n">
        <f aca="false">E397*K397*L397</f>
        <v>-0</v>
      </c>
    </row>
    <row r="398" customFormat="false" ht="15" hidden="false" customHeight="false" outlineLevel="0" collapsed="false">
      <c r="A398" s="0" t="n">
        <v>397</v>
      </c>
      <c r="B398" s="2" t="n">
        <v>44348</v>
      </c>
      <c r="C398" s="0" t="s">
        <v>18</v>
      </c>
      <c r="D398" s="0" t="n">
        <v>26</v>
      </c>
      <c r="E398" s="0" t="n">
        <v>180</v>
      </c>
      <c r="F398" s="0" t="s">
        <v>8</v>
      </c>
      <c r="G398" s="0" t="n">
        <v>47</v>
      </c>
      <c r="H398" s="0" t="str">
        <f aca="false">VLOOKUP(C398,Магазин!$A$1:$C$17,2)</f>
        <v>Заречный</v>
      </c>
      <c r="I398" s="0" t="str">
        <f aca="false">VLOOKUP(D398,Товар!$A$1:$F$65,3)</f>
        <v>Макароны рожки</v>
      </c>
      <c r="J398" s="3" t="n">
        <f aca="false">IF(H398="Октябрьский",I398="Бурый рис")</f>
        <v>0</v>
      </c>
      <c r="K398" s="0" t="n">
        <f aca="false">IF(J398,1,0)</f>
        <v>0</v>
      </c>
      <c r="L398" s="0" t="n">
        <f aca="false">IF(F398="Поступление",1,-1)</f>
        <v>1</v>
      </c>
      <c r="M398" s="0" t="n">
        <f aca="false">E398*K398*L398</f>
        <v>0</v>
      </c>
    </row>
    <row r="399" customFormat="false" ht="15" hidden="false" customHeight="false" outlineLevel="0" collapsed="false">
      <c r="A399" s="0" t="n">
        <v>398</v>
      </c>
      <c r="B399" s="2" t="n">
        <v>44348</v>
      </c>
      <c r="C399" s="0" t="s">
        <v>18</v>
      </c>
      <c r="D399" s="0" t="n">
        <v>26</v>
      </c>
      <c r="E399" s="0" t="n">
        <v>105</v>
      </c>
      <c r="F399" s="0" t="s">
        <v>9</v>
      </c>
      <c r="G399" s="0" t="n">
        <v>47</v>
      </c>
      <c r="H399" s="0" t="str">
        <f aca="false">VLOOKUP(C399,Магазин!$A$1:$C$17,2)</f>
        <v>Заречный</v>
      </c>
      <c r="I399" s="0" t="str">
        <f aca="false">VLOOKUP(D399,Товар!$A$1:$F$65,3)</f>
        <v>Макароны рожки</v>
      </c>
      <c r="J399" s="3" t="n">
        <f aca="false">IF(H399="Октябрьский",I399="Бурый рис")</f>
        <v>0</v>
      </c>
      <c r="K399" s="0" t="n">
        <f aca="false">IF(J399,1,0)</f>
        <v>0</v>
      </c>
      <c r="L399" s="0" t="n">
        <f aca="false">IF(F399="Поступление",1,-1)</f>
        <v>-1</v>
      </c>
      <c r="M399" s="0" t="n">
        <f aca="false">E399*K399*L399</f>
        <v>-0</v>
      </c>
    </row>
    <row r="400" customFormat="false" ht="15" hidden="false" customHeight="false" outlineLevel="0" collapsed="false">
      <c r="A400" s="0" t="n">
        <v>399</v>
      </c>
      <c r="B400" s="2" t="n">
        <v>44348</v>
      </c>
      <c r="C400" s="0" t="s">
        <v>18</v>
      </c>
      <c r="D400" s="0" t="n">
        <v>27</v>
      </c>
      <c r="E400" s="0" t="n">
        <v>180</v>
      </c>
      <c r="F400" s="0" t="s">
        <v>8</v>
      </c>
      <c r="G400" s="0" t="n">
        <v>45</v>
      </c>
      <c r="H400" s="0" t="str">
        <f aca="false">VLOOKUP(C400,Магазин!$A$1:$C$17,2)</f>
        <v>Заречный</v>
      </c>
      <c r="I400" s="0" t="str">
        <f aca="false">VLOOKUP(D400,Товар!$A$1:$F$65,3)</f>
        <v>Макароны перья</v>
      </c>
      <c r="J400" s="3" t="n">
        <f aca="false">IF(H400="Октябрьский",I400="Бурый рис")</f>
        <v>0</v>
      </c>
      <c r="K400" s="0" t="n">
        <f aca="false">IF(J400,1,0)</f>
        <v>0</v>
      </c>
      <c r="L400" s="0" t="n">
        <f aca="false">IF(F400="Поступление",1,-1)</f>
        <v>1</v>
      </c>
      <c r="M400" s="0" t="n">
        <f aca="false">E400*K400*L400</f>
        <v>0</v>
      </c>
    </row>
    <row r="401" customFormat="false" ht="15" hidden="false" customHeight="false" outlineLevel="0" collapsed="false">
      <c r="A401" s="0" t="n">
        <v>400</v>
      </c>
      <c r="B401" s="2" t="n">
        <v>44348</v>
      </c>
      <c r="C401" s="0" t="s">
        <v>18</v>
      </c>
      <c r="D401" s="0" t="n">
        <v>27</v>
      </c>
      <c r="E401" s="0" t="n">
        <v>114</v>
      </c>
      <c r="F401" s="0" t="s">
        <v>9</v>
      </c>
      <c r="G401" s="0" t="n">
        <v>45</v>
      </c>
      <c r="H401" s="0" t="str">
        <f aca="false">VLOOKUP(C401,Магазин!$A$1:$C$17,2)</f>
        <v>Заречный</v>
      </c>
      <c r="I401" s="0" t="str">
        <f aca="false">VLOOKUP(D401,Товар!$A$1:$F$65,3)</f>
        <v>Макароны перья</v>
      </c>
      <c r="J401" s="3" t="n">
        <f aca="false">IF(H401="Октябрьский",I401="Бурый рис")</f>
        <v>0</v>
      </c>
      <c r="K401" s="0" t="n">
        <f aca="false">IF(J401,1,0)</f>
        <v>0</v>
      </c>
      <c r="L401" s="0" t="n">
        <f aca="false">IF(F401="Поступление",1,-1)</f>
        <v>-1</v>
      </c>
      <c r="M401" s="0" t="n">
        <f aca="false">E401*K401*L401</f>
        <v>-0</v>
      </c>
    </row>
    <row r="402" customFormat="false" ht="15" hidden="false" customHeight="false" outlineLevel="0" collapsed="false">
      <c r="A402" s="0" t="n">
        <v>401</v>
      </c>
      <c r="B402" s="2" t="n">
        <v>44348</v>
      </c>
      <c r="C402" s="0" t="s">
        <v>18</v>
      </c>
      <c r="D402" s="0" t="n">
        <v>28</v>
      </c>
      <c r="E402" s="0" t="n">
        <v>170</v>
      </c>
      <c r="F402" s="0" t="s">
        <v>8</v>
      </c>
      <c r="G402" s="0" t="n">
        <v>38</v>
      </c>
      <c r="H402" s="0" t="str">
        <f aca="false">VLOOKUP(C402,Магазин!$A$1:$C$17,2)</f>
        <v>Заречный</v>
      </c>
      <c r="I402" s="0" t="str">
        <f aca="false">VLOOKUP(D402,Товар!$A$1:$F$65,3)</f>
        <v>Сахар песок белый</v>
      </c>
      <c r="J402" s="3" t="n">
        <f aca="false">IF(H402="Октябрьский",I402="Бурый рис")</f>
        <v>0</v>
      </c>
      <c r="K402" s="0" t="n">
        <f aca="false">IF(J402,1,0)</f>
        <v>0</v>
      </c>
      <c r="L402" s="0" t="n">
        <f aca="false">IF(F402="Поступление",1,-1)</f>
        <v>1</v>
      </c>
      <c r="M402" s="0" t="n">
        <f aca="false">E402*K402*L402</f>
        <v>0</v>
      </c>
    </row>
    <row r="403" customFormat="false" ht="15" hidden="false" customHeight="false" outlineLevel="0" collapsed="false">
      <c r="A403" s="0" t="n">
        <v>402</v>
      </c>
      <c r="B403" s="2" t="n">
        <v>44348</v>
      </c>
      <c r="C403" s="0" t="s">
        <v>18</v>
      </c>
      <c r="D403" s="0" t="n">
        <v>28</v>
      </c>
      <c r="E403" s="0" t="n">
        <v>93</v>
      </c>
      <c r="F403" s="0" t="s">
        <v>9</v>
      </c>
      <c r="G403" s="0" t="n">
        <v>38</v>
      </c>
      <c r="H403" s="0" t="str">
        <f aca="false">VLOOKUP(C403,Магазин!$A$1:$C$17,2)</f>
        <v>Заречный</v>
      </c>
      <c r="I403" s="0" t="str">
        <f aca="false">VLOOKUP(D403,Товар!$A$1:$F$65,3)</f>
        <v>Сахар песок белый</v>
      </c>
      <c r="J403" s="3" t="n">
        <f aca="false">IF(H403="Октябрьский",I403="Бурый рис")</f>
        <v>0</v>
      </c>
      <c r="K403" s="0" t="n">
        <f aca="false">IF(J403,1,0)</f>
        <v>0</v>
      </c>
      <c r="L403" s="0" t="n">
        <f aca="false">IF(F403="Поступление",1,-1)</f>
        <v>-1</v>
      </c>
      <c r="M403" s="0" t="n">
        <f aca="false">E403*K403*L403</f>
        <v>-0</v>
      </c>
    </row>
    <row r="404" customFormat="false" ht="15" hidden="false" customHeight="false" outlineLevel="0" collapsed="false">
      <c r="A404" s="0" t="n">
        <v>403</v>
      </c>
      <c r="B404" s="2" t="n">
        <v>44348</v>
      </c>
      <c r="C404" s="0" t="s">
        <v>18</v>
      </c>
      <c r="D404" s="0" t="n">
        <v>29</v>
      </c>
      <c r="E404" s="0" t="n">
        <v>180</v>
      </c>
      <c r="F404" s="0" t="s">
        <v>8</v>
      </c>
      <c r="G404" s="0" t="n">
        <v>85</v>
      </c>
      <c r="H404" s="0" t="str">
        <f aca="false">VLOOKUP(C404,Магазин!$A$1:$C$17,2)</f>
        <v>Заречный</v>
      </c>
      <c r="I404" s="0" t="str">
        <f aca="false">VLOOKUP(D404,Товар!$A$1:$F$65,3)</f>
        <v>Сахар демерара коричневый</v>
      </c>
      <c r="J404" s="3" t="n">
        <f aca="false">IF(H404="Октябрьский",I404="Бурый рис")</f>
        <v>0</v>
      </c>
      <c r="K404" s="0" t="n">
        <f aca="false">IF(J404,1,0)</f>
        <v>0</v>
      </c>
      <c r="L404" s="0" t="n">
        <f aca="false">IF(F404="Поступление",1,-1)</f>
        <v>1</v>
      </c>
      <c r="M404" s="0" t="n">
        <f aca="false">E404*K404*L404</f>
        <v>0</v>
      </c>
    </row>
    <row r="405" customFormat="false" ht="15" hidden="false" customHeight="false" outlineLevel="0" collapsed="false">
      <c r="A405" s="0" t="n">
        <v>404</v>
      </c>
      <c r="B405" s="2" t="n">
        <v>44348</v>
      </c>
      <c r="C405" s="0" t="s">
        <v>18</v>
      </c>
      <c r="D405" s="0" t="n">
        <v>29</v>
      </c>
      <c r="E405" s="0" t="n">
        <v>19</v>
      </c>
      <c r="F405" s="0" t="s">
        <v>9</v>
      </c>
      <c r="G405" s="0" t="n">
        <v>85</v>
      </c>
      <c r="H405" s="0" t="str">
        <f aca="false">VLOOKUP(C405,Магазин!$A$1:$C$17,2)</f>
        <v>Заречный</v>
      </c>
      <c r="I405" s="0" t="str">
        <f aca="false">VLOOKUP(D405,Товар!$A$1:$F$65,3)</f>
        <v>Сахар демерара коричневый</v>
      </c>
      <c r="J405" s="3" t="n">
        <f aca="false">IF(H405="Октябрьский",I405="Бурый рис")</f>
        <v>0</v>
      </c>
      <c r="K405" s="0" t="n">
        <f aca="false">IF(J405,1,0)</f>
        <v>0</v>
      </c>
      <c r="L405" s="0" t="n">
        <f aca="false">IF(F405="Поступление",1,-1)</f>
        <v>-1</v>
      </c>
      <c r="M405" s="0" t="n">
        <f aca="false">E405*K405*L405</f>
        <v>-0</v>
      </c>
    </row>
    <row r="406" customFormat="false" ht="15" hidden="false" customHeight="false" outlineLevel="0" collapsed="false">
      <c r="A406" s="0" t="n">
        <v>405</v>
      </c>
      <c r="B406" s="2" t="n">
        <v>44348</v>
      </c>
      <c r="C406" s="0" t="s">
        <v>18</v>
      </c>
      <c r="D406" s="0" t="n">
        <v>30</v>
      </c>
      <c r="E406" s="0" t="n">
        <v>180</v>
      </c>
      <c r="F406" s="0" t="s">
        <v>8</v>
      </c>
      <c r="G406" s="0" t="n">
        <v>44</v>
      </c>
      <c r="H406" s="0" t="str">
        <f aca="false">VLOOKUP(C406,Магазин!$A$1:$C$17,2)</f>
        <v>Заречный</v>
      </c>
      <c r="I406" s="0" t="str">
        <f aca="false">VLOOKUP(D406,Товар!$A$1:$F$65,3)</f>
        <v>Сахар рафинад быстрорастворимый</v>
      </c>
      <c r="J406" s="3" t="n">
        <f aca="false">IF(H406="Октябрьский",I406="Бурый рис")</f>
        <v>0</v>
      </c>
      <c r="K406" s="0" t="n">
        <f aca="false">IF(J406,1,0)</f>
        <v>0</v>
      </c>
      <c r="L406" s="0" t="n">
        <f aca="false">IF(F406="Поступление",1,-1)</f>
        <v>1</v>
      </c>
      <c r="M406" s="0" t="n">
        <f aca="false">E406*K406*L406</f>
        <v>0</v>
      </c>
    </row>
    <row r="407" customFormat="false" ht="15" hidden="false" customHeight="false" outlineLevel="0" collapsed="false">
      <c r="A407" s="0" t="n">
        <v>406</v>
      </c>
      <c r="B407" s="2" t="n">
        <v>44348</v>
      </c>
      <c r="C407" s="0" t="s">
        <v>18</v>
      </c>
      <c r="D407" s="0" t="n">
        <v>30</v>
      </c>
      <c r="E407" s="0" t="n">
        <v>74</v>
      </c>
      <c r="F407" s="0" t="s">
        <v>9</v>
      </c>
      <c r="G407" s="0" t="n">
        <v>44</v>
      </c>
      <c r="H407" s="0" t="str">
        <f aca="false">VLOOKUP(C407,Магазин!$A$1:$C$17,2)</f>
        <v>Заречный</v>
      </c>
      <c r="I407" s="0" t="str">
        <f aca="false">VLOOKUP(D407,Товар!$A$1:$F$65,3)</f>
        <v>Сахар рафинад быстрорастворимый</v>
      </c>
      <c r="J407" s="3" t="n">
        <f aca="false">IF(H407="Октябрьский",I407="Бурый рис")</f>
        <v>0</v>
      </c>
      <c r="K407" s="0" t="n">
        <f aca="false">IF(J407,1,0)</f>
        <v>0</v>
      </c>
      <c r="L407" s="0" t="n">
        <f aca="false">IF(F407="Поступление",1,-1)</f>
        <v>-1</v>
      </c>
      <c r="M407" s="0" t="n">
        <f aca="false">E407*K407*L407</f>
        <v>-0</v>
      </c>
    </row>
    <row r="408" customFormat="false" ht="15" hidden="false" customHeight="false" outlineLevel="0" collapsed="false">
      <c r="A408" s="0" t="n">
        <v>407</v>
      </c>
      <c r="B408" s="2" t="n">
        <v>44348</v>
      </c>
      <c r="C408" s="0" t="s">
        <v>18</v>
      </c>
      <c r="D408" s="0" t="n">
        <v>33</v>
      </c>
      <c r="E408" s="0" t="n">
        <v>180</v>
      </c>
      <c r="F408" s="0" t="s">
        <v>8</v>
      </c>
      <c r="G408" s="0" t="n">
        <v>50</v>
      </c>
      <c r="H408" s="0" t="str">
        <f aca="false">VLOOKUP(C408,Магазин!$A$1:$C$17,2)</f>
        <v>Заречный</v>
      </c>
      <c r="I408" s="0" t="str">
        <f aca="false">VLOOKUP(D408,Товар!$A$1:$F$65,3)</f>
        <v>Мука хлебопекарная в\с</v>
      </c>
      <c r="J408" s="3" t="n">
        <f aca="false">IF(H408="Октябрьский",I408="Бурый рис")</f>
        <v>0</v>
      </c>
      <c r="K408" s="0" t="n">
        <f aca="false">IF(J408,1,0)</f>
        <v>0</v>
      </c>
      <c r="L408" s="0" t="n">
        <f aca="false">IF(F408="Поступление",1,-1)</f>
        <v>1</v>
      </c>
      <c r="M408" s="0" t="n">
        <f aca="false">E408*K408*L408</f>
        <v>0</v>
      </c>
    </row>
    <row r="409" customFormat="false" ht="15" hidden="false" customHeight="false" outlineLevel="0" collapsed="false">
      <c r="A409" s="0" t="n">
        <v>408</v>
      </c>
      <c r="B409" s="2" t="n">
        <v>44348</v>
      </c>
      <c r="C409" s="0" t="s">
        <v>18</v>
      </c>
      <c r="D409" s="0" t="n">
        <v>33</v>
      </c>
      <c r="E409" s="0" t="n">
        <v>74</v>
      </c>
      <c r="F409" s="0" t="s">
        <v>9</v>
      </c>
      <c r="G409" s="0" t="n">
        <v>50</v>
      </c>
      <c r="H409" s="0" t="str">
        <f aca="false">VLOOKUP(C409,Магазин!$A$1:$C$17,2)</f>
        <v>Заречный</v>
      </c>
      <c r="I409" s="0" t="str">
        <f aca="false">VLOOKUP(D409,Товар!$A$1:$F$65,3)</f>
        <v>Мука хлебопекарная в\с</v>
      </c>
      <c r="J409" s="3" t="n">
        <f aca="false">IF(H409="Октябрьский",I409="Бурый рис")</f>
        <v>0</v>
      </c>
      <c r="K409" s="0" t="n">
        <f aca="false">IF(J409,1,0)</f>
        <v>0</v>
      </c>
      <c r="L409" s="0" t="n">
        <f aca="false">IF(F409="Поступление",1,-1)</f>
        <v>-1</v>
      </c>
      <c r="M409" s="0" t="n">
        <f aca="false">E409*K409*L409</f>
        <v>-0</v>
      </c>
    </row>
    <row r="410" customFormat="false" ht="15" hidden="false" customHeight="false" outlineLevel="0" collapsed="false">
      <c r="A410" s="0" t="n">
        <v>409</v>
      </c>
      <c r="B410" s="2" t="n">
        <v>44348</v>
      </c>
      <c r="C410" s="0" t="s">
        <v>18</v>
      </c>
      <c r="D410" s="0" t="n">
        <v>34</v>
      </c>
      <c r="E410" s="0" t="n">
        <v>180</v>
      </c>
      <c r="F410" s="0" t="s">
        <v>8</v>
      </c>
      <c r="G410" s="0" t="n">
        <v>65</v>
      </c>
      <c r="H410" s="0" t="str">
        <f aca="false">VLOOKUP(C410,Магазин!$A$1:$C$17,2)</f>
        <v>Заречный</v>
      </c>
      <c r="I410" s="0" t="str">
        <f aca="false">VLOOKUP(D410,Товар!$A$1:$F$65,3)</f>
        <v>Мука блинная</v>
      </c>
      <c r="J410" s="3" t="n">
        <f aca="false">IF(H410="Октябрьский",I410="Бурый рис")</f>
        <v>0</v>
      </c>
      <c r="K410" s="0" t="n">
        <f aca="false">IF(J410,1,0)</f>
        <v>0</v>
      </c>
      <c r="L410" s="0" t="n">
        <f aca="false">IF(F410="Поступление",1,-1)</f>
        <v>1</v>
      </c>
      <c r="M410" s="0" t="n">
        <f aca="false">E410*K410*L410</f>
        <v>0</v>
      </c>
    </row>
    <row r="411" customFormat="false" ht="15" hidden="false" customHeight="false" outlineLevel="0" collapsed="false">
      <c r="A411" s="0" t="n">
        <v>410</v>
      </c>
      <c r="B411" s="2" t="n">
        <v>44348</v>
      </c>
      <c r="C411" s="0" t="s">
        <v>18</v>
      </c>
      <c r="D411" s="0" t="n">
        <v>34</v>
      </c>
      <c r="E411" s="0" t="n">
        <v>37</v>
      </c>
      <c r="F411" s="0" t="s">
        <v>9</v>
      </c>
      <c r="G411" s="0" t="n">
        <v>65</v>
      </c>
      <c r="H411" s="0" t="str">
        <f aca="false">VLOOKUP(C411,Магазин!$A$1:$C$17,2)</f>
        <v>Заречный</v>
      </c>
      <c r="I411" s="0" t="str">
        <f aca="false">VLOOKUP(D411,Товар!$A$1:$F$65,3)</f>
        <v>Мука блинная</v>
      </c>
      <c r="J411" s="3" t="n">
        <f aca="false">IF(H411="Октябрьский",I411="Бурый рис")</f>
        <v>0</v>
      </c>
      <c r="K411" s="0" t="n">
        <f aca="false">IF(J411,1,0)</f>
        <v>0</v>
      </c>
      <c r="L411" s="0" t="n">
        <f aca="false">IF(F411="Поступление",1,-1)</f>
        <v>-1</v>
      </c>
      <c r="M411" s="0" t="n">
        <f aca="false">E411*K411*L411</f>
        <v>-0</v>
      </c>
    </row>
    <row r="412" customFormat="false" ht="15" hidden="false" customHeight="false" outlineLevel="0" collapsed="false">
      <c r="A412" s="0" t="n">
        <v>411</v>
      </c>
      <c r="B412" s="2" t="n">
        <v>44348</v>
      </c>
      <c r="C412" s="0" t="s">
        <v>18</v>
      </c>
      <c r="D412" s="0" t="n">
        <v>44</v>
      </c>
      <c r="E412" s="0" t="n">
        <v>170</v>
      </c>
      <c r="F412" s="0" t="s">
        <v>8</v>
      </c>
      <c r="G412" s="0" t="n">
        <v>180</v>
      </c>
      <c r="H412" s="0" t="str">
        <f aca="false">VLOOKUP(C412,Магазин!$A$1:$C$17,2)</f>
        <v>Заречный</v>
      </c>
      <c r="I412" s="0" t="str">
        <f aca="false">VLOOKUP(D412,Товар!$A$1:$F$65,3)</f>
        <v>Чай черный индийский</v>
      </c>
      <c r="J412" s="3" t="n">
        <f aca="false">IF(H412="Октябрьский",I412="Бурый рис")</f>
        <v>0</v>
      </c>
      <c r="K412" s="0" t="n">
        <f aca="false">IF(J412,1,0)</f>
        <v>0</v>
      </c>
      <c r="L412" s="0" t="n">
        <f aca="false">IF(F412="Поступление",1,-1)</f>
        <v>1</v>
      </c>
      <c r="M412" s="0" t="n">
        <f aca="false">E412*K412*L412</f>
        <v>0</v>
      </c>
    </row>
    <row r="413" customFormat="false" ht="15" hidden="false" customHeight="false" outlineLevel="0" collapsed="false">
      <c r="A413" s="0" t="n">
        <v>412</v>
      </c>
      <c r="B413" s="2" t="n">
        <v>44348</v>
      </c>
      <c r="C413" s="0" t="s">
        <v>18</v>
      </c>
      <c r="D413" s="0" t="n">
        <v>44</v>
      </c>
      <c r="E413" s="0" t="n">
        <v>56</v>
      </c>
      <c r="F413" s="0" t="s">
        <v>9</v>
      </c>
      <c r="G413" s="0" t="n">
        <v>180</v>
      </c>
      <c r="H413" s="0" t="str">
        <f aca="false">VLOOKUP(C413,Магазин!$A$1:$C$17,2)</f>
        <v>Заречный</v>
      </c>
      <c r="I413" s="0" t="str">
        <f aca="false">VLOOKUP(D413,Товар!$A$1:$F$65,3)</f>
        <v>Чай черный индийский</v>
      </c>
      <c r="J413" s="3" t="n">
        <f aca="false">IF(H413="Октябрьский",I413="Бурый рис")</f>
        <v>0</v>
      </c>
      <c r="K413" s="0" t="n">
        <f aca="false">IF(J413,1,0)</f>
        <v>0</v>
      </c>
      <c r="L413" s="0" t="n">
        <f aca="false">IF(F413="Поступление",1,-1)</f>
        <v>-1</v>
      </c>
      <c r="M413" s="0" t="n">
        <f aca="false">E413*K413*L413</f>
        <v>-0</v>
      </c>
    </row>
    <row r="414" customFormat="false" ht="15" hidden="false" customHeight="false" outlineLevel="0" collapsed="false">
      <c r="A414" s="0" t="n">
        <v>413</v>
      </c>
      <c r="B414" s="2" t="n">
        <v>44348</v>
      </c>
      <c r="C414" s="0" t="s">
        <v>18</v>
      </c>
      <c r="D414" s="0" t="n">
        <v>45</v>
      </c>
      <c r="E414" s="0" t="n">
        <v>180</v>
      </c>
      <c r="F414" s="0" t="s">
        <v>8</v>
      </c>
      <c r="G414" s="0" t="n">
        <v>170</v>
      </c>
      <c r="H414" s="0" t="str">
        <f aca="false">VLOOKUP(C414,Магазин!$A$1:$C$17,2)</f>
        <v>Заречный</v>
      </c>
      <c r="I414" s="0" t="str">
        <f aca="false">VLOOKUP(D414,Товар!$A$1:$F$65,3)</f>
        <v>Чай зеленый </v>
      </c>
      <c r="J414" s="3" t="n">
        <f aca="false">IF(H414="Октябрьский",I414="Бурый рис")</f>
        <v>0</v>
      </c>
      <c r="K414" s="0" t="n">
        <f aca="false">IF(J414,1,0)</f>
        <v>0</v>
      </c>
      <c r="L414" s="0" t="n">
        <f aca="false">IF(F414="Поступление",1,-1)</f>
        <v>1</v>
      </c>
      <c r="M414" s="0" t="n">
        <f aca="false">E414*K414*L414</f>
        <v>0</v>
      </c>
    </row>
    <row r="415" customFormat="false" ht="15" hidden="false" customHeight="false" outlineLevel="0" collapsed="false">
      <c r="A415" s="0" t="n">
        <v>414</v>
      </c>
      <c r="B415" s="2" t="n">
        <v>44348</v>
      </c>
      <c r="C415" s="0" t="s">
        <v>18</v>
      </c>
      <c r="D415" s="0" t="n">
        <v>45</v>
      </c>
      <c r="E415" s="0" t="n">
        <v>37</v>
      </c>
      <c r="F415" s="0" t="s">
        <v>9</v>
      </c>
      <c r="G415" s="0" t="n">
        <v>170</v>
      </c>
      <c r="H415" s="0" t="str">
        <f aca="false">VLOOKUP(C415,Магазин!$A$1:$C$17,2)</f>
        <v>Заречный</v>
      </c>
      <c r="I415" s="0" t="str">
        <f aca="false">VLOOKUP(D415,Товар!$A$1:$F$65,3)</f>
        <v>Чай зеленый </v>
      </c>
      <c r="J415" s="3" t="n">
        <f aca="false">IF(H415="Октябрьский",I415="Бурый рис")</f>
        <v>0</v>
      </c>
      <c r="K415" s="0" t="n">
        <f aca="false">IF(J415,1,0)</f>
        <v>0</v>
      </c>
      <c r="L415" s="0" t="n">
        <f aca="false">IF(F415="Поступление",1,-1)</f>
        <v>-1</v>
      </c>
      <c r="M415" s="0" t="n">
        <f aca="false">E415*K415*L415</f>
        <v>-0</v>
      </c>
    </row>
    <row r="416" customFormat="false" ht="15" hidden="false" customHeight="false" outlineLevel="0" collapsed="false">
      <c r="A416" s="0" t="n">
        <v>415</v>
      </c>
      <c r="B416" s="2" t="n">
        <v>44348</v>
      </c>
      <c r="C416" s="0" t="s">
        <v>18</v>
      </c>
      <c r="D416" s="0" t="n">
        <v>46</v>
      </c>
      <c r="E416" s="0" t="n">
        <v>180</v>
      </c>
      <c r="F416" s="0" t="s">
        <v>8</v>
      </c>
      <c r="G416" s="0" t="n">
        <v>330</v>
      </c>
      <c r="H416" s="0" t="str">
        <f aca="false">VLOOKUP(C416,Магазин!$A$1:$C$17,2)</f>
        <v>Заречный</v>
      </c>
      <c r="I416" s="0" t="str">
        <f aca="false">VLOOKUP(D416,Товар!$A$1:$F$65,3)</f>
        <v>Кофе растворимый</v>
      </c>
      <c r="J416" s="3" t="n">
        <f aca="false">IF(H416="Октябрьский",I416="Бурый рис")</f>
        <v>0</v>
      </c>
      <c r="K416" s="0" t="n">
        <f aca="false">IF(J416,1,0)</f>
        <v>0</v>
      </c>
      <c r="L416" s="0" t="n">
        <f aca="false">IF(F416="Поступление",1,-1)</f>
        <v>1</v>
      </c>
      <c r="M416" s="0" t="n">
        <f aca="false">E416*K416*L416</f>
        <v>0</v>
      </c>
    </row>
    <row r="417" customFormat="false" ht="15" hidden="false" customHeight="false" outlineLevel="0" collapsed="false">
      <c r="A417" s="0" t="n">
        <v>416</v>
      </c>
      <c r="B417" s="2" t="n">
        <v>44348</v>
      </c>
      <c r="C417" s="0" t="s">
        <v>18</v>
      </c>
      <c r="D417" s="0" t="n">
        <v>46</v>
      </c>
      <c r="E417" s="0" t="n">
        <v>74</v>
      </c>
      <c r="F417" s="0" t="s">
        <v>9</v>
      </c>
      <c r="G417" s="0" t="n">
        <v>330</v>
      </c>
      <c r="H417" s="0" t="str">
        <f aca="false">VLOOKUP(C417,Магазин!$A$1:$C$17,2)</f>
        <v>Заречный</v>
      </c>
      <c r="I417" s="0" t="str">
        <f aca="false">VLOOKUP(D417,Товар!$A$1:$F$65,3)</f>
        <v>Кофе растворимый</v>
      </c>
      <c r="J417" s="3" t="n">
        <f aca="false">IF(H417="Октябрьский",I417="Бурый рис")</f>
        <v>0</v>
      </c>
      <c r="K417" s="0" t="n">
        <f aca="false">IF(J417,1,0)</f>
        <v>0</v>
      </c>
      <c r="L417" s="0" t="n">
        <f aca="false">IF(F417="Поступление",1,-1)</f>
        <v>-1</v>
      </c>
      <c r="M417" s="0" t="n">
        <f aca="false">E417*K417*L417</f>
        <v>-0</v>
      </c>
    </row>
    <row r="418" customFormat="false" ht="15" hidden="false" customHeight="false" outlineLevel="0" collapsed="false">
      <c r="A418" s="0" t="n">
        <v>417</v>
      </c>
      <c r="B418" s="2" t="n">
        <v>44348</v>
      </c>
      <c r="C418" s="0" t="s">
        <v>18</v>
      </c>
      <c r="D418" s="0" t="n">
        <v>47</v>
      </c>
      <c r="E418" s="0" t="n">
        <v>170</v>
      </c>
      <c r="F418" s="0" t="s">
        <v>8</v>
      </c>
      <c r="G418" s="0" t="n">
        <v>370</v>
      </c>
      <c r="H418" s="0" t="str">
        <f aca="false">VLOOKUP(C418,Магазин!$A$1:$C$17,2)</f>
        <v>Заречный</v>
      </c>
      <c r="I418" s="0" t="str">
        <f aca="false">VLOOKUP(D418,Товар!$A$1:$F$65,3)</f>
        <v>Кофе в зернах </v>
      </c>
      <c r="J418" s="3" t="n">
        <f aca="false">IF(H418="Октябрьский",I418="Бурый рис")</f>
        <v>0</v>
      </c>
      <c r="K418" s="0" t="n">
        <f aca="false">IF(J418,1,0)</f>
        <v>0</v>
      </c>
      <c r="L418" s="0" t="n">
        <f aca="false">IF(F418="Поступление",1,-1)</f>
        <v>1</v>
      </c>
      <c r="M418" s="0" t="n">
        <f aca="false">E418*K418*L418</f>
        <v>0</v>
      </c>
    </row>
    <row r="419" customFormat="false" ht="15" hidden="false" customHeight="false" outlineLevel="0" collapsed="false">
      <c r="A419" s="0" t="n">
        <v>418</v>
      </c>
      <c r="B419" s="2" t="n">
        <v>44348</v>
      </c>
      <c r="C419" s="0" t="s">
        <v>18</v>
      </c>
      <c r="D419" s="0" t="n">
        <v>47</v>
      </c>
      <c r="E419" s="0" t="n">
        <v>23</v>
      </c>
      <c r="F419" s="0" t="s">
        <v>9</v>
      </c>
      <c r="G419" s="0" t="n">
        <v>370</v>
      </c>
      <c r="H419" s="0" t="str">
        <f aca="false">VLOOKUP(C419,Магазин!$A$1:$C$17,2)</f>
        <v>Заречный</v>
      </c>
      <c r="I419" s="0" t="str">
        <f aca="false">VLOOKUP(D419,Товар!$A$1:$F$65,3)</f>
        <v>Кофе в зернах </v>
      </c>
      <c r="J419" s="3" t="n">
        <f aca="false">IF(H419="Октябрьский",I419="Бурый рис")</f>
        <v>0</v>
      </c>
      <c r="K419" s="0" t="n">
        <f aca="false">IF(J419,1,0)</f>
        <v>0</v>
      </c>
      <c r="L419" s="0" t="n">
        <f aca="false">IF(F419="Поступление",1,-1)</f>
        <v>-1</v>
      </c>
      <c r="M419" s="0" t="n">
        <f aca="false">E419*K419*L419</f>
        <v>-0</v>
      </c>
    </row>
    <row r="420" customFormat="false" ht="15" hidden="false" customHeight="false" outlineLevel="0" collapsed="false">
      <c r="A420" s="0" t="n">
        <v>419</v>
      </c>
      <c r="B420" s="2" t="n">
        <v>44348</v>
      </c>
      <c r="C420" s="0" t="s">
        <v>18</v>
      </c>
      <c r="D420" s="0" t="n">
        <v>48</v>
      </c>
      <c r="E420" s="0" t="n">
        <v>180</v>
      </c>
      <c r="F420" s="0" t="s">
        <v>8</v>
      </c>
      <c r="G420" s="0" t="n">
        <v>180</v>
      </c>
      <c r="H420" s="0" t="str">
        <f aca="false">VLOOKUP(C420,Магазин!$A$1:$C$17,2)</f>
        <v>Заречный</v>
      </c>
      <c r="I420" s="0" t="str">
        <f aca="false">VLOOKUP(D420,Товар!$A$1:$F$65,3)</f>
        <v>Кофе молотый</v>
      </c>
      <c r="J420" s="3" t="n">
        <f aca="false">IF(H420="Октябрьский",I420="Бурый рис")</f>
        <v>0</v>
      </c>
      <c r="K420" s="0" t="n">
        <f aca="false">IF(J420,1,0)</f>
        <v>0</v>
      </c>
      <c r="L420" s="0" t="n">
        <f aca="false">IF(F420="Поступление",1,-1)</f>
        <v>1</v>
      </c>
      <c r="M420" s="0" t="n">
        <f aca="false">E420*K420*L420</f>
        <v>0</v>
      </c>
    </row>
    <row r="421" customFormat="false" ht="15" hidden="false" customHeight="false" outlineLevel="0" collapsed="false">
      <c r="A421" s="0" t="n">
        <v>420</v>
      </c>
      <c r="B421" s="2" t="n">
        <v>44348</v>
      </c>
      <c r="C421" s="0" t="s">
        <v>18</v>
      </c>
      <c r="D421" s="0" t="n">
        <v>48</v>
      </c>
      <c r="E421" s="0" t="n">
        <v>61</v>
      </c>
      <c r="F421" s="0" t="s">
        <v>9</v>
      </c>
      <c r="G421" s="0" t="n">
        <v>180</v>
      </c>
      <c r="H421" s="0" t="str">
        <f aca="false">VLOOKUP(C421,Магазин!$A$1:$C$17,2)</f>
        <v>Заречный</v>
      </c>
      <c r="I421" s="0" t="str">
        <f aca="false">VLOOKUP(D421,Товар!$A$1:$F$65,3)</f>
        <v>Кофе молотый</v>
      </c>
      <c r="J421" s="3" t="n">
        <f aca="false">IF(H421="Октябрьский",I421="Бурый рис")</f>
        <v>0</v>
      </c>
      <c r="K421" s="0" t="n">
        <f aca="false">IF(J421,1,0)</f>
        <v>0</v>
      </c>
      <c r="L421" s="0" t="n">
        <f aca="false">IF(F421="Поступление",1,-1)</f>
        <v>-1</v>
      </c>
      <c r="M421" s="0" t="n">
        <f aca="false">E421*K421*L421</f>
        <v>-0</v>
      </c>
    </row>
    <row r="422" customFormat="false" ht="15" hidden="false" customHeight="false" outlineLevel="0" collapsed="false">
      <c r="A422" s="0" t="n">
        <v>421</v>
      </c>
      <c r="B422" s="2" t="n">
        <v>44348</v>
      </c>
      <c r="C422" s="0" t="s">
        <v>19</v>
      </c>
      <c r="D422" s="0" t="n">
        <v>4</v>
      </c>
      <c r="E422" s="0" t="n">
        <v>180</v>
      </c>
      <c r="F422" s="0" t="s">
        <v>8</v>
      </c>
      <c r="G422" s="0" t="n">
        <v>75</v>
      </c>
      <c r="H422" s="0" t="str">
        <f aca="false">VLOOKUP(C422,Магазин!$A$1:$C$17,2)</f>
        <v>Первомайский</v>
      </c>
      <c r="I422" s="0" t="str">
        <f aca="false">VLOOKUP(D422,Товар!$A$1:$F$65,3)</f>
        <v>Кефир 3,2%</v>
      </c>
      <c r="J422" s="3" t="n">
        <f aca="false">IF(H422="Октябрьский",I422="Бурый рис")</f>
        <v>0</v>
      </c>
      <c r="K422" s="0" t="n">
        <f aca="false">IF(J422,1,0)</f>
        <v>0</v>
      </c>
      <c r="L422" s="0" t="n">
        <f aca="false">IF(F422="Поступление",1,-1)</f>
        <v>1</v>
      </c>
      <c r="M422" s="0" t="n">
        <f aca="false">E422*K422*L422</f>
        <v>0</v>
      </c>
    </row>
    <row r="423" customFormat="false" ht="15" hidden="false" customHeight="false" outlineLevel="0" collapsed="false">
      <c r="A423" s="0" t="n">
        <v>422</v>
      </c>
      <c r="B423" s="2" t="n">
        <v>44348</v>
      </c>
      <c r="C423" s="0" t="s">
        <v>19</v>
      </c>
      <c r="D423" s="0" t="n">
        <v>4</v>
      </c>
      <c r="E423" s="0" t="n">
        <v>180</v>
      </c>
      <c r="F423" s="0" t="s">
        <v>9</v>
      </c>
      <c r="G423" s="0" t="n">
        <v>75</v>
      </c>
      <c r="H423" s="0" t="str">
        <f aca="false">VLOOKUP(C423,Магазин!$A$1:$C$17,2)</f>
        <v>Первомайский</v>
      </c>
      <c r="I423" s="0" t="str">
        <f aca="false">VLOOKUP(D423,Товар!$A$1:$F$65,3)</f>
        <v>Кефир 3,2%</v>
      </c>
      <c r="J423" s="3" t="n">
        <f aca="false">IF(H423="Октябрьский",I423="Бурый рис")</f>
        <v>0</v>
      </c>
      <c r="K423" s="0" t="n">
        <f aca="false">IF(J423,1,0)</f>
        <v>0</v>
      </c>
      <c r="L423" s="0" t="n">
        <f aca="false">IF(F423="Поступление",1,-1)</f>
        <v>-1</v>
      </c>
      <c r="M423" s="0" t="n">
        <f aca="false">E423*K423*L423</f>
        <v>-0</v>
      </c>
    </row>
    <row r="424" customFormat="false" ht="15" hidden="false" customHeight="false" outlineLevel="0" collapsed="false">
      <c r="A424" s="0" t="n">
        <v>423</v>
      </c>
      <c r="B424" s="2" t="n">
        <v>44348</v>
      </c>
      <c r="C424" s="0" t="s">
        <v>19</v>
      </c>
      <c r="D424" s="0" t="n">
        <v>5</v>
      </c>
      <c r="E424" s="0" t="n">
        <v>180</v>
      </c>
      <c r="F424" s="0" t="s">
        <v>8</v>
      </c>
      <c r="G424" s="0" t="n">
        <v>70</v>
      </c>
      <c r="H424" s="0" t="str">
        <f aca="false">VLOOKUP(C424,Магазин!$A$1:$C$17,2)</f>
        <v>Первомайский</v>
      </c>
      <c r="I424" s="0" t="str">
        <f aca="false">VLOOKUP(D424,Товар!$A$1:$F$65,3)</f>
        <v>Кефир обезжиренный</v>
      </c>
      <c r="J424" s="3" t="n">
        <f aca="false">IF(H424="Октябрьский",I424="Бурый рис")</f>
        <v>0</v>
      </c>
      <c r="K424" s="0" t="n">
        <f aca="false">IF(J424,1,0)</f>
        <v>0</v>
      </c>
      <c r="L424" s="0" t="n">
        <f aca="false">IF(F424="Поступление",1,-1)</f>
        <v>1</v>
      </c>
      <c r="M424" s="0" t="n">
        <f aca="false">E424*K424*L424</f>
        <v>0</v>
      </c>
    </row>
    <row r="425" customFormat="false" ht="15" hidden="false" customHeight="false" outlineLevel="0" collapsed="false">
      <c r="A425" s="0" t="n">
        <v>424</v>
      </c>
      <c r="B425" s="2" t="n">
        <v>44348</v>
      </c>
      <c r="C425" s="0" t="s">
        <v>19</v>
      </c>
      <c r="D425" s="0" t="n">
        <v>5</v>
      </c>
      <c r="E425" s="0" t="n">
        <v>120</v>
      </c>
      <c r="F425" s="0" t="s">
        <v>9</v>
      </c>
      <c r="G425" s="0" t="n">
        <v>70</v>
      </c>
      <c r="H425" s="0" t="str">
        <f aca="false">VLOOKUP(C425,Магазин!$A$1:$C$17,2)</f>
        <v>Первомайский</v>
      </c>
      <c r="I425" s="0" t="str">
        <f aca="false">VLOOKUP(D425,Товар!$A$1:$F$65,3)</f>
        <v>Кефир обезжиренный</v>
      </c>
      <c r="J425" s="3" t="n">
        <f aca="false">IF(H425="Октябрьский",I425="Бурый рис")</f>
        <v>0</v>
      </c>
      <c r="K425" s="0" t="n">
        <f aca="false">IF(J425,1,0)</f>
        <v>0</v>
      </c>
      <c r="L425" s="0" t="n">
        <f aca="false">IF(F425="Поступление",1,-1)</f>
        <v>-1</v>
      </c>
      <c r="M425" s="0" t="n">
        <f aca="false">E425*K425*L425</f>
        <v>-0</v>
      </c>
    </row>
    <row r="426" customFormat="false" ht="15" hidden="false" customHeight="false" outlineLevel="0" collapsed="false">
      <c r="A426" s="0" t="n">
        <v>425</v>
      </c>
      <c r="B426" s="2" t="n">
        <v>44348</v>
      </c>
      <c r="C426" s="0" t="s">
        <v>19</v>
      </c>
      <c r="D426" s="0" t="n">
        <v>6</v>
      </c>
      <c r="E426" s="0" t="n">
        <v>180</v>
      </c>
      <c r="F426" s="0" t="s">
        <v>8</v>
      </c>
      <c r="G426" s="0" t="n">
        <v>50</v>
      </c>
      <c r="H426" s="0" t="str">
        <f aca="false">VLOOKUP(C426,Магазин!$A$1:$C$17,2)</f>
        <v>Первомайский</v>
      </c>
      <c r="I426" s="0" t="str">
        <f aca="false">VLOOKUP(D426,Товар!$A$1:$F$65,3)</f>
        <v>Ряженка термостатная</v>
      </c>
      <c r="J426" s="3" t="n">
        <f aca="false">IF(H426="Октябрьский",I426="Бурый рис")</f>
        <v>0</v>
      </c>
      <c r="K426" s="0" t="n">
        <f aca="false">IF(J426,1,0)</f>
        <v>0</v>
      </c>
      <c r="L426" s="0" t="n">
        <f aca="false">IF(F426="Поступление",1,-1)</f>
        <v>1</v>
      </c>
      <c r="M426" s="0" t="n">
        <f aca="false">E426*K426*L426</f>
        <v>0</v>
      </c>
    </row>
    <row r="427" customFormat="false" ht="15" hidden="false" customHeight="false" outlineLevel="0" collapsed="false">
      <c r="A427" s="0" t="n">
        <v>426</v>
      </c>
      <c r="B427" s="2" t="n">
        <v>44348</v>
      </c>
      <c r="C427" s="0" t="s">
        <v>19</v>
      </c>
      <c r="D427" s="0" t="n">
        <v>6</v>
      </c>
      <c r="E427" s="0" t="n">
        <v>90</v>
      </c>
      <c r="F427" s="0" t="s">
        <v>9</v>
      </c>
      <c r="G427" s="0" t="n">
        <v>50</v>
      </c>
      <c r="H427" s="0" t="str">
        <f aca="false">VLOOKUP(C427,Магазин!$A$1:$C$17,2)</f>
        <v>Первомайский</v>
      </c>
      <c r="I427" s="0" t="str">
        <f aca="false">VLOOKUP(D427,Товар!$A$1:$F$65,3)</f>
        <v>Ряженка термостатная</v>
      </c>
      <c r="J427" s="3" t="n">
        <f aca="false">IF(H427="Октябрьский",I427="Бурый рис")</f>
        <v>0</v>
      </c>
      <c r="K427" s="0" t="n">
        <f aca="false">IF(J427,1,0)</f>
        <v>0</v>
      </c>
      <c r="L427" s="0" t="n">
        <f aca="false">IF(F427="Поступление",1,-1)</f>
        <v>-1</v>
      </c>
      <c r="M427" s="0" t="n">
        <f aca="false">E427*K427*L427</f>
        <v>-0</v>
      </c>
    </row>
    <row r="428" customFormat="false" ht="15" hidden="false" customHeight="false" outlineLevel="0" collapsed="false">
      <c r="A428" s="0" t="n">
        <v>427</v>
      </c>
      <c r="B428" s="2" t="n">
        <v>44348</v>
      </c>
      <c r="C428" s="0" t="s">
        <v>19</v>
      </c>
      <c r="D428" s="0" t="n">
        <v>9</v>
      </c>
      <c r="E428" s="0" t="n">
        <v>170</v>
      </c>
      <c r="F428" s="0" t="s">
        <v>8</v>
      </c>
      <c r="G428" s="0" t="n">
        <v>55</v>
      </c>
      <c r="H428" s="0" t="str">
        <f aca="false">VLOOKUP(C428,Магазин!$A$1:$C$17,2)</f>
        <v>Первомайский</v>
      </c>
      <c r="I428" s="0" t="str">
        <f aca="false">VLOOKUP(D428,Товар!$A$1:$F$65,3)</f>
        <v>Сметана 15%</v>
      </c>
      <c r="J428" s="3" t="n">
        <f aca="false">IF(H428="Октябрьский",I428="Бурый рис")</f>
        <v>0</v>
      </c>
      <c r="K428" s="0" t="n">
        <f aca="false">IF(J428,1,0)</f>
        <v>0</v>
      </c>
      <c r="L428" s="0" t="n">
        <f aca="false">IF(F428="Поступление",1,-1)</f>
        <v>1</v>
      </c>
      <c r="M428" s="0" t="n">
        <f aca="false">E428*K428*L428</f>
        <v>0</v>
      </c>
    </row>
    <row r="429" customFormat="false" ht="15" hidden="false" customHeight="false" outlineLevel="0" collapsed="false">
      <c r="A429" s="0" t="n">
        <v>428</v>
      </c>
      <c r="B429" s="2" t="n">
        <v>44348</v>
      </c>
      <c r="C429" s="0" t="s">
        <v>19</v>
      </c>
      <c r="D429" s="0" t="n">
        <v>9</v>
      </c>
      <c r="E429" s="0" t="n">
        <v>150</v>
      </c>
      <c r="F429" s="0" t="s">
        <v>9</v>
      </c>
      <c r="G429" s="0" t="n">
        <v>55</v>
      </c>
      <c r="H429" s="0" t="str">
        <f aca="false">VLOOKUP(C429,Магазин!$A$1:$C$17,2)</f>
        <v>Первомайский</v>
      </c>
      <c r="I429" s="0" t="str">
        <f aca="false">VLOOKUP(D429,Товар!$A$1:$F$65,3)</f>
        <v>Сметана 15%</v>
      </c>
      <c r="J429" s="3" t="n">
        <f aca="false">IF(H429="Октябрьский",I429="Бурый рис")</f>
        <v>0</v>
      </c>
      <c r="K429" s="0" t="n">
        <f aca="false">IF(J429,1,0)</f>
        <v>0</v>
      </c>
      <c r="L429" s="0" t="n">
        <f aca="false">IF(F429="Поступление",1,-1)</f>
        <v>-1</v>
      </c>
      <c r="M429" s="0" t="n">
        <f aca="false">E429*K429*L429</f>
        <v>-0</v>
      </c>
    </row>
    <row r="430" customFormat="false" ht="15" hidden="false" customHeight="false" outlineLevel="0" collapsed="false">
      <c r="A430" s="0" t="n">
        <v>429</v>
      </c>
      <c r="B430" s="2" t="n">
        <v>44348</v>
      </c>
      <c r="C430" s="0" t="s">
        <v>19</v>
      </c>
      <c r="D430" s="0" t="n">
        <v>10</v>
      </c>
      <c r="E430" s="0" t="n">
        <v>180</v>
      </c>
      <c r="F430" s="0" t="s">
        <v>8</v>
      </c>
      <c r="G430" s="0" t="n">
        <v>70</v>
      </c>
      <c r="H430" s="0" t="str">
        <f aca="false">VLOOKUP(C430,Магазин!$A$1:$C$17,2)</f>
        <v>Первомайский</v>
      </c>
      <c r="I430" s="0" t="str">
        <f aca="false">VLOOKUP(D430,Товар!$A$1:$F$65,3)</f>
        <v>Сметана 25%</v>
      </c>
      <c r="J430" s="3" t="n">
        <f aca="false">IF(H430="Октябрьский",I430="Бурый рис")</f>
        <v>0</v>
      </c>
      <c r="K430" s="0" t="n">
        <f aca="false">IF(J430,1,0)</f>
        <v>0</v>
      </c>
      <c r="L430" s="0" t="n">
        <f aca="false">IF(F430="Поступление",1,-1)</f>
        <v>1</v>
      </c>
      <c r="M430" s="0" t="n">
        <f aca="false">E430*K430*L430</f>
        <v>0</v>
      </c>
    </row>
    <row r="431" customFormat="false" ht="15" hidden="false" customHeight="false" outlineLevel="0" collapsed="false">
      <c r="A431" s="0" t="n">
        <v>430</v>
      </c>
      <c r="B431" s="2" t="n">
        <v>44348</v>
      </c>
      <c r="C431" s="0" t="s">
        <v>19</v>
      </c>
      <c r="D431" s="0" t="n">
        <v>10</v>
      </c>
      <c r="E431" s="0" t="n">
        <v>80</v>
      </c>
      <c r="F431" s="0" t="s">
        <v>9</v>
      </c>
      <c r="G431" s="0" t="n">
        <v>70</v>
      </c>
      <c r="H431" s="0" t="str">
        <f aca="false">VLOOKUP(C431,Магазин!$A$1:$C$17,2)</f>
        <v>Первомайский</v>
      </c>
      <c r="I431" s="0" t="str">
        <f aca="false">VLOOKUP(D431,Товар!$A$1:$F$65,3)</f>
        <v>Сметана 25%</v>
      </c>
      <c r="J431" s="3" t="n">
        <f aca="false">IF(H431="Октябрьский",I431="Бурый рис")</f>
        <v>0</v>
      </c>
      <c r="K431" s="0" t="n">
        <f aca="false">IF(J431,1,0)</f>
        <v>0</v>
      </c>
      <c r="L431" s="0" t="n">
        <f aca="false">IF(F431="Поступление",1,-1)</f>
        <v>-1</v>
      </c>
      <c r="M431" s="0" t="n">
        <f aca="false">E431*K431*L431</f>
        <v>-0</v>
      </c>
    </row>
    <row r="432" customFormat="false" ht="15" hidden="false" customHeight="false" outlineLevel="0" collapsed="false">
      <c r="A432" s="0" t="n">
        <v>431</v>
      </c>
      <c r="B432" s="2" t="n">
        <v>44348</v>
      </c>
      <c r="C432" s="0" t="s">
        <v>19</v>
      </c>
      <c r="D432" s="0" t="n">
        <v>13</v>
      </c>
      <c r="E432" s="0" t="n">
        <v>180</v>
      </c>
      <c r="F432" s="0" t="s">
        <v>8</v>
      </c>
      <c r="G432" s="0" t="n">
        <v>60</v>
      </c>
      <c r="H432" s="0" t="str">
        <f aca="false">VLOOKUP(C432,Магазин!$A$1:$C$17,2)</f>
        <v>Первомайский</v>
      </c>
      <c r="I432" s="0" t="str">
        <f aca="false">VLOOKUP(D432,Товар!$A$1:$F$65,3)</f>
        <v>Творог 9% жирности</v>
      </c>
      <c r="J432" s="3" t="n">
        <f aca="false">IF(H432="Октябрьский",I432="Бурый рис")</f>
        <v>0</v>
      </c>
      <c r="K432" s="0" t="n">
        <f aca="false">IF(J432,1,0)</f>
        <v>0</v>
      </c>
      <c r="L432" s="0" t="n">
        <f aca="false">IF(F432="Поступление",1,-1)</f>
        <v>1</v>
      </c>
      <c r="M432" s="0" t="n">
        <f aca="false">E432*K432*L432</f>
        <v>0</v>
      </c>
    </row>
    <row r="433" customFormat="false" ht="15" hidden="false" customHeight="false" outlineLevel="0" collapsed="false">
      <c r="A433" s="0" t="n">
        <v>432</v>
      </c>
      <c r="B433" s="2" t="n">
        <v>44348</v>
      </c>
      <c r="C433" s="0" t="s">
        <v>19</v>
      </c>
      <c r="D433" s="0" t="n">
        <v>13</v>
      </c>
      <c r="E433" s="0" t="n">
        <v>100</v>
      </c>
      <c r="F433" s="0" t="s">
        <v>9</v>
      </c>
      <c r="G433" s="0" t="n">
        <v>60</v>
      </c>
      <c r="H433" s="0" t="str">
        <f aca="false">VLOOKUP(C433,Магазин!$A$1:$C$17,2)</f>
        <v>Первомайский</v>
      </c>
      <c r="I433" s="0" t="str">
        <f aca="false">VLOOKUP(D433,Товар!$A$1:$F$65,3)</f>
        <v>Творог 9% жирности</v>
      </c>
      <c r="J433" s="3" t="n">
        <f aca="false">IF(H433="Октябрьский",I433="Бурый рис")</f>
        <v>0</v>
      </c>
      <c r="K433" s="0" t="n">
        <f aca="false">IF(J433,1,0)</f>
        <v>0</v>
      </c>
      <c r="L433" s="0" t="n">
        <f aca="false">IF(F433="Поступление",1,-1)</f>
        <v>-1</v>
      </c>
      <c r="M433" s="0" t="n">
        <f aca="false">E433*K433*L433</f>
        <v>-0</v>
      </c>
    </row>
    <row r="434" customFormat="false" ht="15" hidden="false" customHeight="false" outlineLevel="0" collapsed="false">
      <c r="A434" s="0" t="n">
        <v>433</v>
      </c>
      <c r="B434" s="2" t="n">
        <v>44348</v>
      </c>
      <c r="C434" s="0" t="s">
        <v>19</v>
      </c>
      <c r="D434" s="0" t="n">
        <v>18</v>
      </c>
      <c r="E434" s="0" t="n">
        <v>170</v>
      </c>
      <c r="F434" s="0" t="s">
        <v>8</v>
      </c>
      <c r="G434" s="0" t="n">
        <v>49</v>
      </c>
      <c r="H434" s="0" t="str">
        <f aca="false">VLOOKUP(C434,Магазин!$A$1:$C$17,2)</f>
        <v>Первомайский</v>
      </c>
      <c r="I434" s="0" t="str">
        <f aca="false">VLOOKUP(D434,Товар!$A$1:$F$65,3)</f>
        <v>Крупа манная</v>
      </c>
      <c r="J434" s="3" t="n">
        <f aca="false">IF(H434="Октябрьский",I434="Бурый рис")</f>
        <v>0</v>
      </c>
      <c r="K434" s="0" t="n">
        <f aca="false">IF(J434,1,0)</f>
        <v>0</v>
      </c>
      <c r="L434" s="0" t="n">
        <f aca="false">IF(F434="Поступление",1,-1)</f>
        <v>1</v>
      </c>
      <c r="M434" s="0" t="n">
        <f aca="false">E434*K434*L434</f>
        <v>0</v>
      </c>
    </row>
    <row r="435" customFormat="false" ht="15" hidden="false" customHeight="false" outlineLevel="0" collapsed="false">
      <c r="A435" s="0" t="n">
        <v>434</v>
      </c>
      <c r="B435" s="2" t="n">
        <v>44348</v>
      </c>
      <c r="C435" s="0" t="s">
        <v>19</v>
      </c>
      <c r="D435" s="0" t="n">
        <v>18</v>
      </c>
      <c r="E435" s="0" t="n">
        <v>60</v>
      </c>
      <c r="F435" s="0" t="s">
        <v>9</v>
      </c>
      <c r="G435" s="0" t="n">
        <v>49</v>
      </c>
      <c r="H435" s="0" t="str">
        <f aca="false">VLOOKUP(C435,Магазин!$A$1:$C$17,2)</f>
        <v>Первомайский</v>
      </c>
      <c r="I435" s="0" t="str">
        <f aca="false">VLOOKUP(D435,Товар!$A$1:$F$65,3)</f>
        <v>Крупа манная</v>
      </c>
      <c r="J435" s="3" t="n">
        <f aca="false">IF(H435="Октябрьский",I435="Бурый рис")</f>
        <v>0</v>
      </c>
      <c r="K435" s="0" t="n">
        <f aca="false">IF(J435,1,0)</f>
        <v>0</v>
      </c>
      <c r="L435" s="0" t="n">
        <f aca="false">IF(F435="Поступление",1,-1)</f>
        <v>-1</v>
      </c>
      <c r="M435" s="0" t="n">
        <f aca="false">E435*K435*L435</f>
        <v>-0</v>
      </c>
    </row>
    <row r="436" customFormat="false" ht="15" hidden="false" customHeight="false" outlineLevel="0" collapsed="false">
      <c r="A436" s="0" t="n">
        <v>435</v>
      </c>
      <c r="B436" s="2" t="n">
        <v>44348</v>
      </c>
      <c r="C436" s="0" t="s">
        <v>19</v>
      </c>
      <c r="D436" s="0" t="n">
        <v>24</v>
      </c>
      <c r="E436" s="0" t="n">
        <v>180</v>
      </c>
      <c r="F436" s="0" t="s">
        <v>8</v>
      </c>
      <c r="G436" s="0" t="n">
        <v>50</v>
      </c>
      <c r="H436" s="0" t="str">
        <f aca="false">VLOOKUP(C436,Магазин!$A$1:$C$17,2)</f>
        <v>Первомайский</v>
      </c>
      <c r="I436" s="0" t="str">
        <f aca="false">VLOOKUP(D436,Товар!$A$1:$F$65,3)</f>
        <v>Макароны спагетти </v>
      </c>
      <c r="J436" s="3" t="n">
        <f aca="false">IF(H436="Октябрьский",I436="Бурый рис")</f>
        <v>0</v>
      </c>
      <c r="K436" s="0" t="n">
        <f aca="false">IF(J436,1,0)</f>
        <v>0</v>
      </c>
      <c r="L436" s="0" t="n">
        <f aca="false">IF(F436="Поступление",1,-1)</f>
        <v>1</v>
      </c>
      <c r="M436" s="0" t="n">
        <f aca="false">E436*K436*L436</f>
        <v>0</v>
      </c>
    </row>
    <row r="437" customFormat="false" ht="15" hidden="false" customHeight="false" outlineLevel="0" collapsed="false">
      <c r="A437" s="0" t="n">
        <v>436</v>
      </c>
      <c r="B437" s="2" t="n">
        <v>44348</v>
      </c>
      <c r="C437" s="0" t="s">
        <v>19</v>
      </c>
      <c r="D437" s="0" t="n">
        <v>24</v>
      </c>
      <c r="E437" s="0" t="n">
        <v>120</v>
      </c>
      <c r="F437" s="0" t="s">
        <v>9</v>
      </c>
      <c r="G437" s="0" t="n">
        <v>50</v>
      </c>
      <c r="H437" s="0" t="str">
        <f aca="false">VLOOKUP(C437,Магазин!$A$1:$C$17,2)</f>
        <v>Первомайский</v>
      </c>
      <c r="I437" s="0" t="str">
        <f aca="false">VLOOKUP(D437,Товар!$A$1:$F$65,3)</f>
        <v>Макароны спагетти </v>
      </c>
      <c r="J437" s="3" t="n">
        <f aca="false">IF(H437="Октябрьский",I437="Бурый рис")</f>
        <v>0</v>
      </c>
      <c r="K437" s="0" t="n">
        <f aca="false">IF(J437,1,0)</f>
        <v>0</v>
      </c>
      <c r="L437" s="0" t="n">
        <f aca="false">IF(F437="Поступление",1,-1)</f>
        <v>-1</v>
      </c>
      <c r="M437" s="0" t="n">
        <f aca="false">E437*K437*L437</f>
        <v>-0</v>
      </c>
    </row>
    <row r="438" customFormat="false" ht="15" hidden="false" customHeight="false" outlineLevel="0" collapsed="false">
      <c r="A438" s="0" t="n">
        <v>437</v>
      </c>
      <c r="B438" s="2" t="n">
        <v>44348</v>
      </c>
      <c r="C438" s="0" t="s">
        <v>19</v>
      </c>
      <c r="D438" s="0" t="n">
        <v>25</v>
      </c>
      <c r="E438" s="0" t="n">
        <v>180</v>
      </c>
      <c r="F438" s="0" t="s">
        <v>8</v>
      </c>
      <c r="G438" s="0" t="n">
        <v>52</v>
      </c>
      <c r="H438" s="0" t="str">
        <f aca="false">VLOOKUP(C438,Магазин!$A$1:$C$17,2)</f>
        <v>Первомайский</v>
      </c>
      <c r="I438" s="0" t="str">
        <f aca="false">VLOOKUP(D438,Товар!$A$1:$F$65,3)</f>
        <v>Макароны вермишель</v>
      </c>
      <c r="J438" s="3" t="n">
        <f aca="false">IF(H438="Октябрьский",I438="Бурый рис")</f>
        <v>0</v>
      </c>
      <c r="K438" s="0" t="n">
        <f aca="false">IF(J438,1,0)</f>
        <v>0</v>
      </c>
      <c r="L438" s="0" t="n">
        <f aca="false">IF(F438="Поступление",1,-1)</f>
        <v>1</v>
      </c>
      <c r="M438" s="0" t="n">
        <f aca="false">E438*K438*L438</f>
        <v>0</v>
      </c>
    </row>
    <row r="439" customFormat="false" ht="15" hidden="false" customHeight="false" outlineLevel="0" collapsed="false">
      <c r="A439" s="0" t="n">
        <v>438</v>
      </c>
      <c r="B439" s="2" t="n">
        <v>44348</v>
      </c>
      <c r="C439" s="0" t="s">
        <v>19</v>
      </c>
      <c r="D439" s="0" t="n">
        <v>25</v>
      </c>
      <c r="E439" s="0" t="n">
        <v>120</v>
      </c>
      <c r="F439" s="0" t="s">
        <v>9</v>
      </c>
      <c r="G439" s="0" t="n">
        <v>52</v>
      </c>
      <c r="H439" s="0" t="str">
        <f aca="false">VLOOKUP(C439,Магазин!$A$1:$C$17,2)</f>
        <v>Первомайский</v>
      </c>
      <c r="I439" s="0" t="str">
        <f aca="false">VLOOKUP(D439,Товар!$A$1:$F$65,3)</f>
        <v>Макароны вермишель</v>
      </c>
      <c r="J439" s="3" t="n">
        <f aca="false">IF(H439="Октябрьский",I439="Бурый рис")</f>
        <v>0</v>
      </c>
      <c r="K439" s="0" t="n">
        <f aca="false">IF(J439,1,0)</f>
        <v>0</v>
      </c>
      <c r="L439" s="0" t="n">
        <f aca="false">IF(F439="Поступление",1,-1)</f>
        <v>-1</v>
      </c>
      <c r="M439" s="0" t="n">
        <f aca="false">E439*K439*L439</f>
        <v>-0</v>
      </c>
    </row>
    <row r="440" customFormat="false" ht="15" hidden="false" customHeight="false" outlineLevel="0" collapsed="false">
      <c r="A440" s="0" t="n">
        <v>439</v>
      </c>
      <c r="B440" s="2" t="n">
        <v>44348</v>
      </c>
      <c r="C440" s="0" t="s">
        <v>19</v>
      </c>
      <c r="D440" s="0" t="n">
        <v>26</v>
      </c>
      <c r="E440" s="0" t="n">
        <v>180</v>
      </c>
      <c r="F440" s="0" t="s">
        <v>8</v>
      </c>
      <c r="G440" s="0" t="n">
        <v>47</v>
      </c>
      <c r="H440" s="0" t="str">
        <f aca="false">VLOOKUP(C440,Магазин!$A$1:$C$17,2)</f>
        <v>Первомайский</v>
      </c>
      <c r="I440" s="0" t="str">
        <f aca="false">VLOOKUP(D440,Товар!$A$1:$F$65,3)</f>
        <v>Макароны рожки</v>
      </c>
      <c r="J440" s="3" t="n">
        <f aca="false">IF(H440="Октябрьский",I440="Бурый рис")</f>
        <v>0</v>
      </c>
      <c r="K440" s="0" t="n">
        <f aca="false">IF(J440,1,0)</f>
        <v>0</v>
      </c>
      <c r="L440" s="0" t="n">
        <f aca="false">IF(F440="Поступление",1,-1)</f>
        <v>1</v>
      </c>
      <c r="M440" s="0" t="n">
        <f aca="false">E440*K440*L440</f>
        <v>0</v>
      </c>
    </row>
    <row r="441" customFormat="false" ht="15" hidden="false" customHeight="false" outlineLevel="0" collapsed="false">
      <c r="A441" s="0" t="n">
        <v>440</v>
      </c>
      <c r="B441" s="2" t="n">
        <v>44348</v>
      </c>
      <c r="C441" s="0" t="s">
        <v>19</v>
      </c>
      <c r="D441" s="0" t="n">
        <v>26</v>
      </c>
      <c r="E441" s="0" t="n">
        <v>120</v>
      </c>
      <c r="F441" s="0" t="s">
        <v>9</v>
      </c>
      <c r="G441" s="0" t="n">
        <v>47</v>
      </c>
      <c r="H441" s="0" t="str">
        <f aca="false">VLOOKUP(C441,Магазин!$A$1:$C$17,2)</f>
        <v>Первомайский</v>
      </c>
      <c r="I441" s="0" t="str">
        <f aca="false">VLOOKUP(D441,Товар!$A$1:$F$65,3)</f>
        <v>Макароны рожки</v>
      </c>
      <c r="J441" s="3" t="n">
        <f aca="false">IF(H441="Октябрьский",I441="Бурый рис")</f>
        <v>0</v>
      </c>
      <c r="K441" s="0" t="n">
        <f aca="false">IF(J441,1,0)</f>
        <v>0</v>
      </c>
      <c r="L441" s="0" t="n">
        <f aca="false">IF(F441="Поступление",1,-1)</f>
        <v>-1</v>
      </c>
      <c r="M441" s="0" t="n">
        <f aca="false">E441*K441*L441</f>
        <v>-0</v>
      </c>
    </row>
    <row r="442" customFormat="false" ht="15" hidden="false" customHeight="false" outlineLevel="0" collapsed="false">
      <c r="A442" s="0" t="n">
        <v>441</v>
      </c>
      <c r="B442" s="2" t="n">
        <v>44348</v>
      </c>
      <c r="C442" s="0" t="s">
        <v>19</v>
      </c>
      <c r="D442" s="0" t="n">
        <v>27</v>
      </c>
      <c r="E442" s="0" t="n">
        <v>180</v>
      </c>
      <c r="F442" s="0" t="s">
        <v>8</v>
      </c>
      <c r="G442" s="0" t="n">
        <v>45</v>
      </c>
      <c r="H442" s="0" t="str">
        <f aca="false">VLOOKUP(C442,Магазин!$A$1:$C$17,2)</f>
        <v>Первомайский</v>
      </c>
      <c r="I442" s="0" t="str">
        <f aca="false">VLOOKUP(D442,Товар!$A$1:$F$65,3)</f>
        <v>Макароны перья</v>
      </c>
      <c r="J442" s="3" t="n">
        <f aca="false">IF(H442="Октябрьский",I442="Бурый рис")</f>
        <v>0</v>
      </c>
      <c r="K442" s="0" t="n">
        <f aca="false">IF(J442,1,0)</f>
        <v>0</v>
      </c>
      <c r="L442" s="0" t="n">
        <f aca="false">IF(F442="Поступление",1,-1)</f>
        <v>1</v>
      </c>
      <c r="M442" s="0" t="n">
        <f aca="false">E442*K442*L442</f>
        <v>0</v>
      </c>
    </row>
    <row r="443" customFormat="false" ht="15" hidden="false" customHeight="false" outlineLevel="0" collapsed="false">
      <c r="A443" s="0" t="n">
        <v>442</v>
      </c>
      <c r="B443" s="2" t="n">
        <v>44348</v>
      </c>
      <c r="C443" s="0" t="s">
        <v>19</v>
      </c>
      <c r="D443" s="0" t="n">
        <v>27</v>
      </c>
      <c r="E443" s="0" t="n">
        <v>120</v>
      </c>
      <c r="F443" s="0" t="s">
        <v>9</v>
      </c>
      <c r="G443" s="0" t="n">
        <v>45</v>
      </c>
      <c r="H443" s="0" t="str">
        <f aca="false">VLOOKUP(C443,Магазин!$A$1:$C$17,2)</f>
        <v>Первомайский</v>
      </c>
      <c r="I443" s="0" t="str">
        <f aca="false">VLOOKUP(D443,Товар!$A$1:$F$65,3)</f>
        <v>Макароны перья</v>
      </c>
      <c r="J443" s="3" t="n">
        <f aca="false">IF(H443="Октябрьский",I443="Бурый рис")</f>
        <v>0</v>
      </c>
      <c r="K443" s="0" t="n">
        <f aca="false">IF(J443,1,0)</f>
        <v>0</v>
      </c>
      <c r="L443" s="0" t="n">
        <f aca="false">IF(F443="Поступление",1,-1)</f>
        <v>-1</v>
      </c>
      <c r="M443" s="0" t="n">
        <f aca="false">E443*K443*L443</f>
        <v>-0</v>
      </c>
    </row>
    <row r="444" customFormat="false" ht="15" hidden="false" customHeight="false" outlineLevel="0" collapsed="false">
      <c r="A444" s="0" t="n">
        <v>443</v>
      </c>
      <c r="B444" s="2" t="n">
        <v>44348</v>
      </c>
      <c r="C444" s="0" t="s">
        <v>19</v>
      </c>
      <c r="D444" s="0" t="n">
        <v>28</v>
      </c>
      <c r="E444" s="0" t="n">
        <v>170</v>
      </c>
      <c r="F444" s="0" t="s">
        <v>8</v>
      </c>
      <c r="G444" s="0" t="n">
        <v>38</v>
      </c>
      <c r="H444" s="0" t="str">
        <f aca="false">VLOOKUP(C444,Магазин!$A$1:$C$17,2)</f>
        <v>Первомайский</v>
      </c>
      <c r="I444" s="0" t="str">
        <f aca="false">VLOOKUP(D444,Товар!$A$1:$F$65,3)</f>
        <v>Сахар песок белый</v>
      </c>
      <c r="J444" s="3" t="n">
        <f aca="false">IF(H444="Октябрьский",I444="Бурый рис")</f>
        <v>0</v>
      </c>
      <c r="K444" s="0" t="n">
        <f aca="false">IF(J444,1,0)</f>
        <v>0</v>
      </c>
      <c r="L444" s="0" t="n">
        <f aca="false">IF(F444="Поступление",1,-1)</f>
        <v>1</v>
      </c>
      <c r="M444" s="0" t="n">
        <f aca="false">E444*K444*L444</f>
        <v>0</v>
      </c>
    </row>
    <row r="445" customFormat="false" ht="15" hidden="false" customHeight="false" outlineLevel="0" collapsed="false">
      <c r="A445" s="0" t="n">
        <v>444</v>
      </c>
      <c r="B445" s="2" t="n">
        <v>44348</v>
      </c>
      <c r="C445" s="0" t="s">
        <v>19</v>
      </c>
      <c r="D445" s="0" t="n">
        <v>28</v>
      </c>
      <c r="E445" s="0" t="n">
        <v>100</v>
      </c>
      <c r="F445" s="0" t="s">
        <v>9</v>
      </c>
      <c r="G445" s="0" t="n">
        <v>38</v>
      </c>
      <c r="H445" s="0" t="str">
        <f aca="false">VLOOKUP(C445,Магазин!$A$1:$C$17,2)</f>
        <v>Первомайский</v>
      </c>
      <c r="I445" s="0" t="str">
        <f aca="false">VLOOKUP(D445,Товар!$A$1:$F$65,3)</f>
        <v>Сахар песок белый</v>
      </c>
      <c r="J445" s="3" t="n">
        <f aca="false">IF(H445="Октябрьский",I445="Бурый рис")</f>
        <v>0</v>
      </c>
      <c r="K445" s="0" t="n">
        <f aca="false">IF(J445,1,0)</f>
        <v>0</v>
      </c>
      <c r="L445" s="0" t="n">
        <f aca="false">IF(F445="Поступление",1,-1)</f>
        <v>-1</v>
      </c>
      <c r="M445" s="0" t="n">
        <f aca="false">E445*K445*L445</f>
        <v>-0</v>
      </c>
    </row>
    <row r="446" customFormat="false" ht="15" hidden="false" customHeight="false" outlineLevel="0" collapsed="false">
      <c r="A446" s="0" t="n">
        <v>445</v>
      </c>
      <c r="B446" s="2" t="n">
        <v>44348</v>
      </c>
      <c r="C446" s="0" t="s">
        <v>19</v>
      </c>
      <c r="D446" s="0" t="n">
        <v>29</v>
      </c>
      <c r="E446" s="0" t="n">
        <v>180</v>
      </c>
      <c r="F446" s="0" t="s">
        <v>8</v>
      </c>
      <c r="G446" s="0" t="n">
        <v>85</v>
      </c>
      <c r="H446" s="0" t="str">
        <f aca="false">VLOOKUP(C446,Магазин!$A$1:$C$17,2)</f>
        <v>Первомайский</v>
      </c>
      <c r="I446" s="0" t="str">
        <f aca="false">VLOOKUP(D446,Товар!$A$1:$F$65,3)</f>
        <v>Сахар демерара коричневый</v>
      </c>
      <c r="J446" s="3" t="n">
        <f aca="false">IF(H446="Октябрьский",I446="Бурый рис")</f>
        <v>0</v>
      </c>
      <c r="K446" s="0" t="n">
        <f aca="false">IF(J446,1,0)</f>
        <v>0</v>
      </c>
      <c r="L446" s="0" t="n">
        <f aca="false">IF(F446="Поступление",1,-1)</f>
        <v>1</v>
      </c>
      <c r="M446" s="0" t="n">
        <f aca="false">E446*K446*L446</f>
        <v>0</v>
      </c>
    </row>
    <row r="447" customFormat="false" ht="15" hidden="false" customHeight="false" outlineLevel="0" collapsed="false">
      <c r="A447" s="0" t="n">
        <v>446</v>
      </c>
      <c r="B447" s="2" t="n">
        <v>44348</v>
      </c>
      <c r="C447" s="0" t="s">
        <v>19</v>
      </c>
      <c r="D447" s="0" t="n">
        <v>29</v>
      </c>
      <c r="E447" s="0" t="n">
        <v>20</v>
      </c>
      <c r="F447" s="0" t="s">
        <v>9</v>
      </c>
      <c r="G447" s="0" t="n">
        <v>85</v>
      </c>
      <c r="H447" s="0" t="str">
        <f aca="false">VLOOKUP(C447,Магазин!$A$1:$C$17,2)</f>
        <v>Первомайский</v>
      </c>
      <c r="I447" s="0" t="str">
        <f aca="false">VLOOKUP(D447,Товар!$A$1:$F$65,3)</f>
        <v>Сахар демерара коричневый</v>
      </c>
      <c r="J447" s="3" t="n">
        <f aca="false">IF(H447="Октябрьский",I447="Бурый рис")</f>
        <v>0</v>
      </c>
      <c r="K447" s="0" t="n">
        <f aca="false">IF(J447,1,0)</f>
        <v>0</v>
      </c>
      <c r="L447" s="0" t="n">
        <f aca="false">IF(F447="Поступление",1,-1)</f>
        <v>-1</v>
      </c>
      <c r="M447" s="0" t="n">
        <f aca="false">E447*K447*L447</f>
        <v>-0</v>
      </c>
    </row>
    <row r="448" customFormat="false" ht="15" hidden="false" customHeight="false" outlineLevel="0" collapsed="false">
      <c r="A448" s="0" t="n">
        <v>447</v>
      </c>
      <c r="B448" s="2" t="n">
        <v>44348</v>
      </c>
      <c r="C448" s="0" t="s">
        <v>19</v>
      </c>
      <c r="D448" s="0" t="n">
        <v>30</v>
      </c>
      <c r="E448" s="0" t="n">
        <v>180</v>
      </c>
      <c r="F448" s="0" t="s">
        <v>8</v>
      </c>
      <c r="G448" s="0" t="n">
        <v>44</v>
      </c>
      <c r="H448" s="0" t="str">
        <f aca="false">VLOOKUP(C448,Магазин!$A$1:$C$17,2)</f>
        <v>Первомайский</v>
      </c>
      <c r="I448" s="0" t="str">
        <f aca="false">VLOOKUP(D448,Товар!$A$1:$F$65,3)</f>
        <v>Сахар рафинад быстрорастворимый</v>
      </c>
      <c r="J448" s="3" t="n">
        <f aca="false">IF(H448="Октябрьский",I448="Бурый рис")</f>
        <v>0</v>
      </c>
      <c r="K448" s="0" t="n">
        <f aca="false">IF(J448,1,0)</f>
        <v>0</v>
      </c>
      <c r="L448" s="0" t="n">
        <f aca="false">IF(F448="Поступление",1,-1)</f>
        <v>1</v>
      </c>
      <c r="M448" s="0" t="n">
        <f aca="false">E448*K448*L448</f>
        <v>0</v>
      </c>
    </row>
    <row r="449" customFormat="false" ht="15" hidden="false" customHeight="false" outlineLevel="0" collapsed="false">
      <c r="A449" s="0" t="n">
        <v>448</v>
      </c>
      <c r="B449" s="2" t="n">
        <v>44348</v>
      </c>
      <c r="C449" s="0" t="s">
        <v>19</v>
      </c>
      <c r="D449" s="0" t="n">
        <v>30</v>
      </c>
      <c r="E449" s="0" t="n">
        <v>80</v>
      </c>
      <c r="F449" s="0" t="s">
        <v>9</v>
      </c>
      <c r="G449" s="0" t="n">
        <v>44</v>
      </c>
      <c r="H449" s="0" t="str">
        <f aca="false">VLOOKUP(C449,Магазин!$A$1:$C$17,2)</f>
        <v>Первомайский</v>
      </c>
      <c r="I449" s="0" t="str">
        <f aca="false">VLOOKUP(D449,Товар!$A$1:$F$65,3)</f>
        <v>Сахар рафинад быстрорастворимый</v>
      </c>
      <c r="J449" s="3" t="n">
        <f aca="false">IF(H449="Октябрьский",I449="Бурый рис")</f>
        <v>0</v>
      </c>
      <c r="K449" s="0" t="n">
        <f aca="false">IF(J449,1,0)</f>
        <v>0</v>
      </c>
      <c r="L449" s="0" t="n">
        <f aca="false">IF(F449="Поступление",1,-1)</f>
        <v>-1</v>
      </c>
      <c r="M449" s="0" t="n">
        <f aca="false">E449*K449*L449</f>
        <v>-0</v>
      </c>
    </row>
    <row r="450" customFormat="false" ht="15" hidden="false" customHeight="false" outlineLevel="0" collapsed="false">
      <c r="A450" s="0" t="n">
        <v>449</v>
      </c>
      <c r="B450" s="2" t="n">
        <v>44348</v>
      </c>
      <c r="C450" s="0" t="s">
        <v>19</v>
      </c>
      <c r="D450" s="0" t="n">
        <v>33</v>
      </c>
      <c r="E450" s="0" t="n">
        <v>170</v>
      </c>
      <c r="F450" s="0" t="s">
        <v>8</v>
      </c>
      <c r="G450" s="0" t="n">
        <v>50</v>
      </c>
      <c r="H450" s="0" t="str">
        <f aca="false">VLOOKUP(C450,Магазин!$A$1:$C$17,2)</f>
        <v>Первомайский</v>
      </c>
      <c r="I450" s="0" t="str">
        <f aca="false">VLOOKUP(D450,Товар!$A$1:$F$65,3)</f>
        <v>Мука хлебопекарная в\с</v>
      </c>
      <c r="J450" s="3" t="n">
        <f aca="false">IF(H450="Октябрьский",I450="Бурый рис")</f>
        <v>0</v>
      </c>
      <c r="K450" s="0" t="n">
        <f aca="false">IF(J450,1,0)</f>
        <v>0</v>
      </c>
      <c r="L450" s="0" t="n">
        <f aca="false">IF(F450="Поступление",1,-1)</f>
        <v>1</v>
      </c>
      <c r="M450" s="0" t="n">
        <f aca="false">E450*K450*L450</f>
        <v>0</v>
      </c>
    </row>
    <row r="451" customFormat="false" ht="15" hidden="false" customHeight="false" outlineLevel="0" collapsed="false">
      <c r="A451" s="0" t="n">
        <v>450</v>
      </c>
      <c r="B451" s="2" t="n">
        <v>44348</v>
      </c>
      <c r="C451" s="0" t="s">
        <v>19</v>
      </c>
      <c r="D451" s="0" t="n">
        <v>33</v>
      </c>
      <c r="E451" s="0" t="n">
        <v>80</v>
      </c>
      <c r="F451" s="0" t="s">
        <v>9</v>
      </c>
      <c r="G451" s="0" t="n">
        <v>50</v>
      </c>
      <c r="H451" s="0" t="str">
        <f aca="false">VLOOKUP(C451,Магазин!$A$1:$C$17,2)</f>
        <v>Первомайский</v>
      </c>
      <c r="I451" s="0" t="str">
        <f aca="false">VLOOKUP(D451,Товар!$A$1:$F$65,3)</f>
        <v>Мука хлебопекарная в\с</v>
      </c>
      <c r="J451" s="3" t="n">
        <f aca="false">IF(H451="Октябрьский",I451="Бурый рис")</f>
        <v>0</v>
      </c>
      <c r="K451" s="0" t="n">
        <f aca="false">IF(J451,1,0)</f>
        <v>0</v>
      </c>
      <c r="L451" s="0" t="n">
        <f aca="false">IF(F451="Поступление",1,-1)</f>
        <v>-1</v>
      </c>
      <c r="M451" s="0" t="n">
        <f aca="false">E451*K451*L451</f>
        <v>-0</v>
      </c>
    </row>
    <row r="452" customFormat="false" ht="15" hidden="false" customHeight="false" outlineLevel="0" collapsed="false">
      <c r="A452" s="0" t="n">
        <v>451</v>
      </c>
      <c r="B452" s="2" t="n">
        <v>44348</v>
      </c>
      <c r="C452" s="0" t="s">
        <v>19</v>
      </c>
      <c r="D452" s="0" t="n">
        <v>34</v>
      </c>
      <c r="E452" s="0" t="n">
        <v>180</v>
      </c>
      <c r="F452" s="0" t="s">
        <v>8</v>
      </c>
      <c r="G452" s="0" t="n">
        <v>65</v>
      </c>
      <c r="H452" s="0" t="str">
        <f aca="false">VLOOKUP(C452,Магазин!$A$1:$C$17,2)</f>
        <v>Первомайский</v>
      </c>
      <c r="I452" s="0" t="str">
        <f aca="false">VLOOKUP(D452,Товар!$A$1:$F$65,3)</f>
        <v>Мука блинная</v>
      </c>
      <c r="J452" s="3" t="n">
        <f aca="false">IF(H452="Октябрьский",I452="Бурый рис")</f>
        <v>0</v>
      </c>
      <c r="K452" s="0" t="n">
        <f aca="false">IF(J452,1,0)</f>
        <v>0</v>
      </c>
      <c r="L452" s="0" t="n">
        <f aca="false">IF(F452="Поступление",1,-1)</f>
        <v>1</v>
      </c>
      <c r="M452" s="0" t="n">
        <f aca="false">E452*K452*L452</f>
        <v>0</v>
      </c>
    </row>
    <row r="453" customFormat="false" ht="15" hidden="false" customHeight="false" outlineLevel="0" collapsed="false">
      <c r="A453" s="0" t="n">
        <v>452</v>
      </c>
      <c r="B453" s="2" t="n">
        <v>44348</v>
      </c>
      <c r="C453" s="0" t="s">
        <v>19</v>
      </c>
      <c r="D453" s="0" t="n">
        <v>34</v>
      </c>
      <c r="E453" s="0" t="n">
        <v>40</v>
      </c>
      <c r="F453" s="0" t="s">
        <v>9</v>
      </c>
      <c r="G453" s="0" t="n">
        <v>65</v>
      </c>
      <c r="H453" s="0" t="str">
        <f aca="false">VLOOKUP(C453,Магазин!$A$1:$C$17,2)</f>
        <v>Первомайский</v>
      </c>
      <c r="I453" s="0" t="str">
        <f aca="false">VLOOKUP(D453,Товар!$A$1:$F$65,3)</f>
        <v>Мука блинная</v>
      </c>
      <c r="J453" s="3" t="n">
        <f aca="false">IF(H453="Октябрьский",I453="Бурый рис")</f>
        <v>0</v>
      </c>
      <c r="K453" s="0" t="n">
        <f aca="false">IF(J453,1,0)</f>
        <v>0</v>
      </c>
      <c r="L453" s="0" t="n">
        <f aca="false">IF(F453="Поступление",1,-1)</f>
        <v>-1</v>
      </c>
      <c r="M453" s="0" t="n">
        <f aca="false">E453*K453*L453</f>
        <v>-0</v>
      </c>
    </row>
    <row r="454" customFormat="false" ht="15" hidden="false" customHeight="false" outlineLevel="0" collapsed="false">
      <c r="A454" s="0" t="n">
        <v>453</v>
      </c>
      <c r="B454" s="2" t="n">
        <v>44348</v>
      </c>
      <c r="C454" s="0" t="s">
        <v>19</v>
      </c>
      <c r="D454" s="0" t="n">
        <v>44</v>
      </c>
      <c r="E454" s="0" t="n">
        <v>180</v>
      </c>
      <c r="F454" s="0" t="s">
        <v>8</v>
      </c>
      <c r="G454" s="0" t="n">
        <v>180</v>
      </c>
      <c r="H454" s="0" t="str">
        <f aca="false">VLOOKUP(C454,Магазин!$A$1:$C$17,2)</f>
        <v>Первомайский</v>
      </c>
      <c r="I454" s="0" t="str">
        <f aca="false">VLOOKUP(D454,Товар!$A$1:$F$65,3)</f>
        <v>Чай черный индийский</v>
      </c>
      <c r="J454" s="3" t="n">
        <f aca="false">IF(H454="Октябрьский",I454="Бурый рис")</f>
        <v>0</v>
      </c>
      <c r="K454" s="0" t="n">
        <f aca="false">IF(J454,1,0)</f>
        <v>0</v>
      </c>
      <c r="L454" s="0" t="n">
        <f aca="false">IF(F454="Поступление",1,-1)</f>
        <v>1</v>
      </c>
      <c r="M454" s="0" t="n">
        <f aca="false">E454*K454*L454</f>
        <v>0</v>
      </c>
    </row>
    <row r="455" customFormat="false" ht="15" hidden="false" customHeight="false" outlineLevel="0" collapsed="false">
      <c r="A455" s="0" t="n">
        <v>454</v>
      </c>
      <c r="B455" s="2" t="n">
        <v>44348</v>
      </c>
      <c r="C455" s="0" t="s">
        <v>19</v>
      </c>
      <c r="D455" s="0" t="n">
        <v>44</v>
      </c>
      <c r="E455" s="0" t="n">
        <v>60</v>
      </c>
      <c r="F455" s="0" t="s">
        <v>9</v>
      </c>
      <c r="G455" s="0" t="n">
        <v>180</v>
      </c>
      <c r="H455" s="0" t="str">
        <f aca="false">VLOOKUP(C455,Магазин!$A$1:$C$17,2)</f>
        <v>Первомайский</v>
      </c>
      <c r="I455" s="0" t="str">
        <f aca="false">VLOOKUP(D455,Товар!$A$1:$F$65,3)</f>
        <v>Чай черный индийский</v>
      </c>
      <c r="J455" s="3" t="n">
        <f aca="false">IF(H455="Октябрьский",I455="Бурый рис")</f>
        <v>0</v>
      </c>
      <c r="K455" s="0" t="n">
        <f aca="false">IF(J455,1,0)</f>
        <v>0</v>
      </c>
      <c r="L455" s="0" t="n">
        <f aca="false">IF(F455="Поступление",1,-1)</f>
        <v>-1</v>
      </c>
      <c r="M455" s="0" t="n">
        <f aca="false">E455*K455*L455</f>
        <v>-0</v>
      </c>
    </row>
    <row r="456" customFormat="false" ht="15" hidden="false" customHeight="false" outlineLevel="0" collapsed="false">
      <c r="A456" s="0" t="n">
        <v>455</v>
      </c>
      <c r="B456" s="2" t="n">
        <v>44348</v>
      </c>
      <c r="C456" s="0" t="s">
        <v>19</v>
      </c>
      <c r="D456" s="0" t="n">
        <v>45</v>
      </c>
      <c r="E456" s="0" t="n">
        <v>180</v>
      </c>
      <c r="F456" s="0" t="s">
        <v>8</v>
      </c>
      <c r="G456" s="0" t="n">
        <v>170</v>
      </c>
      <c r="H456" s="0" t="str">
        <f aca="false">VLOOKUP(C456,Магазин!$A$1:$C$17,2)</f>
        <v>Первомайский</v>
      </c>
      <c r="I456" s="0" t="str">
        <f aca="false">VLOOKUP(D456,Товар!$A$1:$F$65,3)</f>
        <v>Чай зеленый </v>
      </c>
      <c r="J456" s="3" t="n">
        <f aca="false">IF(H456="Октябрьский",I456="Бурый рис")</f>
        <v>0</v>
      </c>
      <c r="K456" s="0" t="n">
        <f aca="false">IF(J456,1,0)</f>
        <v>0</v>
      </c>
      <c r="L456" s="0" t="n">
        <f aca="false">IF(F456="Поступление",1,-1)</f>
        <v>1</v>
      </c>
      <c r="M456" s="0" t="n">
        <f aca="false">E456*K456*L456</f>
        <v>0</v>
      </c>
    </row>
    <row r="457" customFormat="false" ht="15" hidden="false" customHeight="false" outlineLevel="0" collapsed="false">
      <c r="A457" s="0" t="n">
        <v>456</v>
      </c>
      <c r="B457" s="2" t="n">
        <v>44348</v>
      </c>
      <c r="C457" s="0" t="s">
        <v>19</v>
      </c>
      <c r="D457" s="0" t="n">
        <v>45</v>
      </c>
      <c r="E457" s="0" t="n">
        <v>40</v>
      </c>
      <c r="F457" s="0" t="s">
        <v>9</v>
      </c>
      <c r="G457" s="0" t="n">
        <v>170</v>
      </c>
      <c r="H457" s="0" t="str">
        <f aca="false">VLOOKUP(C457,Магазин!$A$1:$C$17,2)</f>
        <v>Первомайский</v>
      </c>
      <c r="I457" s="0" t="str">
        <f aca="false">VLOOKUP(D457,Товар!$A$1:$F$65,3)</f>
        <v>Чай зеленый </v>
      </c>
      <c r="J457" s="3" t="n">
        <f aca="false">IF(H457="Октябрьский",I457="Бурый рис")</f>
        <v>0</v>
      </c>
      <c r="K457" s="0" t="n">
        <f aca="false">IF(J457,1,0)</f>
        <v>0</v>
      </c>
      <c r="L457" s="0" t="n">
        <f aca="false">IF(F457="Поступление",1,-1)</f>
        <v>-1</v>
      </c>
      <c r="M457" s="0" t="n">
        <f aca="false">E457*K457*L457</f>
        <v>-0</v>
      </c>
    </row>
    <row r="458" customFormat="false" ht="15" hidden="false" customHeight="false" outlineLevel="0" collapsed="false">
      <c r="A458" s="0" t="n">
        <v>457</v>
      </c>
      <c r="B458" s="2" t="n">
        <v>44348</v>
      </c>
      <c r="C458" s="0" t="s">
        <v>19</v>
      </c>
      <c r="D458" s="0" t="n">
        <v>46</v>
      </c>
      <c r="E458" s="0" t="n">
        <v>180</v>
      </c>
      <c r="F458" s="0" t="s">
        <v>8</v>
      </c>
      <c r="G458" s="0" t="n">
        <v>330</v>
      </c>
      <c r="H458" s="0" t="str">
        <f aca="false">VLOOKUP(C458,Магазин!$A$1:$C$17,2)</f>
        <v>Первомайский</v>
      </c>
      <c r="I458" s="0" t="str">
        <f aca="false">VLOOKUP(D458,Товар!$A$1:$F$65,3)</f>
        <v>Кофе растворимый</v>
      </c>
      <c r="J458" s="3" t="n">
        <f aca="false">IF(H458="Октябрьский",I458="Бурый рис")</f>
        <v>0</v>
      </c>
      <c r="K458" s="0" t="n">
        <f aca="false">IF(J458,1,0)</f>
        <v>0</v>
      </c>
      <c r="L458" s="0" t="n">
        <f aca="false">IF(F458="Поступление",1,-1)</f>
        <v>1</v>
      </c>
      <c r="M458" s="0" t="n">
        <f aca="false">E458*K458*L458</f>
        <v>0</v>
      </c>
    </row>
    <row r="459" customFormat="false" ht="15" hidden="false" customHeight="false" outlineLevel="0" collapsed="false">
      <c r="A459" s="0" t="n">
        <v>458</v>
      </c>
      <c r="B459" s="2" t="n">
        <v>44348</v>
      </c>
      <c r="C459" s="0" t="s">
        <v>19</v>
      </c>
      <c r="D459" s="0" t="n">
        <v>46</v>
      </c>
      <c r="E459" s="0" t="n">
        <v>80</v>
      </c>
      <c r="F459" s="0" t="s">
        <v>9</v>
      </c>
      <c r="G459" s="0" t="n">
        <v>330</v>
      </c>
      <c r="H459" s="0" t="str">
        <f aca="false">VLOOKUP(C459,Магазин!$A$1:$C$17,2)</f>
        <v>Первомайский</v>
      </c>
      <c r="I459" s="0" t="str">
        <f aca="false">VLOOKUP(D459,Товар!$A$1:$F$65,3)</f>
        <v>Кофе растворимый</v>
      </c>
      <c r="J459" s="3" t="n">
        <f aca="false">IF(H459="Октябрьский",I459="Бурый рис")</f>
        <v>0</v>
      </c>
      <c r="K459" s="0" t="n">
        <f aca="false">IF(J459,1,0)</f>
        <v>0</v>
      </c>
      <c r="L459" s="0" t="n">
        <f aca="false">IF(F459="Поступление",1,-1)</f>
        <v>-1</v>
      </c>
      <c r="M459" s="0" t="n">
        <f aca="false">E459*K459*L459</f>
        <v>-0</v>
      </c>
    </row>
    <row r="460" customFormat="false" ht="15" hidden="false" customHeight="false" outlineLevel="0" collapsed="false">
      <c r="A460" s="0" t="n">
        <v>459</v>
      </c>
      <c r="B460" s="2" t="n">
        <v>44348</v>
      </c>
      <c r="C460" s="0" t="s">
        <v>19</v>
      </c>
      <c r="D460" s="0" t="n">
        <v>47</v>
      </c>
      <c r="E460" s="0" t="n">
        <v>170</v>
      </c>
      <c r="F460" s="0" t="s">
        <v>8</v>
      </c>
      <c r="G460" s="0" t="n">
        <v>370</v>
      </c>
      <c r="H460" s="0" t="str">
        <f aca="false">VLOOKUP(C460,Магазин!$A$1:$C$17,2)</f>
        <v>Первомайский</v>
      </c>
      <c r="I460" s="0" t="str">
        <f aca="false">VLOOKUP(D460,Товар!$A$1:$F$65,3)</f>
        <v>Кофе в зернах </v>
      </c>
      <c r="J460" s="3" t="n">
        <f aca="false">IF(H460="Октябрьский",I460="Бурый рис")</f>
        <v>0</v>
      </c>
      <c r="K460" s="0" t="n">
        <f aca="false">IF(J460,1,0)</f>
        <v>0</v>
      </c>
      <c r="L460" s="0" t="n">
        <f aca="false">IF(F460="Поступление",1,-1)</f>
        <v>1</v>
      </c>
      <c r="M460" s="0" t="n">
        <f aca="false">E460*K460*L460</f>
        <v>0</v>
      </c>
    </row>
    <row r="461" customFormat="false" ht="15" hidden="false" customHeight="false" outlineLevel="0" collapsed="false">
      <c r="A461" s="0" t="n">
        <v>460</v>
      </c>
      <c r="B461" s="2" t="n">
        <v>44348</v>
      </c>
      <c r="C461" s="0" t="s">
        <v>19</v>
      </c>
      <c r="D461" s="0" t="n">
        <v>47</v>
      </c>
      <c r="E461" s="0" t="n">
        <v>24</v>
      </c>
      <c r="F461" s="0" t="s">
        <v>9</v>
      </c>
      <c r="G461" s="0" t="n">
        <v>370</v>
      </c>
      <c r="H461" s="0" t="str">
        <f aca="false">VLOOKUP(C461,Магазин!$A$1:$C$17,2)</f>
        <v>Первомайский</v>
      </c>
      <c r="I461" s="0" t="str">
        <f aca="false">VLOOKUP(D461,Товар!$A$1:$F$65,3)</f>
        <v>Кофе в зернах </v>
      </c>
      <c r="J461" s="3" t="n">
        <f aca="false">IF(H461="Октябрьский",I461="Бурый рис")</f>
        <v>0</v>
      </c>
      <c r="K461" s="0" t="n">
        <f aca="false">IF(J461,1,0)</f>
        <v>0</v>
      </c>
      <c r="L461" s="0" t="n">
        <f aca="false">IF(F461="Поступление",1,-1)</f>
        <v>-1</v>
      </c>
      <c r="M461" s="0" t="n">
        <f aca="false">E461*K461*L461</f>
        <v>-0</v>
      </c>
    </row>
    <row r="462" customFormat="false" ht="15" hidden="false" customHeight="false" outlineLevel="0" collapsed="false">
      <c r="A462" s="0" t="n">
        <v>461</v>
      </c>
      <c r="B462" s="2" t="n">
        <v>44348</v>
      </c>
      <c r="C462" s="0" t="s">
        <v>19</v>
      </c>
      <c r="D462" s="0" t="n">
        <v>48</v>
      </c>
      <c r="E462" s="0" t="n">
        <v>180</v>
      </c>
      <c r="F462" s="0" t="s">
        <v>8</v>
      </c>
      <c r="G462" s="0" t="n">
        <v>180</v>
      </c>
      <c r="H462" s="0" t="str">
        <f aca="false">VLOOKUP(C462,Магазин!$A$1:$C$17,2)</f>
        <v>Первомайский</v>
      </c>
      <c r="I462" s="0" t="str">
        <f aca="false">VLOOKUP(D462,Товар!$A$1:$F$65,3)</f>
        <v>Кофе молотый</v>
      </c>
      <c r="J462" s="3" t="n">
        <f aca="false">IF(H462="Октябрьский",I462="Бурый рис")</f>
        <v>0</v>
      </c>
      <c r="K462" s="0" t="n">
        <f aca="false">IF(J462,1,0)</f>
        <v>0</v>
      </c>
      <c r="L462" s="0" t="n">
        <f aca="false">IF(F462="Поступление",1,-1)</f>
        <v>1</v>
      </c>
      <c r="M462" s="0" t="n">
        <f aca="false">E462*K462*L462</f>
        <v>0</v>
      </c>
    </row>
    <row r="463" customFormat="false" ht="15" hidden="false" customHeight="false" outlineLevel="0" collapsed="false">
      <c r="A463" s="0" t="n">
        <v>462</v>
      </c>
      <c r="B463" s="2" t="n">
        <v>44348</v>
      </c>
      <c r="C463" s="0" t="s">
        <v>19</v>
      </c>
      <c r="D463" s="0" t="n">
        <v>48</v>
      </c>
      <c r="E463" s="0" t="n">
        <v>60</v>
      </c>
      <c r="F463" s="0" t="s">
        <v>9</v>
      </c>
      <c r="G463" s="0" t="n">
        <v>180</v>
      </c>
      <c r="H463" s="0" t="str">
        <f aca="false">VLOOKUP(C463,Магазин!$A$1:$C$17,2)</f>
        <v>Первомайский</v>
      </c>
      <c r="I463" s="0" t="str">
        <f aca="false">VLOOKUP(D463,Товар!$A$1:$F$65,3)</f>
        <v>Кофе молотый</v>
      </c>
      <c r="J463" s="3" t="n">
        <f aca="false">IF(H463="Октябрьский",I463="Бурый рис")</f>
        <v>0</v>
      </c>
      <c r="K463" s="0" t="n">
        <f aca="false">IF(J463,1,0)</f>
        <v>0</v>
      </c>
      <c r="L463" s="0" t="n">
        <f aca="false">IF(F463="Поступление",1,-1)</f>
        <v>-1</v>
      </c>
      <c r="M463" s="0" t="n">
        <f aca="false">E463*K463*L463</f>
        <v>-0</v>
      </c>
    </row>
    <row r="464" customFormat="false" ht="15" hidden="false" customHeight="false" outlineLevel="0" collapsed="false">
      <c r="A464" s="0" t="n">
        <v>463</v>
      </c>
      <c r="B464" s="2" t="n">
        <v>44348</v>
      </c>
      <c r="C464" s="0" t="s">
        <v>20</v>
      </c>
      <c r="D464" s="0" t="n">
        <v>4</v>
      </c>
      <c r="E464" s="0" t="n">
        <v>180</v>
      </c>
      <c r="F464" s="0" t="s">
        <v>8</v>
      </c>
      <c r="G464" s="0" t="n">
        <v>75</v>
      </c>
      <c r="H464" s="0" t="str">
        <f aca="false">VLOOKUP(C464,Магазин!$A$1:$C$17,2)</f>
        <v>Октябрьский</v>
      </c>
      <c r="I464" s="0" t="str">
        <f aca="false">VLOOKUP(D464,Товар!$A$1:$F$65,3)</f>
        <v>Кефир 3,2%</v>
      </c>
      <c r="J464" s="3" t="n">
        <f aca="false">IF(H464="Октябрьский",I464="Бурый рис")</f>
        <v>0</v>
      </c>
      <c r="K464" s="0" t="n">
        <f aca="false">IF(J464,1,0)</f>
        <v>0</v>
      </c>
      <c r="L464" s="0" t="n">
        <f aca="false">IF(F464="Поступление",1,-1)</f>
        <v>1</v>
      </c>
      <c r="M464" s="0" t="n">
        <f aca="false">E464*K464*L464</f>
        <v>0</v>
      </c>
    </row>
    <row r="465" customFormat="false" ht="15" hidden="false" customHeight="false" outlineLevel="0" collapsed="false">
      <c r="A465" s="0" t="n">
        <v>464</v>
      </c>
      <c r="B465" s="2" t="n">
        <v>44348</v>
      </c>
      <c r="C465" s="0" t="s">
        <v>20</v>
      </c>
      <c r="D465" s="0" t="n">
        <v>4</v>
      </c>
      <c r="E465" s="0" t="n">
        <v>180</v>
      </c>
      <c r="F465" s="0" t="s">
        <v>9</v>
      </c>
      <c r="G465" s="0" t="n">
        <v>75</v>
      </c>
      <c r="H465" s="0" t="str">
        <f aca="false">VLOOKUP(C465,Магазин!$A$1:$C$17,2)</f>
        <v>Октябрьский</v>
      </c>
      <c r="I465" s="0" t="str">
        <f aca="false">VLOOKUP(D465,Товар!$A$1:$F$65,3)</f>
        <v>Кефир 3,2%</v>
      </c>
      <c r="J465" s="3" t="n">
        <f aca="false">IF(H465="Октябрьский",I465="Бурый рис")</f>
        <v>0</v>
      </c>
      <c r="K465" s="0" t="n">
        <f aca="false">IF(J465,1,0)</f>
        <v>0</v>
      </c>
      <c r="L465" s="0" t="n">
        <f aca="false">IF(F465="Поступление",1,-1)</f>
        <v>-1</v>
      </c>
      <c r="M465" s="0" t="n">
        <f aca="false">E465*K465*L465</f>
        <v>-0</v>
      </c>
    </row>
    <row r="466" customFormat="false" ht="15" hidden="false" customHeight="false" outlineLevel="0" collapsed="false">
      <c r="A466" s="0" t="n">
        <v>465</v>
      </c>
      <c r="B466" s="2" t="n">
        <v>44348</v>
      </c>
      <c r="C466" s="0" t="s">
        <v>20</v>
      </c>
      <c r="D466" s="0" t="n">
        <v>5</v>
      </c>
      <c r="E466" s="0" t="n">
        <v>170</v>
      </c>
      <c r="F466" s="0" t="s">
        <v>8</v>
      </c>
      <c r="G466" s="0" t="n">
        <v>70</v>
      </c>
      <c r="H466" s="0" t="str">
        <f aca="false">VLOOKUP(C466,Магазин!$A$1:$C$17,2)</f>
        <v>Октябрьский</v>
      </c>
      <c r="I466" s="0" t="str">
        <f aca="false">VLOOKUP(D466,Товар!$A$1:$F$65,3)</f>
        <v>Кефир обезжиренный</v>
      </c>
      <c r="J466" s="3" t="n">
        <f aca="false">IF(H466="Октябрьский",I466="Бурый рис")</f>
        <v>0</v>
      </c>
      <c r="K466" s="0" t="n">
        <f aca="false">IF(J466,1,0)</f>
        <v>0</v>
      </c>
      <c r="L466" s="0" t="n">
        <f aca="false">IF(F466="Поступление",1,-1)</f>
        <v>1</v>
      </c>
      <c r="M466" s="0" t="n">
        <f aca="false">E466*K466*L466</f>
        <v>0</v>
      </c>
    </row>
    <row r="467" customFormat="false" ht="15" hidden="false" customHeight="false" outlineLevel="0" collapsed="false">
      <c r="A467" s="0" t="n">
        <v>466</v>
      </c>
      <c r="B467" s="2" t="n">
        <v>44348</v>
      </c>
      <c r="C467" s="0" t="s">
        <v>20</v>
      </c>
      <c r="D467" s="0" t="n">
        <v>5</v>
      </c>
      <c r="E467" s="0" t="n">
        <v>180</v>
      </c>
      <c r="F467" s="0" t="s">
        <v>9</v>
      </c>
      <c r="G467" s="0" t="n">
        <v>70</v>
      </c>
      <c r="H467" s="0" t="str">
        <f aca="false">VLOOKUP(C467,Магазин!$A$1:$C$17,2)</f>
        <v>Октябрьский</v>
      </c>
      <c r="I467" s="0" t="str">
        <f aca="false">VLOOKUP(D467,Товар!$A$1:$F$65,3)</f>
        <v>Кефир обезжиренный</v>
      </c>
      <c r="J467" s="3" t="n">
        <f aca="false">IF(H467="Октябрьский",I467="Бурый рис")</f>
        <v>0</v>
      </c>
      <c r="K467" s="0" t="n">
        <f aca="false">IF(J467,1,0)</f>
        <v>0</v>
      </c>
      <c r="L467" s="0" t="n">
        <f aca="false">IF(F467="Поступление",1,-1)</f>
        <v>-1</v>
      </c>
      <c r="M467" s="0" t="n">
        <f aca="false">E467*K467*L467</f>
        <v>-0</v>
      </c>
    </row>
    <row r="468" customFormat="false" ht="15" hidden="false" customHeight="false" outlineLevel="0" collapsed="false">
      <c r="A468" s="0" t="n">
        <v>467</v>
      </c>
      <c r="B468" s="2" t="n">
        <v>44348</v>
      </c>
      <c r="C468" s="0" t="s">
        <v>20</v>
      </c>
      <c r="D468" s="0" t="n">
        <v>6</v>
      </c>
      <c r="E468" s="0" t="n">
        <v>180</v>
      </c>
      <c r="F468" s="0" t="s">
        <v>8</v>
      </c>
      <c r="G468" s="0" t="n">
        <v>50</v>
      </c>
      <c r="H468" s="0" t="str">
        <f aca="false">VLOOKUP(C468,Магазин!$A$1:$C$17,2)</f>
        <v>Октябрьский</v>
      </c>
      <c r="I468" s="0" t="str">
        <f aca="false">VLOOKUP(D468,Товар!$A$1:$F$65,3)</f>
        <v>Ряженка термостатная</v>
      </c>
      <c r="J468" s="3" t="n">
        <f aca="false">IF(H468="Октябрьский",I468="Бурый рис")</f>
        <v>0</v>
      </c>
      <c r="K468" s="0" t="n">
        <f aca="false">IF(J468,1,0)</f>
        <v>0</v>
      </c>
      <c r="L468" s="0" t="n">
        <f aca="false">IF(F468="Поступление",1,-1)</f>
        <v>1</v>
      </c>
      <c r="M468" s="0" t="n">
        <f aca="false">E468*K468*L468</f>
        <v>0</v>
      </c>
    </row>
    <row r="469" customFormat="false" ht="15" hidden="false" customHeight="false" outlineLevel="0" collapsed="false">
      <c r="A469" s="0" t="n">
        <v>468</v>
      </c>
      <c r="B469" s="2" t="n">
        <v>44348</v>
      </c>
      <c r="C469" s="0" t="s">
        <v>20</v>
      </c>
      <c r="D469" s="0" t="n">
        <v>6</v>
      </c>
      <c r="E469" s="0" t="n">
        <v>180</v>
      </c>
      <c r="F469" s="0" t="s">
        <v>9</v>
      </c>
      <c r="G469" s="0" t="n">
        <v>50</v>
      </c>
      <c r="H469" s="0" t="str">
        <f aca="false">VLOOKUP(C469,Магазин!$A$1:$C$17,2)</f>
        <v>Октябрьский</v>
      </c>
      <c r="I469" s="0" t="str">
        <f aca="false">VLOOKUP(D469,Товар!$A$1:$F$65,3)</f>
        <v>Ряженка термостатная</v>
      </c>
      <c r="J469" s="3" t="n">
        <f aca="false">IF(H469="Октябрьский",I469="Бурый рис")</f>
        <v>0</v>
      </c>
      <c r="K469" s="0" t="n">
        <f aca="false">IF(J469,1,0)</f>
        <v>0</v>
      </c>
      <c r="L469" s="0" t="n">
        <f aca="false">IF(F469="Поступление",1,-1)</f>
        <v>-1</v>
      </c>
      <c r="M469" s="0" t="n">
        <f aca="false">E469*K469*L469</f>
        <v>-0</v>
      </c>
    </row>
    <row r="470" customFormat="false" ht="15" hidden="false" customHeight="false" outlineLevel="0" collapsed="false">
      <c r="A470" s="0" t="n">
        <v>469</v>
      </c>
      <c r="B470" s="2" t="n">
        <v>44348</v>
      </c>
      <c r="C470" s="0" t="s">
        <v>20</v>
      </c>
      <c r="D470" s="0" t="n">
        <v>9</v>
      </c>
      <c r="E470" s="0" t="n">
        <v>180</v>
      </c>
      <c r="F470" s="0" t="s">
        <v>8</v>
      </c>
      <c r="G470" s="0" t="n">
        <v>55</v>
      </c>
      <c r="H470" s="0" t="str">
        <f aca="false">VLOOKUP(C470,Магазин!$A$1:$C$17,2)</f>
        <v>Октябрьский</v>
      </c>
      <c r="I470" s="0" t="str">
        <f aca="false">VLOOKUP(D470,Товар!$A$1:$F$65,3)</f>
        <v>Сметана 15%</v>
      </c>
      <c r="J470" s="3" t="n">
        <f aca="false">IF(H470="Октябрьский",I470="Бурый рис")</f>
        <v>0</v>
      </c>
      <c r="K470" s="0" t="n">
        <f aca="false">IF(J470,1,0)</f>
        <v>0</v>
      </c>
      <c r="L470" s="0" t="n">
        <f aca="false">IF(F470="Поступление",1,-1)</f>
        <v>1</v>
      </c>
      <c r="M470" s="0" t="n">
        <f aca="false">E470*K470*L470</f>
        <v>0</v>
      </c>
    </row>
    <row r="471" customFormat="false" ht="15" hidden="false" customHeight="false" outlineLevel="0" collapsed="false">
      <c r="A471" s="0" t="n">
        <v>470</v>
      </c>
      <c r="B471" s="2" t="n">
        <v>44348</v>
      </c>
      <c r="C471" s="0" t="s">
        <v>20</v>
      </c>
      <c r="D471" s="0" t="n">
        <v>9</v>
      </c>
      <c r="E471" s="0" t="n">
        <v>150</v>
      </c>
      <c r="F471" s="0" t="s">
        <v>9</v>
      </c>
      <c r="G471" s="0" t="n">
        <v>55</v>
      </c>
      <c r="H471" s="0" t="str">
        <f aca="false">VLOOKUP(C471,Магазин!$A$1:$C$17,2)</f>
        <v>Октябрьский</v>
      </c>
      <c r="I471" s="0" t="str">
        <f aca="false">VLOOKUP(D471,Товар!$A$1:$F$65,3)</f>
        <v>Сметана 15%</v>
      </c>
      <c r="J471" s="3" t="n">
        <f aca="false">IF(H471="Октябрьский",I471="Бурый рис")</f>
        <v>0</v>
      </c>
      <c r="K471" s="0" t="n">
        <f aca="false">IF(J471,1,0)</f>
        <v>0</v>
      </c>
      <c r="L471" s="0" t="n">
        <f aca="false">IF(F471="Поступление",1,-1)</f>
        <v>-1</v>
      </c>
      <c r="M471" s="0" t="n">
        <f aca="false">E471*K471*L471</f>
        <v>-0</v>
      </c>
    </row>
    <row r="472" customFormat="false" ht="15" hidden="false" customHeight="false" outlineLevel="0" collapsed="false">
      <c r="A472" s="0" t="n">
        <v>471</v>
      </c>
      <c r="B472" s="2" t="n">
        <v>44348</v>
      </c>
      <c r="C472" s="0" t="s">
        <v>20</v>
      </c>
      <c r="D472" s="0" t="n">
        <v>10</v>
      </c>
      <c r="E472" s="0" t="n">
        <v>180</v>
      </c>
      <c r="F472" s="0" t="s">
        <v>8</v>
      </c>
      <c r="G472" s="0" t="n">
        <v>70</v>
      </c>
      <c r="H472" s="0" t="str">
        <f aca="false">VLOOKUP(C472,Магазин!$A$1:$C$17,2)</f>
        <v>Октябрьский</v>
      </c>
      <c r="I472" s="0" t="str">
        <f aca="false">VLOOKUP(D472,Товар!$A$1:$F$65,3)</f>
        <v>Сметана 25%</v>
      </c>
      <c r="J472" s="3" t="n">
        <f aca="false">IF(H472="Октябрьский",I472="Бурый рис")</f>
        <v>0</v>
      </c>
      <c r="K472" s="0" t="n">
        <f aca="false">IF(J472,1,0)</f>
        <v>0</v>
      </c>
      <c r="L472" s="0" t="n">
        <f aca="false">IF(F472="Поступление",1,-1)</f>
        <v>1</v>
      </c>
      <c r="M472" s="0" t="n">
        <f aca="false">E472*K472*L472</f>
        <v>0</v>
      </c>
    </row>
    <row r="473" customFormat="false" ht="15" hidden="false" customHeight="false" outlineLevel="0" collapsed="false">
      <c r="A473" s="0" t="n">
        <v>472</v>
      </c>
      <c r="B473" s="2" t="n">
        <v>44348</v>
      </c>
      <c r="C473" s="0" t="s">
        <v>20</v>
      </c>
      <c r="D473" s="0" t="n">
        <v>10</v>
      </c>
      <c r="E473" s="0" t="n">
        <v>138</v>
      </c>
      <c r="F473" s="0" t="s">
        <v>9</v>
      </c>
      <c r="G473" s="0" t="n">
        <v>70</v>
      </c>
      <c r="H473" s="0" t="str">
        <f aca="false">VLOOKUP(C473,Магазин!$A$1:$C$17,2)</f>
        <v>Октябрьский</v>
      </c>
      <c r="I473" s="0" t="str">
        <f aca="false">VLOOKUP(D473,Товар!$A$1:$F$65,3)</f>
        <v>Сметана 25%</v>
      </c>
      <c r="J473" s="3" t="n">
        <f aca="false">IF(H473="Октябрьский",I473="Бурый рис")</f>
        <v>0</v>
      </c>
      <c r="K473" s="0" t="n">
        <f aca="false">IF(J473,1,0)</f>
        <v>0</v>
      </c>
      <c r="L473" s="0" t="n">
        <f aca="false">IF(F473="Поступление",1,-1)</f>
        <v>-1</v>
      </c>
      <c r="M473" s="0" t="n">
        <f aca="false">E473*K473*L473</f>
        <v>-0</v>
      </c>
    </row>
    <row r="474" customFormat="false" ht="15" hidden="false" customHeight="false" outlineLevel="0" collapsed="false">
      <c r="A474" s="0" t="n">
        <v>473</v>
      </c>
      <c r="B474" s="2" t="n">
        <v>44348</v>
      </c>
      <c r="C474" s="0" t="s">
        <v>20</v>
      </c>
      <c r="D474" s="0" t="n">
        <v>13</v>
      </c>
      <c r="E474" s="0" t="n">
        <v>180</v>
      </c>
      <c r="F474" s="0" t="s">
        <v>8</v>
      </c>
      <c r="G474" s="0" t="n">
        <v>60</v>
      </c>
      <c r="H474" s="0" t="str">
        <f aca="false">VLOOKUP(C474,Магазин!$A$1:$C$17,2)</f>
        <v>Октябрьский</v>
      </c>
      <c r="I474" s="0" t="str">
        <f aca="false">VLOOKUP(D474,Товар!$A$1:$F$65,3)</f>
        <v>Творог 9% жирности</v>
      </c>
      <c r="J474" s="3" t="n">
        <f aca="false">IF(H474="Октябрьский",I474="Бурый рис")</f>
        <v>0</v>
      </c>
      <c r="K474" s="0" t="n">
        <f aca="false">IF(J474,1,0)</f>
        <v>0</v>
      </c>
      <c r="L474" s="0" t="n">
        <f aca="false">IF(F474="Поступление",1,-1)</f>
        <v>1</v>
      </c>
      <c r="M474" s="0" t="n">
        <f aca="false">E474*K474*L474</f>
        <v>0</v>
      </c>
    </row>
    <row r="475" customFormat="false" ht="15" hidden="false" customHeight="false" outlineLevel="0" collapsed="false">
      <c r="A475" s="0" t="n">
        <v>474</v>
      </c>
      <c r="B475" s="2" t="n">
        <v>44348</v>
      </c>
      <c r="C475" s="0" t="s">
        <v>20</v>
      </c>
      <c r="D475" s="0" t="n">
        <v>13</v>
      </c>
      <c r="E475" s="0" t="n">
        <v>120</v>
      </c>
      <c r="F475" s="0" t="s">
        <v>9</v>
      </c>
      <c r="G475" s="0" t="n">
        <v>60</v>
      </c>
      <c r="H475" s="0" t="str">
        <f aca="false">VLOOKUP(C475,Магазин!$A$1:$C$17,2)</f>
        <v>Октябрьский</v>
      </c>
      <c r="I475" s="0" t="str">
        <f aca="false">VLOOKUP(D475,Товар!$A$1:$F$65,3)</f>
        <v>Творог 9% жирности</v>
      </c>
      <c r="J475" s="3" t="n">
        <f aca="false">IF(H475="Октябрьский",I475="Бурый рис")</f>
        <v>0</v>
      </c>
      <c r="K475" s="0" t="n">
        <f aca="false">IF(J475,1,0)</f>
        <v>0</v>
      </c>
      <c r="L475" s="0" t="n">
        <f aca="false">IF(F475="Поступление",1,-1)</f>
        <v>-1</v>
      </c>
      <c r="M475" s="0" t="n">
        <f aca="false">E475*K475*L475</f>
        <v>-0</v>
      </c>
    </row>
    <row r="476" customFormat="false" ht="15" hidden="false" customHeight="false" outlineLevel="0" collapsed="false">
      <c r="A476" s="0" t="n">
        <v>475</v>
      </c>
      <c r="B476" s="2" t="n">
        <v>44348</v>
      </c>
      <c r="C476" s="0" t="s">
        <v>20</v>
      </c>
      <c r="D476" s="0" t="n">
        <v>18</v>
      </c>
      <c r="E476" s="0" t="n">
        <v>170</v>
      </c>
      <c r="F476" s="0" t="s">
        <v>8</v>
      </c>
      <c r="G476" s="0" t="n">
        <v>49</v>
      </c>
      <c r="H476" s="0" t="str">
        <f aca="false">VLOOKUP(C476,Магазин!$A$1:$C$17,2)</f>
        <v>Октябрьский</v>
      </c>
      <c r="I476" s="0" t="str">
        <f aca="false">VLOOKUP(D476,Товар!$A$1:$F$65,3)</f>
        <v>Крупа манная</v>
      </c>
      <c r="J476" s="3" t="n">
        <f aca="false">IF(H476="Октябрьский",I476="Бурый рис")</f>
        <v>0</v>
      </c>
      <c r="K476" s="0" t="n">
        <f aca="false">IF(J476,1,0)</f>
        <v>0</v>
      </c>
      <c r="L476" s="0" t="n">
        <f aca="false">IF(F476="Поступление",1,-1)</f>
        <v>1</v>
      </c>
      <c r="M476" s="0" t="n">
        <f aca="false">E476*K476*L476</f>
        <v>0</v>
      </c>
    </row>
    <row r="477" customFormat="false" ht="15" hidden="false" customHeight="false" outlineLevel="0" collapsed="false">
      <c r="A477" s="0" t="n">
        <v>476</v>
      </c>
      <c r="B477" s="2" t="n">
        <v>44348</v>
      </c>
      <c r="C477" s="0" t="s">
        <v>20</v>
      </c>
      <c r="D477" s="0" t="n">
        <v>18</v>
      </c>
      <c r="E477" s="0" t="n">
        <v>80</v>
      </c>
      <c r="F477" s="0" t="s">
        <v>9</v>
      </c>
      <c r="G477" s="0" t="n">
        <v>49</v>
      </c>
      <c r="H477" s="0" t="str">
        <f aca="false">VLOOKUP(C477,Магазин!$A$1:$C$17,2)</f>
        <v>Октябрьский</v>
      </c>
      <c r="I477" s="0" t="str">
        <f aca="false">VLOOKUP(D477,Товар!$A$1:$F$65,3)</f>
        <v>Крупа манная</v>
      </c>
      <c r="J477" s="3" t="n">
        <f aca="false">IF(H477="Октябрьский",I477="Бурый рис")</f>
        <v>0</v>
      </c>
      <c r="K477" s="0" t="n">
        <f aca="false">IF(J477,1,0)</f>
        <v>0</v>
      </c>
      <c r="L477" s="0" t="n">
        <f aca="false">IF(F477="Поступление",1,-1)</f>
        <v>-1</v>
      </c>
      <c r="M477" s="0" t="n">
        <f aca="false">E477*K477*L477</f>
        <v>-0</v>
      </c>
    </row>
    <row r="478" customFormat="false" ht="15" hidden="false" customHeight="false" outlineLevel="0" collapsed="false">
      <c r="A478" s="0" t="n">
        <v>477</v>
      </c>
      <c r="B478" s="2" t="n">
        <v>44348</v>
      </c>
      <c r="C478" s="0" t="s">
        <v>20</v>
      </c>
      <c r="D478" s="0" t="n">
        <v>24</v>
      </c>
      <c r="E478" s="0" t="n">
        <v>180</v>
      </c>
      <c r="F478" s="0" t="s">
        <v>8</v>
      </c>
      <c r="G478" s="0" t="n">
        <v>50</v>
      </c>
      <c r="H478" s="0" t="str">
        <f aca="false">VLOOKUP(C478,Магазин!$A$1:$C$17,2)</f>
        <v>Октябрьский</v>
      </c>
      <c r="I478" s="0" t="str">
        <f aca="false">VLOOKUP(D478,Товар!$A$1:$F$65,3)</f>
        <v>Макароны спагетти </v>
      </c>
      <c r="J478" s="3" t="n">
        <f aca="false">IF(H478="Октябрьский",I478="Бурый рис")</f>
        <v>0</v>
      </c>
      <c r="K478" s="0" t="n">
        <f aca="false">IF(J478,1,0)</f>
        <v>0</v>
      </c>
      <c r="L478" s="0" t="n">
        <f aca="false">IF(F478="Поступление",1,-1)</f>
        <v>1</v>
      </c>
      <c r="M478" s="0" t="n">
        <f aca="false">E478*K478*L478</f>
        <v>0</v>
      </c>
    </row>
    <row r="479" customFormat="false" ht="15" hidden="false" customHeight="false" outlineLevel="0" collapsed="false">
      <c r="A479" s="0" t="n">
        <v>478</v>
      </c>
      <c r="B479" s="2" t="n">
        <v>44348</v>
      </c>
      <c r="C479" s="0" t="s">
        <v>20</v>
      </c>
      <c r="D479" s="0" t="n">
        <v>24</v>
      </c>
      <c r="E479" s="0" t="n">
        <v>159</v>
      </c>
      <c r="F479" s="0" t="s">
        <v>9</v>
      </c>
      <c r="G479" s="0" t="n">
        <v>50</v>
      </c>
      <c r="H479" s="0" t="str">
        <f aca="false">VLOOKUP(C479,Магазин!$A$1:$C$17,2)</f>
        <v>Октябрьский</v>
      </c>
      <c r="I479" s="0" t="str">
        <f aca="false">VLOOKUP(D479,Товар!$A$1:$F$65,3)</f>
        <v>Макароны спагетти </v>
      </c>
      <c r="J479" s="3" t="n">
        <f aca="false">IF(H479="Октябрьский",I479="Бурый рис")</f>
        <v>0</v>
      </c>
      <c r="K479" s="0" t="n">
        <f aca="false">IF(J479,1,0)</f>
        <v>0</v>
      </c>
      <c r="L479" s="0" t="n">
        <f aca="false">IF(F479="Поступление",1,-1)</f>
        <v>-1</v>
      </c>
      <c r="M479" s="0" t="n">
        <f aca="false">E479*K479*L479</f>
        <v>-0</v>
      </c>
    </row>
    <row r="480" customFormat="false" ht="15" hidden="false" customHeight="false" outlineLevel="0" collapsed="false">
      <c r="A480" s="0" t="n">
        <v>479</v>
      </c>
      <c r="B480" s="2" t="n">
        <v>44348</v>
      </c>
      <c r="C480" s="0" t="s">
        <v>20</v>
      </c>
      <c r="D480" s="0" t="n">
        <v>25</v>
      </c>
      <c r="E480" s="0" t="n">
        <v>180</v>
      </c>
      <c r="F480" s="0" t="s">
        <v>8</v>
      </c>
      <c r="G480" s="0" t="n">
        <v>52</v>
      </c>
      <c r="H480" s="0" t="str">
        <f aca="false">VLOOKUP(C480,Магазин!$A$1:$C$17,2)</f>
        <v>Октябрьский</v>
      </c>
      <c r="I480" s="0" t="str">
        <f aca="false">VLOOKUP(D480,Товар!$A$1:$F$65,3)</f>
        <v>Макароны вермишель</v>
      </c>
      <c r="J480" s="3" t="n">
        <f aca="false">IF(H480="Октябрьский",I480="Бурый рис")</f>
        <v>0</v>
      </c>
      <c r="K480" s="0" t="n">
        <f aca="false">IF(J480,1,0)</f>
        <v>0</v>
      </c>
      <c r="L480" s="0" t="n">
        <f aca="false">IF(F480="Поступление",1,-1)</f>
        <v>1</v>
      </c>
      <c r="M480" s="0" t="n">
        <f aca="false">E480*K480*L480</f>
        <v>0</v>
      </c>
    </row>
    <row r="481" customFormat="false" ht="15" hidden="false" customHeight="false" outlineLevel="0" collapsed="false">
      <c r="A481" s="0" t="n">
        <v>480</v>
      </c>
      <c r="B481" s="2" t="n">
        <v>44348</v>
      </c>
      <c r="C481" s="0" t="s">
        <v>20</v>
      </c>
      <c r="D481" s="0" t="n">
        <v>25</v>
      </c>
      <c r="E481" s="0" t="n">
        <v>159</v>
      </c>
      <c r="F481" s="0" t="s">
        <v>9</v>
      </c>
      <c r="G481" s="0" t="n">
        <v>52</v>
      </c>
      <c r="H481" s="0" t="str">
        <f aca="false">VLOOKUP(C481,Магазин!$A$1:$C$17,2)</f>
        <v>Октябрьский</v>
      </c>
      <c r="I481" s="0" t="str">
        <f aca="false">VLOOKUP(D481,Товар!$A$1:$F$65,3)</f>
        <v>Макароны вермишель</v>
      </c>
      <c r="J481" s="3" t="n">
        <f aca="false">IF(H481="Октябрьский",I481="Бурый рис")</f>
        <v>0</v>
      </c>
      <c r="K481" s="0" t="n">
        <f aca="false">IF(J481,1,0)</f>
        <v>0</v>
      </c>
      <c r="L481" s="0" t="n">
        <f aca="false">IF(F481="Поступление",1,-1)</f>
        <v>-1</v>
      </c>
      <c r="M481" s="0" t="n">
        <f aca="false">E481*K481*L481</f>
        <v>-0</v>
      </c>
    </row>
    <row r="482" customFormat="false" ht="15" hidden="false" customHeight="false" outlineLevel="0" collapsed="false">
      <c r="A482" s="0" t="n">
        <v>481</v>
      </c>
      <c r="B482" s="2" t="n">
        <v>44348</v>
      </c>
      <c r="C482" s="0" t="s">
        <v>20</v>
      </c>
      <c r="D482" s="0" t="n">
        <v>26</v>
      </c>
      <c r="E482" s="0" t="n">
        <v>170</v>
      </c>
      <c r="F482" s="0" t="s">
        <v>8</v>
      </c>
      <c r="G482" s="0" t="n">
        <v>47</v>
      </c>
      <c r="H482" s="0" t="str">
        <f aca="false">VLOOKUP(C482,Магазин!$A$1:$C$17,2)</f>
        <v>Октябрьский</v>
      </c>
      <c r="I482" s="0" t="str">
        <f aca="false">VLOOKUP(D482,Товар!$A$1:$F$65,3)</f>
        <v>Макароны рожки</v>
      </c>
      <c r="J482" s="3" t="n">
        <f aca="false">IF(H482="Октябрьский",I482="Бурый рис")</f>
        <v>0</v>
      </c>
      <c r="K482" s="0" t="n">
        <f aca="false">IF(J482,1,0)</f>
        <v>0</v>
      </c>
      <c r="L482" s="0" t="n">
        <f aca="false">IF(F482="Поступление",1,-1)</f>
        <v>1</v>
      </c>
      <c r="M482" s="0" t="n">
        <f aca="false">E482*K482*L482</f>
        <v>0</v>
      </c>
    </row>
    <row r="483" customFormat="false" ht="15" hidden="false" customHeight="false" outlineLevel="0" collapsed="false">
      <c r="A483" s="0" t="n">
        <v>482</v>
      </c>
      <c r="B483" s="2" t="n">
        <v>44348</v>
      </c>
      <c r="C483" s="0" t="s">
        <v>20</v>
      </c>
      <c r="D483" s="0" t="n">
        <v>26</v>
      </c>
      <c r="E483" s="0" t="n">
        <v>159</v>
      </c>
      <c r="F483" s="0" t="s">
        <v>9</v>
      </c>
      <c r="G483" s="0" t="n">
        <v>47</v>
      </c>
      <c r="H483" s="0" t="str">
        <f aca="false">VLOOKUP(C483,Магазин!$A$1:$C$17,2)</f>
        <v>Октябрьский</v>
      </c>
      <c r="I483" s="0" t="str">
        <f aca="false">VLOOKUP(D483,Товар!$A$1:$F$65,3)</f>
        <v>Макароны рожки</v>
      </c>
      <c r="J483" s="3" t="n">
        <f aca="false">IF(H483="Октябрьский",I483="Бурый рис")</f>
        <v>0</v>
      </c>
      <c r="K483" s="0" t="n">
        <f aca="false">IF(J483,1,0)</f>
        <v>0</v>
      </c>
      <c r="L483" s="0" t="n">
        <f aca="false">IF(F483="Поступление",1,-1)</f>
        <v>-1</v>
      </c>
      <c r="M483" s="0" t="n">
        <f aca="false">E483*K483*L483</f>
        <v>-0</v>
      </c>
    </row>
    <row r="484" customFormat="false" ht="15" hidden="false" customHeight="false" outlineLevel="0" collapsed="false">
      <c r="A484" s="0" t="n">
        <v>483</v>
      </c>
      <c r="B484" s="2" t="n">
        <v>44348</v>
      </c>
      <c r="C484" s="0" t="s">
        <v>20</v>
      </c>
      <c r="D484" s="0" t="n">
        <v>27</v>
      </c>
      <c r="E484" s="0" t="n">
        <v>180</v>
      </c>
      <c r="F484" s="0" t="s">
        <v>8</v>
      </c>
      <c r="G484" s="0" t="n">
        <v>45</v>
      </c>
      <c r="H484" s="0" t="str">
        <f aca="false">VLOOKUP(C484,Магазин!$A$1:$C$17,2)</f>
        <v>Октябрьский</v>
      </c>
      <c r="I484" s="0" t="str">
        <f aca="false">VLOOKUP(D484,Товар!$A$1:$F$65,3)</f>
        <v>Макароны перья</v>
      </c>
      <c r="J484" s="3" t="n">
        <f aca="false">IF(H484="Октябрьский",I484="Бурый рис")</f>
        <v>0</v>
      </c>
      <c r="K484" s="0" t="n">
        <f aca="false">IF(J484,1,0)</f>
        <v>0</v>
      </c>
      <c r="L484" s="0" t="n">
        <f aca="false">IF(F484="Поступление",1,-1)</f>
        <v>1</v>
      </c>
      <c r="M484" s="0" t="n">
        <f aca="false">E484*K484*L484</f>
        <v>0</v>
      </c>
    </row>
    <row r="485" customFormat="false" ht="15" hidden="false" customHeight="false" outlineLevel="0" collapsed="false">
      <c r="A485" s="0" t="n">
        <v>484</v>
      </c>
      <c r="B485" s="2" t="n">
        <v>44348</v>
      </c>
      <c r="C485" s="0" t="s">
        <v>20</v>
      </c>
      <c r="D485" s="0" t="n">
        <v>27</v>
      </c>
      <c r="E485" s="0" t="n">
        <v>159</v>
      </c>
      <c r="F485" s="0" t="s">
        <v>9</v>
      </c>
      <c r="G485" s="0" t="n">
        <v>45</v>
      </c>
      <c r="H485" s="0" t="str">
        <f aca="false">VLOOKUP(C485,Магазин!$A$1:$C$17,2)</f>
        <v>Октябрьский</v>
      </c>
      <c r="I485" s="0" t="str">
        <f aca="false">VLOOKUP(D485,Товар!$A$1:$F$65,3)</f>
        <v>Макароны перья</v>
      </c>
      <c r="J485" s="3" t="n">
        <f aca="false">IF(H485="Октябрьский",I485="Бурый рис")</f>
        <v>0</v>
      </c>
      <c r="K485" s="0" t="n">
        <f aca="false">IF(J485,1,0)</f>
        <v>0</v>
      </c>
      <c r="L485" s="0" t="n">
        <f aca="false">IF(F485="Поступление",1,-1)</f>
        <v>-1</v>
      </c>
      <c r="M485" s="0" t="n">
        <f aca="false">E485*K485*L485</f>
        <v>-0</v>
      </c>
    </row>
    <row r="486" customFormat="false" ht="15" hidden="false" customHeight="false" outlineLevel="0" collapsed="false">
      <c r="A486" s="0" t="n">
        <v>485</v>
      </c>
      <c r="B486" s="2" t="n">
        <v>44348</v>
      </c>
      <c r="C486" s="0" t="s">
        <v>20</v>
      </c>
      <c r="D486" s="0" t="n">
        <v>28</v>
      </c>
      <c r="E486" s="0" t="n">
        <v>180</v>
      </c>
      <c r="F486" s="0" t="s">
        <v>8</v>
      </c>
      <c r="G486" s="0" t="n">
        <v>38</v>
      </c>
      <c r="H486" s="0" t="str">
        <f aca="false">VLOOKUP(C486,Магазин!$A$1:$C$17,2)</f>
        <v>Октябрьский</v>
      </c>
      <c r="I486" s="0" t="str">
        <f aca="false">VLOOKUP(D486,Товар!$A$1:$F$65,3)</f>
        <v>Сахар песок белый</v>
      </c>
      <c r="J486" s="3" t="n">
        <f aca="false">IF(H486="Октябрьский",I486="Бурый рис")</f>
        <v>0</v>
      </c>
      <c r="K486" s="0" t="n">
        <f aca="false">IF(J486,1,0)</f>
        <v>0</v>
      </c>
      <c r="L486" s="0" t="n">
        <f aca="false">IF(F486="Поступление",1,-1)</f>
        <v>1</v>
      </c>
      <c r="M486" s="0" t="n">
        <f aca="false">E486*K486*L486</f>
        <v>0</v>
      </c>
    </row>
    <row r="487" customFormat="false" ht="15" hidden="false" customHeight="false" outlineLevel="0" collapsed="false">
      <c r="A487" s="0" t="n">
        <v>486</v>
      </c>
      <c r="B487" s="2" t="n">
        <v>44348</v>
      </c>
      <c r="C487" s="0" t="s">
        <v>20</v>
      </c>
      <c r="D487" s="0" t="n">
        <v>28</v>
      </c>
      <c r="E487" s="0" t="n">
        <v>133</v>
      </c>
      <c r="F487" s="0" t="s">
        <v>9</v>
      </c>
      <c r="G487" s="0" t="n">
        <v>38</v>
      </c>
      <c r="H487" s="0" t="str">
        <f aca="false">VLOOKUP(C487,Магазин!$A$1:$C$17,2)</f>
        <v>Октябрьский</v>
      </c>
      <c r="I487" s="0" t="str">
        <f aca="false">VLOOKUP(D487,Товар!$A$1:$F$65,3)</f>
        <v>Сахар песок белый</v>
      </c>
      <c r="J487" s="3" t="n">
        <f aca="false">IF(H487="Октябрьский",I487="Бурый рис")</f>
        <v>0</v>
      </c>
      <c r="K487" s="0" t="n">
        <f aca="false">IF(J487,1,0)</f>
        <v>0</v>
      </c>
      <c r="L487" s="0" t="n">
        <f aca="false">IF(F487="Поступление",1,-1)</f>
        <v>-1</v>
      </c>
      <c r="M487" s="0" t="n">
        <f aca="false">E487*K487*L487</f>
        <v>-0</v>
      </c>
    </row>
    <row r="488" customFormat="false" ht="15" hidden="false" customHeight="false" outlineLevel="0" collapsed="false">
      <c r="A488" s="0" t="n">
        <v>487</v>
      </c>
      <c r="B488" s="2" t="n">
        <v>44348</v>
      </c>
      <c r="C488" s="0" t="s">
        <v>20</v>
      </c>
      <c r="D488" s="0" t="n">
        <v>29</v>
      </c>
      <c r="E488" s="0" t="n">
        <v>180</v>
      </c>
      <c r="F488" s="0" t="s">
        <v>8</v>
      </c>
      <c r="G488" s="0" t="n">
        <v>85</v>
      </c>
      <c r="H488" s="0" t="str">
        <f aca="false">VLOOKUP(C488,Магазин!$A$1:$C$17,2)</f>
        <v>Октябрьский</v>
      </c>
      <c r="I488" s="0" t="str">
        <f aca="false">VLOOKUP(D488,Товар!$A$1:$F$65,3)</f>
        <v>Сахар демерара коричневый</v>
      </c>
      <c r="J488" s="3" t="n">
        <f aca="false">IF(H488="Октябрьский",I488="Бурый рис")</f>
        <v>0</v>
      </c>
      <c r="K488" s="0" t="n">
        <f aca="false">IF(J488,1,0)</f>
        <v>0</v>
      </c>
      <c r="L488" s="0" t="n">
        <f aca="false">IF(F488="Поступление",1,-1)</f>
        <v>1</v>
      </c>
      <c r="M488" s="0" t="n">
        <f aca="false">E488*K488*L488</f>
        <v>0</v>
      </c>
    </row>
    <row r="489" customFormat="false" ht="15" hidden="false" customHeight="true" outlineLevel="0" collapsed="false">
      <c r="A489" s="0" t="n">
        <v>488</v>
      </c>
      <c r="B489" s="2" t="n">
        <v>44348</v>
      </c>
      <c r="C489" s="0" t="s">
        <v>20</v>
      </c>
      <c r="D489" s="0" t="n">
        <v>29</v>
      </c>
      <c r="E489" s="0" t="n">
        <v>27</v>
      </c>
      <c r="F489" s="0" t="s">
        <v>9</v>
      </c>
      <c r="G489" s="0" t="n">
        <v>85</v>
      </c>
      <c r="H489" s="0" t="str">
        <f aca="false">VLOOKUP(C489,Магазин!$A$1:$C$17,2)</f>
        <v>Октябрьский</v>
      </c>
      <c r="I489" s="0" t="str">
        <f aca="false">VLOOKUP(D489,Товар!$A$1:$F$65,3)</f>
        <v>Сахар демерара коричневый</v>
      </c>
      <c r="J489" s="3" t="n">
        <f aca="false">IF(H489="Октябрьский",I489="Бурый рис")</f>
        <v>0</v>
      </c>
      <c r="K489" s="0" t="n">
        <f aca="false">IF(J489,1,0)</f>
        <v>0</v>
      </c>
      <c r="L489" s="0" t="n">
        <f aca="false">IF(F489="Поступление",1,-1)</f>
        <v>-1</v>
      </c>
      <c r="M489" s="0" t="n">
        <f aca="false">E489*K489*L489</f>
        <v>-0</v>
      </c>
    </row>
    <row r="490" customFormat="false" ht="15" hidden="false" customHeight="true" outlineLevel="0" collapsed="false">
      <c r="A490" s="0" t="n">
        <v>489</v>
      </c>
      <c r="B490" s="2" t="n">
        <v>44348</v>
      </c>
      <c r="C490" s="0" t="s">
        <v>20</v>
      </c>
      <c r="D490" s="0" t="n">
        <v>30</v>
      </c>
      <c r="E490" s="0" t="n">
        <v>180</v>
      </c>
      <c r="F490" s="0" t="s">
        <v>8</v>
      </c>
      <c r="G490" s="0" t="n">
        <v>44</v>
      </c>
      <c r="H490" s="0" t="str">
        <f aca="false">VLOOKUP(C490,Магазин!$A$1:$C$17,2)</f>
        <v>Октябрьский</v>
      </c>
      <c r="I490" s="0" t="str">
        <f aca="false">VLOOKUP(D490,Товар!$A$1:$F$65,3)</f>
        <v>Сахар рафинад быстрорастворимый</v>
      </c>
      <c r="J490" s="3" t="n">
        <f aca="false">IF(H490="Октябрьский",I490="Бурый рис")</f>
        <v>0</v>
      </c>
      <c r="K490" s="0" t="n">
        <f aca="false">IF(J490,1,0)</f>
        <v>0</v>
      </c>
      <c r="L490" s="0" t="n">
        <f aca="false">IF(F490="Поступление",1,-1)</f>
        <v>1</v>
      </c>
      <c r="M490" s="0" t="n">
        <f aca="false">E490*K490*L490</f>
        <v>0</v>
      </c>
    </row>
    <row r="491" customFormat="false" ht="15" hidden="false" customHeight="false" outlineLevel="0" collapsed="false">
      <c r="A491" s="0" t="n">
        <v>490</v>
      </c>
      <c r="B491" s="2" t="n">
        <v>44348</v>
      </c>
      <c r="C491" s="0" t="s">
        <v>20</v>
      </c>
      <c r="D491" s="0" t="n">
        <v>30</v>
      </c>
      <c r="E491" s="0" t="n">
        <v>106</v>
      </c>
      <c r="F491" s="0" t="s">
        <v>9</v>
      </c>
      <c r="G491" s="0" t="n">
        <v>44</v>
      </c>
      <c r="H491" s="0" t="str">
        <f aca="false">VLOOKUP(C491,Магазин!$A$1:$C$17,2)</f>
        <v>Октябрьский</v>
      </c>
      <c r="I491" s="0" t="str">
        <f aca="false">VLOOKUP(D491,Товар!$A$1:$F$65,3)</f>
        <v>Сахар рафинад быстрорастворимый</v>
      </c>
      <c r="J491" s="3" t="n">
        <f aca="false">IF(H491="Октябрьский",I491="Бурый рис")</f>
        <v>0</v>
      </c>
      <c r="K491" s="0" t="n">
        <f aca="false">IF(J491,1,0)</f>
        <v>0</v>
      </c>
      <c r="L491" s="0" t="n">
        <f aca="false">IF(F491="Поступление",1,-1)</f>
        <v>-1</v>
      </c>
      <c r="M491" s="0" t="n">
        <f aca="false">E491*K491*L491</f>
        <v>-0</v>
      </c>
    </row>
    <row r="492" customFormat="false" ht="15" hidden="false" customHeight="false" outlineLevel="0" collapsed="false">
      <c r="A492" s="0" t="n">
        <v>491</v>
      </c>
      <c r="B492" s="2" t="n">
        <v>44348</v>
      </c>
      <c r="C492" s="0" t="s">
        <v>20</v>
      </c>
      <c r="D492" s="0" t="n">
        <v>33</v>
      </c>
      <c r="E492" s="0" t="n">
        <v>170</v>
      </c>
      <c r="F492" s="0" t="s">
        <v>8</v>
      </c>
      <c r="G492" s="0" t="n">
        <v>50</v>
      </c>
      <c r="H492" s="0" t="str">
        <f aca="false">VLOOKUP(C492,Магазин!$A$1:$C$17,2)</f>
        <v>Октябрьский</v>
      </c>
      <c r="I492" s="0" t="str">
        <f aca="false">VLOOKUP(D492,Товар!$A$1:$F$65,3)</f>
        <v>Мука хлебопекарная в\с</v>
      </c>
      <c r="J492" s="3" t="n">
        <f aca="false">IF(H492="Октябрьский",I492="Бурый рис")</f>
        <v>0</v>
      </c>
      <c r="K492" s="0" t="n">
        <f aca="false">IF(J492,1,0)</f>
        <v>0</v>
      </c>
      <c r="L492" s="0" t="n">
        <f aca="false">IF(F492="Поступление",1,-1)</f>
        <v>1</v>
      </c>
      <c r="M492" s="0" t="n">
        <f aca="false">E492*K492*L492</f>
        <v>0</v>
      </c>
    </row>
    <row r="493" customFormat="false" ht="15" hidden="false" customHeight="false" outlineLevel="0" collapsed="false">
      <c r="A493" s="0" t="n">
        <v>492</v>
      </c>
      <c r="B493" s="2" t="n">
        <v>44348</v>
      </c>
      <c r="C493" s="0" t="s">
        <v>20</v>
      </c>
      <c r="D493" s="0" t="n">
        <v>33</v>
      </c>
      <c r="E493" s="0" t="n">
        <v>106</v>
      </c>
      <c r="F493" s="0" t="s">
        <v>9</v>
      </c>
      <c r="G493" s="0" t="n">
        <v>50</v>
      </c>
      <c r="H493" s="0" t="str">
        <f aca="false">VLOOKUP(C493,Магазин!$A$1:$C$17,2)</f>
        <v>Октябрьский</v>
      </c>
      <c r="I493" s="0" t="str">
        <f aca="false">VLOOKUP(D493,Товар!$A$1:$F$65,3)</f>
        <v>Мука хлебопекарная в\с</v>
      </c>
      <c r="J493" s="3" t="n">
        <f aca="false">IF(H493="Октябрьский",I493="Бурый рис")</f>
        <v>0</v>
      </c>
      <c r="K493" s="0" t="n">
        <f aca="false">IF(J493,1,0)</f>
        <v>0</v>
      </c>
      <c r="L493" s="0" t="n">
        <f aca="false">IF(F493="Поступление",1,-1)</f>
        <v>-1</v>
      </c>
      <c r="M493" s="0" t="n">
        <f aca="false">E493*K493*L493</f>
        <v>-0</v>
      </c>
    </row>
    <row r="494" customFormat="false" ht="15" hidden="false" customHeight="false" outlineLevel="0" collapsed="false">
      <c r="A494" s="0" t="n">
        <v>493</v>
      </c>
      <c r="B494" s="2" t="n">
        <v>44348</v>
      </c>
      <c r="C494" s="0" t="s">
        <v>20</v>
      </c>
      <c r="D494" s="0" t="n">
        <v>34</v>
      </c>
      <c r="E494" s="0" t="n">
        <v>180</v>
      </c>
      <c r="F494" s="0" t="s">
        <v>8</v>
      </c>
      <c r="G494" s="0" t="n">
        <v>65</v>
      </c>
      <c r="H494" s="0" t="str">
        <f aca="false">VLOOKUP(C494,Магазин!$A$1:$C$17,2)</f>
        <v>Октябрьский</v>
      </c>
      <c r="I494" s="0" t="str">
        <f aca="false">VLOOKUP(D494,Товар!$A$1:$F$65,3)</f>
        <v>Мука блинная</v>
      </c>
      <c r="J494" s="3" t="n">
        <f aca="false">IF(H494="Октябрьский",I494="Бурый рис")</f>
        <v>0</v>
      </c>
      <c r="K494" s="0" t="n">
        <f aca="false">IF(J494,1,0)</f>
        <v>0</v>
      </c>
      <c r="L494" s="0" t="n">
        <f aca="false">IF(F494="Поступление",1,-1)</f>
        <v>1</v>
      </c>
      <c r="M494" s="0" t="n">
        <f aca="false">E494*K494*L494</f>
        <v>0</v>
      </c>
    </row>
    <row r="495" customFormat="false" ht="15" hidden="false" customHeight="false" outlineLevel="0" collapsed="false">
      <c r="A495" s="0" t="n">
        <v>494</v>
      </c>
      <c r="B495" s="2" t="n">
        <v>44348</v>
      </c>
      <c r="C495" s="0" t="s">
        <v>20</v>
      </c>
      <c r="D495" s="0" t="n">
        <v>34</v>
      </c>
      <c r="E495" s="0" t="n">
        <v>53</v>
      </c>
      <c r="F495" s="0" t="s">
        <v>9</v>
      </c>
      <c r="G495" s="0" t="n">
        <v>65</v>
      </c>
      <c r="H495" s="0" t="str">
        <f aca="false">VLOOKUP(C495,Магазин!$A$1:$C$17,2)</f>
        <v>Октябрьский</v>
      </c>
      <c r="I495" s="0" t="str">
        <f aca="false">VLOOKUP(D495,Товар!$A$1:$F$65,3)</f>
        <v>Мука блинная</v>
      </c>
      <c r="J495" s="3" t="n">
        <f aca="false">IF(H495="Октябрьский",I495="Бурый рис")</f>
        <v>0</v>
      </c>
      <c r="K495" s="0" t="n">
        <f aca="false">IF(J495,1,0)</f>
        <v>0</v>
      </c>
      <c r="L495" s="0" t="n">
        <f aca="false">IF(F495="Поступление",1,-1)</f>
        <v>-1</v>
      </c>
      <c r="M495" s="0" t="n">
        <f aca="false">E495*K495*L495</f>
        <v>-0</v>
      </c>
    </row>
    <row r="496" customFormat="false" ht="15" hidden="false" customHeight="false" outlineLevel="0" collapsed="false">
      <c r="A496" s="0" t="n">
        <v>495</v>
      </c>
      <c r="B496" s="2" t="n">
        <v>44348</v>
      </c>
      <c r="C496" s="0" t="s">
        <v>20</v>
      </c>
      <c r="D496" s="0" t="n">
        <v>44</v>
      </c>
      <c r="E496" s="0" t="n">
        <v>180</v>
      </c>
      <c r="F496" s="0" t="s">
        <v>8</v>
      </c>
      <c r="G496" s="0" t="n">
        <v>180</v>
      </c>
      <c r="H496" s="0" t="str">
        <f aca="false">VLOOKUP(C496,Магазин!$A$1:$C$17,2)</f>
        <v>Октябрьский</v>
      </c>
      <c r="I496" s="0" t="str">
        <f aca="false">VLOOKUP(D496,Товар!$A$1:$F$65,3)</f>
        <v>Чай черный индийский</v>
      </c>
      <c r="J496" s="3" t="n">
        <f aca="false">IF(H496="Октябрьский",I496="Бурый рис")</f>
        <v>0</v>
      </c>
      <c r="K496" s="0" t="n">
        <f aca="false">IF(J496,1,0)</f>
        <v>0</v>
      </c>
      <c r="L496" s="0" t="n">
        <f aca="false">IF(F496="Поступление",1,-1)</f>
        <v>1</v>
      </c>
      <c r="M496" s="0" t="n">
        <f aca="false">E496*K496*L496</f>
        <v>0</v>
      </c>
    </row>
    <row r="497" customFormat="false" ht="15" hidden="false" customHeight="false" outlineLevel="0" collapsed="false">
      <c r="A497" s="0" t="n">
        <v>496</v>
      </c>
      <c r="B497" s="2" t="n">
        <v>44348</v>
      </c>
      <c r="C497" s="0" t="s">
        <v>20</v>
      </c>
      <c r="D497" s="0" t="n">
        <v>44</v>
      </c>
      <c r="E497" s="0" t="n">
        <v>80</v>
      </c>
      <c r="F497" s="0" t="s">
        <v>9</v>
      </c>
      <c r="G497" s="0" t="n">
        <v>180</v>
      </c>
      <c r="H497" s="0" t="str">
        <f aca="false">VLOOKUP(C497,Магазин!$A$1:$C$17,2)</f>
        <v>Октябрьский</v>
      </c>
      <c r="I497" s="0" t="str">
        <f aca="false">VLOOKUP(D497,Товар!$A$1:$F$65,3)</f>
        <v>Чай черный индийский</v>
      </c>
      <c r="J497" s="3" t="n">
        <f aca="false">IF(H497="Октябрьский",I497="Бурый рис")</f>
        <v>0</v>
      </c>
      <c r="K497" s="0" t="n">
        <f aca="false">IF(J497,1,0)</f>
        <v>0</v>
      </c>
      <c r="L497" s="0" t="n">
        <f aca="false">IF(F497="Поступление",1,-1)</f>
        <v>-1</v>
      </c>
      <c r="M497" s="0" t="n">
        <f aca="false">E497*K497*L497</f>
        <v>-0</v>
      </c>
    </row>
    <row r="498" customFormat="false" ht="15" hidden="false" customHeight="false" outlineLevel="0" collapsed="false">
      <c r="A498" s="0" t="n">
        <v>497</v>
      </c>
      <c r="B498" s="2" t="n">
        <v>44348</v>
      </c>
      <c r="C498" s="0" t="s">
        <v>20</v>
      </c>
      <c r="D498" s="0" t="n">
        <v>45</v>
      </c>
      <c r="E498" s="0" t="n">
        <v>170</v>
      </c>
      <c r="F498" s="0" t="s">
        <v>8</v>
      </c>
      <c r="G498" s="0" t="n">
        <v>170</v>
      </c>
      <c r="H498" s="0" t="str">
        <f aca="false">VLOOKUP(C498,Магазин!$A$1:$C$17,2)</f>
        <v>Октябрьский</v>
      </c>
      <c r="I498" s="0" t="str">
        <f aca="false">VLOOKUP(D498,Товар!$A$1:$F$65,3)</f>
        <v>Чай зеленый </v>
      </c>
      <c r="J498" s="3" t="n">
        <f aca="false">IF(H498="Октябрьский",I498="Бурый рис")</f>
        <v>0</v>
      </c>
      <c r="K498" s="0" t="n">
        <f aca="false">IF(J498,1,0)</f>
        <v>0</v>
      </c>
      <c r="L498" s="0" t="n">
        <f aca="false">IF(F498="Поступление",1,-1)</f>
        <v>1</v>
      </c>
      <c r="M498" s="0" t="n">
        <f aca="false">E498*K498*L498</f>
        <v>0</v>
      </c>
    </row>
    <row r="499" customFormat="false" ht="15" hidden="false" customHeight="false" outlineLevel="0" collapsed="false">
      <c r="A499" s="0" t="n">
        <v>498</v>
      </c>
      <c r="B499" s="2" t="n">
        <v>44348</v>
      </c>
      <c r="C499" s="0" t="s">
        <v>20</v>
      </c>
      <c r="D499" s="0" t="n">
        <v>45</v>
      </c>
      <c r="E499" s="0" t="n">
        <v>53</v>
      </c>
      <c r="F499" s="0" t="s">
        <v>9</v>
      </c>
      <c r="G499" s="0" t="n">
        <v>170</v>
      </c>
      <c r="H499" s="0" t="str">
        <f aca="false">VLOOKUP(C499,Магазин!$A$1:$C$17,2)</f>
        <v>Октябрьский</v>
      </c>
      <c r="I499" s="0" t="str">
        <f aca="false">VLOOKUP(D499,Товар!$A$1:$F$65,3)</f>
        <v>Чай зеленый </v>
      </c>
      <c r="J499" s="3" t="n">
        <f aca="false">IF(H499="Октябрьский",I499="Бурый рис")</f>
        <v>0</v>
      </c>
      <c r="K499" s="0" t="n">
        <f aca="false">IF(J499,1,0)</f>
        <v>0</v>
      </c>
      <c r="L499" s="0" t="n">
        <f aca="false">IF(F499="Поступление",1,-1)</f>
        <v>-1</v>
      </c>
      <c r="M499" s="0" t="n">
        <f aca="false">E499*K499*L499</f>
        <v>-0</v>
      </c>
    </row>
    <row r="500" customFormat="false" ht="15" hidden="false" customHeight="false" outlineLevel="0" collapsed="false">
      <c r="A500" s="0" t="n">
        <v>499</v>
      </c>
      <c r="B500" s="2" t="n">
        <v>44348</v>
      </c>
      <c r="C500" s="0" t="s">
        <v>20</v>
      </c>
      <c r="D500" s="0" t="n">
        <v>46</v>
      </c>
      <c r="E500" s="0" t="n">
        <v>180</v>
      </c>
      <c r="F500" s="0" t="s">
        <v>8</v>
      </c>
      <c r="G500" s="0" t="n">
        <v>330</v>
      </c>
      <c r="H500" s="0" t="str">
        <f aca="false">VLOOKUP(C500,Магазин!$A$1:$C$17,2)</f>
        <v>Октябрьский</v>
      </c>
      <c r="I500" s="0" t="str">
        <f aca="false">VLOOKUP(D500,Товар!$A$1:$F$65,3)</f>
        <v>Кофе растворимый</v>
      </c>
      <c r="J500" s="3" t="n">
        <f aca="false">IF(H500="Октябрьский",I500="Бурый рис")</f>
        <v>0</v>
      </c>
      <c r="K500" s="0" t="n">
        <f aca="false">IF(J500,1,0)</f>
        <v>0</v>
      </c>
      <c r="L500" s="0" t="n">
        <f aca="false">IF(F500="Поступление",1,-1)</f>
        <v>1</v>
      </c>
      <c r="M500" s="0" t="n">
        <f aca="false">E500*K500*L500</f>
        <v>0</v>
      </c>
    </row>
    <row r="501" customFormat="false" ht="15" hidden="false" customHeight="false" outlineLevel="0" collapsed="false">
      <c r="A501" s="0" t="n">
        <v>500</v>
      </c>
      <c r="B501" s="2" t="n">
        <v>44348</v>
      </c>
      <c r="C501" s="0" t="s">
        <v>20</v>
      </c>
      <c r="D501" s="0" t="n">
        <v>46</v>
      </c>
      <c r="E501" s="0" t="n">
        <v>106</v>
      </c>
      <c r="F501" s="0" t="s">
        <v>9</v>
      </c>
      <c r="G501" s="0" t="n">
        <v>330</v>
      </c>
      <c r="H501" s="0" t="str">
        <f aca="false">VLOOKUP(C501,Магазин!$A$1:$C$17,2)</f>
        <v>Октябрьский</v>
      </c>
      <c r="I501" s="0" t="str">
        <f aca="false">VLOOKUP(D501,Товар!$A$1:$F$65,3)</f>
        <v>Кофе растворимый</v>
      </c>
      <c r="J501" s="3" t="n">
        <f aca="false">IF(H501="Октябрьский",I501="Бурый рис")</f>
        <v>0</v>
      </c>
      <c r="K501" s="0" t="n">
        <f aca="false">IF(J501,1,0)</f>
        <v>0</v>
      </c>
      <c r="L501" s="0" t="n">
        <f aca="false">IF(F501="Поступление",1,-1)</f>
        <v>-1</v>
      </c>
      <c r="M501" s="0" t="n">
        <f aca="false">E501*K501*L501</f>
        <v>-0</v>
      </c>
    </row>
    <row r="502" customFormat="false" ht="15" hidden="false" customHeight="false" outlineLevel="0" collapsed="false">
      <c r="A502" s="0" t="n">
        <v>501</v>
      </c>
      <c r="B502" s="2" t="n">
        <v>44348</v>
      </c>
      <c r="C502" s="0" t="s">
        <v>20</v>
      </c>
      <c r="D502" s="0" t="n">
        <v>47</v>
      </c>
      <c r="E502" s="0" t="n">
        <v>180</v>
      </c>
      <c r="F502" s="0" t="s">
        <v>8</v>
      </c>
      <c r="G502" s="0" t="n">
        <v>370</v>
      </c>
      <c r="H502" s="0" t="str">
        <f aca="false">VLOOKUP(C502,Магазин!$A$1:$C$17,2)</f>
        <v>Октябрьский</v>
      </c>
      <c r="I502" s="0" t="str">
        <f aca="false">VLOOKUP(D502,Товар!$A$1:$F$65,3)</f>
        <v>Кофе в зернах </v>
      </c>
      <c r="J502" s="3" t="n">
        <f aca="false">IF(H502="Октябрьский",I502="Бурый рис")</f>
        <v>0</v>
      </c>
      <c r="K502" s="0" t="n">
        <f aca="false">IF(J502,1,0)</f>
        <v>0</v>
      </c>
      <c r="L502" s="0" t="n">
        <f aca="false">IF(F502="Поступление",1,-1)</f>
        <v>1</v>
      </c>
      <c r="M502" s="0" t="n">
        <f aca="false">E502*K502*L502</f>
        <v>0</v>
      </c>
    </row>
    <row r="503" customFormat="false" ht="15" hidden="false" customHeight="false" outlineLevel="0" collapsed="false">
      <c r="A503" s="0" t="n">
        <v>502</v>
      </c>
      <c r="B503" s="2" t="n">
        <v>44348</v>
      </c>
      <c r="C503" s="0" t="s">
        <v>20</v>
      </c>
      <c r="D503" s="0" t="n">
        <v>47</v>
      </c>
      <c r="E503" s="0" t="n">
        <v>32</v>
      </c>
      <c r="F503" s="0" t="s">
        <v>9</v>
      </c>
      <c r="G503" s="0" t="n">
        <v>370</v>
      </c>
      <c r="H503" s="0" t="str">
        <f aca="false">VLOOKUP(C503,Магазин!$A$1:$C$17,2)</f>
        <v>Октябрьский</v>
      </c>
      <c r="I503" s="0" t="str">
        <f aca="false">VLOOKUP(D503,Товар!$A$1:$F$65,3)</f>
        <v>Кофе в зернах </v>
      </c>
      <c r="J503" s="3" t="n">
        <f aca="false">IF(H503="Октябрьский",I503="Бурый рис")</f>
        <v>0</v>
      </c>
      <c r="K503" s="0" t="n">
        <f aca="false">IF(J503,1,0)</f>
        <v>0</v>
      </c>
      <c r="L503" s="0" t="n">
        <f aca="false">IF(F503="Поступление",1,-1)</f>
        <v>-1</v>
      </c>
      <c r="M503" s="0" t="n">
        <f aca="false">E503*K503*L503</f>
        <v>-0</v>
      </c>
    </row>
    <row r="504" customFormat="false" ht="15" hidden="false" customHeight="false" outlineLevel="0" collapsed="false">
      <c r="A504" s="0" t="n">
        <v>503</v>
      </c>
      <c r="B504" s="2" t="n">
        <v>44348</v>
      </c>
      <c r="C504" s="0" t="s">
        <v>20</v>
      </c>
      <c r="D504" s="0" t="n">
        <v>48</v>
      </c>
      <c r="E504" s="0" t="n">
        <v>180</v>
      </c>
      <c r="F504" s="0" t="s">
        <v>8</v>
      </c>
      <c r="G504" s="0" t="n">
        <v>180</v>
      </c>
      <c r="H504" s="0" t="str">
        <f aca="false">VLOOKUP(C504,Магазин!$A$1:$C$17,2)</f>
        <v>Октябрьский</v>
      </c>
      <c r="I504" s="0" t="str">
        <f aca="false">VLOOKUP(D504,Товар!$A$1:$F$65,3)</f>
        <v>Кофе молотый</v>
      </c>
      <c r="J504" s="3" t="n">
        <f aca="false">IF(H504="Октябрьский",I504="Бурый рис")</f>
        <v>0</v>
      </c>
      <c r="K504" s="0" t="n">
        <f aca="false">IF(J504,1,0)</f>
        <v>0</v>
      </c>
      <c r="L504" s="0" t="n">
        <f aca="false">IF(F504="Поступление",1,-1)</f>
        <v>1</v>
      </c>
      <c r="M504" s="0" t="n">
        <f aca="false">E504*K504*L504</f>
        <v>0</v>
      </c>
    </row>
    <row r="505" customFormat="false" ht="15" hidden="false" customHeight="false" outlineLevel="0" collapsed="false">
      <c r="A505" s="0" t="n">
        <v>504</v>
      </c>
      <c r="B505" s="2" t="n">
        <v>44348</v>
      </c>
      <c r="C505" s="0" t="s">
        <v>20</v>
      </c>
      <c r="D505" s="0" t="n">
        <v>48</v>
      </c>
      <c r="E505" s="0" t="n">
        <v>80</v>
      </c>
      <c r="F505" s="0" t="s">
        <v>9</v>
      </c>
      <c r="G505" s="0" t="n">
        <v>180</v>
      </c>
      <c r="H505" s="0" t="str">
        <f aca="false">VLOOKUP(C505,Магазин!$A$1:$C$17,2)</f>
        <v>Октябрьский</v>
      </c>
      <c r="I505" s="0" t="str">
        <f aca="false">VLOOKUP(D505,Товар!$A$1:$F$65,3)</f>
        <v>Кофе молотый</v>
      </c>
      <c r="J505" s="3" t="n">
        <f aca="false">IF(H505="Октябрьский",I505="Бурый рис")</f>
        <v>0</v>
      </c>
      <c r="K505" s="0" t="n">
        <f aca="false">IF(J505,1,0)</f>
        <v>0</v>
      </c>
      <c r="L505" s="0" t="n">
        <f aca="false">IF(F505="Поступление",1,-1)</f>
        <v>-1</v>
      </c>
      <c r="M505" s="0" t="n">
        <f aca="false">E505*K505*L505</f>
        <v>-0</v>
      </c>
    </row>
    <row r="506" customFormat="false" ht="15" hidden="false" customHeight="false" outlineLevel="0" collapsed="false">
      <c r="A506" s="0" t="n">
        <v>505</v>
      </c>
      <c r="B506" s="2" t="n">
        <v>44348</v>
      </c>
      <c r="C506" s="0" t="s">
        <v>21</v>
      </c>
      <c r="D506" s="0" t="n">
        <v>4</v>
      </c>
      <c r="E506" s="0" t="n">
        <v>180</v>
      </c>
      <c r="F506" s="0" t="s">
        <v>8</v>
      </c>
      <c r="G506" s="0" t="n">
        <v>75</v>
      </c>
      <c r="H506" s="0" t="str">
        <f aca="false">VLOOKUP(C506,Магазин!$A$1:$C$17,2)</f>
        <v>Октябрьский</v>
      </c>
      <c r="I506" s="0" t="str">
        <f aca="false">VLOOKUP(D506,Товар!$A$1:$F$65,3)</f>
        <v>Кефир 3,2%</v>
      </c>
      <c r="J506" s="3" t="n">
        <f aca="false">IF(H506="Октябрьский",I506="Бурый рис")</f>
        <v>0</v>
      </c>
      <c r="K506" s="0" t="n">
        <f aca="false">IF(J506,1,0)</f>
        <v>0</v>
      </c>
      <c r="L506" s="0" t="n">
        <f aca="false">IF(F506="Поступление",1,-1)</f>
        <v>1</v>
      </c>
      <c r="M506" s="0" t="n">
        <f aca="false">E506*K506*L506</f>
        <v>0</v>
      </c>
    </row>
    <row r="507" customFormat="false" ht="15" hidden="false" customHeight="false" outlineLevel="0" collapsed="false">
      <c r="A507" s="0" t="n">
        <v>506</v>
      </c>
      <c r="B507" s="2" t="n">
        <v>44348</v>
      </c>
      <c r="C507" s="0" t="s">
        <v>21</v>
      </c>
      <c r="D507" s="0" t="n">
        <v>4</v>
      </c>
      <c r="E507" s="0" t="n">
        <v>180</v>
      </c>
      <c r="F507" s="0" t="s">
        <v>9</v>
      </c>
      <c r="G507" s="0" t="n">
        <v>75</v>
      </c>
      <c r="H507" s="0" t="str">
        <f aca="false">VLOOKUP(C507,Магазин!$A$1:$C$17,2)</f>
        <v>Октябрьский</v>
      </c>
      <c r="I507" s="0" t="str">
        <f aca="false">VLOOKUP(D507,Товар!$A$1:$F$65,3)</f>
        <v>Кефир 3,2%</v>
      </c>
      <c r="J507" s="3" t="n">
        <f aca="false">IF(H507="Октябрьский",I507="Бурый рис")</f>
        <v>0</v>
      </c>
      <c r="K507" s="0" t="n">
        <f aca="false">IF(J507,1,0)</f>
        <v>0</v>
      </c>
      <c r="L507" s="0" t="n">
        <f aca="false">IF(F507="Поступление",1,-1)</f>
        <v>-1</v>
      </c>
      <c r="M507" s="0" t="n">
        <f aca="false">E507*K507*L507</f>
        <v>-0</v>
      </c>
    </row>
    <row r="508" customFormat="false" ht="15" hidden="false" customHeight="false" outlineLevel="0" collapsed="false">
      <c r="A508" s="0" t="n">
        <v>507</v>
      </c>
      <c r="B508" s="2" t="n">
        <v>44348</v>
      </c>
      <c r="C508" s="0" t="s">
        <v>21</v>
      </c>
      <c r="D508" s="0" t="n">
        <v>5</v>
      </c>
      <c r="E508" s="0" t="n">
        <v>170</v>
      </c>
      <c r="F508" s="0" t="s">
        <v>8</v>
      </c>
      <c r="G508" s="0" t="n">
        <v>70</v>
      </c>
      <c r="H508" s="0" t="str">
        <f aca="false">VLOOKUP(C508,Магазин!$A$1:$C$17,2)</f>
        <v>Октябрьский</v>
      </c>
      <c r="I508" s="0" t="str">
        <f aca="false">VLOOKUP(D508,Товар!$A$1:$F$65,3)</f>
        <v>Кефир обезжиренный</v>
      </c>
      <c r="J508" s="3" t="n">
        <f aca="false">IF(H508="Октябрьский",I508="Бурый рис")</f>
        <v>0</v>
      </c>
      <c r="K508" s="0" t="n">
        <f aca="false">IF(J508,1,0)</f>
        <v>0</v>
      </c>
      <c r="L508" s="0" t="n">
        <f aca="false">IF(F508="Поступление",1,-1)</f>
        <v>1</v>
      </c>
      <c r="M508" s="0" t="n">
        <f aca="false">E508*K508*L508</f>
        <v>0</v>
      </c>
    </row>
    <row r="509" customFormat="false" ht="15" hidden="false" customHeight="false" outlineLevel="0" collapsed="false">
      <c r="A509" s="0" t="n">
        <v>508</v>
      </c>
      <c r="B509" s="2" t="n">
        <v>44348</v>
      </c>
      <c r="C509" s="0" t="s">
        <v>21</v>
      </c>
      <c r="D509" s="0" t="n">
        <v>5</v>
      </c>
      <c r="E509" s="0" t="n">
        <v>180</v>
      </c>
      <c r="F509" s="0" t="s">
        <v>9</v>
      </c>
      <c r="G509" s="0" t="n">
        <v>70</v>
      </c>
      <c r="H509" s="0" t="str">
        <f aca="false">VLOOKUP(C509,Магазин!$A$1:$C$17,2)</f>
        <v>Октябрьский</v>
      </c>
      <c r="I509" s="0" t="str">
        <f aca="false">VLOOKUP(D509,Товар!$A$1:$F$65,3)</f>
        <v>Кефир обезжиренный</v>
      </c>
      <c r="J509" s="3" t="n">
        <f aca="false">IF(H509="Октябрьский",I509="Бурый рис")</f>
        <v>0</v>
      </c>
      <c r="K509" s="0" t="n">
        <f aca="false">IF(J509,1,0)</f>
        <v>0</v>
      </c>
      <c r="L509" s="0" t="n">
        <f aca="false">IF(F509="Поступление",1,-1)</f>
        <v>-1</v>
      </c>
      <c r="M509" s="0" t="n">
        <f aca="false">E509*K509*L509</f>
        <v>-0</v>
      </c>
    </row>
    <row r="510" customFormat="false" ht="15" hidden="false" customHeight="false" outlineLevel="0" collapsed="false">
      <c r="A510" s="0" t="n">
        <v>509</v>
      </c>
      <c r="B510" s="2" t="n">
        <v>44348</v>
      </c>
      <c r="C510" s="0" t="s">
        <v>21</v>
      </c>
      <c r="D510" s="0" t="n">
        <v>6</v>
      </c>
      <c r="E510" s="0" t="n">
        <v>180</v>
      </c>
      <c r="F510" s="0" t="s">
        <v>8</v>
      </c>
      <c r="G510" s="0" t="n">
        <v>50</v>
      </c>
      <c r="H510" s="0" t="str">
        <f aca="false">VLOOKUP(C510,Магазин!$A$1:$C$17,2)</f>
        <v>Октябрьский</v>
      </c>
      <c r="I510" s="0" t="str">
        <f aca="false">VLOOKUP(D510,Товар!$A$1:$F$65,3)</f>
        <v>Ряженка термостатная</v>
      </c>
      <c r="J510" s="3" t="n">
        <f aca="false">IF(H510="Октябрьский",I510="Бурый рис")</f>
        <v>0</v>
      </c>
      <c r="K510" s="0" t="n">
        <f aca="false">IF(J510,1,0)</f>
        <v>0</v>
      </c>
      <c r="L510" s="0" t="n">
        <f aca="false">IF(F510="Поступление",1,-1)</f>
        <v>1</v>
      </c>
      <c r="M510" s="0" t="n">
        <f aca="false">E510*K510*L510</f>
        <v>0</v>
      </c>
    </row>
    <row r="511" customFormat="false" ht="15" hidden="false" customHeight="false" outlineLevel="0" collapsed="false">
      <c r="A511" s="0" t="n">
        <v>510</v>
      </c>
      <c r="B511" s="2" t="n">
        <v>44348</v>
      </c>
      <c r="C511" s="0" t="s">
        <v>21</v>
      </c>
      <c r="D511" s="0" t="n">
        <v>6</v>
      </c>
      <c r="E511" s="0" t="n">
        <v>180</v>
      </c>
      <c r="F511" s="0" t="s">
        <v>9</v>
      </c>
      <c r="G511" s="0" t="n">
        <v>50</v>
      </c>
      <c r="H511" s="0" t="str">
        <f aca="false">VLOOKUP(C511,Магазин!$A$1:$C$17,2)</f>
        <v>Октябрьский</v>
      </c>
      <c r="I511" s="0" t="str">
        <f aca="false">VLOOKUP(D511,Товар!$A$1:$F$65,3)</f>
        <v>Ряженка термостатная</v>
      </c>
      <c r="J511" s="3" t="n">
        <f aca="false">IF(H511="Октябрьский",I511="Бурый рис")</f>
        <v>0</v>
      </c>
      <c r="K511" s="0" t="n">
        <f aca="false">IF(J511,1,0)</f>
        <v>0</v>
      </c>
      <c r="L511" s="0" t="n">
        <f aca="false">IF(F511="Поступление",1,-1)</f>
        <v>-1</v>
      </c>
      <c r="M511" s="0" t="n">
        <f aca="false">E511*K511*L511</f>
        <v>-0</v>
      </c>
    </row>
    <row r="512" customFormat="false" ht="15" hidden="false" customHeight="false" outlineLevel="0" collapsed="false">
      <c r="A512" s="0" t="n">
        <v>511</v>
      </c>
      <c r="B512" s="2" t="n">
        <v>44348</v>
      </c>
      <c r="C512" s="0" t="s">
        <v>21</v>
      </c>
      <c r="D512" s="0" t="n">
        <v>9</v>
      </c>
      <c r="E512" s="0" t="n">
        <v>180</v>
      </c>
      <c r="F512" s="0" t="s">
        <v>8</v>
      </c>
      <c r="G512" s="0" t="n">
        <v>55</v>
      </c>
      <c r="H512" s="0" t="str">
        <f aca="false">VLOOKUP(C512,Магазин!$A$1:$C$17,2)</f>
        <v>Октябрьский</v>
      </c>
      <c r="I512" s="0" t="str">
        <f aca="false">VLOOKUP(D512,Товар!$A$1:$F$65,3)</f>
        <v>Сметана 15%</v>
      </c>
      <c r="J512" s="3" t="n">
        <f aca="false">IF(H512="Октябрьский",I512="Бурый рис")</f>
        <v>0</v>
      </c>
      <c r="K512" s="0" t="n">
        <f aca="false">IF(J512,1,0)</f>
        <v>0</v>
      </c>
      <c r="L512" s="0" t="n">
        <f aca="false">IF(F512="Поступление",1,-1)</f>
        <v>1</v>
      </c>
      <c r="M512" s="0" t="n">
        <f aca="false">E512*K512*L512</f>
        <v>0</v>
      </c>
    </row>
    <row r="513" customFormat="false" ht="15" hidden="false" customHeight="false" outlineLevel="0" collapsed="false">
      <c r="A513" s="0" t="n">
        <v>512</v>
      </c>
      <c r="B513" s="2" t="n">
        <v>44348</v>
      </c>
      <c r="C513" s="0" t="s">
        <v>21</v>
      </c>
      <c r="D513" s="0" t="n">
        <v>9</v>
      </c>
      <c r="E513" s="0" t="n">
        <v>150</v>
      </c>
      <c r="F513" s="0" t="s">
        <v>9</v>
      </c>
      <c r="G513" s="0" t="n">
        <v>55</v>
      </c>
      <c r="H513" s="0" t="str">
        <f aca="false">VLOOKUP(C513,Магазин!$A$1:$C$17,2)</f>
        <v>Октябрьский</v>
      </c>
      <c r="I513" s="0" t="str">
        <f aca="false">VLOOKUP(D513,Товар!$A$1:$F$65,3)</f>
        <v>Сметана 15%</v>
      </c>
      <c r="J513" s="3" t="n">
        <f aca="false">IF(H513="Октябрьский",I513="Бурый рис")</f>
        <v>0</v>
      </c>
      <c r="K513" s="0" t="n">
        <f aca="false">IF(J513,1,0)</f>
        <v>0</v>
      </c>
      <c r="L513" s="0" t="n">
        <f aca="false">IF(F513="Поступление",1,-1)</f>
        <v>-1</v>
      </c>
      <c r="M513" s="0" t="n">
        <f aca="false">E513*K513*L513</f>
        <v>-0</v>
      </c>
    </row>
    <row r="514" customFormat="false" ht="15" hidden="false" customHeight="false" outlineLevel="0" collapsed="false">
      <c r="A514" s="0" t="n">
        <v>513</v>
      </c>
      <c r="B514" s="2" t="n">
        <v>44348</v>
      </c>
      <c r="C514" s="0" t="s">
        <v>21</v>
      </c>
      <c r="D514" s="0" t="n">
        <v>10</v>
      </c>
      <c r="E514" s="0" t="n">
        <v>170</v>
      </c>
      <c r="F514" s="0" t="s">
        <v>8</v>
      </c>
      <c r="G514" s="0" t="n">
        <v>70</v>
      </c>
      <c r="H514" s="0" t="str">
        <f aca="false">VLOOKUP(C514,Магазин!$A$1:$C$17,2)</f>
        <v>Октябрьский</v>
      </c>
      <c r="I514" s="0" t="str">
        <f aca="false">VLOOKUP(D514,Товар!$A$1:$F$65,3)</f>
        <v>Сметана 25%</v>
      </c>
      <c r="J514" s="3" t="n">
        <f aca="false">IF(H514="Октябрьский",I514="Бурый рис")</f>
        <v>0</v>
      </c>
      <c r="K514" s="0" t="n">
        <f aca="false">IF(J514,1,0)</f>
        <v>0</v>
      </c>
      <c r="L514" s="0" t="n">
        <f aca="false">IF(F514="Поступление",1,-1)</f>
        <v>1</v>
      </c>
      <c r="M514" s="0" t="n">
        <f aca="false">E514*K514*L514</f>
        <v>0</v>
      </c>
    </row>
    <row r="515" customFormat="false" ht="15" hidden="false" customHeight="false" outlineLevel="0" collapsed="false">
      <c r="A515" s="0" t="n">
        <v>514</v>
      </c>
      <c r="B515" s="2" t="n">
        <v>44348</v>
      </c>
      <c r="C515" s="0" t="s">
        <v>21</v>
      </c>
      <c r="D515" s="0" t="n">
        <v>10</v>
      </c>
      <c r="E515" s="0" t="n">
        <v>150</v>
      </c>
      <c r="F515" s="0" t="s">
        <v>9</v>
      </c>
      <c r="G515" s="0" t="n">
        <v>70</v>
      </c>
      <c r="H515" s="0" t="str">
        <f aca="false">VLOOKUP(C515,Магазин!$A$1:$C$17,2)</f>
        <v>Октябрьский</v>
      </c>
      <c r="I515" s="0" t="str">
        <f aca="false">VLOOKUP(D515,Товар!$A$1:$F$65,3)</f>
        <v>Сметана 25%</v>
      </c>
      <c r="J515" s="3" t="n">
        <f aca="false">IF(H515="Октябрьский",I515="Бурый рис")</f>
        <v>0</v>
      </c>
      <c r="K515" s="0" t="n">
        <f aca="false">IF(J515,1,0)</f>
        <v>0</v>
      </c>
      <c r="L515" s="0" t="n">
        <f aca="false">IF(F515="Поступление",1,-1)</f>
        <v>-1</v>
      </c>
      <c r="M515" s="0" t="n">
        <f aca="false">E515*K515*L515</f>
        <v>-0</v>
      </c>
    </row>
    <row r="516" customFormat="false" ht="15" hidden="false" customHeight="false" outlineLevel="0" collapsed="false">
      <c r="A516" s="0" t="n">
        <v>515</v>
      </c>
      <c r="B516" s="2" t="n">
        <v>44348</v>
      </c>
      <c r="C516" s="0" t="s">
        <v>21</v>
      </c>
      <c r="D516" s="0" t="n">
        <v>13</v>
      </c>
      <c r="E516" s="0" t="n">
        <v>180</v>
      </c>
      <c r="F516" s="0" t="s">
        <v>8</v>
      </c>
      <c r="G516" s="0" t="n">
        <v>60</v>
      </c>
      <c r="H516" s="0" t="str">
        <f aca="false">VLOOKUP(C516,Магазин!$A$1:$C$17,2)</f>
        <v>Октябрьский</v>
      </c>
      <c r="I516" s="0" t="str">
        <f aca="false">VLOOKUP(D516,Товар!$A$1:$F$65,3)</f>
        <v>Творог 9% жирности</v>
      </c>
      <c r="J516" s="3" t="n">
        <f aca="false">IF(H516="Октябрьский",I516="Бурый рис")</f>
        <v>0</v>
      </c>
      <c r="K516" s="0" t="n">
        <f aca="false">IF(J516,1,0)</f>
        <v>0</v>
      </c>
      <c r="L516" s="0" t="n">
        <f aca="false">IF(F516="Поступление",1,-1)</f>
        <v>1</v>
      </c>
      <c r="M516" s="0" t="n">
        <f aca="false">E516*K516*L516</f>
        <v>0</v>
      </c>
    </row>
    <row r="517" customFormat="false" ht="15" hidden="false" customHeight="false" outlineLevel="0" collapsed="false">
      <c r="A517" s="0" t="n">
        <v>516</v>
      </c>
      <c r="B517" s="2" t="n">
        <v>44348</v>
      </c>
      <c r="C517" s="0" t="s">
        <v>21</v>
      </c>
      <c r="D517" s="0" t="n">
        <v>13</v>
      </c>
      <c r="E517" s="0" t="n">
        <v>115</v>
      </c>
      <c r="F517" s="0" t="s">
        <v>9</v>
      </c>
      <c r="G517" s="0" t="n">
        <v>60</v>
      </c>
      <c r="H517" s="0" t="str">
        <f aca="false">VLOOKUP(C517,Магазин!$A$1:$C$17,2)</f>
        <v>Октябрьский</v>
      </c>
      <c r="I517" s="0" t="str">
        <f aca="false">VLOOKUP(D517,Товар!$A$1:$F$65,3)</f>
        <v>Творог 9% жирности</v>
      </c>
      <c r="J517" s="3" t="n">
        <f aca="false">IF(H517="Октябрьский",I517="Бурый рис")</f>
        <v>0</v>
      </c>
      <c r="K517" s="0" t="n">
        <f aca="false">IF(J517,1,0)</f>
        <v>0</v>
      </c>
      <c r="L517" s="0" t="n">
        <f aca="false">IF(F517="Поступление",1,-1)</f>
        <v>-1</v>
      </c>
      <c r="M517" s="0" t="n">
        <f aca="false">E517*K517*L517</f>
        <v>-0</v>
      </c>
    </row>
    <row r="518" customFormat="false" ht="15" hidden="false" customHeight="false" outlineLevel="0" collapsed="false">
      <c r="A518" s="0" t="n">
        <v>517</v>
      </c>
      <c r="B518" s="2" t="n">
        <v>44348</v>
      </c>
      <c r="C518" s="0" t="s">
        <v>21</v>
      </c>
      <c r="D518" s="0" t="n">
        <v>18</v>
      </c>
      <c r="E518" s="0" t="n">
        <v>180</v>
      </c>
      <c r="F518" s="0" t="s">
        <v>8</v>
      </c>
      <c r="G518" s="0" t="n">
        <v>49</v>
      </c>
      <c r="H518" s="0" t="str">
        <f aca="false">VLOOKUP(C518,Магазин!$A$1:$C$17,2)</f>
        <v>Октябрьский</v>
      </c>
      <c r="I518" s="0" t="str">
        <f aca="false">VLOOKUP(D518,Товар!$A$1:$F$65,3)</f>
        <v>Крупа манная</v>
      </c>
      <c r="J518" s="3" t="n">
        <f aca="false">IF(H518="Октябрьский",I518="Бурый рис")</f>
        <v>0</v>
      </c>
      <c r="K518" s="0" t="n">
        <f aca="false">IF(J518,1,0)</f>
        <v>0</v>
      </c>
      <c r="L518" s="0" t="n">
        <f aca="false">IF(F518="Поступление",1,-1)</f>
        <v>1</v>
      </c>
      <c r="M518" s="0" t="n">
        <f aca="false">E518*K518*L518</f>
        <v>0</v>
      </c>
    </row>
    <row r="519" customFormat="false" ht="15" hidden="false" customHeight="false" outlineLevel="0" collapsed="false">
      <c r="A519" s="0" t="n">
        <v>518</v>
      </c>
      <c r="B519" s="2" t="n">
        <v>44348</v>
      </c>
      <c r="C519" s="0" t="s">
        <v>21</v>
      </c>
      <c r="D519" s="0" t="n">
        <v>18</v>
      </c>
      <c r="E519" s="0" t="n">
        <v>80</v>
      </c>
      <c r="F519" s="0" t="s">
        <v>9</v>
      </c>
      <c r="G519" s="0" t="n">
        <v>49</v>
      </c>
      <c r="H519" s="0" t="str">
        <f aca="false">VLOOKUP(C519,Магазин!$A$1:$C$17,2)</f>
        <v>Октябрьский</v>
      </c>
      <c r="I519" s="0" t="str">
        <f aca="false">VLOOKUP(D519,Товар!$A$1:$F$65,3)</f>
        <v>Крупа манная</v>
      </c>
      <c r="J519" s="3" t="n">
        <f aca="false">IF(H519="Октябрьский",I519="Бурый рис")</f>
        <v>0</v>
      </c>
      <c r="K519" s="0" t="n">
        <f aca="false">IF(J519,1,0)</f>
        <v>0</v>
      </c>
      <c r="L519" s="0" t="n">
        <f aca="false">IF(F519="Поступление",1,-1)</f>
        <v>-1</v>
      </c>
      <c r="M519" s="0" t="n">
        <f aca="false">E519*K519*L519</f>
        <v>-0</v>
      </c>
    </row>
    <row r="520" customFormat="false" ht="15" hidden="false" customHeight="false" outlineLevel="0" collapsed="false">
      <c r="A520" s="0" t="n">
        <v>519</v>
      </c>
      <c r="B520" s="2" t="n">
        <v>44348</v>
      </c>
      <c r="C520" s="0" t="s">
        <v>21</v>
      </c>
      <c r="D520" s="0" t="n">
        <v>24</v>
      </c>
      <c r="E520" s="0" t="n">
        <v>180</v>
      </c>
      <c r="F520" s="0" t="s">
        <v>8</v>
      </c>
      <c r="G520" s="0" t="n">
        <v>50</v>
      </c>
      <c r="H520" s="0" t="str">
        <f aca="false">VLOOKUP(C520,Магазин!$A$1:$C$17,2)</f>
        <v>Октябрьский</v>
      </c>
      <c r="I520" s="0" t="str">
        <f aca="false">VLOOKUP(D520,Товар!$A$1:$F$65,3)</f>
        <v>Макароны спагетти </v>
      </c>
      <c r="J520" s="3" t="n">
        <f aca="false">IF(H520="Октябрьский",I520="Бурый рис")</f>
        <v>0</v>
      </c>
      <c r="K520" s="0" t="n">
        <f aca="false">IF(J520,1,0)</f>
        <v>0</v>
      </c>
      <c r="L520" s="0" t="n">
        <f aca="false">IF(F520="Поступление",1,-1)</f>
        <v>1</v>
      </c>
      <c r="M520" s="0" t="n">
        <f aca="false">E520*K520*L520</f>
        <v>0</v>
      </c>
    </row>
    <row r="521" customFormat="false" ht="15" hidden="false" customHeight="false" outlineLevel="0" collapsed="false">
      <c r="A521" s="0" t="n">
        <v>520</v>
      </c>
      <c r="B521" s="2" t="n">
        <v>44348</v>
      </c>
      <c r="C521" s="0" t="s">
        <v>21</v>
      </c>
      <c r="D521" s="0" t="n">
        <v>24</v>
      </c>
      <c r="E521" s="0" t="n">
        <v>159</v>
      </c>
      <c r="F521" s="0" t="s">
        <v>9</v>
      </c>
      <c r="G521" s="0" t="n">
        <v>50</v>
      </c>
      <c r="H521" s="0" t="str">
        <f aca="false">VLOOKUP(C521,Магазин!$A$1:$C$17,2)</f>
        <v>Октябрьский</v>
      </c>
      <c r="I521" s="0" t="str">
        <f aca="false">VLOOKUP(D521,Товар!$A$1:$F$65,3)</f>
        <v>Макароны спагетти </v>
      </c>
      <c r="J521" s="3" t="n">
        <f aca="false">IF(H521="Октябрьский",I521="Бурый рис")</f>
        <v>0</v>
      </c>
      <c r="K521" s="0" t="n">
        <f aca="false">IF(J521,1,0)</f>
        <v>0</v>
      </c>
      <c r="L521" s="0" t="n">
        <f aca="false">IF(F521="Поступление",1,-1)</f>
        <v>-1</v>
      </c>
      <c r="M521" s="0" t="n">
        <f aca="false">E521*K521*L521</f>
        <v>-0</v>
      </c>
    </row>
    <row r="522" customFormat="false" ht="15" hidden="false" customHeight="false" outlineLevel="0" collapsed="false">
      <c r="A522" s="0" t="n">
        <v>521</v>
      </c>
      <c r="B522" s="2" t="n">
        <v>44348</v>
      </c>
      <c r="C522" s="0" t="s">
        <v>21</v>
      </c>
      <c r="D522" s="0" t="n">
        <v>25</v>
      </c>
      <c r="E522" s="0" t="n">
        <v>180</v>
      </c>
      <c r="F522" s="0" t="s">
        <v>8</v>
      </c>
      <c r="G522" s="0" t="n">
        <v>52</v>
      </c>
      <c r="H522" s="0" t="str">
        <f aca="false">VLOOKUP(C522,Магазин!$A$1:$C$17,2)</f>
        <v>Октябрьский</v>
      </c>
      <c r="I522" s="0" t="str">
        <f aca="false">VLOOKUP(D522,Товар!$A$1:$F$65,3)</f>
        <v>Макароны вермишель</v>
      </c>
      <c r="J522" s="3" t="n">
        <f aca="false">IF(H522="Октябрьский",I522="Бурый рис")</f>
        <v>0</v>
      </c>
      <c r="K522" s="0" t="n">
        <f aca="false">IF(J522,1,0)</f>
        <v>0</v>
      </c>
      <c r="L522" s="0" t="n">
        <f aca="false">IF(F522="Поступление",1,-1)</f>
        <v>1</v>
      </c>
      <c r="M522" s="0" t="n">
        <f aca="false">E522*K522*L522</f>
        <v>0</v>
      </c>
    </row>
    <row r="523" customFormat="false" ht="15" hidden="false" customHeight="false" outlineLevel="0" collapsed="false">
      <c r="A523" s="0" t="n">
        <v>522</v>
      </c>
      <c r="B523" s="2" t="n">
        <v>44348</v>
      </c>
      <c r="C523" s="0" t="s">
        <v>21</v>
      </c>
      <c r="D523" s="0" t="n">
        <v>25</v>
      </c>
      <c r="E523" s="0" t="n">
        <v>159</v>
      </c>
      <c r="F523" s="0" t="s">
        <v>9</v>
      </c>
      <c r="G523" s="0" t="n">
        <v>52</v>
      </c>
      <c r="H523" s="0" t="str">
        <f aca="false">VLOOKUP(C523,Магазин!$A$1:$C$17,2)</f>
        <v>Октябрьский</v>
      </c>
      <c r="I523" s="0" t="str">
        <f aca="false">VLOOKUP(D523,Товар!$A$1:$F$65,3)</f>
        <v>Макароны вермишель</v>
      </c>
      <c r="J523" s="3" t="n">
        <f aca="false">IF(H523="Октябрьский",I523="Бурый рис")</f>
        <v>0</v>
      </c>
      <c r="K523" s="0" t="n">
        <f aca="false">IF(J523,1,0)</f>
        <v>0</v>
      </c>
      <c r="L523" s="0" t="n">
        <f aca="false">IF(F523="Поступление",1,-1)</f>
        <v>-1</v>
      </c>
      <c r="M523" s="0" t="n">
        <f aca="false">E523*K523*L523</f>
        <v>-0</v>
      </c>
    </row>
    <row r="524" customFormat="false" ht="15" hidden="false" customHeight="false" outlineLevel="0" collapsed="false">
      <c r="A524" s="0" t="n">
        <v>523</v>
      </c>
      <c r="B524" s="2" t="n">
        <v>44348</v>
      </c>
      <c r="C524" s="0" t="s">
        <v>21</v>
      </c>
      <c r="D524" s="0" t="n">
        <v>26</v>
      </c>
      <c r="E524" s="0" t="n">
        <v>170</v>
      </c>
      <c r="F524" s="0" t="s">
        <v>8</v>
      </c>
      <c r="G524" s="0" t="n">
        <v>47</v>
      </c>
      <c r="H524" s="0" t="str">
        <f aca="false">VLOOKUP(C524,Магазин!$A$1:$C$17,2)</f>
        <v>Октябрьский</v>
      </c>
      <c r="I524" s="0" t="str">
        <f aca="false">VLOOKUP(D524,Товар!$A$1:$F$65,3)</f>
        <v>Макароны рожки</v>
      </c>
      <c r="J524" s="3" t="n">
        <f aca="false">IF(H524="Октябрьский",I524="Бурый рис")</f>
        <v>0</v>
      </c>
      <c r="K524" s="0" t="n">
        <f aca="false">IF(J524,1,0)</f>
        <v>0</v>
      </c>
      <c r="L524" s="0" t="n">
        <f aca="false">IF(F524="Поступление",1,-1)</f>
        <v>1</v>
      </c>
      <c r="M524" s="0" t="n">
        <f aca="false">E524*K524*L524</f>
        <v>0</v>
      </c>
    </row>
    <row r="525" customFormat="false" ht="15" hidden="false" customHeight="false" outlineLevel="0" collapsed="false">
      <c r="A525" s="0" t="n">
        <v>524</v>
      </c>
      <c r="B525" s="2" t="n">
        <v>44348</v>
      </c>
      <c r="C525" s="0" t="s">
        <v>21</v>
      </c>
      <c r="D525" s="0" t="n">
        <v>26</v>
      </c>
      <c r="E525" s="0" t="n">
        <v>159</v>
      </c>
      <c r="F525" s="0" t="s">
        <v>9</v>
      </c>
      <c r="G525" s="0" t="n">
        <v>47</v>
      </c>
      <c r="H525" s="0" t="str">
        <f aca="false">VLOOKUP(C525,Магазин!$A$1:$C$17,2)</f>
        <v>Октябрьский</v>
      </c>
      <c r="I525" s="0" t="str">
        <f aca="false">VLOOKUP(D525,Товар!$A$1:$F$65,3)</f>
        <v>Макароны рожки</v>
      </c>
      <c r="J525" s="3" t="n">
        <f aca="false">IF(H525="Октябрьский",I525="Бурый рис")</f>
        <v>0</v>
      </c>
      <c r="K525" s="0" t="n">
        <f aca="false">IF(J525,1,0)</f>
        <v>0</v>
      </c>
      <c r="L525" s="0" t="n">
        <f aca="false">IF(F525="Поступление",1,-1)</f>
        <v>-1</v>
      </c>
      <c r="M525" s="0" t="n">
        <f aca="false">E525*K525*L525</f>
        <v>-0</v>
      </c>
    </row>
    <row r="526" customFormat="false" ht="15" hidden="false" customHeight="false" outlineLevel="0" collapsed="false">
      <c r="A526" s="0" t="n">
        <v>525</v>
      </c>
      <c r="B526" s="2" t="n">
        <v>44348</v>
      </c>
      <c r="C526" s="0" t="s">
        <v>21</v>
      </c>
      <c r="D526" s="0" t="n">
        <v>27</v>
      </c>
      <c r="E526" s="0" t="n">
        <v>180</v>
      </c>
      <c r="F526" s="0" t="s">
        <v>8</v>
      </c>
      <c r="G526" s="0" t="n">
        <v>45</v>
      </c>
      <c r="H526" s="0" t="str">
        <f aca="false">VLOOKUP(C526,Магазин!$A$1:$C$17,2)</f>
        <v>Октябрьский</v>
      </c>
      <c r="I526" s="0" t="str">
        <f aca="false">VLOOKUP(D526,Товар!$A$1:$F$65,3)</f>
        <v>Макароны перья</v>
      </c>
      <c r="J526" s="3" t="n">
        <f aca="false">IF(H526="Октябрьский",I526="Бурый рис")</f>
        <v>0</v>
      </c>
      <c r="K526" s="0" t="n">
        <f aca="false">IF(J526,1,0)</f>
        <v>0</v>
      </c>
      <c r="L526" s="0" t="n">
        <f aca="false">IF(F526="Поступление",1,-1)</f>
        <v>1</v>
      </c>
      <c r="M526" s="0" t="n">
        <f aca="false">E526*K526*L526</f>
        <v>0</v>
      </c>
    </row>
    <row r="527" customFormat="false" ht="15" hidden="false" customHeight="false" outlineLevel="0" collapsed="false">
      <c r="A527" s="0" t="n">
        <v>526</v>
      </c>
      <c r="B527" s="2" t="n">
        <v>44348</v>
      </c>
      <c r="C527" s="0" t="s">
        <v>21</v>
      </c>
      <c r="D527" s="0" t="n">
        <v>27</v>
      </c>
      <c r="E527" s="0" t="n">
        <v>159</v>
      </c>
      <c r="F527" s="0" t="s">
        <v>9</v>
      </c>
      <c r="G527" s="0" t="n">
        <v>45</v>
      </c>
      <c r="H527" s="0" t="str">
        <f aca="false">VLOOKUP(C527,Магазин!$A$1:$C$17,2)</f>
        <v>Октябрьский</v>
      </c>
      <c r="I527" s="0" t="str">
        <f aca="false">VLOOKUP(D527,Товар!$A$1:$F$65,3)</f>
        <v>Макароны перья</v>
      </c>
      <c r="J527" s="3" t="n">
        <f aca="false">IF(H527="Октябрьский",I527="Бурый рис")</f>
        <v>0</v>
      </c>
      <c r="K527" s="0" t="n">
        <f aca="false">IF(J527,1,0)</f>
        <v>0</v>
      </c>
      <c r="L527" s="0" t="n">
        <f aca="false">IF(F527="Поступление",1,-1)</f>
        <v>-1</v>
      </c>
      <c r="M527" s="0" t="n">
        <f aca="false">E527*K527*L527</f>
        <v>-0</v>
      </c>
    </row>
    <row r="528" customFormat="false" ht="15" hidden="false" customHeight="false" outlineLevel="0" collapsed="false">
      <c r="A528" s="0" t="n">
        <v>527</v>
      </c>
      <c r="B528" s="2" t="n">
        <v>44348</v>
      </c>
      <c r="C528" s="0" t="s">
        <v>21</v>
      </c>
      <c r="D528" s="0" t="n">
        <v>28</v>
      </c>
      <c r="E528" s="0" t="n">
        <v>180</v>
      </c>
      <c r="F528" s="0" t="s">
        <v>8</v>
      </c>
      <c r="G528" s="0" t="n">
        <v>38</v>
      </c>
      <c r="H528" s="0" t="str">
        <f aca="false">VLOOKUP(C528,Магазин!$A$1:$C$17,2)</f>
        <v>Октябрьский</v>
      </c>
      <c r="I528" s="0" t="str">
        <f aca="false">VLOOKUP(D528,Товар!$A$1:$F$65,3)</f>
        <v>Сахар песок белый</v>
      </c>
      <c r="J528" s="3" t="n">
        <f aca="false">IF(H528="Октябрьский",I528="Бурый рис")</f>
        <v>0</v>
      </c>
      <c r="K528" s="0" t="n">
        <f aca="false">IF(J528,1,0)</f>
        <v>0</v>
      </c>
      <c r="L528" s="0" t="n">
        <f aca="false">IF(F528="Поступление",1,-1)</f>
        <v>1</v>
      </c>
      <c r="M528" s="0" t="n">
        <f aca="false">E528*K528*L528</f>
        <v>0</v>
      </c>
    </row>
    <row r="529" customFormat="false" ht="15" hidden="false" customHeight="false" outlineLevel="0" collapsed="false">
      <c r="A529" s="0" t="n">
        <v>528</v>
      </c>
      <c r="B529" s="2" t="n">
        <v>44348</v>
      </c>
      <c r="C529" s="0" t="s">
        <v>21</v>
      </c>
      <c r="D529" s="0" t="n">
        <v>28</v>
      </c>
      <c r="E529" s="0" t="n">
        <v>133</v>
      </c>
      <c r="F529" s="0" t="s">
        <v>9</v>
      </c>
      <c r="G529" s="0" t="n">
        <v>38</v>
      </c>
      <c r="H529" s="0" t="str">
        <f aca="false">VLOOKUP(C529,Магазин!$A$1:$C$17,2)</f>
        <v>Октябрьский</v>
      </c>
      <c r="I529" s="0" t="str">
        <f aca="false">VLOOKUP(D529,Товар!$A$1:$F$65,3)</f>
        <v>Сахар песок белый</v>
      </c>
      <c r="J529" s="3" t="n">
        <f aca="false">IF(H529="Октябрьский",I529="Бурый рис")</f>
        <v>0</v>
      </c>
      <c r="K529" s="0" t="n">
        <f aca="false">IF(J529,1,0)</f>
        <v>0</v>
      </c>
      <c r="L529" s="0" t="n">
        <f aca="false">IF(F529="Поступление",1,-1)</f>
        <v>-1</v>
      </c>
      <c r="M529" s="0" t="n">
        <f aca="false">E529*K529*L529</f>
        <v>-0</v>
      </c>
    </row>
    <row r="530" customFormat="false" ht="15" hidden="false" customHeight="false" outlineLevel="0" collapsed="false">
      <c r="A530" s="0" t="n">
        <v>529</v>
      </c>
      <c r="B530" s="2" t="n">
        <v>44348</v>
      </c>
      <c r="C530" s="0" t="s">
        <v>21</v>
      </c>
      <c r="D530" s="0" t="n">
        <v>29</v>
      </c>
      <c r="E530" s="0" t="n">
        <v>170</v>
      </c>
      <c r="F530" s="0" t="s">
        <v>8</v>
      </c>
      <c r="G530" s="0" t="n">
        <v>85</v>
      </c>
      <c r="H530" s="0" t="str">
        <f aca="false">VLOOKUP(C530,Магазин!$A$1:$C$17,2)</f>
        <v>Октябрьский</v>
      </c>
      <c r="I530" s="0" t="str">
        <f aca="false">VLOOKUP(D530,Товар!$A$1:$F$65,3)</f>
        <v>Сахар демерара коричневый</v>
      </c>
      <c r="J530" s="3" t="n">
        <f aca="false">IF(H530="Октябрьский",I530="Бурый рис")</f>
        <v>0</v>
      </c>
      <c r="K530" s="0" t="n">
        <f aca="false">IF(J530,1,0)</f>
        <v>0</v>
      </c>
      <c r="L530" s="0" t="n">
        <f aca="false">IF(F530="Поступление",1,-1)</f>
        <v>1</v>
      </c>
      <c r="M530" s="0" t="n">
        <f aca="false">E530*K530*L530</f>
        <v>0</v>
      </c>
    </row>
    <row r="531" customFormat="false" ht="15" hidden="false" customHeight="false" outlineLevel="0" collapsed="false">
      <c r="A531" s="0" t="n">
        <v>530</v>
      </c>
      <c r="B531" s="2" t="n">
        <v>44348</v>
      </c>
      <c r="C531" s="0" t="s">
        <v>21</v>
      </c>
      <c r="D531" s="0" t="n">
        <v>29</v>
      </c>
      <c r="E531" s="0" t="n">
        <v>27</v>
      </c>
      <c r="F531" s="0" t="s">
        <v>9</v>
      </c>
      <c r="G531" s="0" t="n">
        <v>85</v>
      </c>
      <c r="H531" s="0" t="str">
        <f aca="false">VLOOKUP(C531,Магазин!$A$1:$C$17,2)</f>
        <v>Октябрьский</v>
      </c>
      <c r="I531" s="0" t="str">
        <f aca="false">VLOOKUP(D531,Товар!$A$1:$F$65,3)</f>
        <v>Сахар демерара коричневый</v>
      </c>
      <c r="J531" s="3" t="n">
        <f aca="false">IF(H531="Октябрьский",I531="Бурый рис")</f>
        <v>0</v>
      </c>
      <c r="K531" s="0" t="n">
        <f aca="false">IF(J531,1,0)</f>
        <v>0</v>
      </c>
      <c r="L531" s="0" t="n">
        <f aca="false">IF(F531="Поступление",1,-1)</f>
        <v>-1</v>
      </c>
      <c r="M531" s="0" t="n">
        <f aca="false">E531*K531*L531</f>
        <v>-0</v>
      </c>
    </row>
    <row r="532" customFormat="false" ht="15" hidden="false" customHeight="false" outlineLevel="0" collapsed="false">
      <c r="A532" s="0" t="n">
        <v>531</v>
      </c>
      <c r="B532" s="2" t="n">
        <v>44348</v>
      </c>
      <c r="C532" s="0" t="s">
        <v>21</v>
      </c>
      <c r="D532" s="0" t="n">
        <v>30</v>
      </c>
      <c r="E532" s="0" t="n">
        <v>180</v>
      </c>
      <c r="F532" s="0" t="s">
        <v>8</v>
      </c>
      <c r="G532" s="0" t="n">
        <v>44</v>
      </c>
      <c r="H532" s="0" t="str">
        <f aca="false">VLOOKUP(C532,Магазин!$A$1:$C$17,2)</f>
        <v>Октябрьский</v>
      </c>
      <c r="I532" s="0" t="str">
        <f aca="false">VLOOKUP(D532,Товар!$A$1:$F$65,3)</f>
        <v>Сахар рафинад быстрорастворимый</v>
      </c>
      <c r="J532" s="3" t="n">
        <f aca="false">IF(H532="Октябрьский",I532="Бурый рис")</f>
        <v>0</v>
      </c>
      <c r="K532" s="0" t="n">
        <f aca="false">IF(J532,1,0)</f>
        <v>0</v>
      </c>
      <c r="L532" s="0" t="n">
        <f aca="false">IF(F532="Поступление",1,-1)</f>
        <v>1</v>
      </c>
      <c r="M532" s="0" t="n">
        <f aca="false">E532*K532*L532</f>
        <v>0</v>
      </c>
    </row>
    <row r="533" customFormat="false" ht="15" hidden="false" customHeight="false" outlineLevel="0" collapsed="false">
      <c r="A533" s="0" t="n">
        <v>532</v>
      </c>
      <c r="B533" s="2" t="n">
        <v>44348</v>
      </c>
      <c r="C533" s="0" t="s">
        <v>21</v>
      </c>
      <c r="D533" s="0" t="n">
        <v>30</v>
      </c>
      <c r="E533" s="0" t="n">
        <v>106</v>
      </c>
      <c r="F533" s="0" t="s">
        <v>9</v>
      </c>
      <c r="G533" s="0" t="n">
        <v>44</v>
      </c>
      <c r="H533" s="0" t="str">
        <f aca="false">VLOOKUP(C533,Магазин!$A$1:$C$17,2)</f>
        <v>Октябрьский</v>
      </c>
      <c r="I533" s="0" t="str">
        <f aca="false">VLOOKUP(D533,Товар!$A$1:$F$65,3)</f>
        <v>Сахар рафинад быстрорастворимый</v>
      </c>
      <c r="J533" s="3" t="n">
        <f aca="false">IF(H533="Октябрьский",I533="Бурый рис")</f>
        <v>0</v>
      </c>
      <c r="K533" s="0" t="n">
        <f aca="false">IF(J533,1,0)</f>
        <v>0</v>
      </c>
      <c r="L533" s="0" t="n">
        <f aca="false">IF(F533="Поступление",1,-1)</f>
        <v>-1</v>
      </c>
      <c r="M533" s="0" t="n">
        <f aca="false">E533*K533*L533</f>
        <v>-0</v>
      </c>
    </row>
    <row r="534" customFormat="false" ht="15" hidden="false" customHeight="false" outlineLevel="0" collapsed="false">
      <c r="A534" s="0" t="n">
        <v>533</v>
      </c>
      <c r="B534" s="2" t="n">
        <v>44348</v>
      </c>
      <c r="C534" s="0" t="s">
        <v>21</v>
      </c>
      <c r="D534" s="0" t="n">
        <v>33</v>
      </c>
      <c r="E534" s="0" t="n">
        <v>180</v>
      </c>
      <c r="F534" s="0" t="s">
        <v>8</v>
      </c>
      <c r="G534" s="0" t="n">
        <v>50</v>
      </c>
      <c r="H534" s="0" t="str">
        <f aca="false">VLOOKUP(C534,Магазин!$A$1:$C$17,2)</f>
        <v>Октябрьский</v>
      </c>
      <c r="I534" s="0" t="str">
        <f aca="false">VLOOKUP(D534,Товар!$A$1:$F$65,3)</f>
        <v>Мука хлебопекарная в\с</v>
      </c>
      <c r="J534" s="3" t="n">
        <f aca="false">IF(H534="Октябрьский",I534="Бурый рис")</f>
        <v>0</v>
      </c>
      <c r="K534" s="0" t="n">
        <f aca="false">IF(J534,1,0)</f>
        <v>0</v>
      </c>
      <c r="L534" s="0" t="n">
        <f aca="false">IF(F534="Поступление",1,-1)</f>
        <v>1</v>
      </c>
      <c r="M534" s="0" t="n">
        <f aca="false">E534*K534*L534</f>
        <v>0</v>
      </c>
    </row>
    <row r="535" customFormat="false" ht="15" hidden="false" customHeight="false" outlineLevel="0" collapsed="false">
      <c r="A535" s="0" t="n">
        <v>534</v>
      </c>
      <c r="B535" s="2" t="n">
        <v>44348</v>
      </c>
      <c r="C535" s="0" t="s">
        <v>21</v>
      </c>
      <c r="D535" s="0" t="n">
        <v>33</v>
      </c>
      <c r="E535" s="0" t="n">
        <v>106</v>
      </c>
      <c r="F535" s="0" t="s">
        <v>9</v>
      </c>
      <c r="G535" s="0" t="n">
        <v>50</v>
      </c>
      <c r="H535" s="0" t="str">
        <f aca="false">VLOOKUP(C535,Магазин!$A$1:$C$17,2)</f>
        <v>Октябрьский</v>
      </c>
      <c r="I535" s="0" t="str">
        <f aca="false">VLOOKUP(D535,Товар!$A$1:$F$65,3)</f>
        <v>Мука хлебопекарная в\с</v>
      </c>
      <c r="J535" s="3" t="n">
        <f aca="false">IF(H535="Октябрьский",I535="Бурый рис")</f>
        <v>0</v>
      </c>
      <c r="K535" s="0" t="n">
        <f aca="false">IF(J535,1,0)</f>
        <v>0</v>
      </c>
      <c r="L535" s="0" t="n">
        <f aca="false">IF(F535="Поступление",1,-1)</f>
        <v>-1</v>
      </c>
      <c r="M535" s="0" t="n">
        <f aca="false">E535*K535*L535</f>
        <v>-0</v>
      </c>
    </row>
    <row r="536" customFormat="false" ht="15" hidden="false" customHeight="false" outlineLevel="0" collapsed="false">
      <c r="A536" s="0" t="n">
        <v>535</v>
      </c>
      <c r="B536" s="2" t="n">
        <v>44348</v>
      </c>
      <c r="C536" s="0" t="s">
        <v>21</v>
      </c>
      <c r="D536" s="0" t="n">
        <v>34</v>
      </c>
      <c r="E536" s="0" t="n">
        <v>180</v>
      </c>
      <c r="F536" s="0" t="s">
        <v>8</v>
      </c>
      <c r="G536" s="0" t="n">
        <v>65</v>
      </c>
      <c r="H536" s="0" t="str">
        <f aca="false">VLOOKUP(C536,Магазин!$A$1:$C$17,2)</f>
        <v>Октябрьский</v>
      </c>
      <c r="I536" s="0" t="str">
        <f aca="false">VLOOKUP(D536,Товар!$A$1:$F$65,3)</f>
        <v>Мука блинная</v>
      </c>
      <c r="J536" s="3" t="n">
        <f aca="false">IF(H536="Октябрьский",I536="Бурый рис")</f>
        <v>0</v>
      </c>
      <c r="K536" s="0" t="n">
        <f aca="false">IF(J536,1,0)</f>
        <v>0</v>
      </c>
      <c r="L536" s="0" t="n">
        <f aca="false">IF(F536="Поступление",1,-1)</f>
        <v>1</v>
      </c>
      <c r="M536" s="0" t="n">
        <f aca="false">E536*K536*L536</f>
        <v>0</v>
      </c>
    </row>
    <row r="537" customFormat="false" ht="15" hidden="false" customHeight="false" outlineLevel="0" collapsed="false">
      <c r="A537" s="0" t="n">
        <v>536</v>
      </c>
      <c r="B537" s="2" t="n">
        <v>44348</v>
      </c>
      <c r="C537" s="0" t="s">
        <v>21</v>
      </c>
      <c r="D537" s="0" t="n">
        <v>34</v>
      </c>
      <c r="E537" s="0" t="n">
        <v>53</v>
      </c>
      <c r="F537" s="0" t="s">
        <v>9</v>
      </c>
      <c r="G537" s="0" t="n">
        <v>65</v>
      </c>
      <c r="H537" s="0" t="str">
        <f aca="false">VLOOKUP(C537,Магазин!$A$1:$C$17,2)</f>
        <v>Октябрьский</v>
      </c>
      <c r="I537" s="0" t="str">
        <f aca="false">VLOOKUP(D537,Товар!$A$1:$F$65,3)</f>
        <v>Мука блинная</v>
      </c>
      <c r="J537" s="3" t="n">
        <f aca="false">IF(H537="Октябрьский",I537="Бурый рис")</f>
        <v>0</v>
      </c>
      <c r="K537" s="0" t="n">
        <f aca="false">IF(J537,1,0)</f>
        <v>0</v>
      </c>
      <c r="L537" s="0" t="n">
        <f aca="false">IF(F537="Поступление",1,-1)</f>
        <v>-1</v>
      </c>
      <c r="M537" s="0" t="n">
        <f aca="false">E537*K537*L537</f>
        <v>-0</v>
      </c>
    </row>
    <row r="538" customFormat="false" ht="15" hidden="false" customHeight="false" outlineLevel="0" collapsed="false">
      <c r="A538" s="0" t="n">
        <v>537</v>
      </c>
      <c r="B538" s="2" t="n">
        <v>44348</v>
      </c>
      <c r="C538" s="0" t="s">
        <v>21</v>
      </c>
      <c r="D538" s="0" t="n">
        <v>44</v>
      </c>
      <c r="E538" s="0" t="n">
        <v>180</v>
      </c>
      <c r="F538" s="0" t="s">
        <v>8</v>
      </c>
      <c r="G538" s="0" t="n">
        <v>180</v>
      </c>
      <c r="H538" s="0" t="str">
        <f aca="false">VLOOKUP(C538,Магазин!$A$1:$C$17,2)</f>
        <v>Октябрьский</v>
      </c>
      <c r="I538" s="0" t="str">
        <f aca="false">VLOOKUP(D538,Товар!$A$1:$F$65,3)</f>
        <v>Чай черный индийский</v>
      </c>
      <c r="J538" s="3" t="n">
        <f aca="false">IF(H538="Октябрьский",I538="Бурый рис")</f>
        <v>0</v>
      </c>
      <c r="K538" s="0" t="n">
        <f aca="false">IF(J538,1,0)</f>
        <v>0</v>
      </c>
      <c r="L538" s="0" t="n">
        <f aca="false">IF(F538="Поступление",1,-1)</f>
        <v>1</v>
      </c>
      <c r="M538" s="0" t="n">
        <f aca="false">E538*K538*L538</f>
        <v>0</v>
      </c>
    </row>
    <row r="539" customFormat="false" ht="15" hidden="false" customHeight="false" outlineLevel="0" collapsed="false">
      <c r="A539" s="0" t="n">
        <v>538</v>
      </c>
      <c r="B539" s="2" t="n">
        <v>44348</v>
      </c>
      <c r="C539" s="0" t="s">
        <v>21</v>
      </c>
      <c r="D539" s="0" t="n">
        <v>44</v>
      </c>
      <c r="E539" s="0" t="n">
        <v>80</v>
      </c>
      <c r="F539" s="0" t="s">
        <v>9</v>
      </c>
      <c r="G539" s="0" t="n">
        <v>180</v>
      </c>
      <c r="H539" s="0" t="str">
        <f aca="false">VLOOKUP(C539,Магазин!$A$1:$C$17,2)</f>
        <v>Октябрьский</v>
      </c>
      <c r="I539" s="0" t="str">
        <f aca="false">VLOOKUP(D539,Товар!$A$1:$F$65,3)</f>
        <v>Чай черный индийский</v>
      </c>
      <c r="J539" s="3" t="n">
        <f aca="false">IF(H539="Октябрьский",I539="Бурый рис")</f>
        <v>0</v>
      </c>
      <c r="K539" s="0" t="n">
        <f aca="false">IF(J539,1,0)</f>
        <v>0</v>
      </c>
      <c r="L539" s="0" t="n">
        <f aca="false">IF(F539="Поступление",1,-1)</f>
        <v>-1</v>
      </c>
      <c r="M539" s="0" t="n">
        <f aca="false">E539*K539*L539</f>
        <v>-0</v>
      </c>
    </row>
    <row r="540" customFormat="false" ht="15" hidden="false" customHeight="false" outlineLevel="0" collapsed="false">
      <c r="A540" s="0" t="n">
        <v>539</v>
      </c>
      <c r="B540" s="2" t="n">
        <v>44348</v>
      </c>
      <c r="C540" s="0" t="s">
        <v>21</v>
      </c>
      <c r="D540" s="0" t="n">
        <v>45</v>
      </c>
      <c r="E540" s="0" t="n">
        <v>170</v>
      </c>
      <c r="F540" s="0" t="s">
        <v>8</v>
      </c>
      <c r="G540" s="0" t="n">
        <v>170</v>
      </c>
      <c r="H540" s="0" t="str">
        <f aca="false">VLOOKUP(C540,Магазин!$A$1:$C$17,2)</f>
        <v>Октябрьский</v>
      </c>
      <c r="I540" s="0" t="str">
        <f aca="false">VLOOKUP(D540,Товар!$A$1:$F$65,3)</f>
        <v>Чай зеленый </v>
      </c>
      <c r="J540" s="3" t="n">
        <f aca="false">IF(H540="Октябрьский",I540="Бурый рис")</f>
        <v>0</v>
      </c>
      <c r="K540" s="0" t="n">
        <f aca="false">IF(J540,1,0)</f>
        <v>0</v>
      </c>
      <c r="L540" s="0" t="n">
        <f aca="false">IF(F540="Поступление",1,-1)</f>
        <v>1</v>
      </c>
      <c r="M540" s="0" t="n">
        <f aca="false">E540*K540*L540</f>
        <v>0</v>
      </c>
    </row>
    <row r="541" customFormat="false" ht="15" hidden="false" customHeight="false" outlineLevel="0" collapsed="false">
      <c r="A541" s="0" t="n">
        <v>540</v>
      </c>
      <c r="B541" s="2" t="n">
        <v>44348</v>
      </c>
      <c r="C541" s="0" t="s">
        <v>21</v>
      </c>
      <c r="D541" s="0" t="n">
        <v>45</v>
      </c>
      <c r="E541" s="0" t="n">
        <v>53</v>
      </c>
      <c r="F541" s="0" t="s">
        <v>9</v>
      </c>
      <c r="G541" s="0" t="n">
        <v>170</v>
      </c>
      <c r="H541" s="0" t="str">
        <f aca="false">VLOOKUP(C541,Магазин!$A$1:$C$17,2)</f>
        <v>Октябрьский</v>
      </c>
      <c r="I541" s="0" t="str">
        <f aca="false">VLOOKUP(D541,Товар!$A$1:$F$65,3)</f>
        <v>Чай зеленый </v>
      </c>
      <c r="J541" s="3" t="n">
        <f aca="false">IF(H541="Октябрьский",I541="Бурый рис")</f>
        <v>0</v>
      </c>
      <c r="K541" s="0" t="n">
        <f aca="false">IF(J541,1,0)</f>
        <v>0</v>
      </c>
      <c r="L541" s="0" t="n">
        <f aca="false">IF(F541="Поступление",1,-1)</f>
        <v>-1</v>
      </c>
      <c r="M541" s="0" t="n">
        <f aca="false">E541*K541*L541</f>
        <v>-0</v>
      </c>
    </row>
    <row r="542" customFormat="false" ht="15" hidden="false" customHeight="false" outlineLevel="0" collapsed="false">
      <c r="A542" s="0" t="n">
        <v>541</v>
      </c>
      <c r="B542" s="2" t="n">
        <v>44348</v>
      </c>
      <c r="C542" s="0" t="s">
        <v>21</v>
      </c>
      <c r="D542" s="0" t="n">
        <v>46</v>
      </c>
      <c r="E542" s="0" t="n">
        <v>180</v>
      </c>
      <c r="F542" s="0" t="s">
        <v>8</v>
      </c>
      <c r="G542" s="0" t="n">
        <v>330</v>
      </c>
      <c r="H542" s="0" t="str">
        <f aca="false">VLOOKUP(C542,Магазин!$A$1:$C$17,2)</f>
        <v>Октябрьский</v>
      </c>
      <c r="I542" s="0" t="str">
        <f aca="false">VLOOKUP(D542,Товар!$A$1:$F$65,3)</f>
        <v>Кофе растворимый</v>
      </c>
      <c r="J542" s="3" t="n">
        <f aca="false">IF(H542="Октябрьский",I542="Бурый рис")</f>
        <v>0</v>
      </c>
      <c r="K542" s="0" t="n">
        <f aca="false">IF(J542,1,0)</f>
        <v>0</v>
      </c>
      <c r="L542" s="0" t="n">
        <f aca="false">IF(F542="Поступление",1,-1)</f>
        <v>1</v>
      </c>
      <c r="M542" s="0" t="n">
        <f aca="false">E542*K542*L542</f>
        <v>0</v>
      </c>
    </row>
    <row r="543" customFormat="false" ht="15" hidden="false" customHeight="false" outlineLevel="0" collapsed="false">
      <c r="A543" s="0" t="n">
        <v>542</v>
      </c>
      <c r="B543" s="2" t="n">
        <v>44348</v>
      </c>
      <c r="C543" s="0" t="s">
        <v>21</v>
      </c>
      <c r="D543" s="0" t="n">
        <v>46</v>
      </c>
      <c r="E543" s="0" t="n">
        <v>106</v>
      </c>
      <c r="F543" s="0" t="s">
        <v>9</v>
      </c>
      <c r="G543" s="0" t="n">
        <v>330</v>
      </c>
      <c r="H543" s="0" t="str">
        <f aca="false">VLOOKUP(C543,Магазин!$A$1:$C$17,2)</f>
        <v>Октябрьский</v>
      </c>
      <c r="I543" s="0" t="str">
        <f aca="false">VLOOKUP(D543,Товар!$A$1:$F$65,3)</f>
        <v>Кофе растворимый</v>
      </c>
      <c r="J543" s="3" t="n">
        <f aca="false">IF(H543="Октябрьский",I543="Бурый рис")</f>
        <v>0</v>
      </c>
      <c r="K543" s="0" t="n">
        <f aca="false">IF(J543,1,0)</f>
        <v>0</v>
      </c>
      <c r="L543" s="0" t="n">
        <f aca="false">IF(F543="Поступление",1,-1)</f>
        <v>-1</v>
      </c>
      <c r="M543" s="0" t="n">
        <f aca="false">E543*K543*L543</f>
        <v>-0</v>
      </c>
    </row>
    <row r="544" customFormat="false" ht="15" hidden="false" customHeight="false" outlineLevel="0" collapsed="false">
      <c r="A544" s="0" t="n">
        <v>543</v>
      </c>
      <c r="B544" s="2" t="n">
        <v>44348</v>
      </c>
      <c r="C544" s="0" t="s">
        <v>21</v>
      </c>
      <c r="D544" s="0" t="n">
        <v>47</v>
      </c>
      <c r="E544" s="0" t="n">
        <v>180</v>
      </c>
      <c r="F544" s="0" t="s">
        <v>8</v>
      </c>
      <c r="G544" s="0" t="n">
        <v>370</v>
      </c>
      <c r="H544" s="0" t="str">
        <f aca="false">VLOOKUP(C544,Магазин!$A$1:$C$17,2)</f>
        <v>Октябрьский</v>
      </c>
      <c r="I544" s="0" t="str">
        <f aca="false">VLOOKUP(D544,Товар!$A$1:$F$65,3)</f>
        <v>Кофе в зернах </v>
      </c>
      <c r="J544" s="3" t="n">
        <f aca="false">IF(H544="Октябрьский",I544="Бурый рис")</f>
        <v>0</v>
      </c>
      <c r="K544" s="0" t="n">
        <f aca="false">IF(J544,1,0)</f>
        <v>0</v>
      </c>
      <c r="L544" s="0" t="n">
        <f aca="false">IF(F544="Поступление",1,-1)</f>
        <v>1</v>
      </c>
      <c r="M544" s="0" t="n">
        <f aca="false">E544*K544*L544</f>
        <v>0</v>
      </c>
    </row>
    <row r="545" customFormat="false" ht="15" hidden="false" customHeight="false" outlineLevel="0" collapsed="false">
      <c r="A545" s="0" t="n">
        <v>544</v>
      </c>
      <c r="B545" s="2" t="n">
        <v>44348</v>
      </c>
      <c r="C545" s="0" t="s">
        <v>21</v>
      </c>
      <c r="D545" s="0" t="n">
        <v>47</v>
      </c>
      <c r="E545" s="0" t="n">
        <v>32</v>
      </c>
      <c r="F545" s="0" t="s">
        <v>9</v>
      </c>
      <c r="G545" s="0" t="n">
        <v>370</v>
      </c>
      <c r="H545" s="0" t="str">
        <f aca="false">VLOOKUP(C545,Магазин!$A$1:$C$17,2)</f>
        <v>Октябрьский</v>
      </c>
      <c r="I545" s="0" t="str">
        <f aca="false">VLOOKUP(D545,Товар!$A$1:$F$65,3)</f>
        <v>Кофе в зернах </v>
      </c>
      <c r="J545" s="3" t="n">
        <f aca="false">IF(H545="Октябрьский",I545="Бурый рис")</f>
        <v>0</v>
      </c>
      <c r="K545" s="0" t="n">
        <f aca="false">IF(J545,1,0)</f>
        <v>0</v>
      </c>
      <c r="L545" s="0" t="n">
        <f aca="false">IF(F545="Поступление",1,-1)</f>
        <v>-1</v>
      </c>
      <c r="M545" s="0" t="n">
        <f aca="false">E545*K545*L545</f>
        <v>-0</v>
      </c>
    </row>
    <row r="546" customFormat="false" ht="15" hidden="false" customHeight="false" outlineLevel="0" collapsed="false">
      <c r="A546" s="0" t="n">
        <v>545</v>
      </c>
      <c r="B546" s="2" t="n">
        <v>44348</v>
      </c>
      <c r="C546" s="0" t="s">
        <v>21</v>
      </c>
      <c r="D546" s="0" t="n">
        <v>48</v>
      </c>
      <c r="E546" s="0" t="n">
        <v>170</v>
      </c>
      <c r="F546" s="0" t="s">
        <v>8</v>
      </c>
      <c r="G546" s="0" t="n">
        <v>180</v>
      </c>
      <c r="H546" s="0" t="str">
        <f aca="false">VLOOKUP(C546,Магазин!$A$1:$C$17,2)</f>
        <v>Октябрьский</v>
      </c>
      <c r="I546" s="0" t="str">
        <f aca="false">VLOOKUP(D546,Товар!$A$1:$F$65,3)</f>
        <v>Кофе молотый</v>
      </c>
      <c r="J546" s="3" t="n">
        <f aca="false">IF(H546="Октябрьский",I546="Бурый рис")</f>
        <v>0</v>
      </c>
      <c r="K546" s="0" t="n">
        <f aca="false">IF(J546,1,0)</f>
        <v>0</v>
      </c>
      <c r="L546" s="0" t="n">
        <f aca="false">IF(F546="Поступление",1,-1)</f>
        <v>1</v>
      </c>
      <c r="M546" s="0" t="n">
        <f aca="false">E546*K546*L546</f>
        <v>0</v>
      </c>
    </row>
    <row r="547" customFormat="false" ht="15" hidden="false" customHeight="false" outlineLevel="0" collapsed="false">
      <c r="A547" s="0" t="n">
        <v>546</v>
      </c>
      <c r="B547" s="2" t="n">
        <v>44348</v>
      </c>
      <c r="C547" s="0" t="s">
        <v>21</v>
      </c>
      <c r="D547" s="0" t="n">
        <v>48</v>
      </c>
      <c r="E547" s="0" t="n">
        <v>80</v>
      </c>
      <c r="F547" s="0" t="s">
        <v>9</v>
      </c>
      <c r="G547" s="0" t="n">
        <v>180</v>
      </c>
      <c r="H547" s="0" t="str">
        <f aca="false">VLOOKUP(C547,Магазин!$A$1:$C$17,2)</f>
        <v>Октябрьский</v>
      </c>
      <c r="I547" s="0" t="str">
        <f aca="false">VLOOKUP(D547,Товар!$A$1:$F$65,3)</f>
        <v>Кофе молотый</v>
      </c>
      <c r="J547" s="3" t="n">
        <f aca="false">IF(H547="Октябрьский",I547="Бурый рис")</f>
        <v>0</v>
      </c>
      <c r="K547" s="0" t="n">
        <f aca="false">IF(J547,1,0)</f>
        <v>0</v>
      </c>
      <c r="L547" s="0" t="n">
        <f aca="false">IF(F547="Поступление",1,-1)</f>
        <v>-1</v>
      </c>
      <c r="M547" s="0" t="n">
        <f aca="false">E547*K547*L547</f>
        <v>-0</v>
      </c>
    </row>
    <row r="548" customFormat="false" ht="15" hidden="false" customHeight="false" outlineLevel="0" collapsed="false">
      <c r="A548" s="0" t="n">
        <v>547</v>
      </c>
      <c r="B548" s="2" t="n">
        <v>44348</v>
      </c>
      <c r="C548" s="0" t="s">
        <v>22</v>
      </c>
      <c r="D548" s="0" t="n">
        <v>4</v>
      </c>
      <c r="E548" s="0" t="n">
        <v>180</v>
      </c>
      <c r="F548" s="0" t="s">
        <v>8</v>
      </c>
      <c r="G548" s="0" t="n">
        <v>75</v>
      </c>
      <c r="H548" s="0" t="str">
        <f aca="false">VLOOKUP(C548,Магазин!$A$1:$C$17,2)</f>
        <v>Первомайский</v>
      </c>
      <c r="I548" s="0" t="str">
        <f aca="false">VLOOKUP(D548,Товар!$A$1:$F$65,3)</f>
        <v>Кефир 3,2%</v>
      </c>
      <c r="J548" s="3" t="n">
        <f aca="false">IF(H548="Октябрьский",I548="Бурый рис")</f>
        <v>0</v>
      </c>
      <c r="K548" s="0" t="n">
        <f aca="false">IF(J548,1,0)</f>
        <v>0</v>
      </c>
      <c r="L548" s="0" t="n">
        <f aca="false">IF(F548="Поступление",1,-1)</f>
        <v>1</v>
      </c>
      <c r="M548" s="0" t="n">
        <f aca="false">E548*K548*L548</f>
        <v>0</v>
      </c>
    </row>
    <row r="549" customFormat="false" ht="15" hidden="false" customHeight="false" outlineLevel="0" collapsed="false">
      <c r="A549" s="0" t="n">
        <v>548</v>
      </c>
      <c r="B549" s="2" t="n">
        <v>44348</v>
      </c>
      <c r="C549" s="0" t="s">
        <v>22</v>
      </c>
      <c r="D549" s="0" t="n">
        <v>4</v>
      </c>
      <c r="E549" s="0" t="n">
        <v>180</v>
      </c>
      <c r="F549" s="0" t="s">
        <v>9</v>
      </c>
      <c r="G549" s="0" t="n">
        <v>75</v>
      </c>
      <c r="H549" s="0" t="str">
        <f aca="false">VLOOKUP(C549,Магазин!$A$1:$C$17,2)</f>
        <v>Первомайский</v>
      </c>
      <c r="I549" s="0" t="str">
        <f aca="false">VLOOKUP(D549,Товар!$A$1:$F$65,3)</f>
        <v>Кефир 3,2%</v>
      </c>
      <c r="J549" s="3" t="n">
        <f aca="false">IF(H549="Октябрьский",I549="Бурый рис")</f>
        <v>0</v>
      </c>
      <c r="K549" s="0" t="n">
        <f aca="false">IF(J549,1,0)</f>
        <v>0</v>
      </c>
      <c r="L549" s="0" t="n">
        <f aca="false">IF(F549="Поступление",1,-1)</f>
        <v>-1</v>
      </c>
      <c r="M549" s="0" t="n">
        <f aca="false">E549*K549*L549</f>
        <v>-0</v>
      </c>
    </row>
    <row r="550" customFormat="false" ht="15" hidden="false" customHeight="false" outlineLevel="0" collapsed="false">
      <c r="A550" s="0" t="n">
        <v>549</v>
      </c>
      <c r="B550" s="2" t="n">
        <v>44348</v>
      </c>
      <c r="C550" s="0" t="s">
        <v>22</v>
      </c>
      <c r="D550" s="0" t="n">
        <v>5</v>
      </c>
      <c r="E550" s="0" t="n">
        <v>180</v>
      </c>
      <c r="F550" s="0" t="s">
        <v>8</v>
      </c>
      <c r="G550" s="0" t="n">
        <v>70</v>
      </c>
      <c r="H550" s="0" t="str">
        <f aca="false">VLOOKUP(C550,Магазин!$A$1:$C$17,2)</f>
        <v>Первомайский</v>
      </c>
      <c r="I550" s="0" t="str">
        <f aca="false">VLOOKUP(D550,Товар!$A$1:$F$65,3)</f>
        <v>Кефир обезжиренный</v>
      </c>
      <c r="J550" s="3" t="n">
        <f aca="false">IF(H550="Октябрьский",I550="Бурый рис")</f>
        <v>0</v>
      </c>
      <c r="K550" s="0" t="n">
        <f aca="false">IF(J550,1,0)</f>
        <v>0</v>
      </c>
      <c r="L550" s="0" t="n">
        <f aca="false">IF(F550="Поступление",1,-1)</f>
        <v>1</v>
      </c>
      <c r="M550" s="0" t="n">
        <f aca="false">E550*K550*L550</f>
        <v>0</v>
      </c>
    </row>
    <row r="551" customFormat="false" ht="15" hidden="false" customHeight="false" outlineLevel="0" collapsed="false">
      <c r="A551" s="0" t="n">
        <v>550</v>
      </c>
      <c r="B551" s="2" t="n">
        <v>44348</v>
      </c>
      <c r="C551" s="0" t="s">
        <v>22</v>
      </c>
      <c r="D551" s="0" t="n">
        <v>5</v>
      </c>
      <c r="E551" s="0" t="n">
        <v>120</v>
      </c>
      <c r="F551" s="0" t="s">
        <v>9</v>
      </c>
      <c r="G551" s="0" t="n">
        <v>70</v>
      </c>
      <c r="H551" s="0" t="str">
        <f aca="false">VLOOKUP(C551,Магазин!$A$1:$C$17,2)</f>
        <v>Первомайский</v>
      </c>
      <c r="I551" s="0" t="str">
        <f aca="false">VLOOKUP(D551,Товар!$A$1:$F$65,3)</f>
        <v>Кефир обезжиренный</v>
      </c>
      <c r="J551" s="3" t="n">
        <f aca="false">IF(H551="Октябрьский",I551="Бурый рис")</f>
        <v>0</v>
      </c>
      <c r="K551" s="0" t="n">
        <f aca="false">IF(J551,1,0)</f>
        <v>0</v>
      </c>
      <c r="L551" s="0" t="n">
        <f aca="false">IF(F551="Поступление",1,-1)</f>
        <v>-1</v>
      </c>
      <c r="M551" s="0" t="n">
        <f aca="false">E551*K551*L551</f>
        <v>-0</v>
      </c>
    </row>
    <row r="552" customFormat="false" ht="15" hidden="false" customHeight="false" outlineLevel="0" collapsed="false">
      <c r="A552" s="0" t="n">
        <v>551</v>
      </c>
      <c r="B552" s="2" t="n">
        <v>44348</v>
      </c>
      <c r="C552" s="0" t="s">
        <v>22</v>
      </c>
      <c r="D552" s="0" t="n">
        <v>6</v>
      </c>
      <c r="E552" s="0" t="n">
        <v>180</v>
      </c>
      <c r="F552" s="0" t="s">
        <v>8</v>
      </c>
      <c r="G552" s="0" t="n">
        <v>50</v>
      </c>
      <c r="H552" s="0" t="str">
        <f aca="false">VLOOKUP(C552,Магазин!$A$1:$C$17,2)</f>
        <v>Первомайский</v>
      </c>
      <c r="I552" s="0" t="str">
        <f aca="false">VLOOKUP(D552,Товар!$A$1:$F$65,3)</f>
        <v>Ряженка термостатная</v>
      </c>
      <c r="J552" s="3" t="n">
        <f aca="false">IF(H552="Октябрьский",I552="Бурый рис")</f>
        <v>0</v>
      </c>
      <c r="K552" s="0" t="n">
        <f aca="false">IF(J552,1,0)</f>
        <v>0</v>
      </c>
      <c r="L552" s="0" t="n">
        <f aca="false">IF(F552="Поступление",1,-1)</f>
        <v>1</v>
      </c>
      <c r="M552" s="0" t="n">
        <f aca="false">E552*K552*L552</f>
        <v>0</v>
      </c>
    </row>
    <row r="553" customFormat="false" ht="15" hidden="false" customHeight="false" outlineLevel="0" collapsed="false">
      <c r="A553" s="0" t="n">
        <v>552</v>
      </c>
      <c r="B553" s="2" t="n">
        <v>44348</v>
      </c>
      <c r="C553" s="0" t="s">
        <v>22</v>
      </c>
      <c r="D553" s="0" t="n">
        <v>6</v>
      </c>
      <c r="E553" s="0" t="n">
        <v>90</v>
      </c>
      <c r="F553" s="0" t="s">
        <v>9</v>
      </c>
      <c r="G553" s="0" t="n">
        <v>50</v>
      </c>
      <c r="H553" s="0" t="str">
        <f aca="false">VLOOKUP(C553,Магазин!$A$1:$C$17,2)</f>
        <v>Первомайский</v>
      </c>
      <c r="I553" s="0" t="str">
        <f aca="false">VLOOKUP(D553,Товар!$A$1:$F$65,3)</f>
        <v>Ряженка термостатная</v>
      </c>
      <c r="J553" s="3" t="n">
        <f aca="false">IF(H553="Октябрьский",I553="Бурый рис")</f>
        <v>0</v>
      </c>
      <c r="K553" s="0" t="n">
        <f aca="false">IF(J553,1,0)</f>
        <v>0</v>
      </c>
      <c r="L553" s="0" t="n">
        <f aca="false">IF(F553="Поступление",1,-1)</f>
        <v>-1</v>
      </c>
      <c r="M553" s="0" t="n">
        <f aca="false">E553*K553*L553</f>
        <v>-0</v>
      </c>
    </row>
    <row r="554" customFormat="false" ht="15" hidden="false" customHeight="false" outlineLevel="0" collapsed="false">
      <c r="A554" s="0" t="n">
        <v>553</v>
      </c>
      <c r="B554" s="2" t="n">
        <v>44348</v>
      </c>
      <c r="C554" s="0" t="s">
        <v>22</v>
      </c>
      <c r="D554" s="0" t="n">
        <v>9</v>
      </c>
      <c r="E554" s="0" t="n">
        <v>180</v>
      </c>
      <c r="F554" s="0" t="s">
        <v>8</v>
      </c>
      <c r="G554" s="0" t="n">
        <v>55</v>
      </c>
      <c r="H554" s="0" t="str">
        <f aca="false">VLOOKUP(C554,Магазин!$A$1:$C$17,2)</f>
        <v>Первомайский</v>
      </c>
      <c r="I554" s="0" t="str">
        <f aca="false">VLOOKUP(D554,Товар!$A$1:$F$65,3)</f>
        <v>Сметана 15%</v>
      </c>
      <c r="J554" s="3" t="n">
        <f aca="false">IF(H554="Октябрьский",I554="Бурый рис")</f>
        <v>0</v>
      </c>
      <c r="K554" s="0" t="n">
        <f aca="false">IF(J554,1,0)</f>
        <v>0</v>
      </c>
      <c r="L554" s="0" t="n">
        <f aca="false">IF(F554="Поступление",1,-1)</f>
        <v>1</v>
      </c>
      <c r="M554" s="0" t="n">
        <f aca="false">E554*K554*L554</f>
        <v>0</v>
      </c>
    </row>
    <row r="555" customFormat="false" ht="15" hidden="false" customHeight="false" outlineLevel="0" collapsed="false">
      <c r="A555" s="0" t="n">
        <v>554</v>
      </c>
      <c r="B555" s="2" t="n">
        <v>44348</v>
      </c>
      <c r="C555" s="0" t="s">
        <v>22</v>
      </c>
      <c r="D555" s="0" t="n">
        <v>9</v>
      </c>
      <c r="E555" s="0" t="n">
        <v>150</v>
      </c>
      <c r="F555" s="0" t="s">
        <v>9</v>
      </c>
      <c r="G555" s="0" t="n">
        <v>55</v>
      </c>
      <c r="H555" s="0" t="str">
        <f aca="false">VLOOKUP(C555,Магазин!$A$1:$C$17,2)</f>
        <v>Первомайский</v>
      </c>
      <c r="I555" s="0" t="str">
        <f aca="false">VLOOKUP(D555,Товар!$A$1:$F$65,3)</f>
        <v>Сметана 15%</v>
      </c>
      <c r="J555" s="3" t="n">
        <f aca="false">IF(H555="Октябрьский",I555="Бурый рис")</f>
        <v>0</v>
      </c>
      <c r="K555" s="0" t="n">
        <f aca="false">IF(J555,1,0)</f>
        <v>0</v>
      </c>
      <c r="L555" s="0" t="n">
        <f aca="false">IF(F555="Поступление",1,-1)</f>
        <v>-1</v>
      </c>
      <c r="M555" s="0" t="n">
        <f aca="false">E555*K555*L555</f>
        <v>-0</v>
      </c>
    </row>
    <row r="556" customFormat="false" ht="15" hidden="false" customHeight="false" outlineLevel="0" collapsed="false">
      <c r="A556" s="0" t="n">
        <v>555</v>
      </c>
      <c r="B556" s="2" t="n">
        <v>44348</v>
      </c>
      <c r="C556" s="0" t="s">
        <v>22</v>
      </c>
      <c r="D556" s="0" t="n">
        <v>10</v>
      </c>
      <c r="E556" s="0" t="n">
        <v>170</v>
      </c>
      <c r="F556" s="0" t="s">
        <v>8</v>
      </c>
      <c r="G556" s="0" t="n">
        <v>70</v>
      </c>
      <c r="H556" s="0" t="str">
        <f aca="false">VLOOKUP(C556,Магазин!$A$1:$C$17,2)</f>
        <v>Первомайский</v>
      </c>
      <c r="I556" s="0" t="str">
        <f aca="false">VLOOKUP(D556,Товар!$A$1:$F$65,3)</f>
        <v>Сметана 25%</v>
      </c>
      <c r="J556" s="3" t="n">
        <f aca="false">IF(H556="Октябрьский",I556="Бурый рис")</f>
        <v>0</v>
      </c>
      <c r="K556" s="0" t="n">
        <f aca="false">IF(J556,1,0)</f>
        <v>0</v>
      </c>
      <c r="L556" s="0" t="n">
        <f aca="false">IF(F556="Поступление",1,-1)</f>
        <v>1</v>
      </c>
      <c r="M556" s="0" t="n">
        <f aca="false">E556*K556*L556</f>
        <v>0</v>
      </c>
    </row>
    <row r="557" customFormat="false" ht="15" hidden="false" customHeight="false" outlineLevel="0" collapsed="false">
      <c r="A557" s="0" t="n">
        <v>556</v>
      </c>
      <c r="B557" s="2" t="n">
        <v>44348</v>
      </c>
      <c r="C557" s="0" t="s">
        <v>22</v>
      </c>
      <c r="D557" s="0" t="n">
        <v>10</v>
      </c>
      <c r="E557" s="0" t="n">
        <v>90</v>
      </c>
      <c r="F557" s="0" t="s">
        <v>9</v>
      </c>
      <c r="G557" s="0" t="n">
        <v>70</v>
      </c>
      <c r="H557" s="0" t="str">
        <f aca="false">VLOOKUP(C557,Магазин!$A$1:$C$17,2)</f>
        <v>Первомайский</v>
      </c>
      <c r="I557" s="0" t="str">
        <f aca="false">VLOOKUP(D557,Товар!$A$1:$F$65,3)</f>
        <v>Сметана 25%</v>
      </c>
      <c r="J557" s="3" t="n">
        <f aca="false">IF(H557="Октябрьский",I557="Бурый рис")</f>
        <v>0</v>
      </c>
      <c r="K557" s="0" t="n">
        <f aca="false">IF(J557,1,0)</f>
        <v>0</v>
      </c>
      <c r="L557" s="0" t="n">
        <f aca="false">IF(F557="Поступление",1,-1)</f>
        <v>-1</v>
      </c>
      <c r="M557" s="0" t="n">
        <f aca="false">E557*K557*L557</f>
        <v>-0</v>
      </c>
    </row>
    <row r="558" customFormat="false" ht="15" hidden="false" customHeight="false" outlineLevel="0" collapsed="false">
      <c r="A558" s="0" t="n">
        <v>557</v>
      </c>
      <c r="B558" s="2" t="n">
        <v>44348</v>
      </c>
      <c r="C558" s="0" t="s">
        <v>22</v>
      </c>
      <c r="D558" s="0" t="n">
        <v>13</v>
      </c>
      <c r="E558" s="0" t="n">
        <v>180</v>
      </c>
      <c r="F558" s="0" t="s">
        <v>8</v>
      </c>
      <c r="G558" s="0" t="n">
        <v>60</v>
      </c>
      <c r="H558" s="0" t="str">
        <f aca="false">VLOOKUP(C558,Магазин!$A$1:$C$17,2)</f>
        <v>Первомайский</v>
      </c>
      <c r="I558" s="0" t="str">
        <f aca="false">VLOOKUP(D558,Товар!$A$1:$F$65,3)</f>
        <v>Творог 9% жирности</v>
      </c>
      <c r="J558" s="3" t="n">
        <f aca="false">IF(H558="Октябрьский",I558="Бурый рис")</f>
        <v>0</v>
      </c>
      <c r="K558" s="0" t="n">
        <f aca="false">IF(J558,1,0)</f>
        <v>0</v>
      </c>
      <c r="L558" s="0" t="n">
        <f aca="false">IF(F558="Поступление",1,-1)</f>
        <v>1</v>
      </c>
      <c r="M558" s="0" t="n">
        <f aca="false">E558*K558*L558</f>
        <v>0</v>
      </c>
    </row>
    <row r="559" customFormat="false" ht="15" hidden="false" customHeight="false" outlineLevel="0" collapsed="false">
      <c r="A559" s="0" t="n">
        <v>558</v>
      </c>
      <c r="B559" s="2" t="n">
        <v>44348</v>
      </c>
      <c r="C559" s="0" t="s">
        <v>22</v>
      </c>
      <c r="D559" s="0" t="n">
        <v>13</v>
      </c>
      <c r="E559" s="0" t="n">
        <v>90</v>
      </c>
      <c r="F559" s="0" t="s">
        <v>9</v>
      </c>
      <c r="G559" s="0" t="n">
        <v>60</v>
      </c>
      <c r="H559" s="0" t="str">
        <f aca="false">VLOOKUP(C559,Магазин!$A$1:$C$17,2)</f>
        <v>Первомайский</v>
      </c>
      <c r="I559" s="0" t="str">
        <f aca="false">VLOOKUP(D559,Товар!$A$1:$F$65,3)</f>
        <v>Творог 9% жирности</v>
      </c>
      <c r="J559" s="3" t="n">
        <f aca="false">IF(H559="Октябрьский",I559="Бурый рис")</f>
        <v>0</v>
      </c>
      <c r="K559" s="0" t="n">
        <f aca="false">IF(J559,1,0)</f>
        <v>0</v>
      </c>
      <c r="L559" s="0" t="n">
        <f aca="false">IF(F559="Поступление",1,-1)</f>
        <v>-1</v>
      </c>
      <c r="M559" s="0" t="n">
        <f aca="false">E559*K559*L559</f>
        <v>-0</v>
      </c>
    </row>
    <row r="560" customFormat="false" ht="15" hidden="false" customHeight="false" outlineLevel="0" collapsed="false">
      <c r="A560" s="0" t="n">
        <v>559</v>
      </c>
      <c r="B560" s="2" t="n">
        <v>44348</v>
      </c>
      <c r="C560" s="0" t="s">
        <v>22</v>
      </c>
      <c r="D560" s="0" t="n">
        <v>18</v>
      </c>
      <c r="E560" s="0" t="n">
        <v>180</v>
      </c>
      <c r="F560" s="0" t="s">
        <v>8</v>
      </c>
      <c r="G560" s="0" t="n">
        <v>49</v>
      </c>
      <c r="H560" s="0" t="str">
        <f aca="false">VLOOKUP(C560,Магазин!$A$1:$C$17,2)</f>
        <v>Первомайский</v>
      </c>
      <c r="I560" s="0" t="str">
        <f aca="false">VLOOKUP(D560,Товар!$A$1:$F$65,3)</f>
        <v>Крупа манная</v>
      </c>
      <c r="J560" s="3" t="n">
        <f aca="false">IF(H560="Октябрьский",I560="Бурый рис")</f>
        <v>0</v>
      </c>
      <c r="K560" s="0" t="n">
        <f aca="false">IF(J560,1,0)</f>
        <v>0</v>
      </c>
      <c r="L560" s="0" t="n">
        <f aca="false">IF(F560="Поступление",1,-1)</f>
        <v>1</v>
      </c>
      <c r="M560" s="0" t="n">
        <f aca="false">E560*K560*L560</f>
        <v>0</v>
      </c>
    </row>
    <row r="561" customFormat="false" ht="15" hidden="false" customHeight="false" outlineLevel="0" collapsed="false">
      <c r="A561" s="0" t="n">
        <v>560</v>
      </c>
      <c r="B561" s="2" t="n">
        <v>44348</v>
      </c>
      <c r="C561" s="0" t="s">
        <v>22</v>
      </c>
      <c r="D561" s="0" t="n">
        <v>18</v>
      </c>
      <c r="E561" s="0" t="n">
        <v>60</v>
      </c>
      <c r="F561" s="0" t="s">
        <v>9</v>
      </c>
      <c r="G561" s="0" t="n">
        <v>49</v>
      </c>
      <c r="H561" s="0" t="str">
        <f aca="false">VLOOKUP(C561,Магазин!$A$1:$C$17,2)</f>
        <v>Первомайский</v>
      </c>
      <c r="I561" s="0" t="str">
        <f aca="false">VLOOKUP(D561,Товар!$A$1:$F$65,3)</f>
        <v>Крупа манная</v>
      </c>
      <c r="J561" s="3" t="n">
        <f aca="false">IF(H561="Октябрьский",I561="Бурый рис")</f>
        <v>0</v>
      </c>
      <c r="K561" s="0" t="n">
        <f aca="false">IF(J561,1,0)</f>
        <v>0</v>
      </c>
      <c r="L561" s="0" t="n">
        <f aca="false">IF(F561="Поступление",1,-1)</f>
        <v>-1</v>
      </c>
      <c r="M561" s="0" t="n">
        <f aca="false">E561*K561*L561</f>
        <v>-0</v>
      </c>
    </row>
    <row r="562" customFormat="false" ht="15" hidden="false" customHeight="false" outlineLevel="0" collapsed="false">
      <c r="A562" s="0" t="n">
        <v>561</v>
      </c>
      <c r="B562" s="2" t="n">
        <v>44348</v>
      </c>
      <c r="C562" s="0" t="s">
        <v>22</v>
      </c>
      <c r="D562" s="0" t="n">
        <v>24</v>
      </c>
      <c r="E562" s="0" t="n">
        <v>170</v>
      </c>
      <c r="F562" s="0" t="s">
        <v>8</v>
      </c>
      <c r="G562" s="0" t="n">
        <v>50</v>
      </c>
      <c r="H562" s="0" t="str">
        <f aca="false">VLOOKUP(C562,Магазин!$A$1:$C$17,2)</f>
        <v>Первомайский</v>
      </c>
      <c r="I562" s="0" t="str">
        <f aca="false">VLOOKUP(D562,Товар!$A$1:$F$65,3)</f>
        <v>Макароны спагетти </v>
      </c>
      <c r="J562" s="3" t="n">
        <f aca="false">IF(H562="Октябрьский",I562="Бурый рис")</f>
        <v>0</v>
      </c>
      <c r="K562" s="0" t="n">
        <f aca="false">IF(J562,1,0)</f>
        <v>0</v>
      </c>
      <c r="L562" s="0" t="n">
        <f aca="false">IF(F562="Поступление",1,-1)</f>
        <v>1</v>
      </c>
      <c r="M562" s="0" t="n">
        <f aca="false">E562*K562*L562</f>
        <v>0</v>
      </c>
    </row>
    <row r="563" customFormat="false" ht="15" hidden="false" customHeight="false" outlineLevel="0" collapsed="false">
      <c r="A563" s="0" t="n">
        <v>562</v>
      </c>
      <c r="B563" s="2" t="n">
        <v>44348</v>
      </c>
      <c r="C563" s="0" t="s">
        <v>22</v>
      </c>
      <c r="D563" s="0" t="n">
        <v>24</v>
      </c>
      <c r="E563" s="0" t="n">
        <v>120</v>
      </c>
      <c r="F563" s="0" t="s">
        <v>9</v>
      </c>
      <c r="G563" s="0" t="n">
        <v>50</v>
      </c>
      <c r="H563" s="0" t="str">
        <f aca="false">VLOOKUP(C563,Магазин!$A$1:$C$17,2)</f>
        <v>Первомайский</v>
      </c>
      <c r="I563" s="0" t="str">
        <f aca="false">VLOOKUP(D563,Товар!$A$1:$F$65,3)</f>
        <v>Макароны спагетти </v>
      </c>
      <c r="J563" s="3" t="n">
        <f aca="false">IF(H563="Октябрьский",I563="Бурый рис")</f>
        <v>0</v>
      </c>
      <c r="K563" s="0" t="n">
        <f aca="false">IF(J563,1,0)</f>
        <v>0</v>
      </c>
      <c r="L563" s="0" t="n">
        <f aca="false">IF(F563="Поступление",1,-1)</f>
        <v>-1</v>
      </c>
      <c r="M563" s="0" t="n">
        <f aca="false">E563*K563*L563</f>
        <v>-0</v>
      </c>
    </row>
    <row r="564" customFormat="false" ht="15" hidden="false" customHeight="false" outlineLevel="0" collapsed="false">
      <c r="A564" s="0" t="n">
        <v>563</v>
      </c>
      <c r="B564" s="2" t="n">
        <v>44348</v>
      </c>
      <c r="C564" s="0" t="s">
        <v>22</v>
      </c>
      <c r="D564" s="0" t="n">
        <v>25</v>
      </c>
      <c r="E564" s="0" t="n">
        <v>180</v>
      </c>
      <c r="F564" s="0" t="s">
        <v>8</v>
      </c>
      <c r="G564" s="0" t="n">
        <v>52</v>
      </c>
      <c r="H564" s="0" t="str">
        <f aca="false">VLOOKUP(C564,Магазин!$A$1:$C$17,2)</f>
        <v>Первомайский</v>
      </c>
      <c r="I564" s="0" t="str">
        <f aca="false">VLOOKUP(D564,Товар!$A$1:$F$65,3)</f>
        <v>Макароны вермишель</v>
      </c>
      <c r="J564" s="3" t="n">
        <f aca="false">IF(H564="Октябрьский",I564="Бурый рис")</f>
        <v>0</v>
      </c>
      <c r="K564" s="0" t="n">
        <f aca="false">IF(J564,1,0)</f>
        <v>0</v>
      </c>
      <c r="L564" s="0" t="n">
        <f aca="false">IF(F564="Поступление",1,-1)</f>
        <v>1</v>
      </c>
      <c r="M564" s="0" t="n">
        <f aca="false">E564*K564*L564</f>
        <v>0</v>
      </c>
    </row>
    <row r="565" customFormat="false" ht="15" hidden="false" customHeight="false" outlineLevel="0" collapsed="false">
      <c r="A565" s="0" t="n">
        <v>564</v>
      </c>
      <c r="B565" s="2" t="n">
        <v>44348</v>
      </c>
      <c r="C565" s="0" t="s">
        <v>22</v>
      </c>
      <c r="D565" s="0" t="n">
        <v>25</v>
      </c>
      <c r="E565" s="0" t="n">
        <v>120</v>
      </c>
      <c r="F565" s="0" t="s">
        <v>9</v>
      </c>
      <c r="G565" s="0" t="n">
        <v>52</v>
      </c>
      <c r="H565" s="0" t="str">
        <f aca="false">VLOOKUP(C565,Магазин!$A$1:$C$17,2)</f>
        <v>Первомайский</v>
      </c>
      <c r="I565" s="0" t="str">
        <f aca="false">VLOOKUP(D565,Товар!$A$1:$F$65,3)</f>
        <v>Макароны вермишель</v>
      </c>
      <c r="J565" s="3" t="n">
        <f aca="false">IF(H565="Октябрьский",I565="Бурый рис")</f>
        <v>0</v>
      </c>
      <c r="K565" s="0" t="n">
        <f aca="false">IF(J565,1,0)</f>
        <v>0</v>
      </c>
      <c r="L565" s="0" t="n">
        <f aca="false">IF(F565="Поступление",1,-1)</f>
        <v>-1</v>
      </c>
      <c r="M565" s="0" t="n">
        <f aca="false">E565*K565*L565</f>
        <v>-0</v>
      </c>
    </row>
    <row r="566" customFormat="false" ht="15" hidden="false" customHeight="false" outlineLevel="0" collapsed="false">
      <c r="A566" s="0" t="n">
        <v>565</v>
      </c>
      <c r="B566" s="2" t="n">
        <v>44348</v>
      </c>
      <c r="C566" s="0" t="s">
        <v>22</v>
      </c>
      <c r="D566" s="0" t="n">
        <v>26</v>
      </c>
      <c r="E566" s="0" t="n">
        <v>180</v>
      </c>
      <c r="F566" s="0" t="s">
        <v>8</v>
      </c>
      <c r="G566" s="0" t="n">
        <v>47</v>
      </c>
      <c r="H566" s="0" t="str">
        <f aca="false">VLOOKUP(C566,Магазин!$A$1:$C$17,2)</f>
        <v>Первомайский</v>
      </c>
      <c r="I566" s="0" t="str">
        <f aca="false">VLOOKUP(D566,Товар!$A$1:$F$65,3)</f>
        <v>Макароны рожки</v>
      </c>
      <c r="J566" s="3" t="n">
        <f aca="false">IF(H566="Октябрьский",I566="Бурый рис")</f>
        <v>0</v>
      </c>
      <c r="K566" s="0" t="n">
        <f aca="false">IF(J566,1,0)</f>
        <v>0</v>
      </c>
      <c r="L566" s="0" t="n">
        <f aca="false">IF(F566="Поступление",1,-1)</f>
        <v>1</v>
      </c>
      <c r="M566" s="0" t="n">
        <f aca="false">E566*K566*L566</f>
        <v>0</v>
      </c>
    </row>
    <row r="567" customFormat="false" ht="15" hidden="false" customHeight="false" outlineLevel="0" collapsed="false">
      <c r="A567" s="0" t="n">
        <v>566</v>
      </c>
      <c r="B567" s="2" t="n">
        <v>44348</v>
      </c>
      <c r="C567" s="0" t="s">
        <v>22</v>
      </c>
      <c r="D567" s="0" t="n">
        <v>26</v>
      </c>
      <c r="E567" s="0" t="n">
        <v>120</v>
      </c>
      <c r="F567" s="0" t="s">
        <v>9</v>
      </c>
      <c r="G567" s="0" t="n">
        <v>47</v>
      </c>
      <c r="H567" s="0" t="str">
        <f aca="false">VLOOKUP(C567,Магазин!$A$1:$C$17,2)</f>
        <v>Первомайский</v>
      </c>
      <c r="I567" s="0" t="str">
        <f aca="false">VLOOKUP(D567,Товар!$A$1:$F$65,3)</f>
        <v>Макароны рожки</v>
      </c>
      <c r="J567" s="3" t="n">
        <f aca="false">IF(H567="Октябрьский",I567="Бурый рис")</f>
        <v>0</v>
      </c>
      <c r="K567" s="0" t="n">
        <f aca="false">IF(J567,1,0)</f>
        <v>0</v>
      </c>
      <c r="L567" s="0" t="n">
        <f aca="false">IF(F567="Поступление",1,-1)</f>
        <v>-1</v>
      </c>
      <c r="M567" s="0" t="n">
        <f aca="false">E567*K567*L567</f>
        <v>-0</v>
      </c>
    </row>
    <row r="568" customFormat="false" ht="15" hidden="false" customHeight="false" outlineLevel="0" collapsed="false">
      <c r="A568" s="0" t="n">
        <v>567</v>
      </c>
      <c r="B568" s="2" t="n">
        <v>44348</v>
      </c>
      <c r="C568" s="0" t="s">
        <v>22</v>
      </c>
      <c r="D568" s="0" t="n">
        <v>27</v>
      </c>
      <c r="E568" s="0" t="n">
        <v>180</v>
      </c>
      <c r="F568" s="0" t="s">
        <v>8</v>
      </c>
      <c r="G568" s="0" t="n">
        <v>45</v>
      </c>
      <c r="H568" s="0" t="str">
        <f aca="false">VLOOKUP(C568,Магазин!$A$1:$C$17,2)</f>
        <v>Первомайский</v>
      </c>
      <c r="I568" s="0" t="str">
        <f aca="false">VLOOKUP(D568,Товар!$A$1:$F$65,3)</f>
        <v>Макароны перья</v>
      </c>
      <c r="J568" s="3" t="n">
        <f aca="false">IF(H568="Октябрьский",I568="Бурый рис")</f>
        <v>0</v>
      </c>
      <c r="K568" s="0" t="n">
        <f aca="false">IF(J568,1,0)</f>
        <v>0</v>
      </c>
      <c r="L568" s="0" t="n">
        <f aca="false">IF(F568="Поступление",1,-1)</f>
        <v>1</v>
      </c>
      <c r="M568" s="0" t="n">
        <f aca="false">E568*K568*L568</f>
        <v>0</v>
      </c>
    </row>
    <row r="569" customFormat="false" ht="15" hidden="false" customHeight="false" outlineLevel="0" collapsed="false">
      <c r="A569" s="0" t="n">
        <v>568</v>
      </c>
      <c r="B569" s="2" t="n">
        <v>44348</v>
      </c>
      <c r="C569" s="0" t="s">
        <v>22</v>
      </c>
      <c r="D569" s="0" t="n">
        <v>27</v>
      </c>
      <c r="E569" s="0" t="n">
        <v>120</v>
      </c>
      <c r="F569" s="0" t="s">
        <v>9</v>
      </c>
      <c r="G569" s="0" t="n">
        <v>45</v>
      </c>
      <c r="H569" s="0" t="str">
        <f aca="false">VLOOKUP(C569,Магазин!$A$1:$C$17,2)</f>
        <v>Первомайский</v>
      </c>
      <c r="I569" s="0" t="str">
        <f aca="false">VLOOKUP(D569,Товар!$A$1:$F$65,3)</f>
        <v>Макароны перья</v>
      </c>
      <c r="J569" s="3" t="n">
        <f aca="false">IF(H569="Октябрьский",I569="Бурый рис")</f>
        <v>0</v>
      </c>
      <c r="K569" s="0" t="n">
        <f aca="false">IF(J569,1,0)</f>
        <v>0</v>
      </c>
      <c r="L569" s="0" t="n">
        <f aca="false">IF(F569="Поступление",1,-1)</f>
        <v>-1</v>
      </c>
      <c r="M569" s="0" t="n">
        <f aca="false">E569*K569*L569</f>
        <v>-0</v>
      </c>
    </row>
    <row r="570" customFormat="false" ht="15" hidden="false" customHeight="false" outlineLevel="0" collapsed="false">
      <c r="A570" s="0" t="n">
        <v>569</v>
      </c>
      <c r="B570" s="2" t="n">
        <v>44348</v>
      </c>
      <c r="C570" s="0" t="s">
        <v>22</v>
      </c>
      <c r="D570" s="0" t="n">
        <v>28</v>
      </c>
      <c r="E570" s="0" t="n">
        <v>180</v>
      </c>
      <c r="F570" s="0" t="s">
        <v>8</v>
      </c>
      <c r="G570" s="0" t="n">
        <v>38</v>
      </c>
      <c r="H570" s="0" t="str">
        <f aca="false">VLOOKUP(C570,Магазин!$A$1:$C$17,2)</f>
        <v>Первомайский</v>
      </c>
      <c r="I570" s="0" t="str">
        <f aca="false">VLOOKUP(D570,Товар!$A$1:$F$65,3)</f>
        <v>Сахар песок белый</v>
      </c>
      <c r="J570" s="3" t="n">
        <f aca="false">IF(H570="Октябрьский",I570="Бурый рис")</f>
        <v>0</v>
      </c>
      <c r="K570" s="0" t="n">
        <f aca="false">IF(J570,1,0)</f>
        <v>0</v>
      </c>
      <c r="L570" s="0" t="n">
        <f aca="false">IF(F570="Поступление",1,-1)</f>
        <v>1</v>
      </c>
      <c r="M570" s="0" t="n">
        <f aca="false">E570*K570*L570</f>
        <v>0</v>
      </c>
    </row>
    <row r="571" customFormat="false" ht="15" hidden="false" customHeight="false" outlineLevel="0" collapsed="false">
      <c r="A571" s="0" t="n">
        <v>570</v>
      </c>
      <c r="B571" s="2" t="n">
        <v>44348</v>
      </c>
      <c r="C571" s="0" t="s">
        <v>22</v>
      </c>
      <c r="D571" s="0" t="n">
        <v>28</v>
      </c>
      <c r="E571" s="0" t="n">
        <v>100</v>
      </c>
      <c r="F571" s="0" t="s">
        <v>9</v>
      </c>
      <c r="G571" s="0" t="n">
        <v>38</v>
      </c>
      <c r="H571" s="0" t="str">
        <f aca="false">VLOOKUP(C571,Магазин!$A$1:$C$17,2)</f>
        <v>Первомайский</v>
      </c>
      <c r="I571" s="0" t="str">
        <f aca="false">VLOOKUP(D571,Товар!$A$1:$F$65,3)</f>
        <v>Сахар песок белый</v>
      </c>
      <c r="J571" s="3" t="n">
        <f aca="false">IF(H571="Октябрьский",I571="Бурый рис")</f>
        <v>0</v>
      </c>
      <c r="K571" s="0" t="n">
        <f aca="false">IF(J571,1,0)</f>
        <v>0</v>
      </c>
      <c r="L571" s="0" t="n">
        <f aca="false">IF(F571="Поступление",1,-1)</f>
        <v>-1</v>
      </c>
      <c r="M571" s="0" t="n">
        <f aca="false">E571*K571*L571</f>
        <v>-0</v>
      </c>
    </row>
    <row r="572" customFormat="false" ht="15" hidden="false" customHeight="false" outlineLevel="0" collapsed="false">
      <c r="A572" s="0" t="n">
        <v>571</v>
      </c>
      <c r="B572" s="2" t="n">
        <v>44348</v>
      </c>
      <c r="C572" s="0" t="s">
        <v>22</v>
      </c>
      <c r="D572" s="0" t="n">
        <v>29</v>
      </c>
      <c r="E572" s="0" t="n">
        <v>170</v>
      </c>
      <c r="F572" s="0" t="s">
        <v>8</v>
      </c>
      <c r="G572" s="0" t="n">
        <v>85</v>
      </c>
      <c r="H572" s="0" t="str">
        <f aca="false">VLOOKUP(C572,Магазин!$A$1:$C$17,2)</f>
        <v>Первомайский</v>
      </c>
      <c r="I572" s="0" t="str">
        <f aca="false">VLOOKUP(D572,Товар!$A$1:$F$65,3)</f>
        <v>Сахар демерара коричневый</v>
      </c>
      <c r="J572" s="3" t="n">
        <f aca="false">IF(H572="Октябрьский",I572="Бурый рис")</f>
        <v>0</v>
      </c>
      <c r="K572" s="0" t="n">
        <f aca="false">IF(J572,1,0)</f>
        <v>0</v>
      </c>
      <c r="L572" s="0" t="n">
        <f aca="false">IF(F572="Поступление",1,-1)</f>
        <v>1</v>
      </c>
      <c r="M572" s="0" t="n">
        <f aca="false">E572*K572*L572</f>
        <v>0</v>
      </c>
    </row>
    <row r="573" customFormat="false" ht="15" hidden="false" customHeight="false" outlineLevel="0" collapsed="false">
      <c r="A573" s="0" t="n">
        <v>572</v>
      </c>
      <c r="B573" s="2" t="n">
        <v>44348</v>
      </c>
      <c r="C573" s="0" t="s">
        <v>22</v>
      </c>
      <c r="D573" s="0" t="n">
        <v>29</v>
      </c>
      <c r="E573" s="0" t="n">
        <v>20</v>
      </c>
      <c r="F573" s="0" t="s">
        <v>9</v>
      </c>
      <c r="G573" s="0" t="n">
        <v>85</v>
      </c>
      <c r="H573" s="0" t="str">
        <f aca="false">VLOOKUP(C573,Магазин!$A$1:$C$17,2)</f>
        <v>Первомайский</v>
      </c>
      <c r="I573" s="0" t="str">
        <f aca="false">VLOOKUP(D573,Товар!$A$1:$F$65,3)</f>
        <v>Сахар демерара коричневый</v>
      </c>
      <c r="J573" s="3" t="n">
        <f aca="false">IF(H573="Октябрьский",I573="Бурый рис")</f>
        <v>0</v>
      </c>
      <c r="K573" s="0" t="n">
        <f aca="false">IF(J573,1,0)</f>
        <v>0</v>
      </c>
      <c r="L573" s="0" t="n">
        <f aca="false">IF(F573="Поступление",1,-1)</f>
        <v>-1</v>
      </c>
      <c r="M573" s="0" t="n">
        <f aca="false">E573*K573*L573</f>
        <v>-0</v>
      </c>
    </row>
    <row r="574" customFormat="false" ht="15" hidden="false" customHeight="false" outlineLevel="0" collapsed="false">
      <c r="A574" s="0" t="n">
        <v>573</v>
      </c>
      <c r="B574" s="2" t="n">
        <v>44348</v>
      </c>
      <c r="C574" s="0" t="s">
        <v>22</v>
      </c>
      <c r="D574" s="0" t="n">
        <v>30</v>
      </c>
      <c r="E574" s="0" t="n">
        <v>180</v>
      </c>
      <c r="F574" s="0" t="s">
        <v>8</v>
      </c>
      <c r="G574" s="0" t="n">
        <v>44</v>
      </c>
      <c r="H574" s="0" t="str">
        <f aca="false">VLOOKUP(C574,Магазин!$A$1:$C$17,2)</f>
        <v>Первомайский</v>
      </c>
      <c r="I574" s="0" t="str">
        <f aca="false">VLOOKUP(D574,Товар!$A$1:$F$65,3)</f>
        <v>Сахар рафинад быстрорастворимый</v>
      </c>
      <c r="J574" s="3" t="n">
        <f aca="false">IF(H574="Октябрьский",I574="Бурый рис")</f>
        <v>0</v>
      </c>
      <c r="K574" s="0" t="n">
        <f aca="false">IF(J574,1,0)</f>
        <v>0</v>
      </c>
      <c r="L574" s="0" t="n">
        <f aca="false">IF(F574="Поступление",1,-1)</f>
        <v>1</v>
      </c>
      <c r="M574" s="0" t="n">
        <f aca="false">E574*K574*L574</f>
        <v>0</v>
      </c>
    </row>
    <row r="575" customFormat="false" ht="15" hidden="false" customHeight="false" outlineLevel="0" collapsed="false">
      <c r="A575" s="0" t="n">
        <v>574</v>
      </c>
      <c r="B575" s="2" t="n">
        <v>44348</v>
      </c>
      <c r="C575" s="0" t="s">
        <v>22</v>
      </c>
      <c r="D575" s="0" t="n">
        <v>30</v>
      </c>
      <c r="E575" s="0" t="n">
        <v>80</v>
      </c>
      <c r="F575" s="0" t="s">
        <v>9</v>
      </c>
      <c r="G575" s="0" t="n">
        <v>44</v>
      </c>
      <c r="H575" s="0" t="str">
        <f aca="false">VLOOKUP(C575,Магазин!$A$1:$C$17,2)</f>
        <v>Первомайский</v>
      </c>
      <c r="I575" s="0" t="str">
        <f aca="false">VLOOKUP(D575,Товар!$A$1:$F$65,3)</f>
        <v>Сахар рафинад быстрорастворимый</v>
      </c>
      <c r="J575" s="3" t="n">
        <f aca="false">IF(H575="Октябрьский",I575="Бурый рис")</f>
        <v>0</v>
      </c>
      <c r="K575" s="0" t="n">
        <f aca="false">IF(J575,1,0)</f>
        <v>0</v>
      </c>
      <c r="L575" s="0" t="n">
        <f aca="false">IF(F575="Поступление",1,-1)</f>
        <v>-1</v>
      </c>
      <c r="M575" s="0" t="n">
        <f aca="false">E575*K575*L575</f>
        <v>-0</v>
      </c>
    </row>
    <row r="576" customFormat="false" ht="15" hidden="false" customHeight="false" outlineLevel="0" collapsed="false">
      <c r="A576" s="0" t="n">
        <v>575</v>
      </c>
      <c r="B576" s="2" t="n">
        <v>44348</v>
      </c>
      <c r="C576" s="0" t="s">
        <v>22</v>
      </c>
      <c r="D576" s="0" t="n">
        <v>33</v>
      </c>
      <c r="E576" s="0" t="n">
        <v>180</v>
      </c>
      <c r="F576" s="0" t="s">
        <v>8</v>
      </c>
      <c r="G576" s="0" t="n">
        <v>50</v>
      </c>
      <c r="H576" s="0" t="str">
        <f aca="false">VLOOKUP(C576,Магазин!$A$1:$C$17,2)</f>
        <v>Первомайский</v>
      </c>
      <c r="I576" s="0" t="str">
        <f aca="false">VLOOKUP(D576,Товар!$A$1:$F$65,3)</f>
        <v>Мука хлебопекарная в\с</v>
      </c>
      <c r="J576" s="3" t="n">
        <f aca="false">IF(H576="Октябрьский",I576="Бурый рис")</f>
        <v>0</v>
      </c>
      <c r="K576" s="0" t="n">
        <f aca="false">IF(J576,1,0)</f>
        <v>0</v>
      </c>
      <c r="L576" s="0" t="n">
        <f aca="false">IF(F576="Поступление",1,-1)</f>
        <v>1</v>
      </c>
      <c r="M576" s="0" t="n">
        <f aca="false">E576*K576*L576</f>
        <v>0</v>
      </c>
    </row>
    <row r="577" customFormat="false" ht="15" hidden="false" customHeight="false" outlineLevel="0" collapsed="false">
      <c r="A577" s="0" t="n">
        <v>576</v>
      </c>
      <c r="B577" s="2" t="n">
        <v>44348</v>
      </c>
      <c r="C577" s="0" t="s">
        <v>22</v>
      </c>
      <c r="D577" s="0" t="n">
        <v>33</v>
      </c>
      <c r="E577" s="0" t="n">
        <v>80</v>
      </c>
      <c r="F577" s="0" t="s">
        <v>9</v>
      </c>
      <c r="G577" s="0" t="n">
        <v>50</v>
      </c>
      <c r="H577" s="0" t="str">
        <f aca="false">VLOOKUP(C577,Магазин!$A$1:$C$17,2)</f>
        <v>Первомайский</v>
      </c>
      <c r="I577" s="0" t="str">
        <f aca="false">VLOOKUP(D577,Товар!$A$1:$F$65,3)</f>
        <v>Мука хлебопекарная в\с</v>
      </c>
      <c r="J577" s="3" t="n">
        <f aca="false">IF(H577="Октябрьский",I577="Бурый рис")</f>
        <v>0</v>
      </c>
      <c r="K577" s="0" t="n">
        <f aca="false">IF(J577,1,0)</f>
        <v>0</v>
      </c>
      <c r="L577" s="0" t="n">
        <f aca="false">IF(F577="Поступление",1,-1)</f>
        <v>-1</v>
      </c>
      <c r="M577" s="0" t="n">
        <f aca="false">E577*K577*L577</f>
        <v>-0</v>
      </c>
    </row>
    <row r="578" customFormat="false" ht="15" hidden="false" customHeight="false" outlineLevel="0" collapsed="false">
      <c r="A578" s="0" t="n">
        <v>577</v>
      </c>
      <c r="B578" s="2" t="n">
        <v>44348</v>
      </c>
      <c r="C578" s="0" t="s">
        <v>22</v>
      </c>
      <c r="D578" s="0" t="n">
        <v>34</v>
      </c>
      <c r="E578" s="0" t="n">
        <v>170</v>
      </c>
      <c r="F578" s="0" t="s">
        <v>8</v>
      </c>
      <c r="G578" s="0" t="n">
        <v>65</v>
      </c>
      <c r="H578" s="0" t="str">
        <f aca="false">VLOOKUP(C578,Магазин!$A$1:$C$17,2)</f>
        <v>Первомайский</v>
      </c>
      <c r="I578" s="0" t="str">
        <f aca="false">VLOOKUP(D578,Товар!$A$1:$F$65,3)</f>
        <v>Мука блинная</v>
      </c>
      <c r="J578" s="3" t="n">
        <f aca="false">IF(H578="Октябрьский",I578="Бурый рис")</f>
        <v>0</v>
      </c>
      <c r="K578" s="0" t="n">
        <f aca="false">IF(J578,1,0)</f>
        <v>0</v>
      </c>
      <c r="L578" s="0" t="n">
        <f aca="false">IF(F578="Поступление",1,-1)</f>
        <v>1</v>
      </c>
      <c r="M578" s="0" t="n">
        <f aca="false">E578*K578*L578</f>
        <v>0</v>
      </c>
    </row>
    <row r="579" customFormat="false" ht="15" hidden="false" customHeight="false" outlineLevel="0" collapsed="false">
      <c r="A579" s="0" t="n">
        <v>578</v>
      </c>
      <c r="B579" s="2" t="n">
        <v>44348</v>
      </c>
      <c r="C579" s="0" t="s">
        <v>22</v>
      </c>
      <c r="D579" s="0" t="n">
        <v>34</v>
      </c>
      <c r="E579" s="0" t="n">
        <v>40</v>
      </c>
      <c r="F579" s="0" t="s">
        <v>9</v>
      </c>
      <c r="G579" s="0" t="n">
        <v>65</v>
      </c>
      <c r="H579" s="0" t="str">
        <f aca="false">VLOOKUP(C579,Магазин!$A$1:$C$17,2)</f>
        <v>Первомайский</v>
      </c>
      <c r="I579" s="0" t="str">
        <f aca="false">VLOOKUP(D579,Товар!$A$1:$F$65,3)</f>
        <v>Мука блинная</v>
      </c>
      <c r="J579" s="3" t="n">
        <f aca="false">IF(H579="Октябрьский",I579="Бурый рис")</f>
        <v>0</v>
      </c>
      <c r="K579" s="0" t="n">
        <f aca="false">IF(J579,1,0)</f>
        <v>0</v>
      </c>
      <c r="L579" s="0" t="n">
        <f aca="false">IF(F579="Поступление",1,-1)</f>
        <v>-1</v>
      </c>
      <c r="M579" s="0" t="n">
        <f aca="false">E579*K579*L579</f>
        <v>-0</v>
      </c>
    </row>
    <row r="580" customFormat="false" ht="15" hidden="false" customHeight="false" outlineLevel="0" collapsed="false">
      <c r="A580" s="0" t="n">
        <v>579</v>
      </c>
      <c r="B580" s="2" t="n">
        <v>44348</v>
      </c>
      <c r="C580" s="0" t="s">
        <v>22</v>
      </c>
      <c r="D580" s="0" t="n">
        <v>44</v>
      </c>
      <c r="E580" s="0" t="n">
        <v>180</v>
      </c>
      <c r="F580" s="0" t="s">
        <v>8</v>
      </c>
      <c r="G580" s="0" t="n">
        <v>180</v>
      </c>
      <c r="H580" s="0" t="str">
        <f aca="false">VLOOKUP(C580,Магазин!$A$1:$C$17,2)</f>
        <v>Первомайский</v>
      </c>
      <c r="I580" s="0" t="str">
        <f aca="false">VLOOKUP(D580,Товар!$A$1:$F$65,3)</f>
        <v>Чай черный индийский</v>
      </c>
      <c r="J580" s="3" t="n">
        <f aca="false">IF(H580="Октябрьский",I580="Бурый рис")</f>
        <v>0</v>
      </c>
      <c r="K580" s="0" t="n">
        <f aca="false">IF(J580,1,0)</f>
        <v>0</v>
      </c>
      <c r="L580" s="0" t="n">
        <f aca="false">IF(F580="Поступление",1,-1)</f>
        <v>1</v>
      </c>
      <c r="M580" s="0" t="n">
        <f aca="false">E580*K580*L580</f>
        <v>0</v>
      </c>
    </row>
    <row r="581" customFormat="false" ht="15" hidden="false" customHeight="false" outlineLevel="0" collapsed="false">
      <c r="A581" s="0" t="n">
        <v>580</v>
      </c>
      <c r="B581" s="2" t="n">
        <v>44348</v>
      </c>
      <c r="C581" s="0" t="s">
        <v>22</v>
      </c>
      <c r="D581" s="0" t="n">
        <v>44</v>
      </c>
      <c r="E581" s="0" t="n">
        <v>60</v>
      </c>
      <c r="F581" s="0" t="s">
        <v>9</v>
      </c>
      <c r="G581" s="0" t="n">
        <v>180</v>
      </c>
      <c r="H581" s="0" t="str">
        <f aca="false">VLOOKUP(C581,Магазин!$A$1:$C$17,2)</f>
        <v>Первомайский</v>
      </c>
      <c r="I581" s="0" t="str">
        <f aca="false">VLOOKUP(D581,Товар!$A$1:$F$65,3)</f>
        <v>Чай черный индийский</v>
      </c>
      <c r="J581" s="3" t="n">
        <f aca="false">IF(H581="Октябрьский",I581="Бурый рис")</f>
        <v>0</v>
      </c>
      <c r="K581" s="0" t="n">
        <f aca="false">IF(J581,1,0)</f>
        <v>0</v>
      </c>
      <c r="L581" s="0" t="n">
        <f aca="false">IF(F581="Поступление",1,-1)</f>
        <v>-1</v>
      </c>
      <c r="M581" s="0" t="n">
        <f aca="false">E581*K581*L581</f>
        <v>-0</v>
      </c>
    </row>
    <row r="582" customFormat="false" ht="15" hidden="false" customHeight="false" outlineLevel="0" collapsed="false">
      <c r="A582" s="0" t="n">
        <v>581</v>
      </c>
      <c r="B582" s="2" t="n">
        <v>44348</v>
      </c>
      <c r="C582" s="0" t="s">
        <v>22</v>
      </c>
      <c r="D582" s="0" t="n">
        <v>45</v>
      </c>
      <c r="E582" s="0" t="n">
        <v>180</v>
      </c>
      <c r="F582" s="0" t="s">
        <v>8</v>
      </c>
      <c r="G582" s="0" t="n">
        <v>170</v>
      </c>
      <c r="H582" s="0" t="str">
        <f aca="false">VLOOKUP(C582,Магазин!$A$1:$C$17,2)</f>
        <v>Первомайский</v>
      </c>
      <c r="I582" s="0" t="str">
        <f aca="false">VLOOKUP(D582,Товар!$A$1:$F$65,3)</f>
        <v>Чай зеленый </v>
      </c>
      <c r="J582" s="3" t="n">
        <f aca="false">IF(H582="Октябрьский",I582="Бурый рис")</f>
        <v>0</v>
      </c>
      <c r="K582" s="0" t="n">
        <f aca="false">IF(J582,1,0)</f>
        <v>0</v>
      </c>
      <c r="L582" s="0" t="n">
        <f aca="false">IF(F582="Поступление",1,-1)</f>
        <v>1</v>
      </c>
      <c r="M582" s="0" t="n">
        <f aca="false">E582*K582*L582</f>
        <v>0</v>
      </c>
    </row>
    <row r="583" customFormat="false" ht="15" hidden="false" customHeight="false" outlineLevel="0" collapsed="false">
      <c r="A583" s="0" t="n">
        <v>582</v>
      </c>
      <c r="B583" s="2" t="n">
        <v>44348</v>
      </c>
      <c r="C583" s="0" t="s">
        <v>22</v>
      </c>
      <c r="D583" s="0" t="n">
        <v>45</v>
      </c>
      <c r="E583" s="0" t="n">
        <v>40</v>
      </c>
      <c r="F583" s="0" t="s">
        <v>9</v>
      </c>
      <c r="G583" s="0" t="n">
        <v>170</v>
      </c>
      <c r="H583" s="0" t="str">
        <f aca="false">VLOOKUP(C583,Магазин!$A$1:$C$17,2)</f>
        <v>Первомайский</v>
      </c>
      <c r="I583" s="0" t="str">
        <f aca="false">VLOOKUP(D583,Товар!$A$1:$F$65,3)</f>
        <v>Чай зеленый </v>
      </c>
      <c r="J583" s="3" t="n">
        <f aca="false">IF(H583="Октябрьский",I583="Бурый рис")</f>
        <v>0</v>
      </c>
      <c r="K583" s="0" t="n">
        <f aca="false">IF(J583,1,0)</f>
        <v>0</v>
      </c>
      <c r="L583" s="0" t="n">
        <f aca="false">IF(F583="Поступление",1,-1)</f>
        <v>-1</v>
      </c>
      <c r="M583" s="0" t="n">
        <f aca="false">E583*K583*L583</f>
        <v>-0</v>
      </c>
    </row>
    <row r="584" customFormat="false" ht="15" hidden="false" customHeight="false" outlineLevel="0" collapsed="false">
      <c r="A584" s="0" t="n">
        <v>583</v>
      </c>
      <c r="B584" s="2" t="n">
        <v>44348</v>
      </c>
      <c r="C584" s="0" t="s">
        <v>22</v>
      </c>
      <c r="D584" s="0" t="n">
        <v>46</v>
      </c>
      <c r="E584" s="0" t="n">
        <v>180</v>
      </c>
      <c r="F584" s="0" t="s">
        <v>8</v>
      </c>
      <c r="G584" s="0" t="n">
        <v>330</v>
      </c>
      <c r="H584" s="0" t="str">
        <f aca="false">VLOOKUP(C584,Магазин!$A$1:$C$17,2)</f>
        <v>Первомайский</v>
      </c>
      <c r="I584" s="0" t="str">
        <f aca="false">VLOOKUP(D584,Товар!$A$1:$F$65,3)</f>
        <v>Кофе растворимый</v>
      </c>
      <c r="J584" s="3" t="n">
        <f aca="false">IF(H584="Октябрьский",I584="Бурый рис")</f>
        <v>0</v>
      </c>
      <c r="K584" s="0" t="n">
        <f aca="false">IF(J584,1,0)</f>
        <v>0</v>
      </c>
      <c r="L584" s="0" t="n">
        <f aca="false">IF(F584="Поступление",1,-1)</f>
        <v>1</v>
      </c>
      <c r="M584" s="0" t="n">
        <f aca="false">E584*K584*L584</f>
        <v>0</v>
      </c>
    </row>
    <row r="585" customFormat="false" ht="15" hidden="false" customHeight="false" outlineLevel="0" collapsed="false">
      <c r="A585" s="0" t="n">
        <v>584</v>
      </c>
      <c r="B585" s="2" t="n">
        <v>44348</v>
      </c>
      <c r="C585" s="0" t="s">
        <v>22</v>
      </c>
      <c r="D585" s="0" t="n">
        <v>46</v>
      </c>
      <c r="E585" s="0" t="n">
        <v>80</v>
      </c>
      <c r="F585" s="0" t="s">
        <v>9</v>
      </c>
      <c r="G585" s="0" t="n">
        <v>330</v>
      </c>
      <c r="H585" s="0" t="str">
        <f aca="false">VLOOKUP(C585,Магазин!$A$1:$C$17,2)</f>
        <v>Первомайский</v>
      </c>
      <c r="I585" s="0" t="str">
        <f aca="false">VLOOKUP(D585,Товар!$A$1:$F$65,3)</f>
        <v>Кофе растворимый</v>
      </c>
      <c r="J585" s="3" t="n">
        <f aca="false">IF(H585="Октябрьский",I585="Бурый рис")</f>
        <v>0</v>
      </c>
      <c r="K585" s="0" t="n">
        <f aca="false">IF(J585,1,0)</f>
        <v>0</v>
      </c>
      <c r="L585" s="0" t="n">
        <f aca="false">IF(F585="Поступление",1,-1)</f>
        <v>-1</v>
      </c>
      <c r="M585" s="0" t="n">
        <f aca="false">E585*K585*L585</f>
        <v>-0</v>
      </c>
    </row>
    <row r="586" customFormat="false" ht="15" hidden="false" customHeight="false" outlineLevel="0" collapsed="false">
      <c r="A586" s="0" t="n">
        <v>585</v>
      </c>
      <c r="B586" s="2" t="n">
        <v>44348</v>
      </c>
      <c r="C586" s="0" t="s">
        <v>22</v>
      </c>
      <c r="D586" s="0" t="n">
        <v>47</v>
      </c>
      <c r="E586" s="0" t="n">
        <v>180</v>
      </c>
      <c r="F586" s="0" t="s">
        <v>8</v>
      </c>
      <c r="G586" s="0" t="n">
        <v>370</v>
      </c>
      <c r="H586" s="0" t="str">
        <f aca="false">VLOOKUP(C586,Магазин!$A$1:$C$17,2)</f>
        <v>Первомайский</v>
      </c>
      <c r="I586" s="0" t="str">
        <f aca="false">VLOOKUP(D586,Товар!$A$1:$F$65,3)</f>
        <v>Кофе в зернах </v>
      </c>
      <c r="J586" s="3" t="n">
        <f aca="false">IF(H586="Октябрьский",I586="Бурый рис")</f>
        <v>0</v>
      </c>
      <c r="K586" s="0" t="n">
        <f aca="false">IF(J586,1,0)</f>
        <v>0</v>
      </c>
      <c r="L586" s="0" t="n">
        <f aca="false">IF(F586="Поступление",1,-1)</f>
        <v>1</v>
      </c>
      <c r="M586" s="0" t="n">
        <f aca="false">E586*K586*L586</f>
        <v>0</v>
      </c>
    </row>
    <row r="587" customFormat="false" ht="15" hidden="false" customHeight="false" outlineLevel="0" collapsed="false">
      <c r="A587" s="0" t="n">
        <v>586</v>
      </c>
      <c r="B587" s="2" t="n">
        <v>44348</v>
      </c>
      <c r="C587" s="0" t="s">
        <v>22</v>
      </c>
      <c r="D587" s="0" t="n">
        <v>47</v>
      </c>
      <c r="E587" s="0" t="n">
        <v>24</v>
      </c>
      <c r="F587" s="0" t="s">
        <v>9</v>
      </c>
      <c r="G587" s="0" t="n">
        <v>370</v>
      </c>
      <c r="H587" s="0" t="str">
        <f aca="false">VLOOKUP(C587,Магазин!$A$1:$C$17,2)</f>
        <v>Первомайский</v>
      </c>
      <c r="I587" s="0" t="str">
        <f aca="false">VLOOKUP(D587,Товар!$A$1:$F$65,3)</f>
        <v>Кофе в зернах </v>
      </c>
      <c r="J587" s="3" t="n">
        <f aca="false">IF(H587="Октябрьский",I587="Бурый рис")</f>
        <v>0</v>
      </c>
      <c r="K587" s="0" t="n">
        <f aca="false">IF(J587,1,0)</f>
        <v>0</v>
      </c>
      <c r="L587" s="0" t="n">
        <f aca="false">IF(F587="Поступление",1,-1)</f>
        <v>-1</v>
      </c>
      <c r="M587" s="0" t="n">
        <f aca="false">E587*K587*L587</f>
        <v>-0</v>
      </c>
    </row>
    <row r="588" customFormat="false" ht="15" hidden="false" customHeight="false" outlineLevel="0" collapsed="false">
      <c r="A588" s="0" t="n">
        <v>587</v>
      </c>
      <c r="B588" s="2" t="n">
        <v>44348</v>
      </c>
      <c r="C588" s="0" t="s">
        <v>22</v>
      </c>
      <c r="D588" s="0" t="n">
        <v>48</v>
      </c>
      <c r="E588" s="0" t="n">
        <v>170</v>
      </c>
      <c r="F588" s="0" t="s">
        <v>8</v>
      </c>
      <c r="G588" s="0" t="n">
        <v>180</v>
      </c>
      <c r="H588" s="0" t="str">
        <f aca="false">VLOOKUP(C588,Магазин!$A$1:$C$17,2)</f>
        <v>Первомайский</v>
      </c>
      <c r="I588" s="0" t="str">
        <f aca="false">VLOOKUP(D588,Товар!$A$1:$F$65,3)</f>
        <v>Кофе молотый</v>
      </c>
      <c r="J588" s="3" t="n">
        <f aca="false">IF(H588="Октябрьский",I588="Бурый рис")</f>
        <v>0</v>
      </c>
      <c r="K588" s="0" t="n">
        <f aca="false">IF(J588,1,0)</f>
        <v>0</v>
      </c>
      <c r="L588" s="0" t="n">
        <f aca="false">IF(F588="Поступление",1,-1)</f>
        <v>1</v>
      </c>
      <c r="M588" s="0" t="n">
        <f aca="false">E588*K588*L588</f>
        <v>0</v>
      </c>
    </row>
    <row r="589" customFormat="false" ht="15" hidden="false" customHeight="false" outlineLevel="0" collapsed="false">
      <c r="A589" s="0" t="n">
        <v>588</v>
      </c>
      <c r="B589" s="2" t="n">
        <v>44348</v>
      </c>
      <c r="C589" s="0" t="s">
        <v>22</v>
      </c>
      <c r="D589" s="0" t="n">
        <v>48</v>
      </c>
      <c r="E589" s="0" t="n">
        <v>60</v>
      </c>
      <c r="F589" s="0" t="s">
        <v>9</v>
      </c>
      <c r="G589" s="0" t="n">
        <v>180</v>
      </c>
      <c r="H589" s="0" t="str">
        <f aca="false">VLOOKUP(C589,Магазин!$A$1:$C$17,2)</f>
        <v>Первомайский</v>
      </c>
      <c r="I589" s="0" t="str">
        <f aca="false">VLOOKUP(D589,Товар!$A$1:$F$65,3)</f>
        <v>Кофе молотый</v>
      </c>
      <c r="J589" s="3" t="n">
        <f aca="false">IF(H589="Октябрьский",I589="Бурый рис")</f>
        <v>0</v>
      </c>
      <c r="K589" s="0" t="n">
        <f aca="false">IF(J589,1,0)</f>
        <v>0</v>
      </c>
      <c r="L589" s="0" t="n">
        <f aca="false">IF(F589="Поступление",1,-1)</f>
        <v>-1</v>
      </c>
      <c r="M589" s="0" t="n">
        <f aca="false">E589*K589*L589</f>
        <v>-0</v>
      </c>
    </row>
    <row r="590" customFormat="false" ht="15" hidden="false" customHeight="false" outlineLevel="0" collapsed="false">
      <c r="A590" s="0" t="n">
        <v>589</v>
      </c>
      <c r="B590" s="2" t="n">
        <v>44348</v>
      </c>
      <c r="C590" s="0" t="s">
        <v>23</v>
      </c>
      <c r="D590" s="0" t="n">
        <v>4</v>
      </c>
      <c r="E590" s="0" t="n">
        <v>180</v>
      </c>
      <c r="F590" s="0" t="s">
        <v>8</v>
      </c>
      <c r="G590" s="0" t="n">
        <v>75</v>
      </c>
      <c r="H590" s="0" t="str">
        <f aca="false">VLOOKUP(C590,Магазин!$A$1:$C$17,2)</f>
        <v>Первомайский</v>
      </c>
      <c r="I590" s="0" t="str">
        <f aca="false">VLOOKUP(D590,Товар!$A$1:$F$65,3)</f>
        <v>Кефир 3,2%</v>
      </c>
      <c r="J590" s="3" t="n">
        <f aca="false">IF(H590="Октябрьский",I590="Бурый рис")</f>
        <v>0</v>
      </c>
      <c r="K590" s="0" t="n">
        <f aca="false">IF(J590,1,0)</f>
        <v>0</v>
      </c>
      <c r="L590" s="0" t="n">
        <f aca="false">IF(F590="Поступление",1,-1)</f>
        <v>1</v>
      </c>
      <c r="M590" s="0" t="n">
        <f aca="false">E590*K590*L590</f>
        <v>0</v>
      </c>
    </row>
    <row r="591" customFormat="false" ht="15" hidden="false" customHeight="false" outlineLevel="0" collapsed="false">
      <c r="A591" s="0" t="n">
        <v>590</v>
      </c>
      <c r="B591" s="2" t="n">
        <v>44348</v>
      </c>
      <c r="C591" s="0" t="s">
        <v>23</v>
      </c>
      <c r="D591" s="0" t="n">
        <v>4</v>
      </c>
      <c r="E591" s="0" t="n">
        <v>170</v>
      </c>
      <c r="F591" s="0" t="s">
        <v>9</v>
      </c>
      <c r="G591" s="0" t="n">
        <v>75</v>
      </c>
      <c r="H591" s="0" t="str">
        <f aca="false">VLOOKUP(C591,Магазин!$A$1:$C$17,2)</f>
        <v>Первомайский</v>
      </c>
      <c r="I591" s="0" t="str">
        <f aca="false">VLOOKUP(D591,Товар!$A$1:$F$65,3)</f>
        <v>Кефир 3,2%</v>
      </c>
      <c r="J591" s="3" t="n">
        <f aca="false">IF(H591="Октябрьский",I591="Бурый рис")</f>
        <v>0</v>
      </c>
      <c r="K591" s="0" t="n">
        <f aca="false">IF(J591,1,0)</f>
        <v>0</v>
      </c>
      <c r="L591" s="0" t="n">
        <f aca="false">IF(F591="Поступление",1,-1)</f>
        <v>-1</v>
      </c>
      <c r="M591" s="0" t="n">
        <f aca="false">E591*K591*L591</f>
        <v>-0</v>
      </c>
    </row>
    <row r="592" customFormat="false" ht="15" hidden="false" customHeight="false" outlineLevel="0" collapsed="false">
      <c r="A592" s="0" t="n">
        <v>591</v>
      </c>
      <c r="B592" s="2" t="n">
        <v>44348</v>
      </c>
      <c r="C592" s="0" t="s">
        <v>23</v>
      </c>
      <c r="D592" s="0" t="n">
        <v>5</v>
      </c>
      <c r="E592" s="0" t="n">
        <v>180</v>
      </c>
      <c r="F592" s="0" t="s">
        <v>8</v>
      </c>
      <c r="G592" s="0" t="n">
        <v>70</v>
      </c>
      <c r="H592" s="0" t="str">
        <f aca="false">VLOOKUP(C592,Магазин!$A$1:$C$17,2)</f>
        <v>Первомайский</v>
      </c>
      <c r="I592" s="0" t="str">
        <f aca="false">VLOOKUP(D592,Товар!$A$1:$F$65,3)</f>
        <v>Кефир обезжиренный</v>
      </c>
      <c r="J592" s="3" t="n">
        <f aca="false">IF(H592="Октябрьский",I592="Бурый рис")</f>
        <v>0</v>
      </c>
      <c r="K592" s="0" t="n">
        <f aca="false">IF(J592,1,0)</f>
        <v>0</v>
      </c>
      <c r="L592" s="0" t="n">
        <f aca="false">IF(F592="Поступление",1,-1)</f>
        <v>1</v>
      </c>
      <c r="M592" s="0" t="n">
        <f aca="false">E592*K592*L592</f>
        <v>0</v>
      </c>
    </row>
    <row r="593" customFormat="false" ht="15" hidden="false" customHeight="false" outlineLevel="0" collapsed="false">
      <c r="A593" s="0" t="n">
        <v>592</v>
      </c>
      <c r="B593" s="2" t="n">
        <v>44348</v>
      </c>
      <c r="C593" s="0" t="s">
        <v>23</v>
      </c>
      <c r="D593" s="0" t="n">
        <v>5</v>
      </c>
      <c r="E593" s="0" t="n">
        <v>120</v>
      </c>
      <c r="F593" s="0" t="s">
        <v>9</v>
      </c>
      <c r="G593" s="0" t="n">
        <v>70</v>
      </c>
      <c r="H593" s="0" t="str">
        <f aca="false">VLOOKUP(C593,Магазин!$A$1:$C$17,2)</f>
        <v>Первомайский</v>
      </c>
      <c r="I593" s="0" t="str">
        <f aca="false">VLOOKUP(D593,Товар!$A$1:$F$65,3)</f>
        <v>Кефир обезжиренный</v>
      </c>
      <c r="J593" s="3" t="n">
        <f aca="false">IF(H593="Октябрьский",I593="Бурый рис")</f>
        <v>0</v>
      </c>
      <c r="K593" s="0" t="n">
        <f aca="false">IF(J593,1,0)</f>
        <v>0</v>
      </c>
      <c r="L593" s="0" t="n">
        <f aca="false">IF(F593="Поступление",1,-1)</f>
        <v>-1</v>
      </c>
      <c r="M593" s="0" t="n">
        <f aca="false">E593*K593*L593</f>
        <v>-0</v>
      </c>
    </row>
    <row r="594" customFormat="false" ht="15" hidden="false" customHeight="false" outlineLevel="0" collapsed="false">
      <c r="A594" s="0" t="n">
        <v>593</v>
      </c>
      <c r="B594" s="2" t="n">
        <v>44348</v>
      </c>
      <c r="C594" s="0" t="s">
        <v>23</v>
      </c>
      <c r="D594" s="0" t="n">
        <v>6</v>
      </c>
      <c r="E594" s="0" t="n">
        <v>170</v>
      </c>
      <c r="F594" s="0" t="s">
        <v>8</v>
      </c>
      <c r="G594" s="0" t="n">
        <v>50</v>
      </c>
      <c r="H594" s="0" t="str">
        <f aca="false">VLOOKUP(C594,Магазин!$A$1:$C$17,2)</f>
        <v>Первомайский</v>
      </c>
      <c r="I594" s="0" t="str">
        <f aca="false">VLOOKUP(D594,Товар!$A$1:$F$65,3)</f>
        <v>Ряженка термостатная</v>
      </c>
      <c r="J594" s="3" t="n">
        <f aca="false">IF(H594="Октябрьский",I594="Бурый рис")</f>
        <v>0</v>
      </c>
      <c r="K594" s="0" t="n">
        <f aca="false">IF(J594,1,0)</f>
        <v>0</v>
      </c>
      <c r="L594" s="0" t="n">
        <f aca="false">IF(F594="Поступление",1,-1)</f>
        <v>1</v>
      </c>
      <c r="M594" s="0" t="n">
        <f aca="false">E594*K594*L594</f>
        <v>0</v>
      </c>
    </row>
    <row r="595" customFormat="false" ht="15" hidden="false" customHeight="false" outlineLevel="0" collapsed="false">
      <c r="A595" s="0" t="n">
        <v>594</v>
      </c>
      <c r="B595" s="2" t="n">
        <v>44348</v>
      </c>
      <c r="C595" s="0" t="s">
        <v>23</v>
      </c>
      <c r="D595" s="0" t="n">
        <v>6</v>
      </c>
      <c r="E595" s="0" t="n">
        <v>90</v>
      </c>
      <c r="F595" s="0" t="s">
        <v>9</v>
      </c>
      <c r="G595" s="0" t="n">
        <v>50</v>
      </c>
      <c r="H595" s="0" t="str">
        <f aca="false">VLOOKUP(C595,Магазин!$A$1:$C$17,2)</f>
        <v>Первомайский</v>
      </c>
      <c r="I595" s="0" t="str">
        <f aca="false">VLOOKUP(D595,Товар!$A$1:$F$65,3)</f>
        <v>Ряженка термостатная</v>
      </c>
      <c r="J595" s="3" t="n">
        <f aca="false">IF(H595="Октябрьский",I595="Бурый рис")</f>
        <v>0</v>
      </c>
      <c r="K595" s="0" t="n">
        <f aca="false">IF(J595,1,0)</f>
        <v>0</v>
      </c>
      <c r="L595" s="0" t="n">
        <f aca="false">IF(F595="Поступление",1,-1)</f>
        <v>-1</v>
      </c>
      <c r="M595" s="0" t="n">
        <f aca="false">E595*K595*L595</f>
        <v>-0</v>
      </c>
    </row>
    <row r="596" customFormat="false" ht="15" hidden="false" customHeight="false" outlineLevel="0" collapsed="false">
      <c r="A596" s="0" t="n">
        <v>595</v>
      </c>
      <c r="B596" s="2" t="n">
        <v>44348</v>
      </c>
      <c r="C596" s="0" t="s">
        <v>23</v>
      </c>
      <c r="D596" s="0" t="n">
        <v>9</v>
      </c>
      <c r="E596" s="0" t="n">
        <v>180</v>
      </c>
      <c r="F596" s="0" t="s">
        <v>8</v>
      </c>
      <c r="G596" s="0" t="n">
        <v>55</v>
      </c>
      <c r="H596" s="0" t="str">
        <f aca="false">VLOOKUP(C596,Магазин!$A$1:$C$17,2)</f>
        <v>Первомайский</v>
      </c>
      <c r="I596" s="0" t="str">
        <f aca="false">VLOOKUP(D596,Товар!$A$1:$F$65,3)</f>
        <v>Сметана 15%</v>
      </c>
      <c r="J596" s="3" t="n">
        <f aca="false">IF(H596="Октябрьский",I596="Бурый рис")</f>
        <v>0</v>
      </c>
      <c r="K596" s="0" t="n">
        <f aca="false">IF(J596,1,0)</f>
        <v>0</v>
      </c>
      <c r="L596" s="0" t="n">
        <f aca="false">IF(F596="Поступление",1,-1)</f>
        <v>1</v>
      </c>
      <c r="M596" s="0" t="n">
        <f aca="false">E596*K596*L596</f>
        <v>0</v>
      </c>
    </row>
    <row r="597" customFormat="false" ht="15" hidden="false" customHeight="false" outlineLevel="0" collapsed="false">
      <c r="A597" s="0" t="n">
        <v>596</v>
      </c>
      <c r="B597" s="2" t="n">
        <v>44348</v>
      </c>
      <c r="C597" s="0" t="s">
        <v>23</v>
      </c>
      <c r="D597" s="0" t="n">
        <v>9</v>
      </c>
      <c r="E597" s="0" t="n">
        <v>150</v>
      </c>
      <c r="F597" s="0" t="s">
        <v>9</v>
      </c>
      <c r="G597" s="0" t="n">
        <v>55</v>
      </c>
      <c r="H597" s="0" t="str">
        <f aca="false">VLOOKUP(C597,Магазин!$A$1:$C$17,2)</f>
        <v>Первомайский</v>
      </c>
      <c r="I597" s="0" t="str">
        <f aca="false">VLOOKUP(D597,Товар!$A$1:$F$65,3)</f>
        <v>Сметана 15%</v>
      </c>
      <c r="J597" s="3" t="n">
        <f aca="false">IF(H597="Октябрьский",I597="Бурый рис")</f>
        <v>0</v>
      </c>
      <c r="K597" s="0" t="n">
        <f aca="false">IF(J597,1,0)</f>
        <v>0</v>
      </c>
      <c r="L597" s="0" t="n">
        <f aca="false">IF(F597="Поступление",1,-1)</f>
        <v>-1</v>
      </c>
      <c r="M597" s="0" t="n">
        <f aca="false">E597*K597*L597</f>
        <v>-0</v>
      </c>
    </row>
    <row r="598" customFormat="false" ht="15" hidden="false" customHeight="false" outlineLevel="0" collapsed="false">
      <c r="A598" s="0" t="n">
        <v>597</v>
      </c>
      <c r="B598" s="2" t="n">
        <v>44348</v>
      </c>
      <c r="C598" s="0" t="s">
        <v>23</v>
      </c>
      <c r="D598" s="0" t="n">
        <v>10</v>
      </c>
      <c r="E598" s="0" t="n">
        <v>180</v>
      </c>
      <c r="F598" s="0" t="s">
        <v>8</v>
      </c>
      <c r="G598" s="0" t="n">
        <v>70</v>
      </c>
      <c r="H598" s="0" t="str">
        <f aca="false">VLOOKUP(C598,Магазин!$A$1:$C$17,2)</f>
        <v>Первомайский</v>
      </c>
      <c r="I598" s="0" t="str">
        <f aca="false">VLOOKUP(D598,Товар!$A$1:$F$65,3)</f>
        <v>Сметана 25%</v>
      </c>
      <c r="J598" s="3" t="n">
        <f aca="false">IF(H598="Октябрьский",I598="Бурый рис")</f>
        <v>0</v>
      </c>
      <c r="K598" s="0" t="n">
        <f aca="false">IF(J598,1,0)</f>
        <v>0</v>
      </c>
      <c r="L598" s="0" t="n">
        <f aca="false">IF(F598="Поступление",1,-1)</f>
        <v>1</v>
      </c>
      <c r="M598" s="0" t="n">
        <f aca="false">E598*K598*L598</f>
        <v>0</v>
      </c>
    </row>
    <row r="599" customFormat="false" ht="15" hidden="false" customHeight="false" outlineLevel="0" collapsed="false">
      <c r="A599" s="0" t="n">
        <v>598</v>
      </c>
      <c r="B599" s="2" t="n">
        <v>44348</v>
      </c>
      <c r="C599" s="0" t="s">
        <v>23</v>
      </c>
      <c r="D599" s="0" t="n">
        <v>10</v>
      </c>
      <c r="E599" s="0" t="n">
        <v>90</v>
      </c>
      <c r="F599" s="0" t="s">
        <v>9</v>
      </c>
      <c r="G599" s="0" t="n">
        <v>70</v>
      </c>
      <c r="H599" s="0" t="str">
        <f aca="false">VLOOKUP(C599,Магазин!$A$1:$C$17,2)</f>
        <v>Первомайский</v>
      </c>
      <c r="I599" s="0" t="str">
        <f aca="false">VLOOKUP(D599,Товар!$A$1:$F$65,3)</f>
        <v>Сметана 25%</v>
      </c>
      <c r="J599" s="3" t="n">
        <f aca="false">IF(H599="Октябрьский",I599="Бурый рис")</f>
        <v>0</v>
      </c>
      <c r="K599" s="0" t="n">
        <f aca="false">IF(J599,1,0)</f>
        <v>0</v>
      </c>
      <c r="L599" s="0" t="n">
        <f aca="false">IF(F599="Поступление",1,-1)</f>
        <v>-1</v>
      </c>
      <c r="M599" s="0" t="n">
        <f aca="false">E599*K599*L599</f>
        <v>-0</v>
      </c>
    </row>
    <row r="600" customFormat="false" ht="15" hidden="false" customHeight="false" outlineLevel="0" collapsed="false">
      <c r="A600" s="0" t="n">
        <v>599</v>
      </c>
      <c r="B600" s="2" t="n">
        <v>44348</v>
      </c>
      <c r="C600" s="0" t="s">
        <v>23</v>
      </c>
      <c r="D600" s="0" t="n">
        <v>13</v>
      </c>
      <c r="E600" s="0" t="n">
        <v>180</v>
      </c>
      <c r="F600" s="0" t="s">
        <v>8</v>
      </c>
      <c r="G600" s="0" t="n">
        <v>60</v>
      </c>
      <c r="H600" s="0" t="str">
        <f aca="false">VLOOKUP(C600,Магазин!$A$1:$C$17,2)</f>
        <v>Первомайский</v>
      </c>
      <c r="I600" s="0" t="str">
        <f aca="false">VLOOKUP(D600,Товар!$A$1:$F$65,3)</f>
        <v>Творог 9% жирности</v>
      </c>
      <c r="J600" s="3" t="n">
        <f aca="false">IF(H600="Октябрьский",I600="Бурый рис")</f>
        <v>0</v>
      </c>
      <c r="K600" s="0" t="n">
        <f aca="false">IF(J600,1,0)</f>
        <v>0</v>
      </c>
      <c r="L600" s="0" t="n">
        <f aca="false">IF(F600="Поступление",1,-1)</f>
        <v>1</v>
      </c>
      <c r="M600" s="0" t="n">
        <f aca="false">E600*K600*L600</f>
        <v>0</v>
      </c>
    </row>
    <row r="601" customFormat="false" ht="15" hidden="false" customHeight="false" outlineLevel="0" collapsed="false">
      <c r="A601" s="0" t="n">
        <v>600</v>
      </c>
      <c r="B601" s="2" t="n">
        <v>44348</v>
      </c>
      <c r="C601" s="0" t="s">
        <v>23</v>
      </c>
      <c r="D601" s="0" t="n">
        <v>13</v>
      </c>
      <c r="E601" s="0" t="n">
        <v>100</v>
      </c>
      <c r="F601" s="0" t="s">
        <v>9</v>
      </c>
      <c r="G601" s="0" t="n">
        <v>60</v>
      </c>
      <c r="H601" s="0" t="str">
        <f aca="false">VLOOKUP(C601,Магазин!$A$1:$C$17,2)</f>
        <v>Первомайский</v>
      </c>
      <c r="I601" s="0" t="str">
        <f aca="false">VLOOKUP(D601,Товар!$A$1:$F$65,3)</f>
        <v>Творог 9% жирности</v>
      </c>
      <c r="J601" s="3" t="n">
        <f aca="false">IF(H601="Октябрьский",I601="Бурый рис")</f>
        <v>0</v>
      </c>
      <c r="K601" s="0" t="n">
        <f aca="false">IF(J601,1,0)</f>
        <v>0</v>
      </c>
      <c r="L601" s="0" t="n">
        <f aca="false">IF(F601="Поступление",1,-1)</f>
        <v>-1</v>
      </c>
      <c r="M601" s="0" t="n">
        <f aca="false">E601*K601*L601</f>
        <v>-0</v>
      </c>
    </row>
    <row r="602" customFormat="false" ht="15" hidden="false" customHeight="false" outlineLevel="0" collapsed="false">
      <c r="A602" s="0" t="n">
        <v>601</v>
      </c>
      <c r="B602" s="2" t="n">
        <v>44348</v>
      </c>
      <c r="C602" s="0" t="s">
        <v>23</v>
      </c>
      <c r="D602" s="0" t="n">
        <v>18</v>
      </c>
      <c r="E602" s="0" t="n">
        <v>180</v>
      </c>
      <c r="F602" s="0" t="s">
        <v>8</v>
      </c>
      <c r="G602" s="0" t="n">
        <v>49</v>
      </c>
      <c r="H602" s="0" t="str">
        <f aca="false">VLOOKUP(C602,Магазин!$A$1:$C$17,2)</f>
        <v>Первомайский</v>
      </c>
      <c r="I602" s="0" t="str">
        <f aca="false">VLOOKUP(D602,Товар!$A$1:$F$65,3)</f>
        <v>Крупа манная</v>
      </c>
      <c r="J602" s="3" t="n">
        <f aca="false">IF(H602="Октябрьский",I602="Бурый рис")</f>
        <v>0</v>
      </c>
      <c r="K602" s="0" t="n">
        <f aca="false">IF(J602,1,0)</f>
        <v>0</v>
      </c>
      <c r="L602" s="0" t="n">
        <f aca="false">IF(F602="Поступление",1,-1)</f>
        <v>1</v>
      </c>
      <c r="M602" s="0" t="n">
        <f aca="false">E602*K602*L602</f>
        <v>0</v>
      </c>
    </row>
    <row r="603" customFormat="false" ht="15" hidden="false" customHeight="false" outlineLevel="0" collapsed="false">
      <c r="A603" s="0" t="n">
        <v>602</v>
      </c>
      <c r="B603" s="2" t="n">
        <v>44348</v>
      </c>
      <c r="C603" s="0" t="s">
        <v>23</v>
      </c>
      <c r="D603" s="0" t="n">
        <v>18</v>
      </c>
      <c r="E603" s="0" t="n">
        <v>60</v>
      </c>
      <c r="F603" s="0" t="s">
        <v>9</v>
      </c>
      <c r="G603" s="0" t="n">
        <v>49</v>
      </c>
      <c r="H603" s="0" t="str">
        <f aca="false">VLOOKUP(C603,Магазин!$A$1:$C$17,2)</f>
        <v>Первомайский</v>
      </c>
      <c r="I603" s="0" t="str">
        <f aca="false">VLOOKUP(D603,Товар!$A$1:$F$65,3)</f>
        <v>Крупа манная</v>
      </c>
      <c r="J603" s="3" t="n">
        <f aca="false">IF(H603="Октябрьский",I603="Бурый рис")</f>
        <v>0</v>
      </c>
      <c r="K603" s="0" t="n">
        <f aca="false">IF(J603,1,0)</f>
        <v>0</v>
      </c>
      <c r="L603" s="0" t="n">
        <f aca="false">IF(F603="Поступление",1,-1)</f>
        <v>-1</v>
      </c>
      <c r="M603" s="0" t="n">
        <f aca="false">E603*K603*L603</f>
        <v>-0</v>
      </c>
    </row>
    <row r="604" customFormat="false" ht="15" hidden="false" customHeight="false" outlineLevel="0" collapsed="false">
      <c r="A604" s="0" t="n">
        <v>603</v>
      </c>
      <c r="B604" s="2" t="n">
        <v>44348</v>
      </c>
      <c r="C604" s="0" t="s">
        <v>23</v>
      </c>
      <c r="D604" s="0" t="n">
        <v>24</v>
      </c>
      <c r="E604" s="0" t="n">
        <v>170</v>
      </c>
      <c r="F604" s="0" t="s">
        <v>8</v>
      </c>
      <c r="G604" s="0" t="n">
        <v>50</v>
      </c>
      <c r="H604" s="0" t="str">
        <f aca="false">VLOOKUP(C604,Магазин!$A$1:$C$17,2)</f>
        <v>Первомайский</v>
      </c>
      <c r="I604" s="0" t="str">
        <f aca="false">VLOOKUP(D604,Товар!$A$1:$F$65,3)</f>
        <v>Макароны спагетти </v>
      </c>
      <c r="J604" s="3" t="n">
        <f aca="false">IF(H604="Октябрьский",I604="Бурый рис")</f>
        <v>0</v>
      </c>
      <c r="K604" s="0" t="n">
        <f aca="false">IF(J604,1,0)</f>
        <v>0</v>
      </c>
      <c r="L604" s="0" t="n">
        <f aca="false">IF(F604="Поступление",1,-1)</f>
        <v>1</v>
      </c>
      <c r="M604" s="0" t="n">
        <f aca="false">E604*K604*L604</f>
        <v>0</v>
      </c>
    </row>
    <row r="605" customFormat="false" ht="15" hidden="false" customHeight="false" outlineLevel="0" collapsed="false">
      <c r="A605" s="0" t="n">
        <v>604</v>
      </c>
      <c r="B605" s="2" t="n">
        <v>44348</v>
      </c>
      <c r="C605" s="0" t="s">
        <v>23</v>
      </c>
      <c r="D605" s="0" t="n">
        <v>24</v>
      </c>
      <c r="E605" s="0" t="n">
        <v>120</v>
      </c>
      <c r="F605" s="0" t="s">
        <v>9</v>
      </c>
      <c r="G605" s="0" t="n">
        <v>50</v>
      </c>
      <c r="H605" s="0" t="str">
        <f aca="false">VLOOKUP(C605,Магазин!$A$1:$C$17,2)</f>
        <v>Первомайский</v>
      </c>
      <c r="I605" s="0" t="str">
        <f aca="false">VLOOKUP(D605,Товар!$A$1:$F$65,3)</f>
        <v>Макароны спагетти </v>
      </c>
      <c r="J605" s="3" t="n">
        <f aca="false">IF(H605="Октябрьский",I605="Бурый рис")</f>
        <v>0</v>
      </c>
      <c r="K605" s="0" t="n">
        <f aca="false">IF(J605,1,0)</f>
        <v>0</v>
      </c>
      <c r="L605" s="0" t="n">
        <f aca="false">IF(F605="Поступление",1,-1)</f>
        <v>-1</v>
      </c>
      <c r="M605" s="0" t="n">
        <f aca="false">E605*K605*L605</f>
        <v>-0</v>
      </c>
    </row>
    <row r="606" customFormat="false" ht="15" hidden="false" customHeight="false" outlineLevel="0" collapsed="false">
      <c r="A606" s="0" t="n">
        <v>605</v>
      </c>
      <c r="B606" s="2" t="n">
        <v>44348</v>
      </c>
      <c r="C606" s="0" t="s">
        <v>23</v>
      </c>
      <c r="D606" s="0" t="n">
        <v>25</v>
      </c>
      <c r="E606" s="0" t="n">
        <v>180</v>
      </c>
      <c r="F606" s="0" t="s">
        <v>8</v>
      </c>
      <c r="G606" s="0" t="n">
        <v>52</v>
      </c>
      <c r="H606" s="0" t="str">
        <f aca="false">VLOOKUP(C606,Магазин!$A$1:$C$17,2)</f>
        <v>Первомайский</v>
      </c>
      <c r="I606" s="0" t="str">
        <f aca="false">VLOOKUP(D606,Товар!$A$1:$F$65,3)</f>
        <v>Макароны вермишель</v>
      </c>
      <c r="J606" s="3" t="n">
        <f aca="false">IF(H606="Октябрьский",I606="Бурый рис")</f>
        <v>0</v>
      </c>
      <c r="K606" s="0" t="n">
        <f aca="false">IF(J606,1,0)</f>
        <v>0</v>
      </c>
      <c r="L606" s="0" t="n">
        <f aca="false">IF(F606="Поступление",1,-1)</f>
        <v>1</v>
      </c>
      <c r="M606" s="0" t="n">
        <f aca="false">E606*K606*L606</f>
        <v>0</v>
      </c>
    </row>
    <row r="607" customFormat="false" ht="15" hidden="false" customHeight="false" outlineLevel="0" collapsed="false">
      <c r="A607" s="0" t="n">
        <v>606</v>
      </c>
      <c r="B607" s="2" t="n">
        <v>44348</v>
      </c>
      <c r="C607" s="0" t="s">
        <v>23</v>
      </c>
      <c r="D607" s="0" t="n">
        <v>25</v>
      </c>
      <c r="E607" s="0" t="n">
        <v>120</v>
      </c>
      <c r="F607" s="0" t="s">
        <v>9</v>
      </c>
      <c r="G607" s="0" t="n">
        <v>52</v>
      </c>
      <c r="H607" s="0" t="str">
        <f aca="false">VLOOKUP(C607,Магазин!$A$1:$C$17,2)</f>
        <v>Первомайский</v>
      </c>
      <c r="I607" s="0" t="str">
        <f aca="false">VLOOKUP(D607,Товар!$A$1:$F$65,3)</f>
        <v>Макароны вермишель</v>
      </c>
      <c r="J607" s="3" t="n">
        <f aca="false">IF(H607="Октябрьский",I607="Бурый рис")</f>
        <v>0</v>
      </c>
      <c r="K607" s="0" t="n">
        <f aca="false">IF(J607,1,0)</f>
        <v>0</v>
      </c>
      <c r="L607" s="0" t="n">
        <f aca="false">IF(F607="Поступление",1,-1)</f>
        <v>-1</v>
      </c>
      <c r="M607" s="0" t="n">
        <f aca="false">E607*K607*L607</f>
        <v>-0</v>
      </c>
    </row>
    <row r="608" customFormat="false" ht="15" hidden="false" customHeight="false" outlineLevel="0" collapsed="false">
      <c r="A608" s="0" t="n">
        <v>607</v>
      </c>
      <c r="B608" s="2" t="n">
        <v>44348</v>
      </c>
      <c r="C608" s="0" t="s">
        <v>23</v>
      </c>
      <c r="D608" s="0" t="n">
        <v>26</v>
      </c>
      <c r="E608" s="0" t="n">
        <v>180</v>
      </c>
      <c r="F608" s="0" t="s">
        <v>8</v>
      </c>
      <c r="G608" s="0" t="n">
        <v>47</v>
      </c>
      <c r="H608" s="0" t="str">
        <f aca="false">VLOOKUP(C608,Магазин!$A$1:$C$17,2)</f>
        <v>Первомайский</v>
      </c>
      <c r="I608" s="0" t="str">
        <f aca="false">VLOOKUP(D608,Товар!$A$1:$F$65,3)</f>
        <v>Макароны рожки</v>
      </c>
      <c r="J608" s="3" t="n">
        <f aca="false">IF(H608="Октябрьский",I608="Бурый рис")</f>
        <v>0</v>
      </c>
      <c r="K608" s="0" t="n">
        <f aca="false">IF(J608,1,0)</f>
        <v>0</v>
      </c>
      <c r="L608" s="0" t="n">
        <f aca="false">IF(F608="Поступление",1,-1)</f>
        <v>1</v>
      </c>
      <c r="M608" s="0" t="n">
        <f aca="false">E608*K608*L608</f>
        <v>0</v>
      </c>
    </row>
    <row r="609" customFormat="false" ht="15" hidden="false" customHeight="false" outlineLevel="0" collapsed="false">
      <c r="A609" s="0" t="n">
        <v>608</v>
      </c>
      <c r="B609" s="2" t="n">
        <v>44348</v>
      </c>
      <c r="C609" s="0" t="s">
        <v>23</v>
      </c>
      <c r="D609" s="0" t="n">
        <v>26</v>
      </c>
      <c r="E609" s="0" t="n">
        <v>120</v>
      </c>
      <c r="F609" s="0" t="s">
        <v>9</v>
      </c>
      <c r="G609" s="0" t="n">
        <v>47</v>
      </c>
      <c r="H609" s="0" t="str">
        <f aca="false">VLOOKUP(C609,Магазин!$A$1:$C$17,2)</f>
        <v>Первомайский</v>
      </c>
      <c r="I609" s="0" t="str">
        <f aca="false">VLOOKUP(D609,Товар!$A$1:$F$65,3)</f>
        <v>Макароны рожки</v>
      </c>
      <c r="J609" s="3" t="n">
        <f aca="false">IF(H609="Октябрьский",I609="Бурый рис")</f>
        <v>0</v>
      </c>
      <c r="K609" s="0" t="n">
        <f aca="false">IF(J609,1,0)</f>
        <v>0</v>
      </c>
      <c r="L609" s="0" t="n">
        <f aca="false">IF(F609="Поступление",1,-1)</f>
        <v>-1</v>
      </c>
      <c r="M609" s="0" t="n">
        <f aca="false">E609*K609*L609</f>
        <v>-0</v>
      </c>
    </row>
    <row r="610" customFormat="false" ht="15" hidden="false" customHeight="false" outlineLevel="0" collapsed="false">
      <c r="A610" s="0" t="n">
        <v>609</v>
      </c>
      <c r="B610" s="2" t="n">
        <v>44348</v>
      </c>
      <c r="C610" s="0" t="s">
        <v>23</v>
      </c>
      <c r="D610" s="0" t="n">
        <v>27</v>
      </c>
      <c r="E610" s="0" t="n">
        <v>170</v>
      </c>
      <c r="F610" s="0" t="s">
        <v>8</v>
      </c>
      <c r="G610" s="0" t="n">
        <v>45</v>
      </c>
      <c r="H610" s="0" t="str">
        <f aca="false">VLOOKUP(C610,Магазин!$A$1:$C$17,2)</f>
        <v>Первомайский</v>
      </c>
      <c r="I610" s="0" t="str">
        <f aca="false">VLOOKUP(D610,Товар!$A$1:$F$65,3)</f>
        <v>Макароны перья</v>
      </c>
      <c r="J610" s="3" t="n">
        <f aca="false">IF(H610="Октябрьский",I610="Бурый рис")</f>
        <v>0</v>
      </c>
      <c r="K610" s="0" t="n">
        <f aca="false">IF(J610,1,0)</f>
        <v>0</v>
      </c>
      <c r="L610" s="0" t="n">
        <f aca="false">IF(F610="Поступление",1,-1)</f>
        <v>1</v>
      </c>
      <c r="M610" s="0" t="n">
        <f aca="false">E610*K610*L610</f>
        <v>0</v>
      </c>
    </row>
    <row r="611" customFormat="false" ht="15" hidden="false" customHeight="false" outlineLevel="0" collapsed="false">
      <c r="A611" s="0" t="n">
        <v>610</v>
      </c>
      <c r="B611" s="2" t="n">
        <v>44348</v>
      </c>
      <c r="C611" s="0" t="s">
        <v>23</v>
      </c>
      <c r="D611" s="0" t="n">
        <v>27</v>
      </c>
      <c r="E611" s="0" t="n">
        <v>120</v>
      </c>
      <c r="F611" s="0" t="s">
        <v>9</v>
      </c>
      <c r="G611" s="0" t="n">
        <v>45</v>
      </c>
      <c r="H611" s="0" t="str">
        <f aca="false">VLOOKUP(C611,Магазин!$A$1:$C$17,2)</f>
        <v>Первомайский</v>
      </c>
      <c r="I611" s="0" t="str">
        <f aca="false">VLOOKUP(D611,Товар!$A$1:$F$65,3)</f>
        <v>Макароны перья</v>
      </c>
      <c r="J611" s="3" t="n">
        <f aca="false">IF(H611="Октябрьский",I611="Бурый рис")</f>
        <v>0</v>
      </c>
      <c r="K611" s="0" t="n">
        <f aca="false">IF(J611,1,0)</f>
        <v>0</v>
      </c>
      <c r="L611" s="0" t="n">
        <f aca="false">IF(F611="Поступление",1,-1)</f>
        <v>-1</v>
      </c>
      <c r="M611" s="0" t="n">
        <f aca="false">E611*K611*L611</f>
        <v>-0</v>
      </c>
    </row>
    <row r="612" customFormat="false" ht="15" hidden="false" customHeight="false" outlineLevel="0" collapsed="false">
      <c r="A612" s="0" t="n">
        <v>611</v>
      </c>
      <c r="B612" s="2" t="n">
        <v>44348</v>
      </c>
      <c r="C612" s="0" t="s">
        <v>23</v>
      </c>
      <c r="D612" s="0" t="n">
        <v>28</v>
      </c>
      <c r="E612" s="0" t="n">
        <v>180</v>
      </c>
      <c r="F612" s="0" t="s">
        <v>8</v>
      </c>
      <c r="G612" s="0" t="n">
        <v>38</v>
      </c>
      <c r="H612" s="0" t="str">
        <f aca="false">VLOOKUP(C612,Магазин!$A$1:$C$17,2)</f>
        <v>Первомайский</v>
      </c>
      <c r="I612" s="0" t="str">
        <f aca="false">VLOOKUP(D612,Товар!$A$1:$F$65,3)</f>
        <v>Сахар песок белый</v>
      </c>
      <c r="J612" s="3" t="n">
        <f aca="false">IF(H612="Октябрьский",I612="Бурый рис")</f>
        <v>0</v>
      </c>
      <c r="K612" s="0" t="n">
        <f aca="false">IF(J612,1,0)</f>
        <v>0</v>
      </c>
      <c r="L612" s="0" t="n">
        <f aca="false">IF(F612="Поступление",1,-1)</f>
        <v>1</v>
      </c>
      <c r="M612" s="0" t="n">
        <f aca="false">E612*K612*L612</f>
        <v>0</v>
      </c>
    </row>
    <row r="613" customFormat="false" ht="15" hidden="false" customHeight="false" outlineLevel="0" collapsed="false">
      <c r="A613" s="0" t="n">
        <v>612</v>
      </c>
      <c r="B613" s="2" t="n">
        <v>44348</v>
      </c>
      <c r="C613" s="0" t="s">
        <v>23</v>
      </c>
      <c r="D613" s="0" t="n">
        <v>28</v>
      </c>
      <c r="E613" s="0" t="n">
        <v>100</v>
      </c>
      <c r="F613" s="0" t="s">
        <v>9</v>
      </c>
      <c r="G613" s="0" t="n">
        <v>38</v>
      </c>
      <c r="H613" s="0" t="str">
        <f aca="false">VLOOKUP(C613,Магазин!$A$1:$C$17,2)</f>
        <v>Первомайский</v>
      </c>
      <c r="I613" s="0" t="str">
        <f aca="false">VLOOKUP(D613,Товар!$A$1:$F$65,3)</f>
        <v>Сахар песок белый</v>
      </c>
      <c r="J613" s="3" t="n">
        <f aca="false">IF(H613="Октябрьский",I613="Бурый рис")</f>
        <v>0</v>
      </c>
      <c r="K613" s="0" t="n">
        <f aca="false">IF(J613,1,0)</f>
        <v>0</v>
      </c>
      <c r="L613" s="0" t="n">
        <f aca="false">IF(F613="Поступление",1,-1)</f>
        <v>-1</v>
      </c>
      <c r="M613" s="0" t="n">
        <f aca="false">E613*K613*L613</f>
        <v>-0</v>
      </c>
    </row>
    <row r="614" customFormat="false" ht="15" hidden="false" customHeight="false" outlineLevel="0" collapsed="false">
      <c r="A614" s="0" t="n">
        <v>613</v>
      </c>
      <c r="B614" s="2" t="n">
        <v>44348</v>
      </c>
      <c r="C614" s="0" t="s">
        <v>23</v>
      </c>
      <c r="D614" s="0" t="n">
        <v>29</v>
      </c>
      <c r="E614" s="0" t="n">
        <v>180</v>
      </c>
      <c r="F614" s="0" t="s">
        <v>8</v>
      </c>
      <c r="G614" s="0" t="n">
        <v>85</v>
      </c>
      <c r="H614" s="0" t="str">
        <f aca="false">VLOOKUP(C614,Магазин!$A$1:$C$17,2)</f>
        <v>Первомайский</v>
      </c>
      <c r="I614" s="0" t="str">
        <f aca="false">VLOOKUP(D614,Товар!$A$1:$F$65,3)</f>
        <v>Сахар демерара коричневый</v>
      </c>
      <c r="J614" s="3" t="n">
        <f aca="false">IF(H614="Октябрьский",I614="Бурый рис")</f>
        <v>0</v>
      </c>
      <c r="K614" s="0" t="n">
        <f aca="false">IF(J614,1,0)</f>
        <v>0</v>
      </c>
      <c r="L614" s="0" t="n">
        <f aca="false">IF(F614="Поступление",1,-1)</f>
        <v>1</v>
      </c>
      <c r="M614" s="0" t="n">
        <f aca="false">E614*K614*L614</f>
        <v>0</v>
      </c>
    </row>
    <row r="615" customFormat="false" ht="15" hidden="false" customHeight="false" outlineLevel="0" collapsed="false">
      <c r="A615" s="0" t="n">
        <v>614</v>
      </c>
      <c r="B615" s="2" t="n">
        <v>44348</v>
      </c>
      <c r="C615" s="0" t="s">
        <v>23</v>
      </c>
      <c r="D615" s="0" t="n">
        <v>29</v>
      </c>
      <c r="E615" s="0" t="n">
        <v>20</v>
      </c>
      <c r="F615" s="0" t="s">
        <v>9</v>
      </c>
      <c r="G615" s="0" t="n">
        <v>85</v>
      </c>
      <c r="H615" s="0" t="str">
        <f aca="false">VLOOKUP(C615,Магазин!$A$1:$C$17,2)</f>
        <v>Первомайский</v>
      </c>
      <c r="I615" s="0" t="str">
        <f aca="false">VLOOKUP(D615,Товар!$A$1:$F$65,3)</f>
        <v>Сахар демерара коричневый</v>
      </c>
      <c r="J615" s="3" t="n">
        <f aca="false">IF(H615="Октябрьский",I615="Бурый рис")</f>
        <v>0</v>
      </c>
      <c r="K615" s="0" t="n">
        <f aca="false">IF(J615,1,0)</f>
        <v>0</v>
      </c>
      <c r="L615" s="0" t="n">
        <f aca="false">IF(F615="Поступление",1,-1)</f>
        <v>-1</v>
      </c>
      <c r="M615" s="0" t="n">
        <f aca="false">E615*K615*L615</f>
        <v>-0</v>
      </c>
    </row>
    <row r="616" customFormat="false" ht="15" hidden="false" customHeight="false" outlineLevel="0" collapsed="false">
      <c r="A616" s="0" t="n">
        <v>615</v>
      </c>
      <c r="B616" s="2" t="n">
        <v>44348</v>
      </c>
      <c r="C616" s="0" t="s">
        <v>23</v>
      </c>
      <c r="D616" s="0" t="n">
        <v>30</v>
      </c>
      <c r="E616" s="0" t="n">
        <v>180</v>
      </c>
      <c r="F616" s="0" t="s">
        <v>8</v>
      </c>
      <c r="G616" s="0" t="n">
        <v>44</v>
      </c>
      <c r="H616" s="0" t="str">
        <f aca="false">VLOOKUP(C616,Магазин!$A$1:$C$17,2)</f>
        <v>Первомайский</v>
      </c>
      <c r="I616" s="0" t="str">
        <f aca="false">VLOOKUP(D616,Товар!$A$1:$F$65,3)</f>
        <v>Сахар рафинад быстрорастворимый</v>
      </c>
      <c r="J616" s="3" t="n">
        <f aca="false">IF(H616="Октябрьский",I616="Бурый рис")</f>
        <v>0</v>
      </c>
      <c r="K616" s="0" t="n">
        <f aca="false">IF(J616,1,0)</f>
        <v>0</v>
      </c>
      <c r="L616" s="0" t="n">
        <f aca="false">IF(F616="Поступление",1,-1)</f>
        <v>1</v>
      </c>
      <c r="M616" s="0" t="n">
        <f aca="false">E616*K616*L616</f>
        <v>0</v>
      </c>
    </row>
    <row r="617" customFormat="false" ht="15" hidden="false" customHeight="false" outlineLevel="0" collapsed="false">
      <c r="A617" s="0" t="n">
        <v>616</v>
      </c>
      <c r="B617" s="2" t="n">
        <v>44348</v>
      </c>
      <c r="C617" s="0" t="s">
        <v>23</v>
      </c>
      <c r="D617" s="0" t="n">
        <v>30</v>
      </c>
      <c r="E617" s="0" t="n">
        <v>80</v>
      </c>
      <c r="F617" s="0" t="s">
        <v>9</v>
      </c>
      <c r="G617" s="0" t="n">
        <v>44</v>
      </c>
      <c r="H617" s="0" t="str">
        <f aca="false">VLOOKUP(C617,Магазин!$A$1:$C$17,2)</f>
        <v>Первомайский</v>
      </c>
      <c r="I617" s="0" t="str">
        <f aca="false">VLOOKUP(D617,Товар!$A$1:$F$65,3)</f>
        <v>Сахар рафинад быстрорастворимый</v>
      </c>
      <c r="J617" s="3" t="n">
        <f aca="false">IF(H617="Октябрьский",I617="Бурый рис")</f>
        <v>0</v>
      </c>
      <c r="K617" s="0" t="n">
        <f aca="false">IF(J617,1,0)</f>
        <v>0</v>
      </c>
      <c r="L617" s="0" t="n">
        <f aca="false">IF(F617="Поступление",1,-1)</f>
        <v>-1</v>
      </c>
      <c r="M617" s="0" t="n">
        <f aca="false">E617*K617*L617</f>
        <v>-0</v>
      </c>
    </row>
    <row r="618" customFormat="false" ht="15" hidden="false" customHeight="false" outlineLevel="0" collapsed="false">
      <c r="A618" s="0" t="n">
        <v>617</v>
      </c>
      <c r="B618" s="2" t="n">
        <v>44348</v>
      </c>
      <c r="C618" s="0" t="s">
        <v>23</v>
      </c>
      <c r="D618" s="0" t="n">
        <v>33</v>
      </c>
      <c r="E618" s="0" t="n">
        <v>180</v>
      </c>
      <c r="F618" s="0" t="s">
        <v>8</v>
      </c>
      <c r="G618" s="0" t="n">
        <v>50</v>
      </c>
      <c r="H618" s="0" t="str">
        <f aca="false">VLOOKUP(C618,Магазин!$A$1:$C$17,2)</f>
        <v>Первомайский</v>
      </c>
      <c r="I618" s="0" t="str">
        <f aca="false">VLOOKUP(D618,Товар!$A$1:$F$65,3)</f>
        <v>Мука хлебопекарная в\с</v>
      </c>
      <c r="J618" s="3" t="n">
        <f aca="false">IF(H618="Октябрьский",I618="Бурый рис")</f>
        <v>0</v>
      </c>
      <c r="K618" s="0" t="n">
        <f aca="false">IF(J618,1,0)</f>
        <v>0</v>
      </c>
      <c r="L618" s="0" t="n">
        <f aca="false">IF(F618="Поступление",1,-1)</f>
        <v>1</v>
      </c>
      <c r="M618" s="0" t="n">
        <f aca="false">E618*K618*L618</f>
        <v>0</v>
      </c>
    </row>
    <row r="619" customFormat="false" ht="15" hidden="false" customHeight="false" outlineLevel="0" collapsed="false">
      <c r="A619" s="0" t="n">
        <v>618</v>
      </c>
      <c r="B619" s="2" t="n">
        <v>44348</v>
      </c>
      <c r="C619" s="0" t="s">
        <v>23</v>
      </c>
      <c r="D619" s="0" t="n">
        <v>33</v>
      </c>
      <c r="E619" s="0" t="n">
        <v>80</v>
      </c>
      <c r="F619" s="0" t="s">
        <v>9</v>
      </c>
      <c r="G619" s="0" t="n">
        <v>50</v>
      </c>
      <c r="H619" s="0" t="str">
        <f aca="false">VLOOKUP(C619,Магазин!$A$1:$C$17,2)</f>
        <v>Первомайский</v>
      </c>
      <c r="I619" s="0" t="str">
        <f aca="false">VLOOKUP(D619,Товар!$A$1:$F$65,3)</f>
        <v>Мука хлебопекарная в\с</v>
      </c>
      <c r="J619" s="3" t="n">
        <f aca="false">IF(H619="Октябрьский",I619="Бурый рис")</f>
        <v>0</v>
      </c>
      <c r="K619" s="0" t="n">
        <f aca="false">IF(J619,1,0)</f>
        <v>0</v>
      </c>
      <c r="L619" s="0" t="n">
        <f aca="false">IF(F619="Поступление",1,-1)</f>
        <v>-1</v>
      </c>
      <c r="M619" s="0" t="n">
        <f aca="false">E619*K619*L619</f>
        <v>-0</v>
      </c>
    </row>
    <row r="620" customFormat="false" ht="15" hidden="false" customHeight="false" outlineLevel="0" collapsed="false">
      <c r="A620" s="0" t="n">
        <v>619</v>
      </c>
      <c r="B620" s="2" t="n">
        <v>44348</v>
      </c>
      <c r="C620" s="0" t="s">
        <v>23</v>
      </c>
      <c r="D620" s="0" t="n">
        <v>34</v>
      </c>
      <c r="E620" s="0" t="n">
        <v>170</v>
      </c>
      <c r="F620" s="0" t="s">
        <v>8</v>
      </c>
      <c r="G620" s="0" t="n">
        <v>65</v>
      </c>
      <c r="H620" s="0" t="str">
        <f aca="false">VLOOKUP(C620,Магазин!$A$1:$C$17,2)</f>
        <v>Первомайский</v>
      </c>
      <c r="I620" s="0" t="str">
        <f aca="false">VLOOKUP(D620,Товар!$A$1:$F$65,3)</f>
        <v>Мука блинная</v>
      </c>
      <c r="J620" s="3" t="n">
        <f aca="false">IF(H620="Октябрьский",I620="Бурый рис")</f>
        <v>0</v>
      </c>
      <c r="K620" s="0" t="n">
        <f aca="false">IF(J620,1,0)</f>
        <v>0</v>
      </c>
      <c r="L620" s="0" t="n">
        <f aca="false">IF(F620="Поступление",1,-1)</f>
        <v>1</v>
      </c>
      <c r="M620" s="0" t="n">
        <f aca="false">E620*K620*L620</f>
        <v>0</v>
      </c>
    </row>
    <row r="621" customFormat="false" ht="15" hidden="false" customHeight="false" outlineLevel="0" collapsed="false">
      <c r="A621" s="0" t="n">
        <v>620</v>
      </c>
      <c r="B621" s="2" t="n">
        <v>44348</v>
      </c>
      <c r="C621" s="0" t="s">
        <v>23</v>
      </c>
      <c r="D621" s="0" t="n">
        <v>34</v>
      </c>
      <c r="E621" s="0" t="n">
        <v>40</v>
      </c>
      <c r="F621" s="0" t="s">
        <v>9</v>
      </c>
      <c r="G621" s="0" t="n">
        <v>65</v>
      </c>
      <c r="H621" s="0" t="str">
        <f aca="false">VLOOKUP(C621,Магазин!$A$1:$C$17,2)</f>
        <v>Первомайский</v>
      </c>
      <c r="I621" s="0" t="str">
        <f aca="false">VLOOKUP(D621,Товар!$A$1:$F$65,3)</f>
        <v>Мука блинная</v>
      </c>
      <c r="J621" s="3" t="n">
        <f aca="false">IF(H621="Октябрьский",I621="Бурый рис")</f>
        <v>0</v>
      </c>
      <c r="K621" s="0" t="n">
        <f aca="false">IF(J621,1,0)</f>
        <v>0</v>
      </c>
      <c r="L621" s="0" t="n">
        <f aca="false">IF(F621="Поступление",1,-1)</f>
        <v>-1</v>
      </c>
      <c r="M621" s="0" t="n">
        <f aca="false">E621*K621*L621</f>
        <v>-0</v>
      </c>
    </row>
    <row r="622" customFormat="false" ht="15" hidden="false" customHeight="false" outlineLevel="0" collapsed="false">
      <c r="A622" s="0" t="n">
        <v>621</v>
      </c>
      <c r="B622" s="2" t="n">
        <v>44348</v>
      </c>
      <c r="C622" s="0" t="s">
        <v>23</v>
      </c>
      <c r="D622" s="0" t="n">
        <v>44</v>
      </c>
      <c r="E622" s="0" t="n">
        <v>180</v>
      </c>
      <c r="F622" s="0" t="s">
        <v>8</v>
      </c>
      <c r="G622" s="0" t="n">
        <v>180</v>
      </c>
      <c r="H622" s="0" t="str">
        <f aca="false">VLOOKUP(C622,Магазин!$A$1:$C$17,2)</f>
        <v>Первомайский</v>
      </c>
      <c r="I622" s="0" t="str">
        <f aca="false">VLOOKUP(D622,Товар!$A$1:$F$65,3)</f>
        <v>Чай черный индийский</v>
      </c>
      <c r="J622" s="3" t="n">
        <f aca="false">IF(H622="Октябрьский",I622="Бурый рис")</f>
        <v>0</v>
      </c>
      <c r="K622" s="0" t="n">
        <f aca="false">IF(J622,1,0)</f>
        <v>0</v>
      </c>
      <c r="L622" s="0" t="n">
        <f aca="false">IF(F622="Поступление",1,-1)</f>
        <v>1</v>
      </c>
      <c r="M622" s="0" t="n">
        <f aca="false">E622*K622*L622</f>
        <v>0</v>
      </c>
    </row>
    <row r="623" customFormat="false" ht="15" hidden="false" customHeight="false" outlineLevel="0" collapsed="false">
      <c r="A623" s="0" t="n">
        <v>622</v>
      </c>
      <c r="B623" s="2" t="n">
        <v>44348</v>
      </c>
      <c r="C623" s="0" t="s">
        <v>23</v>
      </c>
      <c r="D623" s="0" t="n">
        <v>44</v>
      </c>
      <c r="E623" s="0" t="n">
        <v>60</v>
      </c>
      <c r="F623" s="0" t="s">
        <v>9</v>
      </c>
      <c r="G623" s="0" t="n">
        <v>180</v>
      </c>
      <c r="H623" s="0" t="str">
        <f aca="false">VLOOKUP(C623,Магазин!$A$1:$C$17,2)</f>
        <v>Первомайский</v>
      </c>
      <c r="I623" s="0" t="str">
        <f aca="false">VLOOKUP(D623,Товар!$A$1:$F$65,3)</f>
        <v>Чай черный индийский</v>
      </c>
      <c r="J623" s="3" t="n">
        <f aca="false">IF(H623="Октябрьский",I623="Бурый рис")</f>
        <v>0</v>
      </c>
      <c r="K623" s="0" t="n">
        <f aca="false">IF(J623,1,0)</f>
        <v>0</v>
      </c>
      <c r="L623" s="0" t="n">
        <f aca="false">IF(F623="Поступление",1,-1)</f>
        <v>-1</v>
      </c>
      <c r="M623" s="0" t="n">
        <f aca="false">E623*K623*L623</f>
        <v>-0</v>
      </c>
    </row>
    <row r="624" customFormat="false" ht="15" hidden="false" customHeight="false" outlineLevel="0" collapsed="false">
      <c r="A624" s="0" t="n">
        <v>623</v>
      </c>
      <c r="B624" s="2" t="n">
        <v>44348</v>
      </c>
      <c r="C624" s="0" t="s">
        <v>23</v>
      </c>
      <c r="D624" s="0" t="n">
        <v>45</v>
      </c>
      <c r="E624" s="0" t="n">
        <v>180</v>
      </c>
      <c r="F624" s="0" t="s">
        <v>8</v>
      </c>
      <c r="G624" s="0" t="n">
        <v>170</v>
      </c>
      <c r="H624" s="0" t="str">
        <f aca="false">VLOOKUP(C624,Магазин!$A$1:$C$17,2)</f>
        <v>Первомайский</v>
      </c>
      <c r="I624" s="0" t="str">
        <f aca="false">VLOOKUP(D624,Товар!$A$1:$F$65,3)</f>
        <v>Чай зеленый </v>
      </c>
      <c r="J624" s="3" t="n">
        <f aca="false">IF(H624="Октябрьский",I624="Бурый рис")</f>
        <v>0</v>
      </c>
      <c r="K624" s="0" t="n">
        <f aca="false">IF(J624,1,0)</f>
        <v>0</v>
      </c>
      <c r="L624" s="0" t="n">
        <f aca="false">IF(F624="Поступление",1,-1)</f>
        <v>1</v>
      </c>
      <c r="M624" s="0" t="n">
        <f aca="false">E624*K624*L624</f>
        <v>0</v>
      </c>
    </row>
    <row r="625" customFormat="false" ht="15" hidden="false" customHeight="false" outlineLevel="0" collapsed="false">
      <c r="A625" s="0" t="n">
        <v>624</v>
      </c>
      <c r="B625" s="2" t="n">
        <v>44348</v>
      </c>
      <c r="C625" s="0" t="s">
        <v>23</v>
      </c>
      <c r="D625" s="0" t="n">
        <v>45</v>
      </c>
      <c r="E625" s="0" t="n">
        <v>40</v>
      </c>
      <c r="F625" s="0" t="s">
        <v>9</v>
      </c>
      <c r="G625" s="0" t="n">
        <v>170</v>
      </c>
      <c r="H625" s="0" t="str">
        <f aca="false">VLOOKUP(C625,Магазин!$A$1:$C$17,2)</f>
        <v>Первомайский</v>
      </c>
      <c r="I625" s="0" t="str">
        <f aca="false">VLOOKUP(D625,Товар!$A$1:$F$65,3)</f>
        <v>Чай зеленый </v>
      </c>
      <c r="J625" s="3" t="n">
        <f aca="false">IF(H625="Октябрьский",I625="Бурый рис")</f>
        <v>0</v>
      </c>
      <c r="K625" s="0" t="n">
        <f aca="false">IF(J625,1,0)</f>
        <v>0</v>
      </c>
      <c r="L625" s="0" t="n">
        <f aca="false">IF(F625="Поступление",1,-1)</f>
        <v>-1</v>
      </c>
      <c r="M625" s="0" t="n">
        <f aca="false">E625*K625*L625</f>
        <v>-0</v>
      </c>
    </row>
    <row r="626" customFormat="false" ht="15" hidden="false" customHeight="false" outlineLevel="0" collapsed="false">
      <c r="A626" s="0" t="n">
        <v>625</v>
      </c>
      <c r="B626" s="2" t="n">
        <v>44348</v>
      </c>
      <c r="C626" s="0" t="s">
        <v>23</v>
      </c>
      <c r="D626" s="0" t="n">
        <v>46</v>
      </c>
      <c r="E626" s="0" t="n">
        <v>170</v>
      </c>
      <c r="F626" s="0" t="s">
        <v>8</v>
      </c>
      <c r="G626" s="0" t="n">
        <v>330</v>
      </c>
      <c r="H626" s="0" t="str">
        <f aca="false">VLOOKUP(C626,Магазин!$A$1:$C$17,2)</f>
        <v>Первомайский</v>
      </c>
      <c r="I626" s="0" t="str">
        <f aca="false">VLOOKUP(D626,Товар!$A$1:$F$65,3)</f>
        <v>Кофе растворимый</v>
      </c>
      <c r="J626" s="3" t="n">
        <f aca="false">IF(H626="Октябрьский",I626="Бурый рис")</f>
        <v>0</v>
      </c>
      <c r="K626" s="0" t="n">
        <f aca="false">IF(J626,1,0)</f>
        <v>0</v>
      </c>
      <c r="L626" s="0" t="n">
        <f aca="false">IF(F626="Поступление",1,-1)</f>
        <v>1</v>
      </c>
      <c r="M626" s="0" t="n">
        <f aca="false">E626*K626*L626</f>
        <v>0</v>
      </c>
    </row>
    <row r="627" customFormat="false" ht="15" hidden="false" customHeight="false" outlineLevel="0" collapsed="false">
      <c r="A627" s="0" t="n">
        <v>626</v>
      </c>
      <c r="B627" s="2" t="n">
        <v>44348</v>
      </c>
      <c r="C627" s="0" t="s">
        <v>23</v>
      </c>
      <c r="D627" s="0" t="n">
        <v>46</v>
      </c>
      <c r="E627" s="0" t="n">
        <v>80</v>
      </c>
      <c r="F627" s="0" t="s">
        <v>9</v>
      </c>
      <c r="G627" s="0" t="n">
        <v>330</v>
      </c>
      <c r="H627" s="0" t="str">
        <f aca="false">VLOOKUP(C627,Магазин!$A$1:$C$17,2)</f>
        <v>Первомайский</v>
      </c>
      <c r="I627" s="0" t="str">
        <f aca="false">VLOOKUP(D627,Товар!$A$1:$F$65,3)</f>
        <v>Кофе растворимый</v>
      </c>
      <c r="J627" s="3" t="n">
        <f aca="false">IF(H627="Октябрьский",I627="Бурый рис")</f>
        <v>0</v>
      </c>
      <c r="K627" s="0" t="n">
        <f aca="false">IF(J627,1,0)</f>
        <v>0</v>
      </c>
      <c r="L627" s="0" t="n">
        <f aca="false">IF(F627="Поступление",1,-1)</f>
        <v>-1</v>
      </c>
      <c r="M627" s="0" t="n">
        <f aca="false">E627*K627*L627</f>
        <v>-0</v>
      </c>
    </row>
    <row r="628" customFormat="false" ht="15" hidden="false" customHeight="false" outlineLevel="0" collapsed="false">
      <c r="A628" s="0" t="n">
        <v>627</v>
      </c>
      <c r="B628" s="2" t="n">
        <v>44348</v>
      </c>
      <c r="C628" s="0" t="s">
        <v>23</v>
      </c>
      <c r="D628" s="0" t="n">
        <v>47</v>
      </c>
      <c r="E628" s="0" t="n">
        <v>180</v>
      </c>
      <c r="F628" s="0" t="s">
        <v>8</v>
      </c>
      <c r="G628" s="0" t="n">
        <v>370</v>
      </c>
      <c r="H628" s="0" t="str">
        <f aca="false">VLOOKUP(C628,Магазин!$A$1:$C$17,2)</f>
        <v>Первомайский</v>
      </c>
      <c r="I628" s="0" t="str">
        <f aca="false">VLOOKUP(D628,Товар!$A$1:$F$65,3)</f>
        <v>Кофе в зернах </v>
      </c>
      <c r="J628" s="3" t="n">
        <f aca="false">IF(H628="Октябрьский",I628="Бурый рис")</f>
        <v>0</v>
      </c>
      <c r="K628" s="0" t="n">
        <f aca="false">IF(J628,1,0)</f>
        <v>0</v>
      </c>
      <c r="L628" s="0" t="n">
        <f aca="false">IF(F628="Поступление",1,-1)</f>
        <v>1</v>
      </c>
      <c r="M628" s="0" t="n">
        <f aca="false">E628*K628*L628</f>
        <v>0</v>
      </c>
    </row>
    <row r="629" customFormat="false" ht="15" hidden="false" customHeight="false" outlineLevel="0" collapsed="false">
      <c r="A629" s="0" t="n">
        <v>628</v>
      </c>
      <c r="B629" s="2" t="n">
        <v>44348</v>
      </c>
      <c r="C629" s="0" t="s">
        <v>23</v>
      </c>
      <c r="D629" s="0" t="n">
        <v>47</v>
      </c>
      <c r="E629" s="0" t="n">
        <v>24</v>
      </c>
      <c r="F629" s="0" t="s">
        <v>9</v>
      </c>
      <c r="G629" s="0" t="n">
        <v>370</v>
      </c>
      <c r="H629" s="0" t="str">
        <f aca="false">VLOOKUP(C629,Магазин!$A$1:$C$17,2)</f>
        <v>Первомайский</v>
      </c>
      <c r="I629" s="0" t="str">
        <f aca="false">VLOOKUP(D629,Товар!$A$1:$F$65,3)</f>
        <v>Кофе в зернах </v>
      </c>
      <c r="J629" s="3" t="n">
        <f aca="false">IF(H629="Октябрьский",I629="Бурый рис")</f>
        <v>0</v>
      </c>
      <c r="K629" s="0" t="n">
        <f aca="false">IF(J629,1,0)</f>
        <v>0</v>
      </c>
      <c r="L629" s="0" t="n">
        <f aca="false">IF(F629="Поступление",1,-1)</f>
        <v>-1</v>
      </c>
      <c r="M629" s="0" t="n">
        <f aca="false">E629*K629*L629</f>
        <v>-0</v>
      </c>
    </row>
    <row r="630" customFormat="false" ht="15" hidden="false" customHeight="false" outlineLevel="0" collapsed="false">
      <c r="A630" s="0" t="n">
        <v>629</v>
      </c>
      <c r="B630" s="2" t="n">
        <v>44348</v>
      </c>
      <c r="C630" s="0" t="s">
        <v>23</v>
      </c>
      <c r="D630" s="0" t="n">
        <v>48</v>
      </c>
      <c r="E630" s="0" t="n">
        <v>180</v>
      </c>
      <c r="F630" s="0" t="s">
        <v>8</v>
      </c>
      <c r="G630" s="0" t="n">
        <v>180</v>
      </c>
      <c r="H630" s="0" t="str">
        <f aca="false">VLOOKUP(C630,Магазин!$A$1:$C$17,2)</f>
        <v>Первомайский</v>
      </c>
      <c r="I630" s="0" t="str">
        <f aca="false">VLOOKUP(D630,Товар!$A$1:$F$65,3)</f>
        <v>Кофе молотый</v>
      </c>
      <c r="J630" s="3" t="n">
        <f aca="false">IF(H630="Октябрьский",I630="Бурый рис")</f>
        <v>0</v>
      </c>
      <c r="K630" s="0" t="n">
        <f aca="false">IF(J630,1,0)</f>
        <v>0</v>
      </c>
      <c r="L630" s="0" t="n">
        <f aca="false">IF(F630="Поступление",1,-1)</f>
        <v>1</v>
      </c>
      <c r="M630" s="0" t="n">
        <f aca="false">E630*K630*L630</f>
        <v>0</v>
      </c>
    </row>
    <row r="631" customFormat="false" ht="15" hidden="false" customHeight="false" outlineLevel="0" collapsed="false">
      <c r="A631" s="0" t="n">
        <v>630</v>
      </c>
      <c r="B631" s="2" t="n">
        <v>44348</v>
      </c>
      <c r="C631" s="0" t="s">
        <v>23</v>
      </c>
      <c r="D631" s="0" t="n">
        <v>48</v>
      </c>
      <c r="E631" s="0" t="n">
        <v>60</v>
      </c>
      <c r="F631" s="0" t="s">
        <v>9</v>
      </c>
      <c r="G631" s="0" t="n">
        <v>180</v>
      </c>
      <c r="H631" s="0" t="str">
        <f aca="false">VLOOKUP(C631,Магазин!$A$1:$C$17,2)</f>
        <v>Первомайский</v>
      </c>
      <c r="I631" s="0" t="str">
        <f aca="false">VLOOKUP(D631,Товар!$A$1:$F$65,3)</f>
        <v>Кофе молотый</v>
      </c>
      <c r="J631" s="3" t="n">
        <f aca="false">IF(H631="Октябрьский",I631="Бурый рис")</f>
        <v>0</v>
      </c>
      <c r="K631" s="0" t="n">
        <f aca="false">IF(J631,1,0)</f>
        <v>0</v>
      </c>
      <c r="L631" s="0" t="n">
        <f aca="false">IF(F631="Поступление",1,-1)</f>
        <v>-1</v>
      </c>
      <c r="M631" s="0" t="n">
        <f aca="false">E631*K631*L631</f>
        <v>-0</v>
      </c>
    </row>
    <row r="632" customFormat="false" ht="15" hidden="false" customHeight="false" outlineLevel="0" collapsed="false">
      <c r="A632" s="0" t="n">
        <v>631</v>
      </c>
      <c r="B632" s="2" t="n">
        <v>44348</v>
      </c>
      <c r="C632" s="0" t="s">
        <v>24</v>
      </c>
      <c r="D632" s="0" t="n">
        <v>4</v>
      </c>
      <c r="E632" s="0" t="n">
        <v>180</v>
      </c>
      <c r="F632" s="0" t="s">
        <v>8</v>
      </c>
      <c r="G632" s="0" t="n">
        <v>75</v>
      </c>
      <c r="H632" s="0" t="str">
        <f aca="false">VLOOKUP(C632,Магазин!$A$1:$C$17,2)</f>
        <v>Заречный</v>
      </c>
      <c r="I632" s="0" t="str">
        <f aca="false">VLOOKUP(D632,Товар!$A$1:$F$65,3)</f>
        <v>Кефир 3,2%</v>
      </c>
      <c r="J632" s="3" t="n">
        <f aca="false">IF(H632="Октябрьский",I632="Бурый рис")</f>
        <v>0</v>
      </c>
      <c r="K632" s="0" t="n">
        <f aca="false">IF(J632,1,0)</f>
        <v>0</v>
      </c>
      <c r="L632" s="0" t="n">
        <f aca="false">IF(F632="Поступление",1,-1)</f>
        <v>1</v>
      </c>
      <c r="M632" s="0" t="n">
        <f aca="false">E632*K632*L632</f>
        <v>0</v>
      </c>
    </row>
    <row r="633" customFormat="false" ht="15" hidden="false" customHeight="false" outlineLevel="0" collapsed="false">
      <c r="A633" s="0" t="n">
        <v>632</v>
      </c>
      <c r="B633" s="2" t="n">
        <v>44348</v>
      </c>
      <c r="C633" s="0" t="s">
        <v>24</v>
      </c>
      <c r="D633" s="0" t="n">
        <v>4</v>
      </c>
      <c r="E633" s="0" t="n">
        <v>120</v>
      </c>
      <c r="F633" s="0" t="s">
        <v>9</v>
      </c>
      <c r="G633" s="0" t="n">
        <v>75</v>
      </c>
      <c r="H633" s="0" t="str">
        <f aca="false">VLOOKUP(C633,Магазин!$A$1:$C$17,2)</f>
        <v>Заречный</v>
      </c>
      <c r="I633" s="0" t="str">
        <f aca="false">VLOOKUP(D633,Товар!$A$1:$F$65,3)</f>
        <v>Кефир 3,2%</v>
      </c>
      <c r="J633" s="3" t="n">
        <f aca="false">IF(H633="Октябрьский",I633="Бурый рис")</f>
        <v>0</v>
      </c>
      <c r="K633" s="0" t="n">
        <f aca="false">IF(J633,1,0)</f>
        <v>0</v>
      </c>
      <c r="L633" s="0" t="n">
        <f aca="false">IF(F633="Поступление",1,-1)</f>
        <v>-1</v>
      </c>
      <c r="M633" s="0" t="n">
        <f aca="false">E633*K633*L633</f>
        <v>-0</v>
      </c>
    </row>
    <row r="634" customFormat="false" ht="15" hidden="false" customHeight="false" outlineLevel="0" collapsed="false">
      <c r="A634" s="0" t="n">
        <v>633</v>
      </c>
      <c r="B634" s="2" t="n">
        <v>44348</v>
      </c>
      <c r="C634" s="0" t="s">
        <v>24</v>
      </c>
      <c r="D634" s="0" t="n">
        <v>5</v>
      </c>
      <c r="E634" s="0" t="n">
        <v>180</v>
      </c>
      <c r="F634" s="0" t="s">
        <v>8</v>
      </c>
      <c r="G634" s="0" t="n">
        <v>70</v>
      </c>
      <c r="H634" s="0" t="str">
        <f aca="false">VLOOKUP(C634,Магазин!$A$1:$C$17,2)</f>
        <v>Заречный</v>
      </c>
      <c r="I634" s="0" t="str">
        <f aca="false">VLOOKUP(D634,Товар!$A$1:$F$65,3)</f>
        <v>Кефир обезжиренный</v>
      </c>
      <c r="J634" s="3" t="n">
        <f aca="false">IF(H634="Октябрьский",I634="Бурый рис")</f>
        <v>0</v>
      </c>
      <c r="K634" s="0" t="n">
        <f aca="false">IF(J634,1,0)</f>
        <v>0</v>
      </c>
      <c r="L634" s="0" t="n">
        <f aca="false">IF(F634="Поступление",1,-1)</f>
        <v>1</v>
      </c>
      <c r="M634" s="0" t="n">
        <f aca="false">E634*K634*L634</f>
        <v>0</v>
      </c>
    </row>
    <row r="635" customFormat="false" ht="15" hidden="false" customHeight="false" outlineLevel="0" collapsed="false">
      <c r="A635" s="0" t="n">
        <v>634</v>
      </c>
      <c r="B635" s="2" t="n">
        <v>44348</v>
      </c>
      <c r="C635" s="0" t="s">
        <v>24</v>
      </c>
      <c r="D635" s="0" t="n">
        <v>5</v>
      </c>
      <c r="E635" s="0" t="n">
        <v>60</v>
      </c>
      <c r="F635" s="0" t="s">
        <v>9</v>
      </c>
      <c r="G635" s="0" t="n">
        <v>70</v>
      </c>
      <c r="H635" s="0" t="str">
        <f aca="false">VLOOKUP(C635,Магазин!$A$1:$C$17,2)</f>
        <v>Заречный</v>
      </c>
      <c r="I635" s="0" t="str">
        <f aca="false">VLOOKUP(D635,Товар!$A$1:$F$65,3)</f>
        <v>Кефир обезжиренный</v>
      </c>
      <c r="J635" s="3" t="n">
        <f aca="false">IF(H635="Октябрьский",I635="Бурый рис")</f>
        <v>0</v>
      </c>
      <c r="K635" s="0" t="n">
        <f aca="false">IF(J635,1,0)</f>
        <v>0</v>
      </c>
      <c r="L635" s="0" t="n">
        <f aca="false">IF(F635="Поступление",1,-1)</f>
        <v>-1</v>
      </c>
      <c r="M635" s="0" t="n">
        <f aca="false">E635*K635*L635</f>
        <v>-0</v>
      </c>
    </row>
    <row r="636" customFormat="false" ht="15" hidden="false" customHeight="false" outlineLevel="0" collapsed="false">
      <c r="A636" s="0" t="n">
        <v>635</v>
      </c>
      <c r="B636" s="2" t="n">
        <v>44348</v>
      </c>
      <c r="C636" s="0" t="s">
        <v>24</v>
      </c>
      <c r="D636" s="0" t="n">
        <v>6</v>
      </c>
      <c r="E636" s="0" t="n">
        <v>170</v>
      </c>
      <c r="F636" s="0" t="s">
        <v>8</v>
      </c>
      <c r="G636" s="0" t="n">
        <v>50</v>
      </c>
      <c r="H636" s="0" t="str">
        <f aca="false">VLOOKUP(C636,Магазин!$A$1:$C$17,2)</f>
        <v>Заречный</v>
      </c>
      <c r="I636" s="0" t="str">
        <f aca="false">VLOOKUP(D636,Товар!$A$1:$F$65,3)</f>
        <v>Ряженка термостатная</v>
      </c>
      <c r="J636" s="3" t="n">
        <f aca="false">IF(H636="Октябрьский",I636="Бурый рис")</f>
        <v>0</v>
      </c>
      <c r="K636" s="0" t="n">
        <f aca="false">IF(J636,1,0)</f>
        <v>0</v>
      </c>
      <c r="L636" s="0" t="n">
        <f aca="false">IF(F636="Поступление",1,-1)</f>
        <v>1</v>
      </c>
      <c r="M636" s="0" t="n">
        <f aca="false">E636*K636*L636</f>
        <v>0</v>
      </c>
    </row>
    <row r="637" customFormat="false" ht="15" hidden="false" customHeight="false" outlineLevel="0" collapsed="false">
      <c r="A637" s="0" t="n">
        <v>636</v>
      </c>
      <c r="B637" s="2" t="n">
        <v>44348</v>
      </c>
      <c r="C637" s="0" t="s">
        <v>24</v>
      </c>
      <c r="D637" s="0" t="n">
        <v>6</v>
      </c>
      <c r="E637" s="0" t="n">
        <v>72</v>
      </c>
      <c r="F637" s="0" t="s">
        <v>9</v>
      </c>
      <c r="G637" s="0" t="n">
        <v>50</v>
      </c>
      <c r="H637" s="0" t="str">
        <f aca="false">VLOOKUP(C637,Магазин!$A$1:$C$17,2)</f>
        <v>Заречный</v>
      </c>
      <c r="I637" s="0" t="str">
        <f aca="false">VLOOKUP(D637,Товар!$A$1:$F$65,3)</f>
        <v>Ряженка термостатная</v>
      </c>
      <c r="J637" s="3" t="n">
        <f aca="false">IF(H637="Октябрьский",I637="Бурый рис")</f>
        <v>0</v>
      </c>
      <c r="K637" s="0" t="n">
        <f aca="false">IF(J637,1,0)</f>
        <v>0</v>
      </c>
      <c r="L637" s="0" t="n">
        <f aca="false">IF(F637="Поступление",1,-1)</f>
        <v>-1</v>
      </c>
      <c r="M637" s="0" t="n">
        <f aca="false">E637*K637*L637</f>
        <v>-0</v>
      </c>
    </row>
    <row r="638" customFormat="false" ht="15" hidden="false" customHeight="false" outlineLevel="0" collapsed="false">
      <c r="A638" s="0" t="n">
        <v>637</v>
      </c>
      <c r="B638" s="2" t="n">
        <v>44348</v>
      </c>
      <c r="C638" s="0" t="s">
        <v>24</v>
      </c>
      <c r="D638" s="0" t="n">
        <v>9</v>
      </c>
      <c r="E638" s="0" t="n">
        <v>180</v>
      </c>
      <c r="F638" s="0" t="s">
        <v>8</v>
      </c>
      <c r="G638" s="0" t="n">
        <v>55</v>
      </c>
      <c r="H638" s="0" t="str">
        <f aca="false">VLOOKUP(C638,Магазин!$A$1:$C$17,2)</f>
        <v>Заречный</v>
      </c>
      <c r="I638" s="0" t="str">
        <f aca="false">VLOOKUP(D638,Товар!$A$1:$F$65,3)</f>
        <v>Сметана 15%</v>
      </c>
      <c r="J638" s="3" t="n">
        <f aca="false">IF(H638="Октябрьский",I638="Бурый рис")</f>
        <v>0</v>
      </c>
      <c r="K638" s="0" t="n">
        <f aca="false">IF(J638,1,0)</f>
        <v>0</v>
      </c>
      <c r="L638" s="0" t="n">
        <f aca="false">IF(F638="Поступление",1,-1)</f>
        <v>1</v>
      </c>
      <c r="M638" s="0" t="n">
        <f aca="false">E638*K638*L638</f>
        <v>0</v>
      </c>
    </row>
    <row r="639" customFormat="false" ht="15" hidden="false" customHeight="false" outlineLevel="0" collapsed="false">
      <c r="A639" s="0" t="n">
        <v>638</v>
      </c>
      <c r="B639" s="2" t="n">
        <v>44348</v>
      </c>
      <c r="C639" s="0" t="s">
        <v>24</v>
      </c>
      <c r="D639" s="0" t="n">
        <v>9</v>
      </c>
      <c r="E639" s="0" t="n">
        <v>87</v>
      </c>
      <c r="F639" s="0" t="s">
        <v>9</v>
      </c>
      <c r="G639" s="0" t="n">
        <v>55</v>
      </c>
      <c r="H639" s="0" t="str">
        <f aca="false">VLOOKUP(C639,Магазин!$A$1:$C$17,2)</f>
        <v>Заречный</v>
      </c>
      <c r="I639" s="0" t="str">
        <f aca="false">VLOOKUP(D639,Товар!$A$1:$F$65,3)</f>
        <v>Сметана 15%</v>
      </c>
      <c r="J639" s="3" t="n">
        <f aca="false">IF(H639="Октябрьский",I639="Бурый рис")</f>
        <v>0</v>
      </c>
      <c r="K639" s="0" t="n">
        <f aca="false">IF(J639,1,0)</f>
        <v>0</v>
      </c>
      <c r="L639" s="0" t="n">
        <f aca="false">IF(F639="Поступление",1,-1)</f>
        <v>-1</v>
      </c>
      <c r="M639" s="0" t="n">
        <f aca="false">E639*K639*L639</f>
        <v>-0</v>
      </c>
    </row>
    <row r="640" customFormat="false" ht="15" hidden="false" customHeight="false" outlineLevel="0" collapsed="false">
      <c r="A640" s="0" t="n">
        <v>639</v>
      </c>
      <c r="B640" s="2" t="n">
        <v>44348</v>
      </c>
      <c r="C640" s="0" t="s">
        <v>24</v>
      </c>
      <c r="D640" s="0" t="n">
        <v>10</v>
      </c>
      <c r="E640" s="0" t="n">
        <v>180</v>
      </c>
      <c r="F640" s="0" t="s">
        <v>8</v>
      </c>
      <c r="G640" s="0" t="n">
        <v>70</v>
      </c>
      <c r="H640" s="0" t="str">
        <f aca="false">VLOOKUP(C640,Магазин!$A$1:$C$17,2)</f>
        <v>Заречный</v>
      </c>
      <c r="I640" s="0" t="str">
        <f aca="false">VLOOKUP(D640,Товар!$A$1:$F$65,3)</f>
        <v>Сметана 25%</v>
      </c>
      <c r="J640" s="3" t="n">
        <f aca="false">IF(H640="Октябрьский",I640="Бурый рис")</f>
        <v>0</v>
      </c>
      <c r="K640" s="0" t="n">
        <f aca="false">IF(J640,1,0)</f>
        <v>0</v>
      </c>
      <c r="L640" s="0" t="n">
        <f aca="false">IF(F640="Поступление",1,-1)</f>
        <v>1</v>
      </c>
      <c r="M640" s="0" t="n">
        <f aca="false">E640*K640*L640</f>
        <v>0</v>
      </c>
    </row>
    <row r="641" customFormat="false" ht="15" hidden="false" customHeight="false" outlineLevel="0" collapsed="false">
      <c r="A641" s="0" t="n">
        <v>640</v>
      </c>
      <c r="B641" s="2" t="n">
        <v>44348</v>
      </c>
      <c r="C641" s="0" t="s">
        <v>24</v>
      </c>
      <c r="D641" s="0" t="n">
        <v>10</v>
      </c>
      <c r="E641" s="0" t="n">
        <v>90</v>
      </c>
      <c r="F641" s="0" t="s">
        <v>9</v>
      </c>
      <c r="G641" s="0" t="n">
        <v>70</v>
      </c>
      <c r="H641" s="0" t="str">
        <f aca="false">VLOOKUP(C641,Магазин!$A$1:$C$17,2)</f>
        <v>Заречный</v>
      </c>
      <c r="I641" s="0" t="str">
        <f aca="false">VLOOKUP(D641,Товар!$A$1:$F$65,3)</f>
        <v>Сметана 25%</v>
      </c>
      <c r="J641" s="3" t="n">
        <f aca="false">IF(H641="Октябрьский",I641="Бурый рис")</f>
        <v>0</v>
      </c>
      <c r="K641" s="0" t="n">
        <f aca="false">IF(J641,1,0)</f>
        <v>0</v>
      </c>
      <c r="L641" s="0" t="n">
        <f aca="false">IF(F641="Поступление",1,-1)</f>
        <v>-1</v>
      </c>
      <c r="M641" s="0" t="n">
        <f aca="false">E641*K641*L641</f>
        <v>-0</v>
      </c>
    </row>
    <row r="642" customFormat="false" ht="15" hidden="false" customHeight="false" outlineLevel="0" collapsed="false">
      <c r="A642" s="0" t="n">
        <v>641</v>
      </c>
      <c r="B642" s="2" t="n">
        <v>44348</v>
      </c>
      <c r="C642" s="0" t="s">
        <v>24</v>
      </c>
      <c r="D642" s="0" t="n">
        <v>13</v>
      </c>
      <c r="E642" s="0" t="n">
        <v>170</v>
      </c>
      <c r="F642" s="0" t="s">
        <v>8</v>
      </c>
      <c r="G642" s="0" t="n">
        <v>60</v>
      </c>
      <c r="H642" s="0" t="str">
        <f aca="false">VLOOKUP(C642,Магазин!$A$1:$C$17,2)</f>
        <v>Заречный</v>
      </c>
      <c r="I642" s="0" t="str">
        <f aca="false">VLOOKUP(D642,Товар!$A$1:$F$65,3)</f>
        <v>Творог 9% жирности</v>
      </c>
      <c r="J642" s="3" t="n">
        <f aca="false">IF(H642="Октябрьский",I642="Бурый рис")</f>
        <v>0</v>
      </c>
      <c r="K642" s="0" t="n">
        <f aca="false">IF(J642,1,0)</f>
        <v>0</v>
      </c>
      <c r="L642" s="0" t="n">
        <f aca="false">IF(F642="Поступление",1,-1)</f>
        <v>1</v>
      </c>
      <c r="M642" s="0" t="n">
        <f aca="false">E642*K642*L642</f>
        <v>0</v>
      </c>
    </row>
    <row r="643" customFormat="false" ht="15" hidden="false" customHeight="false" outlineLevel="0" collapsed="false">
      <c r="A643" s="0" t="n">
        <v>642</v>
      </c>
      <c r="B643" s="2" t="n">
        <v>44348</v>
      </c>
      <c r="C643" s="0" t="s">
        <v>24</v>
      </c>
      <c r="D643" s="0" t="n">
        <v>13</v>
      </c>
      <c r="E643" s="0" t="n">
        <v>80</v>
      </c>
      <c r="F643" s="0" t="s">
        <v>9</v>
      </c>
      <c r="G643" s="0" t="n">
        <v>60</v>
      </c>
      <c r="H643" s="0" t="str">
        <f aca="false">VLOOKUP(C643,Магазин!$A$1:$C$17,2)</f>
        <v>Заречный</v>
      </c>
      <c r="I643" s="0" t="str">
        <f aca="false">VLOOKUP(D643,Товар!$A$1:$F$65,3)</f>
        <v>Творог 9% жирности</v>
      </c>
      <c r="J643" s="3" t="n">
        <f aca="false">IF(H643="Октябрьский",I643="Бурый рис")</f>
        <v>0</v>
      </c>
      <c r="K643" s="0" t="n">
        <f aca="false">IF(J643,1,0)</f>
        <v>0</v>
      </c>
      <c r="L643" s="0" t="n">
        <f aca="false">IF(F643="Поступление",1,-1)</f>
        <v>-1</v>
      </c>
      <c r="M643" s="0" t="n">
        <f aca="false">E643*K643*L643</f>
        <v>-0</v>
      </c>
    </row>
    <row r="644" customFormat="false" ht="15" hidden="false" customHeight="false" outlineLevel="0" collapsed="false">
      <c r="A644" s="0" t="n">
        <v>643</v>
      </c>
      <c r="B644" s="2" t="n">
        <v>44348</v>
      </c>
      <c r="C644" s="0" t="s">
        <v>24</v>
      </c>
      <c r="D644" s="0" t="n">
        <v>18</v>
      </c>
      <c r="E644" s="0" t="n">
        <v>180</v>
      </c>
      <c r="F644" s="0" t="s">
        <v>8</v>
      </c>
      <c r="G644" s="0" t="n">
        <v>49</v>
      </c>
      <c r="H644" s="0" t="str">
        <f aca="false">VLOOKUP(C644,Магазин!$A$1:$C$17,2)</f>
        <v>Заречный</v>
      </c>
      <c r="I644" s="0" t="str">
        <f aca="false">VLOOKUP(D644,Товар!$A$1:$F$65,3)</f>
        <v>Крупа манная</v>
      </c>
      <c r="J644" s="3" t="n">
        <f aca="false">IF(H644="Октябрьский",I644="Бурый рис")</f>
        <v>0</v>
      </c>
      <c r="K644" s="0" t="n">
        <f aca="false">IF(J644,1,0)</f>
        <v>0</v>
      </c>
      <c r="L644" s="0" t="n">
        <f aca="false">IF(F644="Поступление",1,-1)</f>
        <v>1</v>
      </c>
      <c r="M644" s="0" t="n">
        <f aca="false">E644*K644*L644</f>
        <v>0</v>
      </c>
    </row>
    <row r="645" customFormat="false" ht="15" hidden="false" customHeight="false" outlineLevel="0" collapsed="false">
      <c r="A645" s="0" t="n">
        <v>644</v>
      </c>
      <c r="B645" s="2" t="n">
        <v>44348</v>
      </c>
      <c r="C645" s="0" t="s">
        <v>24</v>
      </c>
      <c r="D645" s="0" t="n">
        <v>18</v>
      </c>
      <c r="E645" s="0" t="n">
        <v>56</v>
      </c>
      <c r="F645" s="0" t="s">
        <v>9</v>
      </c>
      <c r="G645" s="0" t="n">
        <v>49</v>
      </c>
      <c r="H645" s="0" t="str">
        <f aca="false">VLOOKUP(C645,Магазин!$A$1:$C$17,2)</f>
        <v>Заречный</v>
      </c>
      <c r="I645" s="0" t="str">
        <f aca="false">VLOOKUP(D645,Товар!$A$1:$F$65,3)</f>
        <v>Крупа манная</v>
      </c>
      <c r="J645" s="3" t="n">
        <f aca="false">IF(H645="Октябрьский",I645="Бурый рис")</f>
        <v>0</v>
      </c>
      <c r="K645" s="0" t="n">
        <f aca="false">IF(J645,1,0)</f>
        <v>0</v>
      </c>
      <c r="L645" s="0" t="n">
        <f aca="false">IF(F645="Поступление",1,-1)</f>
        <v>-1</v>
      </c>
      <c r="M645" s="0" t="n">
        <f aca="false">E645*K645*L645</f>
        <v>-0</v>
      </c>
    </row>
    <row r="646" customFormat="false" ht="15" hidden="false" customHeight="false" outlineLevel="0" collapsed="false">
      <c r="A646" s="0" t="n">
        <v>645</v>
      </c>
      <c r="B646" s="2" t="n">
        <v>44348</v>
      </c>
      <c r="C646" s="0" t="s">
        <v>24</v>
      </c>
      <c r="D646" s="0" t="n">
        <v>24</v>
      </c>
      <c r="E646" s="0" t="n">
        <v>180</v>
      </c>
      <c r="F646" s="0" t="s">
        <v>8</v>
      </c>
      <c r="G646" s="0" t="n">
        <v>50</v>
      </c>
      <c r="H646" s="0" t="str">
        <f aca="false">VLOOKUP(C646,Магазин!$A$1:$C$17,2)</f>
        <v>Заречный</v>
      </c>
      <c r="I646" s="0" t="str">
        <f aca="false">VLOOKUP(D646,Товар!$A$1:$F$65,3)</f>
        <v>Макароны спагетти </v>
      </c>
      <c r="J646" s="3" t="n">
        <f aca="false">IF(H646="Октябрьский",I646="Бурый рис")</f>
        <v>0</v>
      </c>
      <c r="K646" s="0" t="n">
        <f aca="false">IF(J646,1,0)</f>
        <v>0</v>
      </c>
      <c r="L646" s="0" t="n">
        <f aca="false">IF(F646="Поступление",1,-1)</f>
        <v>1</v>
      </c>
      <c r="M646" s="0" t="n">
        <f aca="false">E646*K646*L646</f>
        <v>0</v>
      </c>
    </row>
    <row r="647" customFormat="false" ht="15" hidden="false" customHeight="false" outlineLevel="0" collapsed="false">
      <c r="A647" s="0" t="n">
        <v>646</v>
      </c>
      <c r="B647" s="2" t="n">
        <v>44348</v>
      </c>
      <c r="C647" s="0" t="s">
        <v>24</v>
      </c>
      <c r="D647" s="0" t="n">
        <v>24</v>
      </c>
      <c r="E647" s="0" t="n">
        <v>103</v>
      </c>
      <c r="F647" s="0" t="s">
        <v>9</v>
      </c>
      <c r="G647" s="0" t="n">
        <v>50</v>
      </c>
      <c r="H647" s="0" t="str">
        <f aca="false">VLOOKUP(C647,Магазин!$A$1:$C$17,2)</f>
        <v>Заречный</v>
      </c>
      <c r="I647" s="0" t="str">
        <f aca="false">VLOOKUP(D647,Товар!$A$1:$F$65,3)</f>
        <v>Макароны спагетти </v>
      </c>
      <c r="J647" s="3" t="n">
        <f aca="false">IF(H647="Октябрьский",I647="Бурый рис")</f>
        <v>0</v>
      </c>
      <c r="K647" s="0" t="n">
        <f aca="false">IF(J647,1,0)</f>
        <v>0</v>
      </c>
      <c r="L647" s="0" t="n">
        <f aca="false">IF(F647="Поступление",1,-1)</f>
        <v>-1</v>
      </c>
      <c r="M647" s="0" t="n">
        <f aca="false">E647*K647*L647</f>
        <v>-0</v>
      </c>
    </row>
    <row r="648" customFormat="false" ht="15" hidden="false" customHeight="false" outlineLevel="0" collapsed="false">
      <c r="A648" s="0" t="n">
        <v>647</v>
      </c>
      <c r="B648" s="2" t="n">
        <v>44348</v>
      </c>
      <c r="C648" s="0" t="s">
        <v>24</v>
      </c>
      <c r="D648" s="0" t="n">
        <v>25</v>
      </c>
      <c r="E648" s="0" t="n">
        <v>180</v>
      </c>
      <c r="F648" s="0" t="s">
        <v>8</v>
      </c>
      <c r="G648" s="0" t="n">
        <v>52</v>
      </c>
      <c r="H648" s="0" t="str">
        <f aca="false">VLOOKUP(C648,Магазин!$A$1:$C$17,2)</f>
        <v>Заречный</v>
      </c>
      <c r="I648" s="0" t="str">
        <f aca="false">VLOOKUP(D648,Товар!$A$1:$F$65,3)</f>
        <v>Макароны вермишель</v>
      </c>
      <c r="J648" s="3" t="n">
        <f aca="false">IF(H648="Октябрьский",I648="Бурый рис")</f>
        <v>0</v>
      </c>
      <c r="K648" s="0" t="n">
        <f aca="false">IF(J648,1,0)</f>
        <v>0</v>
      </c>
      <c r="L648" s="0" t="n">
        <f aca="false">IF(F648="Поступление",1,-1)</f>
        <v>1</v>
      </c>
      <c r="M648" s="0" t="n">
        <f aca="false">E648*K648*L648</f>
        <v>0</v>
      </c>
    </row>
    <row r="649" customFormat="false" ht="15" hidden="false" customHeight="false" outlineLevel="0" collapsed="false">
      <c r="A649" s="0" t="n">
        <v>648</v>
      </c>
      <c r="B649" s="2" t="n">
        <v>44348</v>
      </c>
      <c r="C649" s="0" t="s">
        <v>24</v>
      </c>
      <c r="D649" s="0" t="n">
        <v>25</v>
      </c>
      <c r="E649" s="0" t="n">
        <v>111</v>
      </c>
      <c r="F649" s="0" t="s">
        <v>9</v>
      </c>
      <c r="G649" s="0" t="n">
        <v>52</v>
      </c>
      <c r="H649" s="0" t="str">
        <f aca="false">VLOOKUP(C649,Магазин!$A$1:$C$17,2)</f>
        <v>Заречный</v>
      </c>
      <c r="I649" s="0" t="str">
        <f aca="false">VLOOKUP(D649,Товар!$A$1:$F$65,3)</f>
        <v>Макароны вермишель</v>
      </c>
      <c r="J649" s="3" t="n">
        <f aca="false">IF(H649="Октябрьский",I649="Бурый рис")</f>
        <v>0</v>
      </c>
      <c r="K649" s="0" t="n">
        <f aca="false">IF(J649,1,0)</f>
        <v>0</v>
      </c>
      <c r="L649" s="0" t="n">
        <f aca="false">IF(F649="Поступление",1,-1)</f>
        <v>-1</v>
      </c>
      <c r="M649" s="0" t="n">
        <f aca="false">E649*K649*L649</f>
        <v>-0</v>
      </c>
    </row>
    <row r="650" customFormat="false" ht="15" hidden="false" customHeight="false" outlineLevel="0" collapsed="false">
      <c r="A650" s="0" t="n">
        <v>649</v>
      </c>
      <c r="B650" s="2" t="n">
        <v>44348</v>
      </c>
      <c r="C650" s="0" t="s">
        <v>24</v>
      </c>
      <c r="D650" s="0" t="n">
        <v>26</v>
      </c>
      <c r="E650" s="0" t="n">
        <v>180</v>
      </c>
      <c r="F650" s="0" t="s">
        <v>8</v>
      </c>
      <c r="G650" s="0" t="n">
        <v>47</v>
      </c>
      <c r="H650" s="0" t="str">
        <f aca="false">VLOOKUP(C650,Магазин!$A$1:$C$17,2)</f>
        <v>Заречный</v>
      </c>
      <c r="I650" s="0" t="str">
        <f aca="false">VLOOKUP(D650,Товар!$A$1:$F$65,3)</f>
        <v>Макароны рожки</v>
      </c>
      <c r="J650" s="3" t="n">
        <f aca="false">IF(H650="Октябрьский",I650="Бурый рис")</f>
        <v>0</v>
      </c>
      <c r="K650" s="0" t="n">
        <f aca="false">IF(J650,1,0)</f>
        <v>0</v>
      </c>
      <c r="L650" s="0" t="n">
        <f aca="false">IF(F650="Поступление",1,-1)</f>
        <v>1</v>
      </c>
      <c r="M650" s="0" t="n">
        <f aca="false">E650*K650*L650</f>
        <v>0</v>
      </c>
    </row>
    <row r="651" customFormat="false" ht="15" hidden="false" customHeight="false" outlineLevel="0" collapsed="false">
      <c r="A651" s="0" t="n">
        <v>650</v>
      </c>
      <c r="B651" s="2" t="n">
        <v>44348</v>
      </c>
      <c r="C651" s="0" t="s">
        <v>24</v>
      </c>
      <c r="D651" s="0" t="n">
        <v>26</v>
      </c>
      <c r="E651" s="0" t="n">
        <v>124</v>
      </c>
      <c r="F651" s="0" t="s">
        <v>9</v>
      </c>
      <c r="G651" s="0" t="n">
        <v>47</v>
      </c>
      <c r="H651" s="0" t="str">
        <f aca="false">VLOOKUP(C651,Магазин!$A$1:$C$17,2)</f>
        <v>Заречный</v>
      </c>
      <c r="I651" s="0" t="str">
        <f aca="false">VLOOKUP(D651,Товар!$A$1:$F$65,3)</f>
        <v>Макароны рожки</v>
      </c>
      <c r="J651" s="3" t="n">
        <f aca="false">IF(H651="Октябрьский",I651="Бурый рис")</f>
        <v>0</v>
      </c>
      <c r="K651" s="0" t="n">
        <f aca="false">IF(J651,1,0)</f>
        <v>0</v>
      </c>
      <c r="L651" s="0" t="n">
        <f aca="false">IF(F651="Поступление",1,-1)</f>
        <v>-1</v>
      </c>
      <c r="M651" s="0" t="n">
        <f aca="false">E651*K651*L651</f>
        <v>-0</v>
      </c>
    </row>
    <row r="652" customFormat="false" ht="15" hidden="false" customHeight="false" outlineLevel="0" collapsed="false">
      <c r="A652" s="0" t="n">
        <v>651</v>
      </c>
      <c r="B652" s="2" t="n">
        <v>44348</v>
      </c>
      <c r="C652" s="0" t="s">
        <v>24</v>
      </c>
      <c r="D652" s="0" t="n">
        <v>27</v>
      </c>
      <c r="E652" s="0" t="n">
        <v>170</v>
      </c>
      <c r="F652" s="0" t="s">
        <v>8</v>
      </c>
      <c r="G652" s="0" t="n">
        <v>45</v>
      </c>
      <c r="H652" s="0" t="str">
        <f aca="false">VLOOKUP(C652,Магазин!$A$1:$C$17,2)</f>
        <v>Заречный</v>
      </c>
      <c r="I652" s="0" t="str">
        <f aca="false">VLOOKUP(D652,Товар!$A$1:$F$65,3)</f>
        <v>Макароны перья</v>
      </c>
      <c r="J652" s="3" t="n">
        <f aca="false">IF(H652="Октябрьский",I652="Бурый рис")</f>
        <v>0</v>
      </c>
      <c r="K652" s="0" t="n">
        <f aca="false">IF(J652,1,0)</f>
        <v>0</v>
      </c>
      <c r="L652" s="0" t="n">
        <f aca="false">IF(F652="Поступление",1,-1)</f>
        <v>1</v>
      </c>
      <c r="M652" s="0" t="n">
        <f aca="false">E652*K652*L652</f>
        <v>0</v>
      </c>
    </row>
    <row r="653" customFormat="false" ht="15" hidden="false" customHeight="false" outlineLevel="0" collapsed="false">
      <c r="A653" s="0" t="n">
        <v>652</v>
      </c>
      <c r="B653" s="2" t="n">
        <v>44348</v>
      </c>
      <c r="C653" s="0" t="s">
        <v>24</v>
      </c>
      <c r="D653" s="0" t="n">
        <v>27</v>
      </c>
      <c r="E653" s="0" t="n">
        <v>103</v>
      </c>
      <c r="F653" s="0" t="s">
        <v>9</v>
      </c>
      <c r="G653" s="0" t="n">
        <v>45</v>
      </c>
      <c r="H653" s="0" t="str">
        <f aca="false">VLOOKUP(C653,Магазин!$A$1:$C$17,2)</f>
        <v>Заречный</v>
      </c>
      <c r="I653" s="0" t="str">
        <f aca="false">VLOOKUP(D653,Товар!$A$1:$F$65,3)</f>
        <v>Макароны перья</v>
      </c>
      <c r="J653" s="3" t="n">
        <f aca="false">IF(H653="Октябрьский",I653="Бурый рис")</f>
        <v>0</v>
      </c>
      <c r="K653" s="0" t="n">
        <f aca="false">IF(J653,1,0)</f>
        <v>0</v>
      </c>
      <c r="L653" s="0" t="n">
        <f aca="false">IF(F653="Поступление",1,-1)</f>
        <v>-1</v>
      </c>
      <c r="M653" s="0" t="n">
        <f aca="false">E653*K653*L653</f>
        <v>-0</v>
      </c>
    </row>
    <row r="654" customFormat="false" ht="15" hidden="false" customHeight="false" outlineLevel="0" collapsed="false">
      <c r="A654" s="0" t="n">
        <v>653</v>
      </c>
      <c r="B654" s="2" t="n">
        <v>44348</v>
      </c>
      <c r="C654" s="0" t="s">
        <v>24</v>
      </c>
      <c r="D654" s="0" t="n">
        <v>28</v>
      </c>
      <c r="E654" s="0" t="n">
        <v>180</v>
      </c>
      <c r="F654" s="0" t="s">
        <v>8</v>
      </c>
      <c r="G654" s="0" t="n">
        <v>38</v>
      </c>
      <c r="H654" s="0" t="str">
        <f aca="false">VLOOKUP(C654,Магазин!$A$1:$C$17,2)</f>
        <v>Заречный</v>
      </c>
      <c r="I654" s="0" t="str">
        <f aca="false">VLOOKUP(D654,Товар!$A$1:$F$65,3)</f>
        <v>Сахар песок белый</v>
      </c>
      <c r="J654" s="3" t="n">
        <f aca="false">IF(H654="Октябрьский",I654="Бурый рис")</f>
        <v>0</v>
      </c>
      <c r="K654" s="0" t="n">
        <f aca="false">IF(J654,1,0)</f>
        <v>0</v>
      </c>
      <c r="L654" s="0" t="n">
        <f aca="false">IF(F654="Поступление",1,-1)</f>
        <v>1</v>
      </c>
      <c r="M654" s="0" t="n">
        <f aca="false">E654*K654*L654</f>
        <v>0</v>
      </c>
    </row>
    <row r="655" customFormat="false" ht="15" hidden="false" customHeight="false" outlineLevel="0" collapsed="false">
      <c r="A655" s="0" t="n">
        <v>654</v>
      </c>
      <c r="B655" s="2" t="n">
        <v>44348</v>
      </c>
      <c r="C655" s="0" t="s">
        <v>24</v>
      </c>
      <c r="D655" s="0" t="n">
        <v>28</v>
      </c>
      <c r="E655" s="0" t="n">
        <v>93</v>
      </c>
      <c r="F655" s="0" t="s">
        <v>9</v>
      </c>
      <c r="G655" s="0" t="n">
        <v>38</v>
      </c>
      <c r="H655" s="0" t="str">
        <f aca="false">VLOOKUP(C655,Магазин!$A$1:$C$17,2)</f>
        <v>Заречный</v>
      </c>
      <c r="I655" s="0" t="str">
        <f aca="false">VLOOKUP(D655,Товар!$A$1:$F$65,3)</f>
        <v>Сахар песок белый</v>
      </c>
      <c r="J655" s="3" t="n">
        <f aca="false">IF(H655="Октябрьский",I655="Бурый рис")</f>
        <v>0</v>
      </c>
      <c r="K655" s="0" t="n">
        <f aca="false">IF(J655,1,0)</f>
        <v>0</v>
      </c>
      <c r="L655" s="0" t="n">
        <f aca="false">IF(F655="Поступление",1,-1)</f>
        <v>-1</v>
      </c>
      <c r="M655" s="0" t="n">
        <f aca="false">E655*K655*L655</f>
        <v>-0</v>
      </c>
    </row>
    <row r="656" customFormat="false" ht="15" hidden="false" customHeight="false" outlineLevel="0" collapsed="false">
      <c r="A656" s="0" t="n">
        <v>655</v>
      </c>
      <c r="B656" s="2" t="n">
        <v>44348</v>
      </c>
      <c r="C656" s="0" t="s">
        <v>24</v>
      </c>
      <c r="D656" s="0" t="n">
        <v>29</v>
      </c>
      <c r="E656" s="0" t="n">
        <v>180</v>
      </c>
      <c r="F656" s="0" t="s">
        <v>8</v>
      </c>
      <c r="G656" s="0" t="n">
        <v>85</v>
      </c>
      <c r="H656" s="0" t="str">
        <f aca="false">VLOOKUP(C656,Магазин!$A$1:$C$17,2)</f>
        <v>Заречный</v>
      </c>
      <c r="I656" s="0" t="str">
        <f aca="false">VLOOKUP(D656,Товар!$A$1:$F$65,3)</f>
        <v>Сахар демерара коричневый</v>
      </c>
      <c r="J656" s="3" t="n">
        <f aca="false">IF(H656="Октябрьский",I656="Бурый рис")</f>
        <v>0</v>
      </c>
      <c r="K656" s="0" t="n">
        <f aca="false">IF(J656,1,0)</f>
        <v>0</v>
      </c>
      <c r="L656" s="0" t="n">
        <f aca="false">IF(F656="Поступление",1,-1)</f>
        <v>1</v>
      </c>
      <c r="M656" s="0" t="n">
        <f aca="false">E656*K656*L656</f>
        <v>0</v>
      </c>
    </row>
    <row r="657" customFormat="false" ht="15" hidden="false" customHeight="false" outlineLevel="0" collapsed="false">
      <c r="A657" s="0" t="n">
        <v>656</v>
      </c>
      <c r="B657" s="2" t="n">
        <v>44348</v>
      </c>
      <c r="C657" s="0" t="s">
        <v>24</v>
      </c>
      <c r="D657" s="0" t="n">
        <v>29</v>
      </c>
      <c r="E657" s="0" t="n">
        <v>19</v>
      </c>
      <c r="F657" s="0" t="s">
        <v>9</v>
      </c>
      <c r="G657" s="0" t="n">
        <v>85</v>
      </c>
      <c r="H657" s="0" t="str">
        <f aca="false">VLOOKUP(C657,Магазин!$A$1:$C$17,2)</f>
        <v>Заречный</v>
      </c>
      <c r="I657" s="0" t="str">
        <f aca="false">VLOOKUP(D657,Товар!$A$1:$F$65,3)</f>
        <v>Сахар демерара коричневый</v>
      </c>
      <c r="J657" s="3" t="n">
        <f aca="false">IF(H657="Октябрьский",I657="Бурый рис")</f>
        <v>0</v>
      </c>
      <c r="K657" s="0" t="n">
        <f aca="false">IF(J657,1,0)</f>
        <v>0</v>
      </c>
      <c r="L657" s="0" t="n">
        <f aca="false">IF(F657="Поступление",1,-1)</f>
        <v>-1</v>
      </c>
      <c r="M657" s="0" t="n">
        <f aca="false">E657*K657*L657</f>
        <v>-0</v>
      </c>
    </row>
    <row r="658" customFormat="false" ht="15" hidden="false" customHeight="false" outlineLevel="0" collapsed="false">
      <c r="A658" s="0" t="n">
        <v>657</v>
      </c>
      <c r="B658" s="2" t="n">
        <v>44348</v>
      </c>
      <c r="C658" s="0" t="s">
        <v>24</v>
      </c>
      <c r="D658" s="0" t="n">
        <v>30</v>
      </c>
      <c r="E658" s="0" t="n">
        <v>170</v>
      </c>
      <c r="F658" s="0" t="s">
        <v>8</v>
      </c>
      <c r="G658" s="0" t="n">
        <v>44</v>
      </c>
      <c r="H658" s="0" t="str">
        <f aca="false">VLOOKUP(C658,Магазин!$A$1:$C$17,2)</f>
        <v>Заречный</v>
      </c>
      <c r="I658" s="0" t="str">
        <f aca="false">VLOOKUP(D658,Товар!$A$1:$F$65,3)</f>
        <v>Сахар рафинад быстрорастворимый</v>
      </c>
      <c r="J658" s="3" t="n">
        <f aca="false">IF(H658="Октябрьский",I658="Бурый рис")</f>
        <v>0</v>
      </c>
      <c r="K658" s="0" t="n">
        <f aca="false">IF(J658,1,0)</f>
        <v>0</v>
      </c>
      <c r="L658" s="0" t="n">
        <f aca="false">IF(F658="Поступление",1,-1)</f>
        <v>1</v>
      </c>
      <c r="M658" s="0" t="n">
        <f aca="false">E658*K658*L658</f>
        <v>0</v>
      </c>
    </row>
    <row r="659" customFormat="false" ht="15" hidden="false" customHeight="false" outlineLevel="0" collapsed="false">
      <c r="A659" s="0" t="n">
        <v>658</v>
      </c>
      <c r="B659" s="2" t="n">
        <v>44348</v>
      </c>
      <c r="C659" s="0" t="s">
        <v>24</v>
      </c>
      <c r="D659" s="0" t="n">
        <v>30</v>
      </c>
      <c r="E659" s="0" t="n">
        <v>74</v>
      </c>
      <c r="F659" s="0" t="s">
        <v>9</v>
      </c>
      <c r="G659" s="0" t="n">
        <v>44</v>
      </c>
      <c r="H659" s="0" t="str">
        <f aca="false">VLOOKUP(C659,Магазин!$A$1:$C$17,2)</f>
        <v>Заречный</v>
      </c>
      <c r="I659" s="0" t="str">
        <f aca="false">VLOOKUP(D659,Товар!$A$1:$F$65,3)</f>
        <v>Сахар рафинад быстрорастворимый</v>
      </c>
      <c r="J659" s="3" t="n">
        <f aca="false">IF(H659="Октябрьский",I659="Бурый рис")</f>
        <v>0</v>
      </c>
      <c r="K659" s="0" t="n">
        <f aca="false">IF(J659,1,0)</f>
        <v>0</v>
      </c>
      <c r="L659" s="0" t="n">
        <f aca="false">IF(F659="Поступление",1,-1)</f>
        <v>-1</v>
      </c>
      <c r="M659" s="0" t="n">
        <f aca="false">E659*K659*L659</f>
        <v>-0</v>
      </c>
    </row>
    <row r="660" customFormat="false" ht="15" hidden="false" customHeight="false" outlineLevel="0" collapsed="false">
      <c r="A660" s="0" t="n">
        <v>659</v>
      </c>
      <c r="B660" s="2" t="n">
        <v>44348</v>
      </c>
      <c r="C660" s="0" t="s">
        <v>24</v>
      </c>
      <c r="D660" s="0" t="n">
        <v>33</v>
      </c>
      <c r="E660" s="0" t="n">
        <v>180</v>
      </c>
      <c r="F660" s="0" t="s">
        <v>8</v>
      </c>
      <c r="G660" s="0" t="n">
        <v>50</v>
      </c>
      <c r="H660" s="0" t="str">
        <f aca="false">VLOOKUP(C660,Магазин!$A$1:$C$17,2)</f>
        <v>Заречный</v>
      </c>
      <c r="I660" s="0" t="str">
        <f aca="false">VLOOKUP(D660,Товар!$A$1:$F$65,3)</f>
        <v>Мука хлебопекарная в\с</v>
      </c>
      <c r="J660" s="3" t="n">
        <f aca="false">IF(H660="Октябрьский",I660="Бурый рис")</f>
        <v>0</v>
      </c>
      <c r="K660" s="0" t="n">
        <f aca="false">IF(J660,1,0)</f>
        <v>0</v>
      </c>
      <c r="L660" s="0" t="n">
        <f aca="false">IF(F660="Поступление",1,-1)</f>
        <v>1</v>
      </c>
      <c r="M660" s="0" t="n">
        <f aca="false">E660*K660*L660</f>
        <v>0</v>
      </c>
    </row>
    <row r="661" customFormat="false" ht="15" hidden="false" customHeight="false" outlineLevel="0" collapsed="false">
      <c r="A661" s="0" t="n">
        <v>660</v>
      </c>
      <c r="B661" s="2" t="n">
        <v>44348</v>
      </c>
      <c r="C661" s="0" t="s">
        <v>24</v>
      </c>
      <c r="D661" s="0" t="n">
        <v>33</v>
      </c>
      <c r="E661" s="0" t="n">
        <v>74</v>
      </c>
      <c r="F661" s="0" t="s">
        <v>9</v>
      </c>
      <c r="G661" s="0" t="n">
        <v>50</v>
      </c>
      <c r="H661" s="0" t="str">
        <f aca="false">VLOOKUP(C661,Магазин!$A$1:$C$17,2)</f>
        <v>Заречный</v>
      </c>
      <c r="I661" s="0" t="str">
        <f aca="false">VLOOKUP(D661,Товар!$A$1:$F$65,3)</f>
        <v>Мука хлебопекарная в\с</v>
      </c>
      <c r="J661" s="3" t="n">
        <f aca="false">IF(H661="Октябрьский",I661="Бурый рис")</f>
        <v>0</v>
      </c>
      <c r="K661" s="0" t="n">
        <f aca="false">IF(J661,1,0)</f>
        <v>0</v>
      </c>
      <c r="L661" s="0" t="n">
        <f aca="false">IF(F661="Поступление",1,-1)</f>
        <v>-1</v>
      </c>
      <c r="M661" s="0" t="n">
        <f aca="false">E661*K661*L661</f>
        <v>-0</v>
      </c>
    </row>
    <row r="662" customFormat="false" ht="15" hidden="false" customHeight="false" outlineLevel="0" collapsed="false">
      <c r="A662" s="0" t="n">
        <v>661</v>
      </c>
      <c r="B662" s="2" t="n">
        <v>44348</v>
      </c>
      <c r="C662" s="0" t="s">
        <v>24</v>
      </c>
      <c r="D662" s="0" t="n">
        <v>34</v>
      </c>
      <c r="E662" s="0" t="n">
        <v>180</v>
      </c>
      <c r="F662" s="0" t="s">
        <v>8</v>
      </c>
      <c r="G662" s="0" t="n">
        <v>65</v>
      </c>
      <c r="H662" s="0" t="str">
        <f aca="false">VLOOKUP(C662,Магазин!$A$1:$C$17,2)</f>
        <v>Заречный</v>
      </c>
      <c r="I662" s="0" t="str">
        <f aca="false">VLOOKUP(D662,Товар!$A$1:$F$65,3)</f>
        <v>Мука блинная</v>
      </c>
      <c r="J662" s="3" t="n">
        <f aca="false">IF(H662="Октябрьский",I662="Бурый рис")</f>
        <v>0</v>
      </c>
      <c r="K662" s="0" t="n">
        <f aca="false">IF(J662,1,0)</f>
        <v>0</v>
      </c>
      <c r="L662" s="0" t="n">
        <f aca="false">IF(F662="Поступление",1,-1)</f>
        <v>1</v>
      </c>
      <c r="M662" s="0" t="n">
        <f aca="false">E662*K662*L662</f>
        <v>0</v>
      </c>
    </row>
    <row r="663" customFormat="false" ht="15" hidden="false" customHeight="false" outlineLevel="0" collapsed="false">
      <c r="A663" s="0" t="n">
        <v>662</v>
      </c>
      <c r="B663" s="2" t="n">
        <v>44348</v>
      </c>
      <c r="C663" s="0" t="s">
        <v>24</v>
      </c>
      <c r="D663" s="0" t="n">
        <v>34</v>
      </c>
      <c r="E663" s="0" t="n">
        <v>37</v>
      </c>
      <c r="F663" s="0" t="s">
        <v>9</v>
      </c>
      <c r="G663" s="0" t="n">
        <v>65</v>
      </c>
      <c r="H663" s="0" t="str">
        <f aca="false">VLOOKUP(C663,Магазин!$A$1:$C$17,2)</f>
        <v>Заречный</v>
      </c>
      <c r="I663" s="0" t="str">
        <f aca="false">VLOOKUP(D663,Товар!$A$1:$F$65,3)</f>
        <v>Мука блинная</v>
      </c>
      <c r="J663" s="3" t="n">
        <f aca="false">IF(H663="Октябрьский",I663="Бурый рис")</f>
        <v>0</v>
      </c>
      <c r="K663" s="0" t="n">
        <f aca="false">IF(J663,1,0)</f>
        <v>0</v>
      </c>
      <c r="L663" s="0" t="n">
        <f aca="false">IF(F663="Поступление",1,-1)</f>
        <v>-1</v>
      </c>
      <c r="M663" s="0" t="n">
        <f aca="false">E663*K663*L663</f>
        <v>-0</v>
      </c>
    </row>
    <row r="664" customFormat="false" ht="15" hidden="false" customHeight="false" outlineLevel="0" collapsed="false">
      <c r="A664" s="0" t="n">
        <v>663</v>
      </c>
      <c r="B664" s="2" t="n">
        <v>44348</v>
      </c>
      <c r="C664" s="0" t="s">
        <v>24</v>
      </c>
      <c r="D664" s="0" t="n">
        <v>44</v>
      </c>
      <c r="E664" s="0" t="n">
        <v>180</v>
      </c>
      <c r="F664" s="0" t="s">
        <v>8</v>
      </c>
      <c r="G664" s="0" t="n">
        <v>180</v>
      </c>
      <c r="H664" s="0" t="str">
        <f aca="false">VLOOKUP(C664,Магазин!$A$1:$C$17,2)</f>
        <v>Заречный</v>
      </c>
      <c r="I664" s="0" t="str">
        <f aca="false">VLOOKUP(D664,Товар!$A$1:$F$65,3)</f>
        <v>Чай черный индийский</v>
      </c>
      <c r="J664" s="3" t="n">
        <f aca="false">IF(H664="Октябрьский",I664="Бурый рис")</f>
        <v>0</v>
      </c>
      <c r="K664" s="0" t="n">
        <f aca="false">IF(J664,1,0)</f>
        <v>0</v>
      </c>
      <c r="L664" s="0" t="n">
        <f aca="false">IF(F664="Поступление",1,-1)</f>
        <v>1</v>
      </c>
      <c r="M664" s="0" t="n">
        <f aca="false">E664*K664*L664</f>
        <v>0</v>
      </c>
    </row>
    <row r="665" customFormat="false" ht="15" hidden="false" customHeight="false" outlineLevel="0" collapsed="false">
      <c r="A665" s="0" t="n">
        <v>664</v>
      </c>
      <c r="B665" s="2" t="n">
        <v>44348</v>
      </c>
      <c r="C665" s="0" t="s">
        <v>24</v>
      </c>
      <c r="D665" s="0" t="n">
        <v>44</v>
      </c>
      <c r="E665" s="0" t="n">
        <v>56</v>
      </c>
      <c r="F665" s="0" t="s">
        <v>9</v>
      </c>
      <c r="G665" s="0" t="n">
        <v>180</v>
      </c>
      <c r="H665" s="0" t="str">
        <f aca="false">VLOOKUP(C665,Магазин!$A$1:$C$17,2)</f>
        <v>Заречный</v>
      </c>
      <c r="I665" s="0" t="str">
        <f aca="false">VLOOKUP(D665,Товар!$A$1:$F$65,3)</f>
        <v>Чай черный индийский</v>
      </c>
      <c r="J665" s="3" t="n">
        <f aca="false">IF(H665="Октябрьский",I665="Бурый рис")</f>
        <v>0</v>
      </c>
      <c r="K665" s="0" t="n">
        <f aca="false">IF(J665,1,0)</f>
        <v>0</v>
      </c>
      <c r="L665" s="0" t="n">
        <f aca="false">IF(F665="Поступление",1,-1)</f>
        <v>-1</v>
      </c>
      <c r="M665" s="0" t="n">
        <f aca="false">E665*K665*L665</f>
        <v>-0</v>
      </c>
    </row>
    <row r="666" customFormat="false" ht="15" hidden="false" customHeight="false" outlineLevel="0" collapsed="false">
      <c r="A666" s="0" t="n">
        <v>665</v>
      </c>
      <c r="B666" s="2" t="n">
        <v>44348</v>
      </c>
      <c r="C666" s="0" t="s">
        <v>24</v>
      </c>
      <c r="D666" s="0" t="n">
        <v>45</v>
      </c>
      <c r="E666" s="0" t="n">
        <v>180</v>
      </c>
      <c r="F666" s="0" t="s">
        <v>8</v>
      </c>
      <c r="G666" s="0" t="n">
        <v>170</v>
      </c>
      <c r="H666" s="0" t="str">
        <f aca="false">VLOOKUP(C666,Магазин!$A$1:$C$17,2)</f>
        <v>Заречный</v>
      </c>
      <c r="I666" s="0" t="str">
        <f aca="false">VLOOKUP(D666,Товар!$A$1:$F$65,3)</f>
        <v>Чай зеленый </v>
      </c>
      <c r="J666" s="3" t="n">
        <f aca="false">IF(H666="Октябрьский",I666="Бурый рис")</f>
        <v>0</v>
      </c>
      <c r="K666" s="0" t="n">
        <f aca="false">IF(J666,1,0)</f>
        <v>0</v>
      </c>
      <c r="L666" s="0" t="n">
        <f aca="false">IF(F666="Поступление",1,-1)</f>
        <v>1</v>
      </c>
      <c r="M666" s="0" t="n">
        <f aca="false">E666*K666*L666</f>
        <v>0</v>
      </c>
    </row>
    <row r="667" customFormat="false" ht="15" hidden="false" customHeight="false" outlineLevel="0" collapsed="false">
      <c r="A667" s="0" t="n">
        <v>666</v>
      </c>
      <c r="B667" s="2" t="n">
        <v>44348</v>
      </c>
      <c r="C667" s="0" t="s">
        <v>24</v>
      </c>
      <c r="D667" s="0" t="n">
        <v>45</v>
      </c>
      <c r="E667" s="0" t="n">
        <v>37</v>
      </c>
      <c r="F667" s="0" t="s">
        <v>9</v>
      </c>
      <c r="G667" s="0" t="n">
        <v>170</v>
      </c>
      <c r="H667" s="0" t="str">
        <f aca="false">VLOOKUP(C667,Магазин!$A$1:$C$17,2)</f>
        <v>Заречный</v>
      </c>
      <c r="I667" s="0" t="str">
        <f aca="false">VLOOKUP(D667,Товар!$A$1:$F$65,3)</f>
        <v>Чай зеленый </v>
      </c>
      <c r="J667" s="3" t="n">
        <f aca="false">IF(H667="Октябрьский",I667="Бурый рис")</f>
        <v>0</v>
      </c>
      <c r="K667" s="0" t="n">
        <f aca="false">IF(J667,1,0)</f>
        <v>0</v>
      </c>
      <c r="L667" s="0" t="n">
        <f aca="false">IF(F667="Поступление",1,-1)</f>
        <v>-1</v>
      </c>
      <c r="M667" s="0" t="n">
        <f aca="false">E667*K667*L667</f>
        <v>-0</v>
      </c>
    </row>
    <row r="668" customFormat="false" ht="15" hidden="false" customHeight="false" outlineLevel="0" collapsed="false">
      <c r="A668" s="0" t="n">
        <v>667</v>
      </c>
      <c r="B668" s="2" t="n">
        <v>44348</v>
      </c>
      <c r="C668" s="0" t="s">
        <v>24</v>
      </c>
      <c r="D668" s="0" t="n">
        <v>46</v>
      </c>
      <c r="E668" s="0" t="n">
        <v>170</v>
      </c>
      <c r="F668" s="0" t="s">
        <v>8</v>
      </c>
      <c r="G668" s="0" t="n">
        <v>330</v>
      </c>
      <c r="H668" s="0" t="str">
        <f aca="false">VLOOKUP(C668,Магазин!$A$1:$C$17,2)</f>
        <v>Заречный</v>
      </c>
      <c r="I668" s="0" t="str">
        <f aca="false">VLOOKUP(D668,Товар!$A$1:$F$65,3)</f>
        <v>Кофе растворимый</v>
      </c>
      <c r="J668" s="3" t="n">
        <f aca="false">IF(H668="Октябрьский",I668="Бурый рис")</f>
        <v>0</v>
      </c>
      <c r="K668" s="0" t="n">
        <f aca="false">IF(J668,1,0)</f>
        <v>0</v>
      </c>
      <c r="L668" s="0" t="n">
        <f aca="false">IF(F668="Поступление",1,-1)</f>
        <v>1</v>
      </c>
      <c r="M668" s="0" t="n">
        <f aca="false">E668*K668*L668</f>
        <v>0</v>
      </c>
    </row>
    <row r="669" customFormat="false" ht="15" hidden="false" customHeight="false" outlineLevel="0" collapsed="false">
      <c r="A669" s="0" t="n">
        <v>668</v>
      </c>
      <c r="B669" s="2" t="n">
        <v>44348</v>
      </c>
      <c r="C669" s="0" t="s">
        <v>24</v>
      </c>
      <c r="D669" s="0" t="n">
        <v>46</v>
      </c>
      <c r="E669" s="0" t="n">
        <v>74</v>
      </c>
      <c r="F669" s="0" t="s">
        <v>9</v>
      </c>
      <c r="G669" s="0" t="n">
        <v>330</v>
      </c>
      <c r="H669" s="0" t="str">
        <f aca="false">VLOOKUP(C669,Магазин!$A$1:$C$17,2)</f>
        <v>Заречный</v>
      </c>
      <c r="I669" s="0" t="str">
        <f aca="false">VLOOKUP(D669,Товар!$A$1:$F$65,3)</f>
        <v>Кофе растворимый</v>
      </c>
      <c r="J669" s="3" t="n">
        <f aca="false">IF(H669="Октябрьский",I669="Бурый рис")</f>
        <v>0</v>
      </c>
      <c r="K669" s="0" t="n">
        <f aca="false">IF(J669,1,0)</f>
        <v>0</v>
      </c>
      <c r="L669" s="0" t="n">
        <f aca="false">IF(F669="Поступление",1,-1)</f>
        <v>-1</v>
      </c>
      <c r="M669" s="0" t="n">
        <f aca="false">E669*K669*L669</f>
        <v>-0</v>
      </c>
    </row>
    <row r="670" customFormat="false" ht="15" hidden="false" customHeight="false" outlineLevel="0" collapsed="false">
      <c r="A670" s="0" t="n">
        <v>669</v>
      </c>
      <c r="B670" s="2" t="n">
        <v>44348</v>
      </c>
      <c r="C670" s="0" t="s">
        <v>24</v>
      </c>
      <c r="D670" s="0" t="n">
        <v>47</v>
      </c>
      <c r="E670" s="0" t="n">
        <v>180</v>
      </c>
      <c r="F670" s="0" t="s">
        <v>8</v>
      </c>
      <c r="G670" s="0" t="n">
        <v>370</v>
      </c>
      <c r="H670" s="0" t="str">
        <f aca="false">VLOOKUP(C670,Магазин!$A$1:$C$17,2)</f>
        <v>Заречный</v>
      </c>
      <c r="I670" s="0" t="str">
        <f aca="false">VLOOKUP(D670,Товар!$A$1:$F$65,3)</f>
        <v>Кофе в зернах </v>
      </c>
      <c r="J670" s="3" t="n">
        <f aca="false">IF(H670="Октябрьский",I670="Бурый рис")</f>
        <v>0</v>
      </c>
      <c r="K670" s="0" t="n">
        <f aca="false">IF(J670,1,0)</f>
        <v>0</v>
      </c>
      <c r="L670" s="0" t="n">
        <f aca="false">IF(F670="Поступление",1,-1)</f>
        <v>1</v>
      </c>
      <c r="M670" s="0" t="n">
        <f aca="false">E670*K670*L670</f>
        <v>0</v>
      </c>
    </row>
    <row r="671" customFormat="false" ht="15" hidden="false" customHeight="false" outlineLevel="0" collapsed="false">
      <c r="A671" s="0" t="n">
        <v>670</v>
      </c>
      <c r="B671" s="2" t="n">
        <v>44348</v>
      </c>
      <c r="C671" s="0" t="s">
        <v>24</v>
      </c>
      <c r="D671" s="0" t="n">
        <v>47</v>
      </c>
      <c r="E671" s="0" t="n">
        <v>23</v>
      </c>
      <c r="F671" s="0" t="s">
        <v>9</v>
      </c>
      <c r="G671" s="0" t="n">
        <v>370</v>
      </c>
      <c r="H671" s="0" t="str">
        <f aca="false">VLOOKUP(C671,Магазин!$A$1:$C$17,2)</f>
        <v>Заречный</v>
      </c>
      <c r="I671" s="0" t="str">
        <f aca="false">VLOOKUP(D671,Товар!$A$1:$F$65,3)</f>
        <v>Кофе в зернах </v>
      </c>
      <c r="J671" s="3" t="n">
        <f aca="false">IF(H671="Октябрьский",I671="Бурый рис")</f>
        <v>0</v>
      </c>
      <c r="K671" s="0" t="n">
        <f aca="false">IF(J671,1,0)</f>
        <v>0</v>
      </c>
      <c r="L671" s="0" t="n">
        <f aca="false">IF(F671="Поступление",1,-1)</f>
        <v>-1</v>
      </c>
      <c r="M671" s="0" t="n">
        <f aca="false">E671*K671*L671</f>
        <v>-0</v>
      </c>
    </row>
    <row r="672" customFormat="false" ht="15" hidden="false" customHeight="false" outlineLevel="0" collapsed="false">
      <c r="A672" s="0" t="n">
        <v>671</v>
      </c>
      <c r="B672" s="2" t="n">
        <v>44348</v>
      </c>
      <c r="C672" s="0" t="s">
        <v>24</v>
      </c>
      <c r="D672" s="0" t="n">
        <v>48</v>
      </c>
      <c r="E672" s="0" t="n">
        <v>180</v>
      </c>
      <c r="F672" s="0" t="s">
        <v>8</v>
      </c>
      <c r="G672" s="0" t="n">
        <v>180</v>
      </c>
      <c r="H672" s="0" t="str">
        <f aca="false">VLOOKUP(C672,Магазин!$A$1:$C$17,2)</f>
        <v>Заречный</v>
      </c>
      <c r="I672" s="0" t="str">
        <f aca="false">VLOOKUP(D672,Товар!$A$1:$F$65,3)</f>
        <v>Кофе молотый</v>
      </c>
      <c r="J672" s="3" t="n">
        <f aca="false">IF(H672="Октябрьский",I672="Бурый рис")</f>
        <v>0</v>
      </c>
      <c r="K672" s="0" t="n">
        <f aca="false">IF(J672,1,0)</f>
        <v>0</v>
      </c>
      <c r="L672" s="0" t="n">
        <f aca="false">IF(F672="Поступление",1,-1)</f>
        <v>1</v>
      </c>
      <c r="M672" s="0" t="n">
        <f aca="false">E672*K672*L672</f>
        <v>0</v>
      </c>
    </row>
    <row r="673" customFormat="false" ht="15" hidden="false" customHeight="false" outlineLevel="0" collapsed="false">
      <c r="A673" s="0" t="n">
        <v>672</v>
      </c>
      <c r="B673" s="2" t="n">
        <v>44348</v>
      </c>
      <c r="C673" s="0" t="s">
        <v>24</v>
      </c>
      <c r="D673" s="0" t="n">
        <v>48</v>
      </c>
      <c r="E673" s="0" t="n">
        <v>56</v>
      </c>
      <c r="F673" s="0" t="s">
        <v>9</v>
      </c>
      <c r="G673" s="0" t="n">
        <v>180</v>
      </c>
      <c r="H673" s="0" t="str">
        <f aca="false">VLOOKUP(C673,Магазин!$A$1:$C$17,2)</f>
        <v>Заречный</v>
      </c>
      <c r="I673" s="0" t="str">
        <f aca="false">VLOOKUP(D673,Товар!$A$1:$F$65,3)</f>
        <v>Кофе молотый</v>
      </c>
      <c r="J673" s="3" t="n">
        <f aca="false">IF(H673="Октябрьский",I673="Бурый рис")</f>
        <v>0</v>
      </c>
      <c r="K673" s="0" t="n">
        <f aca="false">IF(J673,1,0)</f>
        <v>0</v>
      </c>
      <c r="L673" s="0" t="n">
        <f aca="false">IF(F673="Поступление",1,-1)</f>
        <v>-1</v>
      </c>
      <c r="M673" s="0" t="n">
        <f aca="false">E673*K673*L673</f>
        <v>-0</v>
      </c>
    </row>
    <row r="674" customFormat="false" ht="15" hidden="false" customHeight="false" outlineLevel="0" collapsed="false">
      <c r="A674" s="0" t="n">
        <v>673</v>
      </c>
      <c r="B674" s="2" t="n">
        <v>44349</v>
      </c>
      <c r="C674" s="0" t="s">
        <v>7</v>
      </c>
      <c r="D674" s="0" t="n">
        <v>1</v>
      </c>
      <c r="E674" s="0" t="n">
        <v>170</v>
      </c>
      <c r="F674" s="0" t="s">
        <v>8</v>
      </c>
      <c r="G674" s="0" t="n">
        <v>57</v>
      </c>
      <c r="H674" s="0" t="str">
        <f aca="false">VLOOKUP(C674,Магазин!$A$1:$C$17,2)</f>
        <v>Октябрьский</v>
      </c>
      <c r="I674" s="0" t="str">
        <f aca="false">VLOOKUP(D674,Товар!$A$1:$F$65,3)</f>
        <v>Молоко ультрапастеризованное</v>
      </c>
      <c r="J674" s="3" t="n">
        <f aca="false">IF(H674="Октябрьский",I674="Бурый рис")</f>
        <v>0</v>
      </c>
      <c r="K674" s="0" t="n">
        <f aca="false">IF(J674,1,0)</f>
        <v>0</v>
      </c>
      <c r="L674" s="0" t="n">
        <f aca="false">IF(F674="Поступление",1,-1)</f>
        <v>1</v>
      </c>
      <c r="M674" s="0" t="n">
        <f aca="false">E674*K674*L674</f>
        <v>0</v>
      </c>
    </row>
    <row r="675" customFormat="false" ht="15" hidden="false" customHeight="false" outlineLevel="0" collapsed="false">
      <c r="A675" s="0" t="n">
        <v>674</v>
      </c>
      <c r="B675" s="2" t="n">
        <v>44349</v>
      </c>
      <c r="C675" s="0" t="s">
        <v>7</v>
      </c>
      <c r="D675" s="0" t="n">
        <v>1</v>
      </c>
      <c r="E675" s="0" t="n">
        <v>192</v>
      </c>
      <c r="F675" s="0" t="s">
        <v>9</v>
      </c>
      <c r="G675" s="0" t="n">
        <v>57</v>
      </c>
      <c r="H675" s="0" t="str">
        <f aca="false">VLOOKUP(C675,Магазин!$A$1:$C$17,2)</f>
        <v>Октябрьский</v>
      </c>
      <c r="I675" s="0" t="str">
        <f aca="false">VLOOKUP(D675,Товар!$A$1:$F$65,3)</f>
        <v>Молоко ультрапастеризованное</v>
      </c>
      <c r="J675" s="3" t="n">
        <f aca="false">IF(H675="Октябрьский",I675="Бурый рис")</f>
        <v>0</v>
      </c>
      <c r="K675" s="0" t="n">
        <f aca="false">IF(J675,1,0)</f>
        <v>0</v>
      </c>
      <c r="L675" s="0" t="n">
        <f aca="false">IF(F675="Поступление",1,-1)</f>
        <v>-1</v>
      </c>
      <c r="M675" s="0" t="n">
        <f aca="false">E675*K675*L675</f>
        <v>-0</v>
      </c>
    </row>
    <row r="676" customFormat="false" ht="15" hidden="false" customHeight="false" outlineLevel="0" collapsed="false">
      <c r="A676" s="0" t="n">
        <v>675</v>
      </c>
      <c r="B676" s="2" t="n">
        <v>44349</v>
      </c>
      <c r="C676" s="0" t="s">
        <v>7</v>
      </c>
      <c r="D676" s="0" t="n">
        <v>3</v>
      </c>
      <c r="E676" s="0" t="n">
        <v>180</v>
      </c>
      <c r="F676" s="0" t="s">
        <v>8</v>
      </c>
      <c r="G676" s="0" t="n">
        <v>35</v>
      </c>
      <c r="H676" s="0" t="str">
        <f aca="false">VLOOKUP(C676,Магазин!$A$1:$C$17,2)</f>
        <v>Октябрьский</v>
      </c>
      <c r="I676" s="0" t="str">
        <f aca="false">VLOOKUP(D676,Товар!$A$1:$F$65,3)</f>
        <v>Молоко детское с 8 месяцев</v>
      </c>
      <c r="J676" s="3" t="n">
        <f aca="false">IF(H676="Октябрьский",I676="Бурый рис")</f>
        <v>0</v>
      </c>
      <c r="K676" s="0" t="n">
        <f aca="false">IF(J676,1,0)</f>
        <v>0</v>
      </c>
      <c r="L676" s="0" t="n">
        <f aca="false">IF(F676="Поступление",1,-1)</f>
        <v>1</v>
      </c>
      <c r="M676" s="0" t="n">
        <f aca="false">E676*K676*L676</f>
        <v>0</v>
      </c>
    </row>
    <row r="677" customFormat="false" ht="15" hidden="false" customHeight="false" outlineLevel="0" collapsed="false">
      <c r="A677" s="0" t="n">
        <v>676</v>
      </c>
      <c r="B677" s="2" t="n">
        <v>44349</v>
      </c>
      <c r="C677" s="0" t="s">
        <v>7</v>
      </c>
      <c r="D677" s="0" t="n">
        <v>3</v>
      </c>
      <c r="E677" s="0" t="n">
        <v>192</v>
      </c>
      <c r="F677" s="0" t="s">
        <v>9</v>
      </c>
      <c r="G677" s="0" t="n">
        <v>35</v>
      </c>
      <c r="H677" s="0" t="str">
        <f aca="false">VLOOKUP(C677,Магазин!$A$1:$C$17,2)</f>
        <v>Октябрьский</v>
      </c>
      <c r="I677" s="0" t="str">
        <f aca="false">VLOOKUP(D677,Товар!$A$1:$F$65,3)</f>
        <v>Молоко детское с 8 месяцев</v>
      </c>
      <c r="J677" s="3" t="n">
        <f aca="false">IF(H677="Октябрьский",I677="Бурый рис")</f>
        <v>0</v>
      </c>
      <c r="K677" s="0" t="n">
        <f aca="false">IF(J677,1,0)</f>
        <v>0</v>
      </c>
      <c r="L677" s="0" t="n">
        <f aca="false">IF(F677="Поступление",1,-1)</f>
        <v>-1</v>
      </c>
      <c r="M677" s="0" t="n">
        <f aca="false">E677*K677*L677</f>
        <v>-0</v>
      </c>
    </row>
    <row r="678" customFormat="false" ht="15" hidden="false" customHeight="false" outlineLevel="0" collapsed="false">
      <c r="A678" s="0" t="n">
        <v>677</v>
      </c>
      <c r="B678" s="2" t="n">
        <v>44349</v>
      </c>
      <c r="C678" s="0" t="s">
        <v>7</v>
      </c>
      <c r="D678" s="0" t="n">
        <v>7</v>
      </c>
      <c r="E678" s="0" t="n">
        <v>180</v>
      </c>
      <c r="F678" s="0" t="s">
        <v>8</v>
      </c>
      <c r="G678" s="0" t="n">
        <v>38</v>
      </c>
      <c r="H678" s="0" t="str">
        <f aca="false">VLOOKUP(C678,Магазин!$A$1:$C$17,2)</f>
        <v>Октябрьский</v>
      </c>
      <c r="I678" s="0" t="str">
        <f aca="false">VLOOKUP(D678,Товар!$A$1:$F$65,3)</f>
        <v>Сливки 10%</v>
      </c>
      <c r="J678" s="3" t="n">
        <f aca="false">IF(H678="Октябрьский",I678="Бурый рис")</f>
        <v>0</v>
      </c>
      <c r="K678" s="0" t="n">
        <f aca="false">IF(J678,1,0)</f>
        <v>0</v>
      </c>
      <c r="L678" s="0" t="n">
        <f aca="false">IF(F678="Поступление",1,-1)</f>
        <v>1</v>
      </c>
      <c r="M678" s="0" t="n">
        <f aca="false">E678*K678*L678</f>
        <v>0</v>
      </c>
    </row>
    <row r="679" customFormat="false" ht="15" hidden="false" customHeight="false" outlineLevel="0" collapsed="false">
      <c r="A679" s="0" t="n">
        <v>678</v>
      </c>
      <c r="B679" s="2" t="n">
        <v>44349</v>
      </c>
      <c r="C679" s="0" t="s">
        <v>7</v>
      </c>
      <c r="D679" s="0" t="n">
        <v>7</v>
      </c>
      <c r="E679" s="0" t="n">
        <v>80</v>
      </c>
      <c r="F679" s="0" t="s">
        <v>9</v>
      </c>
      <c r="G679" s="0" t="n">
        <v>38</v>
      </c>
      <c r="H679" s="0" t="str">
        <f aca="false">VLOOKUP(C679,Магазин!$A$1:$C$17,2)</f>
        <v>Октябрьский</v>
      </c>
      <c r="I679" s="0" t="str">
        <f aca="false">VLOOKUP(D679,Товар!$A$1:$F$65,3)</f>
        <v>Сливки 10%</v>
      </c>
      <c r="J679" s="3" t="n">
        <f aca="false">IF(H679="Октябрьский",I679="Бурый рис")</f>
        <v>0</v>
      </c>
      <c r="K679" s="0" t="n">
        <f aca="false">IF(J679,1,0)</f>
        <v>0</v>
      </c>
      <c r="L679" s="0" t="n">
        <f aca="false">IF(F679="Поступление",1,-1)</f>
        <v>-1</v>
      </c>
      <c r="M679" s="0" t="n">
        <f aca="false">E679*K679*L679</f>
        <v>-0</v>
      </c>
    </row>
    <row r="680" customFormat="false" ht="15" hidden="false" customHeight="false" outlineLevel="0" collapsed="false">
      <c r="A680" s="0" t="n">
        <v>679</v>
      </c>
      <c r="B680" s="2" t="n">
        <v>44349</v>
      </c>
      <c r="C680" s="0" t="s">
        <v>7</v>
      </c>
      <c r="D680" s="0" t="n">
        <v>8</v>
      </c>
      <c r="E680" s="0" t="n">
        <v>180</v>
      </c>
      <c r="F680" s="0" t="s">
        <v>8</v>
      </c>
      <c r="G680" s="0" t="n">
        <v>220</v>
      </c>
      <c r="H680" s="0" t="str">
        <f aca="false">VLOOKUP(C680,Магазин!$A$1:$C$17,2)</f>
        <v>Октябрьский</v>
      </c>
      <c r="I680" s="0" t="str">
        <f aca="false">VLOOKUP(D680,Товар!$A$1:$F$65,3)</f>
        <v>Сливки 35% для взбивания</v>
      </c>
      <c r="J680" s="3" t="n">
        <f aca="false">IF(H680="Октябрьский",I680="Бурый рис")</f>
        <v>0</v>
      </c>
      <c r="K680" s="0" t="n">
        <f aca="false">IF(J680,1,0)</f>
        <v>0</v>
      </c>
      <c r="L680" s="0" t="n">
        <f aca="false">IF(F680="Поступление",1,-1)</f>
        <v>1</v>
      </c>
      <c r="M680" s="0" t="n">
        <f aca="false">E680*K680*L680</f>
        <v>0</v>
      </c>
    </row>
    <row r="681" customFormat="false" ht="15" hidden="false" customHeight="false" outlineLevel="0" collapsed="false">
      <c r="A681" s="0" t="n">
        <v>680</v>
      </c>
      <c r="B681" s="2" t="n">
        <v>44349</v>
      </c>
      <c r="C681" s="0" t="s">
        <v>7</v>
      </c>
      <c r="D681" s="0" t="n">
        <v>8</v>
      </c>
      <c r="E681" s="0" t="n">
        <v>48</v>
      </c>
      <c r="F681" s="0" t="s">
        <v>9</v>
      </c>
      <c r="G681" s="0" t="n">
        <v>220</v>
      </c>
      <c r="H681" s="0" t="str">
        <f aca="false">VLOOKUP(C681,Магазин!$A$1:$C$17,2)</f>
        <v>Октябрьский</v>
      </c>
      <c r="I681" s="0" t="str">
        <f aca="false">VLOOKUP(D681,Товар!$A$1:$F$65,3)</f>
        <v>Сливки 35% для взбивания</v>
      </c>
      <c r="J681" s="3" t="n">
        <f aca="false">IF(H681="Октябрьский",I681="Бурый рис")</f>
        <v>0</v>
      </c>
      <c r="K681" s="0" t="n">
        <f aca="false">IF(J681,1,0)</f>
        <v>0</v>
      </c>
      <c r="L681" s="0" t="n">
        <f aca="false">IF(F681="Поступление",1,-1)</f>
        <v>-1</v>
      </c>
      <c r="M681" s="0" t="n">
        <f aca="false">E681*K681*L681</f>
        <v>-0</v>
      </c>
    </row>
    <row r="682" customFormat="false" ht="15" hidden="false" customHeight="false" outlineLevel="0" collapsed="false">
      <c r="A682" s="0" t="n">
        <v>681</v>
      </c>
      <c r="B682" s="2" t="n">
        <v>44349</v>
      </c>
      <c r="C682" s="0" t="s">
        <v>7</v>
      </c>
      <c r="D682" s="0" t="n">
        <v>14</v>
      </c>
      <c r="E682" s="0" t="n">
        <v>180</v>
      </c>
      <c r="F682" s="0" t="s">
        <v>8</v>
      </c>
      <c r="G682" s="0" t="n">
        <v>30</v>
      </c>
      <c r="H682" s="0" t="str">
        <f aca="false">VLOOKUP(C682,Магазин!$A$1:$C$17,2)</f>
        <v>Октябрьский</v>
      </c>
      <c r="I682" s="0" t="str">
        <f aca="false">VLOOKUP(D682,Товар!$A$1:$F$65,3)</f>
        <v>Творожок детский сладкий</v>
      </c>
      <c r="J682" s="3" t="n">
        <f aca="false">IF(H682="Октябрьский",I682="Бурый рис")</f>
        <v>0</v>
      </c>
      <c r="K682" s="0" t="n">
        <f aca="false">IF(J682,1,0)</f>
        <v>0</v>
      </c>
      <c r="L682" s="0" t="n">
        <f aca="false">IF(F682="Поступление",1,-1)</f>
        <v>1</v>
      </c>
      <c r="M682" s="0" t="n">
        <f aca="false">E682*K682*L682</f>
        <v>0</v>
      </c>
    </row>
    <row r="683" customFormat="false" ht="15" hidden="false" customHeight="false" outlineLevel="0" collapsed="false">
      <c r="A683" s="0" t="n">
        <v>682</v>
      </c>
      <c r="B683" s="2" t="n">
        <v>44349</v>
      </c>
      <c r="C683" s="0" t="s">
        <v>7</v>
      </c>
      <c r="D683" s="0" t="n">
        <v>14</v>
      </c>
      <c r="E683" s="0" t="n">
        <v>240</v>
      </c>
      <c r="F683" s="0" t="s">
        <v>9</v>
      </c>
      <c r="G683" s="0" t="n">
        <v>30</v>
      </c>
      <c r="H683" s="0" t="str">
        <f aca="false">VLOOKUP(C683,Магазин!$A$1:$C$17,2)</f>
        <v>Октябрьский</v>
      </c>
      <c r="I683" s="0" t="str">
        <f aca="false">VLOOKUP(D683,Товар!$A$1:$F$65,3)</f>
        <v>Творожок детский сладкий</v>
      </c>
      <c r="J683" s="3" t="n">
        <f aca="false">IF(H683="Октябрьский",I683="Бурый рис")</f>
        <v>0</v>
      </c>
      <c r="K683" s="0" t="n">
        <f aca="false">IF(J683,1,0)</f>
        <v>0</v>
      </c>
      <c r="L683" s="0" t="n">
        <f aca="false">IF(F683="Поступление",1,-1)</f>
        <v>-1</v>
      </c>
      <c r="M683" s="0" t="n">
        <f aca="false">E683*K683*L683</f>
        <v>-0</v>
      </c>
    </row>
    <row r="684" customFormat="false" ht="15" hidden="false" customHeight="false" outlineLevel="0" collapsed="false">
      <c r="A684" s="0" t="n">
        <v>683</v>
      </c>
      <c r="B684" s="2" t="n">
        <v>44349</v>
      </c>
      <c r="C684" s="0" t="s">
        <v>7</v>
      </c>
      <c r="D684" s="0" t="n">
        <v>16</v>
      </c>
      <c r="E684" s="0" t="n">
        <v>170</v>
      </c>
      <c r="F684" s="0" t="s">
        <v>8</v>
      </c>
      <c r="G684" s="0" t="n">
        <v>90</v>
      </c>
      <c r="H684" s="0" t="str">
        <f aca="false">VLOOKUP(C684,Магазин!$A$1:$C$17,2)</f>
        <v>Октябрьский</v>
      </c>
      <c r="I684" s="0" t="str">
        <f aca="false">VLOOKUP(D684,Товар!$A$1:$F$65,3)</f>
        <v>Масло сливочное крестьянское</v>
      </c>
      <c r="J684" s="3" t="n">
        <f aca="false">IF(H684="Октябрьский",I684="Бурый рис")</f>
        <v>0</v>
      </c>
      <c r="K684" s="0" t="n">
        <f aca="false">IF(J684,1,0)</f>
        <v>0</v>
      </c>
      <c r="L684" s="0" t="n">
        <f aca="false">IF(F684="Поступление",1,-1)</f>
        <v>1</v>
      </c>
      <c r="M684" s="0" t="n">
        <f aca="false">E684*K684*L684</f>
        <v>0</v>
      </c>
    </row>
    <row r="685" customFormat="false" ht="15" hidden="false" customHeight="false" outlineLevel="0" collapsed="false">
      <c r="A685" s="0" t="n">
        <v>684</v>
      </c>
      <c r="B685" s="2" t="n">
        <v>44349</v>
      </c>
      <c r="C685" s="0" t="s">
        <v>7</v>
      </c>
      <c r="D685" s="0" t="n">
        <v>16</v>
      </c>
      <c r="E685" s="0" t="n">
        <v>240</v>
      </c>
      <c r="F685" s="0" t="s">
        <v>9</v>
      </c>
      <c r="G685" s="0" t="n">
        <v>90</v>
      </c>
      <c r="H685" s="0" t="str">
        <f aca="false">VLOOKUP(C685,Магазин!$A$1:$C$17,2)</f>
        <v>Октябрьский</v>
      </c>
      <c r="I685" s="0" t="str">
        <f aca="false">VLOOKUP(D685,Товар!$A$1:$F$65,3)</f>
        <v>Масло сливочное крестьянское</v>
      </c>
      <c r="J685" s="3" t="n">
        <f aca="false">IF(H685="Октябрьский",I685="Бурый рис")</f>
        <v>0</v>
      </c>
      <c r="K685" s="0" t="n">
        <f aca="false">IF(J685,1,0)</f>
        <v>0</v>
      </c>
      <c r="L685" s="0" t="n">
        <f aca="false">IF(F685="Поступление",1,-1)</f>
        <v>-1</v>
      </c>
      <c r="M685" s="0" t="n">
        <f aca="false">E685*K685*L685</f>
        <v>-0</v>
      </c>
    </row>
    <row r="686" customFormat="false" ht="15" hidden="false" customHeight="false" outlineLevel="0" collapsed="false">
      <c r="A686" s="0" t="n">
        <v>685</v>
      </c>
      <c r="B686" s="2" t="n">
        <v>44349</v>
      </c>
      <c r="C686" s="0" t="s">
        <v>10</v>
      </c>
      <c r="D686" s="0" t="n">
        <v>1</v>
      </c>
      <c r="E686" s="0" t="n">
        <v>180</v>
      </c>
      <c r="F686" s="0" t="s">
        <v>8</v>
      </c>
      <c r="G686" s="0" t="n">
        <v>57</v>
      </c>
      <c r="H686" s="0" t="str">
        <f aca="false">VLOOKUP(C686,Магазин!$A$1:$C$17,2)</f>
        <v>Октябрьский</v>
      </c>
      <c r="I686" s="0" t="str">
        <f aca="false">VLOOKUP(D686,Товар!$A$1:$F$65,3)</f>
        <v>Молоко ультрапастеризованное</v>
      </c>
      <c r="J686" s="3" t="n">
        <f aca="false">IF(H686="Октябрьский",I686="Бурый рис")</f>
        <v>0</v>
      </c>
      <c r="K686" s="0" t="n">
        <f aca="false">IF(J686,1,0)</f>
        <v>0</v>
      </c>
      <c r="L686" s="0" t="n">
        <f aca="false">IF(F686="Поступление",1,-1)</f>
        <v>1</v>
      </c>
      <c r="M686" s="0" t="n">
        <f aca="false">E686*K686*L686</f>
        <v>0</v>
      </c>
    </row>
    <row r="687" customFormat="false" ht="15" hidden="false" customHeight="false" outlineLevel="0" collapsed="false">
      <c r="A687" s="0" t="n">
        <v>686</v>
      </c>
      <c r="B687" s="2" t="n">
        <v>44349</v>
      </c>
      <c r="C687" s="0" t="s">
        <v>10</v>
      </c>
      <c r="D687" s="0" t="n">
        <v>1</v>
      </c>
      <c r="E687" s="0" t="n">
        <v>192</v>
      </c>
      <c r="F687" s="0" t="s">
        <v>9</v>
      </c>
      <c r="G687" s="0" t="n">
        <v>57</v>
      </c>
      <c r="H687" s="0" t="str">
        <f aca="false">VLOOKUP(C687,Магазин!$A$1:$C$17,2)</f>
        <v>Октябрьский</v>
      </c>
      <c r="I687" s="0" t="str">
        <f aca="false">VLOOKUP(D687,Товар!$A$1:$F$65,3)</f>
        <v>Молоко ультрапастеризованное</v>
      </c>
      <c r="J687" s="3" t="n">
        <f aca="false">IF(H687="Октябрьский",I687="Бурый рис")</f>
        <v>0</v>
      </c>
      <c r="K687" s="0" t="n">
        <f aca="false">IF(J687,1,0)</f>
        <v>0</v>
      </c>
      <c r="L687" s="0" t="n">
        <f aca="false">IF(F687="Поступление",1,-1)</f>
        <v>-1</v>
      </c>
      <c r="M687" s="0" t="n">
        <f aca="false">E687*K687*L687</f>
        <v>-0</v>
      </c>
    </row>
    <row r="688" customFormat="false" ht="15" hidden="false" customHeight="false" outlineLevel="0" collapsed="false">
      <c r="A688" s="0" t="n">
        <v>687</v>
      </c>
      <c r="B688" s="2" t="n">
        <v>44349</v>
      </c>
      <c r="C688" s="0" t="s">
        <v>10</v>
      </c>
      <c r="D688" s="0" t="n">
        <v>3</v>
      </c>
      <c r="E688" s="0" t="n">
        <v>180</v>
      </c>
      <c r="F688" s="0" t="s">
        <v>8</v>
      </c>
      <c r="G688" s="0" t="n">
        <v>35</v>
      </c>
      <c r="H688" s="0" t="str">
        <f aca="false">VLOOKUP(C688,Магазин!$A$1:$C$17,2)</f>
        <v>Октябрьский</v>
      </c>
      <c r="I688" s="0" t="str">
        <f aca="false">VLOOKUP(D688,Товар!$A$1:$F$65,3)</f>
        <v>Молоко детское с 8 месяцев</v>
      </c>
      <c r="J688" s="3" t="n">
        <f aca="false">IF(H688="Октябрьский",I688="Бурый рис")</f>
        <v>0</v>
      </c>
      <c r="K688" s="0" t="n">
        <f aca="false">IF(J688,1,0)</f>
        <v>0</v>
      </c>
      <c r="L688" s="0" t="n">
        <f aca="false">IF(F688="Поступление",1,-1)</f>
        <v>1</v>
      </c>
      <c r="M688" s="0" t="n">
        <f aca="false">E688*K688*L688</f>
        <v>0</v>
      </c>
    </row>
    <row r="689" customFormat="false" ht="15" hidden="false" customHeight="false" outlineLevel="0" collapsed="false">
      <c r="A689" s="0" t="n">
        <v>688</v>
      </c>
      <c r="B689" s="2" t="n">
        <v>44349</v>
      </c>
      <c r="C689" s="0" t="s">
        <v>10</v>
      </c>
      <c r="D689" s="0" t="n">
        <v>3</v>
      </c>
      <c r="E689" s="0" t="n">
        <v>192</v>
      </c>
      <c r="F689" s="0" t="s">
        <v>9</v>
      </c>
      <c r="G689" s="0" t="n">
        <v>35</v>
      </c>
      <c r="H689" s="0" t="str">
        <f aca="false">VLOOKUP(C689,Магазин!$A$1:$C$17,2)</f>
        <v>Октябрьский</v>
      </c>
      <c r="I689" s="0" t="str">
        <f aca="false">VLOOKUP(D689,Товар!$A$1:$F$65,3)</f>
        <v>Молоко детское с 8 месяцев</v>
      </c>
      <c r="J689" s="3" t="n">
        <f aca="false">IF(H689="Октябрьский",I689="Бурый рис")</f>
        <v>0</v>
      </c>
      <c r="K689" s="0" t="n">
        <f aca="false">IF(J689,1,0)</f>
        <v>0</v>
      </c>
      <c r="L689" s="0" t="n">
        <f aca="false">IF(F689="Поступление",1,-1)</f>
        <v>-1</v>
      </c>
      <c r="M689" s="0" t="n">
        <f aca="false">E689*K689*L689</f>
        <v>-0</v>
      </c>
    </row>
    <row r="690" customFormat="false" ht="15" hidden="false" customHeight="false" outlineLevel="0" collapsed="false">
      <c r="A690" s="0" t="n">
        <v>689</v>
      </c>
      <c r="B690" s="2" t="n">
        <v>44349</v>
      </c>
      <c r="C690" s="0" t="s">
        <v>10</v>
      </c>
      <c r="D690" s="0" t="n">
        <v>7</v>
      </c>
      <c r="E690" s="0" t="n">
        <v>170</v>
      </c>
      <c r="F690" s="0" t="s">
        <v>8</v>
      </c>
      <c r="G690" s="0" t="n">
        <v>38</v>
      </c>
      <c r="H690" s="0" t="str">
        <f aca="false">VLOOKUP(C690,Магазин!$A$1:$C$17,2)</f>
        <v>Октябрьский</v>
      </c>
      <c r="I690" s="0" t="str">
        <f aca="false">VLOOKUP(D690,Товар!$A$1:$F$65,3)</f>
        <v>Сливки 10%</v>
      </c>
      <c r="J690" s="3" t="n">
        <f aca="false">IF(H690="Октябрьский",I690="Бурый рис")</f>
        <v>0</v>
      </c>
      <c r="K690" s="0" t="n">
        <f aca="false">IF(J690,1,0)</f>
        <v>0</v>
      </c>
      <c r="L690" s="0" t="n">
        <f aca="false">IF(F690="Поступление",1,-1)</f>
        <v>1</v>
      </c>
      <c r="M690" s="0" t="n">
        <f aca="false">E690*K690*L690</f>
        <v>0</v>
      </c>
    </row>
    <row r="691" customFormat="false" ht="15" hidden="false" customHeight="false" outlineLevel="0" collapsed="false">
      <c r="A691" s="0" t="n">
        <v>690</v>
      </c>
      <c r="B691" s="2" t="n">
        <v>44349</v>
      </c>
      <c r="C691" s="0" t="s">
        <v>10</v>
      </c>
      <c r="D691" s="0" t="n">
        <v>7</v>
      </c>
      <c r="E691" s="0" t="n">
        <v>80</v>
      </c>
      <c r="F691" s="0" t="s">
        <v>9</v>
      </c>
      <c r="G691" s="0" t="n">
        <v>38</v>
      </c>
      <c r="H691" s="0" t="str">
        <f aca="false">VLOOKUP(C691,Магазин!$A$1:$C$17,2)</f>
        <v>Октябрьский</v>
      </c>
      <c r="I691" s="0" t="str">
        <f aca="false">VLOOKUP(D691,Товар!$A$1:$F$65,3)</f>
        <v>Сливки 10%</v>
      </c>
      <c r="J691" s="3" t="n">
        <f aca="false">IF(H691="Октябрьский",I691="Бурый рис")</f>
        <v>0</v>
      </c>
      <c r="K691" s="0" t="n">
        <f aca="false">IF(J691,1,0)</f>
        <v>0</v>
      </c>
      <c r="L691" s="0" t="n">
        <f aca="false">IF(F691="Поступление",1,-1)</f>
        <v>-1</v>
      </c>
      <c r="M691" s="0" t="n">
        <f aca="false">E691*K691*L691</f>
        <v>-0</v>
      </c>
    </row>
    <row r="692" customFormat="false" ht="15" hidden="false" customHeight="false" outlineLevel="0" collapsed="false">
      <c r="A692" s="0" t="n">
        <v>691</v>
      </c>
      <c r="B692" s="2" t="n">
        <v>44349</v>
      </c>
      <c r="C692" s="0" t="s">
        <v>10</v>
      </c>
      <c r="D692" s="0" t="n">
        <v>8</v>
      </c>
      <c r="E692" s="0" t="n">
        <v>180</v>
      </c>
      <c r="F692" s="0" t="s">
        <v>8</v>
      </c>
      <c r="G692" s="0" t="n">
        <v>220</v>
      </c>
      <c r="H692" s="0" t="str">
        <f aca="false">VLOOKUP(C692,Магазин!$A$1:$C$17,2)</f>
        <v>Октябрьский</v>
      </c>
      <c r="I692" s="0" t="str">
        <f aca="false">VLOOKUP(D692,Товар!$A$1:$F$65,3)</f>
        <v>Сливки 35% для взбивания</v>
      </c>
      <c r="J692" s="3" t="n">
        <f aca="false">IF(H692="Октябрьский",I692="Бурый рис")</f>
        <v>0</v>
      </c>
      <c r="K692" s="0" t="n">
        <f aca="false">IF(J692,1,0)</f>
        <v>0</v>
      </c>
      <c r="L692" s="0" t="n">
        <f aca="false">IF(F692="Поступление",1,-1)</f>
        <v>1</v>
      </c>
      <c r="M692" s="0" t="n">
        <f aca="false">E692*K692*L692</f>
        <v>0</v>
      </c>
    </row>
    <row r="693" customFormat="false" ht="15" hidden="false" customHeight="false" outlineLevel="0" collapsed="false">
      <c r="A693" s="0" t="n">
        <v>692</v>
      </c>
      <c r="B693" s="2" t="n">
        <v>44349</v>
      </c>
      <c r="C693" s="0" t="s">
        <v>10</v>
      </c>
      <c r="D693" s="0" t="n">
        <v>8</v>
      </c>
      <c r="E693" s="0" t="n">
        <v>48</v>
      </c>
      <c r="F693" s="0" t="s">
        <v>9</v>
      </c>
      <c r="G693" s="0" t="n">
        <v>220</v>
      </c>
      <c r="H693" s="0" t="str">
        <f aca="false">VLOOKUP(C693,Магазин!$A$1:$C$17,2)</f>
        <v>Октябрьский</v>
      </c>
      <c r="I693" s="0" t="str">
        <f aca="false">VLOOKUP(D693,Товар!$A$1:$F$65,3)</f>
        <v>Сливки 35% для взбивания</v>
      </c>
      <c r="J693" s="3" t="n">
        <f aca="false">IF(H693="Октябрьский",I693="Бурый рис")</f>
        <v>0</v>
      </c>
      <c r="K693" s="0" t="n">
        <f aca="false">IF(J693,1,0)</f>
        <v>0</v>
      </c>
      <c r="L693" s="0" t="n">
        <f aca="false">IF(F693="Поступление",1,-1)</f>
        <v>-1</v>
      </c>
      <c r="M693" s="0" t="n">
        <f aca="false">E693*K693*L693</f>
        <v>-0</v>
      </c>
    </row>
    <row r="694" customFormat="false" ht="15" hidden="false" customHeight="false" outlineLevel="0" collapsed="false">
      <c r="A694" s="0" t="n">
        <v>693</v>
      </c>
      <c r="B694" s="2" t="n">
        <v>44349</v>
      </c>
      <c r="C694" s="0" t="s">
        <v>10</v>
      </c>
      <c r="D694" s="0" t="n">
        <v>14</v>
      </c>
      <c r="E694" s="0" t="n">
        <v>180</v>
      </c>
      <c r="F694" s="0" t="s">
        <v>8</v>
      </c>
      <c r="G694" s="0" t="n">
        <v>30</v>
      </c>
      <c r="H694" s="0" t="str">
        <f aca="false">VLOOKUP(C694,Магазин!$A$1:$C$17,2)</f>
        <v>Октябрьский</v>
      </c>
      <c r="I694" s="0" t="str">
        <f aca="false">VLOOKUP(D694,Товар!$A$1:$F$65,3)</f>
        <v>Творожок детский сладкий</v>
      </c>
      <c r="J694" s="3" t="n">
        <f aca="false">IF(H694="Октябрьский",I694="Бурый рис")</f>
        <v>0</v>
      </c>
      <c r="K694" s="0" t="n">
        <f aca="false">IF(J694,1,0)</f>
        <v>0</v>
      </c>
      <c r="L694" s="0" t="n">
        <f aca="false">IF(F694="Поступление",1,-1)</f>
        <v>1</v>
      </c>
      <c r="M694" s="0" t="n">
        <f aca="false">E694*K694*L694</f>
        <v>0</v>
      </c>
    </row>
    <row r="695" customFormat="false" ht="15" hidden="false" customHeight="false" outlineLevel="0" collapsed="false">
      <c r="A695" s="0" t="n">
        <v>694</v>
      </c>
      <c r="B695" s="2" t="n">
        <v>44349</v>
      </c>
      <c r="C695" s="0" t="s">
        <v>10</v>
      </c>
      <c r="D695" s="0" t="n">
        <v>14</v>
      </c>
      <c r="E695" s="0" t="n">
        <v>250</v>
      </c>
      <c r="F695" s="0" t="s">
        <v>9</v>
      </c>
      <c r="G695" s="0" t="n">
        <v>30</v>
      </c>
      <c r="H695" s="0" t="str">
        <f aca="false">VLOOKUP(C695,Магазин!$A$1:$C$17,2)</f>
        <v>Октябрьский</v>
      </c>
      <c r="I695" s="0" t="str">
        <f aca="false">VLOOKUP(D695,Товар!$A$1:$F$65,3)</f>
        <v>Творожок детский сладкий</v>
      </c>
      <c r="J695" s="3" t="n">
        <f aca="false">IF(H695="Октябрьский",I695="Бурый рис")</f>
        <v>0</v>
      </c>
      <c r="K695" s="0" t="n">
        <f aca="false">IF(J695,1,0)</f>
        <v>0</v>
      </c>
      <c r="L695" s="0" t="n">
        <f aca="false">IF(F695="Поступление",1,-1)</f>
        <v>-1</v>
      </c>
      <c r="M695" s="0" t="n">
        <f aca="false">E695*K695*L695</f>
        <v>-0</v>
      </c>
    </row>
    <row r="696" customFormat="false" ht="15" hidden="false" customHeight="false" outlineLevel="0" collapsed="false">
      <c r="A696" s="0" t="n">
        <v>695</v>
      </c>
      <c r="B696" s="2" t="n">
        <v>44349</v>
      </c>
      <c r="C696" s="0" t="s">
        <v>10</v>
      </c>
      <c r="D696" s="0" t="n">
        <v>16</v>
      </c>
      <c r="E696" s="0" t="n">
        <v>180</v>
      </c>
      <c r="F696" s="0" t="s">
        <v>8</v>
      </c>
      <c r="G696" s="0" t="n">
        <v>90</v>
      </c>
      <c r="H696" s="0" t="str">
        <f aca="false">VLOOKUP(C696,Магазин!$A$1:$C$17,2)</f>
        <v>Октябрьский</v>
      </c>
      <c r="I696" s="0" t="str">
        <f aca="false">VLOOKUP(D696,Товар!$A$1:$F$65,3)</f>
        <v>Масло сливочное крестьянское</v>
      </c>
      <c r="J696" s="3" t="n">
        <f aca="false">IF(H696="Октябрьский",I696="Бурый рис")</f>
        <v>0</v>
      </c>
      <c r="K696" s="0" t="n">
        <f aca="false">IF(J696,1,0)</f>
        <v>0</v>
      </c>
      <c r="L696" s="0" t="n">
        <f aca="false">IF(F696="Поступление",1,-1)</f>
        <v>1</v>
      </c>
      <c r="M696" s="0" t="n">
        <f aca="false">E696*K696*L696</f>
        <v>0</v>
      </c>
    </row>
    <row r="697" customFormat="false" ht="15" hidden="false" customHeight="false" outlineLevel="0" collapsed="false">
      <c r="A697" s="0" t="n">
        <v>696</v>
      </c>
      <c r="B697" s="2" t="n">
        <v>44349</v>
      </c>
      <c r="C697" s="0" t="s">
        <v>10</v>
      </c>
      <c r="D697" s="0" t="n">
        <v>16</v>
      </c>
      <c r="E697" s="0" t="n">
        <v>240</v>
      </c>
      <c r="F697" s="0" t="s">
        <v>9</v>
      </c>
      <c r="G697" s="0" t="n">
        <v>90</v>
      </c>
      <c r="H697" s="0" t="str">
        <f aca="false">VLOOKUP(C697,Магазин!$A$1:$C$17,2)</f>
        <v>Октябрьский</v>
      </c>
      <c r="I697" s="0" t="str">
        <f aca="false">VLOOKUP(D697,Товар!$A$1:$F$65,3)</f>
        <v>Масло сливочное крестьянское</v>
      </c>
      <c r="J697" s="3" t="n">
        <f aca="false">IF(H697="Октябрьский",I697="Бурый рис")</f>
        <v>0</v>
      </c>
      <c r="K697" s="0" t="n">
        <f aca="false">IF(J697,1,0)</f>
        <v>0</v>
      </c>
      <c r="L697" s="0" t="n">
        <f aca="false">IF(F697="Поступление",1,-1)</f>
        <v>-1</v>
      </c>
      <c r="M697" s="0" t="n">
        <f aca="false">E697*K697*L697</f>
        <v>-0</v>
      </c>
    </row>
    <row r="698" customFormat="false" ht="15" hidden="false" customHeight="false" outlineLevel="0" collapsed="false">
      <c r="A698" s="0" t="n">
        <v>697</v>
      </c>
      <c r="B698" s="2" t="n">
        <v>44349</v>
      </c>
      <c r="C698" s="0" t="s">
        <v>11</v>
      </c>
      <c r="D698" s="0" t="n">
        <v>1</v>
      </c>
      <c r="E698" s="0" t="n">
        <v>180</v>
      </c>
      <c r="F698" s="0" t="s">
        <v>8</v>
      </c>
      <c r="G698" s="0" t="n">
        <v>57</v>
      </c>
      <c r="H698" s="0" t="str">
        <f aca="false">VLOOKUP(C698,Магазин!$A$1:$C$17,2)</f>
        <v>Октябрьский</v>
      </c>
      <c r="I698" s="0" t="str">
        <f aca="false">VLOOKUP(D698,Товар!$A$1:$F$65,3)</f>
        <v>Молоко ультрапастеризованное</v>
      </c>
      <c r="J698" s="3" t="n">
        <f aca="false">IF(H698="Октябрьский",I698="Бурый рис")</f>
        <v>0</v>
      </c>
      <c r="K698" s="0" t="n">
        <f aca="false">IF(J698,1,0)</f>
        <v>0</v>
      </c>
      <c r="L698" s="0" t="n">
        <f aca="false">IF(F698="Поступление",1,-1)</f>
        <v>1</v>
      </c>
      <c r="M698" s="0" t="n">
        <f aca="false">E698*K698*L698</f>
        <v>0</v>
      </c>
    </row>
    <row r="699" customFormat="false" ht="15" hidden="false" customHeight="false" outlineLevel="0" collapsed="false">
      <c r="A699" s="0" t="n">
        <v>698</v>
      </c>
      <c r="B699" s="2" t="n">
        <v>44349</v>
      </c>
      <c r="C699" s="0" t="s">
        <v>11</v>
      </c>
      <c r="D699" s="0" t="n">
        <v>1</v>
      </c>
      <c r="E699" s="0" t="n">
        <v>96</v>
      </c>
      <c r="F699" s="0" t="s">
        <v>9</v>
      </c>
      <c r="G699" s="0" t="n">
        <v>57</v>
      </c>
      <c r="H699" s="0" t="str">
        <f aca="false">VLOOKUP(C699,Магазин!$A$1:$C$17,2)</f>
        <v>Октябрьский</v>
      </c>
      <c r="I699" s="0" t="str">
        <f aca="false">VLOOKUP(D699,Товар!$A$1:$F$65,3)</f>
        <v>Молоко ультрапастеризованное</v>
      </c>
      <c r="J699" s="3" t="n">
        <f aca="false">IF(H699="Октябрьский",I699="Бурый рис")</f>
        <v>0</v>
      </c>
      <c r="K699" s="0" t="n">
        <f aca="false">IF(J699,1,0)</f>
        <v>0</v>
      </c>
      <c r="L699" s="0" t="n">
        <f aca="false">IF(F699="Поступление",1,-1)</f>
        <v>-1</v>
      </c>
      <c r="M699" s="0" t="n">
        <f aca="false">E699*K699*L699</f>
        <v>-0</v>
      </c>
    </row>
    <row r="700" customFormat="false" ht="15" hidden="false" customHeight="false" outlineLevel="0" collapsed="false">
      <c r="A700" s="0" t="n">
        <v>699</v>
      </c>
      <c r="B700" s="2" t="n">
        <v>44349</v>
      </c>
      <c r="C700" s="0" t="s">
        <v>11</v>
      </c>
      <c r="D700" s="0" t="n">
        <v>3</v>
      </c>
      <c r="E700" s="0" t="n">
        <v>170</v>
      </c>
      <c r="F700" s="0" t="s">
        <v>8</v>
      </c>
      <c r="G700" s="0" t="n">
        <v>35</v>
      </c>
      <c r="H700" s="0" t="str">
        <f aca="false">VLOOKUP(C700,Магазин!$A$1:$C$17,2)</f>
        <v>Октябрьский</v>
      </c>
      <c r="I700" s="0" t="str">
        <f aca="false">VLOOKUP(D700,Товар!$A$1:$F$65,3)</f>
        <v>Молоко детское с 8 месяцев</v>
      </c>
      <c r="J700" s="3" t="n">
        <f aca="false">IF(H700="Октябрьский",I700="Бурый рис")</f>
        <v>0</v>
      </c>
      <c r="K700" s="0" t="n">
        <f aca="false">IF(J700,1,0)</f>
        <v>0</v>
      </c>
      <c r="L700" s="0" t="n">
        <f aca="false">IF(F700="Поступление",1,-1)</f>
        <v>1</v>
      </c>
      <c r="M700" s="0" t="n">
        <f aca="false">E700*K700*L700</f>
        <v>0</v>
      </c>
    </row>
    <row r="701" customFormat="false" ht="15" hidden="false" customHeight="false" outlineLevel="0" collapsed="false">
      <c r="A701" s="0" t="n">
        <v>700</v>
      </c>
      <c r="B701" s="2" t="n">
        <v>44349</v>
      </c>
      <c r="C701" s="0" t="s">
        <v>11</v>
      </c>
      <c r="D701" s="0" t="n">
        <v>3</v>
      </c>
      <c r="E701" s="0" t="n">
        <v>128</v>
      </c>
      <c r="F701" s="0" t="s">
        <v>9</v>
      </c>
      <c r="G701" s="0" t="n">
        <v>35</v>
      </c>
      <c r="H701" s="0" t="str">
        <f aca="false">VLOOKUP(C701,Магазин!$A$1:$C$17,2)</f>
        <v>Октябрьский</v>
      </c>
      <c r="I701" s="0" t="str">
        <f aca="false">VLOOKUP(D701,Товар!$A$1:$F$65,3)</f>
        <v>Молоко детское с 8 месяцев</v>
      </c>
      <c r="J701" s="3" t="n">
        <f aca="false">IF(H701="Октябрьский",I701="Бурый рис")</f>
        <v>0</v>
      </c>
      <c r="K701" s="0" t="n">
        <f aca="false">IF(J701,1,0)</f>
        <v>0</v>
      </c>
      <c r="L701" s="0" t="n">
        <f aca="false">IF(F701="Поступление",1,-1)</f>
        <v>-1</v>
      </c>
      <c r="M701" s="0" t="n">
        <f aca="false">E701*K701*L701</f>
        <v>-0</v>
      </c>
    </row>
    <row r="702" customFormat="false" ht="15" hidden="false" customHeight="false" outlineLevel="0" collapsed="false">
      <c r="A702" s="0" t="n">
        <v>701</v>
      </c>
      <c r="B702" s="2" t="n">
        <v>44349</v>
      </c>
      <c r="C702" s="0" t="s">
        <v>11</v>
      </c>
      <c r="D702" s="0" t="n">
        <v>7</v>
      </c>
      <c r="E702" s="0" t="n">
        <v>180</v>
      </c>
      <c r="F702" s="0" t="s">
        <v>8</v>
      </c>
      <c r="G702" s="0" t="n">
        <v>38</v>
      </c>
      <c r="H702" s="0" t="str">
        <f aca="false">VLOOKUP(C702,Магазин!$A$1:$C$17,2)</f>
        <v>Октябрьский</v>
      </c>
      <c r="I702" s="0" t="str">
        <f aca="false">VLOOKUP(D702,Товар!$A$1:$F$65,3)</f>
        <v>Сливки 10%</v>
      </c>
      <c r="J702" s="3" t="n">
        <f aca="false">IF(H702="Октябрьский",I702="Бурый рис")</f>
        <v>0</v>
      </c>
      <c r="K702" s="0" t="n">
        <f aca="false">IF(J702,1,0)</f>
        <v>0</v>
      </c>
      <c r="L702" s="0" t="n">
        <f aca="false">IF(F702="Поступление",1,-1)</f>
        <v>1</v>
      </c>
      <c r="M702" s="0" t="n">
        <f aca="false">E702*K702*L702</f>
        <v>0</v>
      </c>
    </row>
    <row r="703" customFormat="false" ht="15" hidden="false" customHeight="false" outlineLevel="0" collapsed="false">
      <c r="A703" s="0" t="n">
        <v>702</v>
      </c>
      <c r="B703" s="2" t="n">
        <v>44349</v>
      </c>
      <c r="C703" s="0" t="s">
        <v>11</v>
      </c>
      <c r="D703" s="0" t="n">
        <v>7</v>
      </c>
      <c r="E703" s="0" t="n">
        <v>48</v>
      </c>
      <c r="F703" s="0" t="s">
        <v>9</v>
      </c>
      <c r="G703" s="0" t="n">
        <v>38</v>
      </c>
      <c r="H703" s="0" t="str">
        <f aca="false">VLOOKUP(C703,Магазин!$A$1:$C$17,2)</f>
        <v>Октябрьский</v>
      </c>
      <c r="I703" s="0" t="str">
        <f aca="false">VLOOKUP(D703,Товар!$A$1:$F$65,3)</f>
        <v>Сливки 10%</v>
      </c>
      <c r="J703" s="3" t="n">
        <f aca="false">IF(H703="Октябрьский",I703="Бурый рис")</f>
        <v>0</v>
      </c>
      <c r="K703" s="0" t="n">
        <f aca="false">IF(J703,1,0)</f>
        <v>0</v>
      </c>
      <c r="L703" s="0" t="n">
        <f aca="false">IF(F703="Поступление",1,-1)</f>
        <v>-1</v>
      </c>
      <c r="M703" s="0" t="n">
        <f aca="false">E703*K703*L703</f>
        <v>-0</v>
      </c>
    </row>
    <row r="704" customFormat="false" ht="15" hidden="false" customHeight="false" outlineLevel="0" collapsed="false">
      <c r="A704" s="0" t="n">
        <v>703</v>
      </c>
      <c r="B704" s="2" t="n">
        <v>44349</v>
      </c>
      <c r="C704" s="0" t="s">
        <v>11</v>
      </c>
      <c r="D704" s="0" t="n">
        <v>8</v>
      </c>
      <c r="E704" s="0" t="n">
        <v>180</v>
      </c>
      <c r="F704" s="0" t="s">
        <v>8</v>
      </c>
      <c r="G704" s="0" t="n">
        <v>220</v>
      </c>
      <c r="H704" s="0" t="str">
        <f aca="false">VLOOKUP(C704,Магазин!$A$1:$C$17,2)</f>
        <v>Октябрьский</v>
      </c>
      <c r="I704" s="0" t="str">
        <f aca="false">VLOOKUP(D704,Товар!$A$1:$F$65,3)</f>
        <v>Сливки 35% для взбивания</v>
      </c>
      <c r="J704" s="3" t="n">
        <f aca="false">IF(H704="Октябрьский",I704="Бурый рис")</f>
        <v>0</v>
      </c>
      <c r="K704" s="0" t="n">
        <f aca="false">IF(J704,1,0)</f>
        <v>0</v>
      </c>
      <c r="L704" s="0" t="n">
        <f aca="false">IF(F704="Поступление",1,-1)</f>
        <v>1</v>
      </c>
      <c r="M704" s="0" t="n">
        <f aca="false">E704*K704*L704</f>
        <v>0</v>
      </c>
    </row>
    <row r="705" customFormat="false" ht="15" hidden="false" customHeight="false" outlineLevel="0" collapsed="false">
      <c r="A705" s="0" t="n">
        <v>704</v>
      </c>
      <c r="B705" s="2" t="n">
        <v>44349</v>
      </c>
      <c r="C705" s="0" t="s">
        <v>11</v>
      </c>
      <c r="D705" s="0" t="n">
        <v>8</v>
      </c>
      <c r="E705" s="0" t="n">
        <v>29</v>
      </c>
      <c r="F705" s="0" t="s">
        <v>9</v>
      </c>
      <c r="G705" s="0" t="n">
        <v>220</v>
      </c>
      <c r="H705" s="0" t="str">
        <f aca="false">VLOOKUP(C705,Магазин!$A$1:$C$17,2)</f>
        <v>Октябрьский</v>
      </c>
      <c r="I705" s="0" t="str">
        <f aca="false">VLOOKUP(D705,Товар!$A$1:$F$65,3)</f>
        <v>Сливки 35% для взбивания</v>
      </c>
      <c r="J705" s="3" t="n">
        <f aca="false">IF(H705="Октябрьский",I705="Бурый рис")</f>
        <v>0</v>
      </c>
      <c r="K705" s="0" t="n">
        <f aca="false">IF(J705,1,0)</f>
        <v>0</v>
      </c>
      <c r="L705" s="0" t="n">
        <f aca="false">IF(F705="Поступление",1,-1)</f>
        <v>-1</v>
      </c>
      <c r="M705" s="0" t="n">
        <f aca="false">E705*K705*L705</f>
        <v>-0</v>
      </c>
    </row>
    <row r="706" customFormat="false" ht="15" hidden="false" customHeight="false" outlineLevel="0" collapsed="false">
      <c r="A706" s="0" t="n">
        <v>705</v>
      </c>
      <c r="B706" s="2" t="n">
        <v>44349</v>
      </c>
      <c r="C706" s="0" t="s">
        <v>11</v>
      </c>
      <c r="D706" s="0" t="n">
        <v>14</v>
      </c>
      <c r="E706" s="0" t="n">
        <v>170</v>
      </c>
      <c r="F706" s="0" t="s">
        <v>8</v>
      </c>
      <c r="G706" s="0" t="n">
        <v>30</v>
      </c>
      <c r="H706" s="0" t="str">
        <f aca="false">VLOOKUP(C706,Магазин!$A$1:$C$17,2)</f>
        <v>Октябрьский</v>
      </c>
      <c r="I706" s="0" t="str">
        <f aca="false">VLOOKUP(D706,Товар!$A$1:$F$65,3)</f>
        <v>Творожок детский сладкий</v>
      </c>
      <c r="J706" s="3" t="n">
        <f aca="false">IF(H706="Октябрьский",I706="Бурый рис")</f>
        <v>0</v>
      </c>
      <c r="K706" s="0" t="n">
        <f aca="false">IF(J706,1,0)</f>
        <v>0</v>
      </c>
      <c r="L706" s="0" t="n">
        <f aca="false">IF(F706="Поступление",1,-1)</f>
        <v>1</v>
      </c>
      <c r="M706" s="0" t="n">
        <f aca="false">E706*K706*L706</f>
        <v>0</v>
      </c>
    </row>
    <row r="707" customFormat="false" ht="15" hidden="false" customHeight="false" outlineLevel="0" collapsed="false">
      <c r="A707" s="0" t="n">
        <v>706</v>
      </c>
      <c r="B707" s="2" t="n">
        <v>44349</v>
      </c>
      <c r="C707" s="0" t="s">
        <v>11</v>
      </c>
      <c r="D707" s="0" t="n">
        <v>14</v>
      </c>
      <c r="E707" s="0" t="n">
        <v>120</v>
      </c>
      <c r="F707" s="0" t="s">
        <v>9</v>
      </c>
      <c r="G707" s="0" t="n">
        <v>30</v>
      </c>
      <c r="H707" s="0" t="str">
        <f aca="false">VLOOKUP(C707,Магазин!$A$1:$C$17,2)</f>
        <v>Октябрьский</v>
      </c>
      <c r="I707" s="0" t="str">
        <f aca="false">VLOOKUP(D707,Товар!$A$1:$F$65,3)</f>
        <v>Творожок детский сладкий</v>
      </c>
      <c r="J707" s="3" t="n">
        <f aca="false">IF(H707="Октябрьский",I707="Бурый рис")</f>
        <v>0</v>
      </c>
      <c r="K707" s="0" t="n">
        <f aca="false">IF(J707,1,0)</f>
        <v>0</v>
      </c>
      <c r="L707" s="0" t="n">
        <f aca="false">IF(F707="Поступление",1,-1)</f>
        <v>-1</v>
      </c>
      <c r="M707" s="0" t="n">
        <f aca="false">E707*K707*L707</f>
        <v>-0</v>
      </c>
    </row>
    <row r="708" customFormat="false" ht="15" hidden="false" customHeight="false" outlineLevel="0" collapsed="false">
      <c r="A708" s="0" t="n">
        <v>707</v>
      </c>
      <c r="B708" s="2" t="n">
        <v>44349</v>
      </c>
      <c r="C708" s="0" t="s">
        <v>11</v>
      </c>
      <c r="D708" s="0" t="n">
        <v>16</v>
      </c>
      <c r="E708" s="0" t="n">
        <v>180</v>
      </c>
      <c r="F708" s="0" t="s">
        <v>8</v>
      </c>
      <c r="G708" s="0" t="n">
        <v>90</v>
      </c>
      <c r="H708" s="0" t="str">
        <f aca="false">VLOOKUP(C708,Магазин!$A$1:$C$17,2)</f>
        <v>Октябрьский</v>
      </c>
      <c r="I708" s="0" t="str">
        <f aca="false">VLOOKUP(D708,Товар!$A$1:$F$65,3)</f>
        <v>Масло сливочное крестьянское</v>
      </c>
      <c r="J708" s="3" t="n">
        <f aca="false">IF(H708="Октябрьский",I708="Бурый рис")</f>
        <v>0</v>
      </c>
      <c r="K708" s="0" t="n">
        <f aca="false">IF(J708,1,0)</f>
        <v>0</v>
      </c>
      <c r="L708" s="0" t="n">
        <f aca="false">IF(F708="Поступление",1,-1)</f>
        <v>1</v>
      </c>
      <c r="M708" s="0" t="n">
        <f aca="false">E708*K708*L708</f>
        <v>0</v>
      </c>
    </row>
    <row r="709" customFormat="false" ht="15" hidden="false" customHeight="false" outlineLevel="0" collapsed="false">
      <c r="A709" s="0" t="n">
        <v>708</v>
      </c>
      <c r="B709" s="2" t="n">
        <v>44349</v>
      </c>
      <c r="C709" s="0" t="s">
        <v>11</v>
      </c>
      <c r="D709" s="0" t="n">
        <v>16</v>
      </c>
      <c r="E709" s="0" t="n">
        <v>160</v>
      </c>
      <c r="F709" s="0" t="s">
        <v>9</v>
      </c>
      <c r="G709" s="0" t="n">
        <v>90</v>
      </c>
      <c r="H709" s="0" t="str">
        <f aca="false">VLOOKUP(C709,Магазин!$A$1:$C$17,2)</f>
        <v>Октябрьский</v>
      </c>
      <c r="I709" s="0" t="str">
        <f aca="false">VLOOKUP(D709,Товар!$A$1:$F$65,3)</f>
        <v>Масло сливочное крестьянское</v>
      </c>
      <c r="J709" s="3" t="n">
        <f aca="false">IF(H709="Октябрьский",I709="Бурый рис")</f>
        <v>0</v>
      </c>
      <c r="K709" s="0" t="n">
        <f aca="false">IF(J709,1,0)</f>
        <v>0</v>
      </c>
      <c r="L709" s="0" t="n">
        <f aca="false">IF(F709="Поступление",1,-1)</f>
        <v>-1</v>
      </c>
      <c r="M709" s="0" t="n">
        <f aca="false">E709*K709*L709</f>
        <v>-0</v>
      </c>
    </row>
    <row r="710" customFormat="false" ht="15" hidden="false" customHeight="false" outlineLevel="0" collapsed="false">
      <c r="A710" s="0" t="n">
        <v>709</v>
      </c>
      <c r="B710" s="2" t="n">
        <v>44349</v>
      </c>
      <c r="C710" s="0" t="s">
        <v>12</v>
      </c>
      <c r="D710" s="0" t="n">
        <v>1</v>
      </c>
      <c r="E710" s="0" t="n">
        <v>180</v>
      </c>
      <c r="F710" s="0" t="s">
        <v>8</v>
      </c>
      <c r="G710" s="0" t="n">
        <v>57</v>
      </c>
      <c r="H710" s="0" t="str">
        <f aca="false">VLOOKUP(C710,Магазин!$A$1:$C$17,2)</f>
        <v>Октябрьский</v>
      </c>
      <c r="I710" s="0" t="str">
        <f aca="false">VLOOKUP(D710,Товар!$A$1:$F$65,3)</f>
        <v>Молоко ультрапастеризованное</v>
      </c>
      <c r="J710" s="3" t="n">
        <f aca="false">IF(H710="Октябрьский",I710="Бурый рис")</f>
        <v>0</v>
      </c>
      <c r="K710" s="0" t="n">
        <f aca="false">IF(J710,1,0)</f>
        <v>0</v>
      </c>
      <c r="L710" s="0" t="n">
        <f aca="false">IF(F710="Поступление",1,-1)</f>
        <v>1</v>
      </c>
      <c r="M710" s="0" t="n">
        <f aca="false">E710*K710*L710</f>
        <v>0</v>
      </c>
    </row>
    <row r="711" customFormat="false" ht="15" hidden="false" customHeight="false" outlineLevel="0" collapsed="false">
      <c r="A711" s="0" t="n">
        <v>710</v>
      </c>
      <c r="B711" s="2" t="n">
        <v>44349</v>
      </c>
      <c r="C711" s="0" t="s">
        <v>12</v>
      </c>
      <c r="D711" s="0" t="n">
        <v>1</v>
      </c>
      <c r="E711" s="0" t="n">
        <v>144</v>
      </c>
      <c r="F711" s="0" t="s">
        <v>9</v>
      </c>
      <c r="G711" s="0" t="n">
        <v>57</v>
      </c>
      <c r="H711" s="0" t="str">
        <f aca="false">VLOOKUP(C711,Магазин!$A$1:$C$17,2)</f>
        <v>Октябрьский</v>
      </c>
      <c r="I711" s="0" t="str">
        <f aca="false">VLOOKUP(D711,Товар!$A$1:$F$65,3)</f>
        <v>Молоко ультрапастеризованное</v>
      </c>
      <c r="J711" s="3" t="n">
        <f aca="false">IF(H711="Октябрьский",I711="Бурый рис")</f>
        <v>0</v>
      </c>
      <c r="K711" s="0" t="n">
        <f aca="false">IF(J711,1,0)</f>
        <v>0</v>
      </c>
      <c r="L711" s="0" t="n">
        <f aca="false">IF(F711="Поступление",1,-1)</f>
        <v>-1</v>
      </c>
      <c r="M711" s="0" t="n">
        <f aca="false">E711*K711*L711</f>
        <v>-0</v>
      </c>
    </row>
    <row r="712" customFormat="false" ht="15" hidden="false" customHeight="false" outlineLevel="0" collapsed="false">
      <c r="A712" s="0" t="n">
        <v>711</v>
      </c>
      <c r="B712" s="2" t="n">
        <v>44349</v>
      </c>
      <c r="C712" s="0" t="s">
        <v>12</v>
      </c>
      <c r="D712" s="0" t="n">
        <v>3</v>
      </c>
      <c r="E712" s="0" t="n">
        <v>180</v>
      </c>
      <c r="F712" s="0" t="s">
        <v>8</v>
      </c>
      <c r="G712" s="0" t="n">
        <v>35</v>
      </c>
      <c r="H712" s="0" t="str">
        <f aca="false">VLOOKUP(C712,Магазин!$A$1:$C$17,2)</f>
        <v>Октябрьский</v>
      </c>
      <c r="I712" s="0" t="str">
        <f aca="false">VLOOKUP(D712,Товар!$A$1:$F$65,3)</f>
        <v>Молоко детское с 8 месяцев</v>
      </c>
      <c r="J712" s="3" t="n">
        <f aca="false">IF(H712="Октябрьский",I712="Бурый рис")</f>
        <v>0</v>
      </c>
      <c r="K712" s="0" t="n">
        <f aca="false">IF(J712,1,0)</f>
        <v>0</v>
      </c>
      <c r="L712" s="0" t="n">
        <f aca="false">IF(F712="Поступление",1,-1)</f>
        <v>1</v>
      </c>
      <c r="M712" s="0" t="n">
        <f aca="false">E712*K712*L712</f>
        <v>0</v>
      </c>
    </row>
    <row r="713" customFormat="false" ht="15" hidden="false" customHeight="false" outlineLevel="0" collapsed="false">
      <c r="A713" s="0" t="n">
        <v>712</v>
      </c>
      <c r="B713" s="2" t="n">
        <v>44349</v>
      </c>
      <c r="C713" s="0" t="s">
        <v>12</v>
      </c>
      <c r="D713" s="0" t="n">
        <v>3</v>
      </c>
      <c r="E713" s="0" t="n">
        <v>160</v>
      </c>
      <c r="F713" s="0" t="s">
        <v>9</v>
      </c>
      <c r="G713" s="0" t="n">
        <v>35</v>
      </c>
      <c r="H713" s="0" t="str">
        <f aca="false">VLOOKUP(C713,Магазин!$A$1:$C$17,2)</f>
        <v>Октябрьский</v>
      </c>
      <c r="I713" s="0" t="str">
        <f aca="false">VLOOKUP(D713,Товар!$A$1:$F$65,3)</f>
        <v>Молоко детское с 8 месяцев</v>
      </c>
      <c r="J713" s="3" t="n">
        <f aca="false">IF(H713="Октябрьский",I713="Бурый рис")</f>
        <v>0</v>
      </c>
      <c r="K713" s="0" t="n">
        <f aca="false">IF(J713,1,0)</f>
        <v>0</v>
      </c>
      <c r="L713" s="0" t="n">
        <f aca="false">IF(F713="Поступление",1,-1)</f>
        <v>-1</v>
      </c>
      <c r="M713" s="0" t="n">
        <f aca="false">E713*K713*L713</f>
        <v>-0</v>
      </c>
    </row>
    <row r="714" customFormat="false" ht="15" hidden="false" customHeight="false" outlineLevel="0" collapsed="false">
      <c r="A714" s="0" t="n">
        <v>713</v>
      </c>
      <c r="B714" s="2" t="n">
        <v>44349</v>
      </c>
      <c r="C714" s="0" t="s">
        <v>12</v>
      </c>
      <c r="D714" s="0" t="n">
        <v>7</v>
      </c>
      <c r="E714" s="0" t="n">
        <v>180</v>
      </c>
      <c r="F714" s="0" t="s">
        <v>8</v>
      </c>
      <c r="G714" s="0" t="n">
        <v>38</v>
      </c>
      <c r="H714" s="0" t="str">
        <f aca="false">VLOOKUP(C714,Магазин!$A$1:$C$17,2)</f>
        <v>Октябрьский</v>
      </c>
      <c r="I714" s="0" t="str">
        <f aca="false">VLOOKUP(D714,Товар!$A$1:$F$65,3)</f>
        <v>Сливки 10%</v>
      </c>
      <c r="J714" s="3" t="n">
        <f aca="false">IF(H714="Октябрьский",I714="Бурый рис")</f>
        <v>0</v>
      </c>
      <c r="K714" s="0" t="n">
        <f aca="false">IF(J714,1,0)</f>
        <v>0</v>
      </c>
      <c r="L714" s="0" t="n">
        <f aca="false">IF(F714="Поступление",1,-1)</f>
        <v>1</v>
      </c>
      <c r="M714" s="0" t="n">
        <f aca="false">E714*K714*L714</f>
        <v>0</v>
      </c>
    </row>
    <row r="715" customFormat="false" ht="15" hidden="false" customHeight="false" outlineLevel="0" collapsed="false">
      <c r="A715" s="0" t="n">
        <v>714</v>
      </c>
      <c r="B715" s="2" t="n">
        <v>44349</v>
      </c>
      <c r="C715" s="0" t="s">
        <v>12</v>
      </c>
      <c r="D715" s="0" t="n">
        <v>7</v>
      </c>
      <c r="E715" s="0" t="n">
        <v>80</v>
      </c>
      <c r="F715" s="0" t="s">
        <v>9</v>
      </c>
      <c r="G715" s="0" t="n">
        <v>38</v>
      </c>
      <c r="H715" s="0" t="str">
        <f aca="false">VLOOKUP(C715,Магазин!$A$1:$C$17,2)</f>
        <v>Октябрьский</v>
      </c>
      <c r="I715" s="0" t="str">
        <f aca="false">VLOOKUP(D715,Товар!$A$1:$F$65,3)</f>
        <v>Сливки 10%</v>
      </c>
      <c r="J715" s="3" t="n">
        <f aca="false">IF(H715="Октябрьский",I715="Бурый рис")</f>
        <v>0</v>
      </c>
      <c r="K715" s="0" t="n">
        <f aca="false">IF(J715,1,0)</f>
        <v>0</v>
      </c>
      <c r="L715" s="0" t="n">
        <f aca="false">IF(F715="Поступление",1,-1)</f>
        <v>-1</v>
      </c>
      <c r="M715" s="0" t="n">
        <f aca="false">E715*K715*L715</f>
        <v>-0</v>
      </c>
    </row>
    <row r="716" customFormat="false" ht="15" hidden="false" customHeight="false" outlineLevel="0" collapsed="false">
      <c r="A716" s="0" t="n">
        <v>715</v>
      </c>
      <c r="B716" s="2" t="n">
        <v>44349</v>
      </c>
      <c r="C716" s="0" t="s">
        <v>12</v>
      </c>
      <c r="D716" s="0" t="n">
        <v>8</v>
      </c>
      <c r="E716" s="0" t="n">
        <v>170</v>
      </c>
      <c r="F716" s="0" t="s">
        <v>8</v>
      </c>
      <c r="G716" s="0" t="n">
        <v>220</v>
      </c>
      <c r="H716" s="0" t="str">
        <f aca="false">VLOOKUP(C716,Магазин!$A$1:$C$17,2)</f>
        <v>Октябрьский</v>
      </c>
      <c r="I716" s="0" t="str">
        <f aca="false">VLOOKUP(D716,Товар!$A$1:$F$65,3)</f>
        <v>Сливки 35% для взбивания</v>
      </c>
      <c r="J716" s="3" t="n">
        <f aca="false">IF(H716="Октябрьский",I716="Бурый рис")</f>
        <v>0</v>
      </c>
      <c r="K716" s="0" t="n">
        <f aca="false">IF(J716,1,0)</f>
        <v>0</v>
      </c>
      <c r="L716" s="0" t="n">
        <f aca="false">IF(F716="Поступление",1,-1)</f>
        <v>1</v>
      </c>
      <c r="M716" s="0" t="n">
        <f aca="false">E716*K716*L716</f>
        <v>0</v>
      </c>
    </row>
    <row r="717" customFormat="false" ht="15" hidden="false" customHeight="false" outlineLevel="0" collapsed="false">
      <c r="A717" s="0" t="n">
        <v>716</v>
      </c>
      <c r="B717" s="2" t="n">
        <v>44349</v>
      </c>
      <c r="C717" s="0" t="s">
        <v>12</v>
      </c>
      <c r="D717" s="0" t="n">
        <v>8</v>
      </c>
      <c r="E717" s="0" t="n">
        <v>39</v>
      </c>
      <c r="F717" s="0" t="s">
        <v>9</v>
      </c>
      <c r="G717" s="0" t="n">
        <v>220</v>
      </c>
      <c r="H717" s="0" t="str">
        <f aca="false">VLOOKUP(C717,Магазин!$A$1:$C$17,2)</f>
        <v>Октябрьский</v>
      </c>
      <c r="I717" s="0" t="str">
        <f aca="false">VLOOKUP(D717,Товар!$A$1:$F$65,3)</f>
        <v>Сливки 35% для взбивания</v>
      </c>
      <c r="J717" s="3" t="n">
        <f aca="false">IF(H717="Октябрьский",I717="Бурый рис")</f>
        <v>0</v>
      </c>
      <c r="K717" s="0" t="n">
        <f aca="false">IF(J717,1,0)</f>
        <v>0</v>
      </c>
      <c r="L717" s="0" t="n">
        <f aca="false">IF(F717="Поступление",1,-1)</f>
        <v>-1</v>
      </c>
      <c r="M717" s="0" t="n">
        <f aca="false">E717*K717*L717</f>
        <v>-0</v>
      </c>
    </row>
    <row r="718" customFormat="false" ht="15" hidden="false" customHeight="false" outlineLevel="0" collapsed="false">
      <c r="A718" s="0" t="n">
        <v>717</v>
      </c>
      <c r="B718" s="2" t="n">
        <v>44349</v>
      </c>
      <c r="C718" s="0" t="s">
        <v>12</v>
      </c>
      <c r="D718" s="0" t="n">
        <v>14</v>
      </c>
      <c r="E718" s="0" t="n">
        <v>180</v>
      </c>
      <c r="F718" s="0" t="s">
        <v>8</v>
      </c>
      <c r="G718" s="0" t="n">
        <v>30</v>
      </c>
      <c r="H718" s="0" t="str">
        <f aca="false">VLOOKUP(C718,Магазин!$A$1:$C$17,2)</f>
        <v>Октябрьский</v>
      </c>
      <c r="I718" s="0" t="str">
        <f aca="false">VLOOKUP(D718,Товар!$A$1:$F$65,3)</f>
        <v>Творожок детский сладкий</v>
      </c>
      <c r="J718" s="3" t="n">
        <f aca="false">IF(H718="Октябрьский",I718="Бурый рис")</f>
        <v>0</v>
      </c>
      <c r="K718" s="0" t="n">
        <f aca="false">IF(J718,1,0)</f>
        <v>0</v>
      </c>
      <c r="L718" s="0" t="n">
        <f aca="false">IF(F718="Поступление",1,-1)</f>
        <v>1</v>
      </c>
      <c r="M718" s="0" t="n">
        <f aca="false">E718*K718*L718</f>
        <v>0</v>
      </c>
    </row>
    <row r="719" customFormat="false" ht="15" hidden="false" customHeight="false" outlineLevel="0" collapsed="false">
      <c r="A719" s="0" t="n">
        <v>718</v>
      </c>
      <c r="B719" s="2" t="n">
        <v>44349</v>
      </c>
      <c r="C719" s="0" t="s">
        <v>12</v>
      </c>
      <c r="D719" s="0" t="n">
        <v>14</v>
      </c>
      <c r="E719" s="0" t="n">
        <v>200</v>
      </c>
      <c r="F719" s="0" t="s">
        <v>9</v>
      </c>
      <c r="G719" s="0" t="n">
        <v>30</v>
      </c>
      <c r="H719" s="0" t="str">
        <f aca="false">VLOOKUP(C719,Магазин!$A$1:$C$17,2)</f>
        <v>Октябрьский</v>
      </c>
      <c r="I719" s="0" t="str">
        <f aca="false">VLOOKUP(D719,Товар!$A$1:$F$65,3)</f>
        <v>Творожок детский сладкий</v>
      </c>
      <c r="J719" s="3" t="n">
        <f aca="false">IF(H719="Октябрьский",I719="Бурый рис")</f>
        <v>0</v>
      </c>
      <c r="K719" s="0" t="n">
        <f aca="false">IF(J719,1,0)</f>
        <v>0</v>
      </c>
      <c r="L719" s="0" t="n">
        <f aca="false">IF(F719="Поступление",1,-1)</f>
        <v>-1</v>
      </c>
      <c r="M719" s="0" t="n">
        <f aca="false">E719*K719*L719</f>
        <v>-0</v>
      </c>
    </row>
    <row r="720" customFormat="false" ht="15" hidden="false" customHeight="false" outlineLevel="0" collapsed="false">
      <c r="A720" s="0" t="n">
        <v>719</v>
      </c>
      <c r="B720" s="2" t="n">
        <v>44349</v>
      </c>
      <c r="C720" s="0" t="s">
        <v>12</v>
      </c>
      <c r="D720" s="0" t="n">
        <v>16</v>
      </c>
      <c r="E720" s="0" t="n">
        <v>180</v>
      </c>
      <c r="F720" s="0" t="s">
        <v>8</v>
      </c>
      <c r="G720" s="0" t="n">
        <v>90</v>
      </c>
      <c r="H720" s="0" t="str">
        <f aca="false">VLOOKUP(C720,Магазин!$A$1:$C$17,2)</f>
        <v>Октябрьский</v>
      </c>
      <c r="I720" s="0" t="str">
        <f aca="false">VLOOKUP(D720,Товар!$A$1:$F$65,3)</f>
        <v>Масло сливочное крестьянское</v>
      </c>
      <c r="J720" s="3" t="n">
        <f aca="false">IF(H720="Октябрьский",I720="Бурый рис")</f>
        <v>0</v>
      </c>
      <c r="K720" s="0" t="n">
        <f aca="false">IF(J720,1,0)</f>
        <v>0</v>
      </c>
      <c r="L720" s="0" t="n">
        <f aca="false">IF(F720="Поступление",1,-1)</f>
        <v>1</v>
      </c>
      <c r="M720" s="0" t="n">
        <f aca="false">E720*K720*L720</f>
        <v>0</v>
      </c>
    </row>
    <row r="721" customFormat="false" ht="15" hidden="false" customHeight="false" outlineLevel="0" collapsed="false">
      <c r="A721" s="0" t="n">
        <v>720</v>
      </c>
      <c r="B721" s="2" t="n">
        <v>44349</v>
      </c>
      <c r="C721" s="0" t="s">
        <v>12</v>
      </c>
      <c r="D721" s="0" t="n">
        <v>16</v>
      </c>
      <c r="E721" s="0" t="n">
        <v>160</v>
      </c>
      <c r="F721" s="0" t="s">
        <v>9</v>
      </c>
      <c r="G721" s="0" t="n">
        <v>90</v>
      </c>
      <c r="H721" s="0" t="str">
        <f aca="false">VLOOKUP(C721,Магазин!$A$1:$C$17,2)</f>
        <v>Октябрьский</v>
      </c>
      <c r="I721" s="0" t="str">
        <f aca="false">VLOOKUP(D721,Товар!$A$1:$F$65,3)</f>
        <v>Масло сливочное крестьянское</v>
      </c>
      <c r="J721" s="3" t="n">
        <f aca="false">IF(H721="Октябрьский",I721="Бурый рис")</f>
        <v>0</v>
      </c>
      <c r="K721" s="0" t="n">
        <f aca="false">IF(J721,1,0)</f>
        <v>0</v>
      </c>
      <c r="L721" s="0" t="n">
        <f aca="false">IF(F721="Поступление",1,-1)</f>
        <v>-1</v>
      </c>
      <c r="M721" s="0" t="n">
        <f aca="false">E721*K721*L721</f>
        <v>-0</v>
      </c>
    </row>
    <row r="722" customFormat="false" ht="15" hidden="false" customHeight="false" outlineLevel="0" collapsed="false">
      <c r="A722" s="0" t="n">
        <v>721</v>
      </c>
      <c r="B722" s="2" t="n">
        <v>44349</v>
      </c>
      <c r="C722" s="0" t="s">
        <v>13</v>
      </c>
      <c r="D722" s="0" t="n">
        <v>1</v>
      </c>
      <c r="E722" s="0" t="n">
        <v>170</v>
      </c>
      <c r="F722" s="0" t="s">
        <v>8</v>
      </c>
      <c r="G722" s="0" t="n">
        <v>57</v>
      </c>
      <c r="H722" s="0" t="str">
        <f aca="false">VLOOKUP(C722,Магазин!$A$1:$C$17,2)</f>
        <v>Октябрьский</v>
      </c>
      <c r="I722" s="0" t="str">
        <f aca="false">VLOOKUP(D722,Товар!$A$1:$F$65,3)</f>
        <v>Молоко ультрапастеризованное</v>
      </c>
      <c r="J722" s="3" t="n">
        <f aca="false">IF(H722="Октябрьский",I722="Бурый рис")</f>
        <v>0</v>
      </c>
      <c r="K722" s="0" t="n">
        <f aca="false">IF(J722,1,0)</f>
        <v>0</v>
      </c>
      <c r="L722" s="0" t="n">
        <f aca="false">IF(F722="Поступление",1,-1)</f>
        <v>1</v>
      </c>
      <c r="M722" s="0" t="n">
        <f aca="false">E722*K722*L722</f>
        <v>0</v>
      </c>
    </row>
    <row r="723" customFormat="false" ht="15" hidden="false" customHeight="false" outlineLevel="0" collapsed="false">
      <c r="A723" s="0" t="n">
        <v>722</v>
      </c>
      <c r="B723" s="2" t="n">
        <v>44349</v>
      </c>
      <c r="C723" s="0" t="s">
        <v>13</v>
      </c>
      <c r="D723" s="0" t="n">
        <v>1</v>
      </c>
      <c r="E723" s="0" t="n">
        <v>144</v>
      </c>
      <c r="F723" s="0" t="s">
        <v>9</v>
      </c>
      <c r="G723" s="0" t="n">
        <v>57</v>
      </c>
      <c r="H723" s="0" t="str">
        <f aca="false">VLOOKUP(C723,Магазин!$A$1:$C$17,2)</f>
        <v>Октябрьский</v>
      </c>
      <c r="I723" s="0" t="str">
        <f aca="false">VLOOKUP(D723,Товар!$A$1:$F$65,3)</f>
        <v>Молоко ультрапастеризованное</v>
      </c>
      <c r="J723" s="3" t="n">
        <f aca="false">IF(H723="Октябрьский",I723="Бурый рис")</f>
        <v>0</v>
      </c>
      <c r="K723" s="0" t="n">
        <f aca="false">IF(J723,1,0)</f>
        <v>0</v>
      </c>
      <c r="L723" s="0" t="n">
        <f aca="false">IF(F723="Поступление",1,-1)</f>
        <v>-1</v>
      </c>
      <c r="M723" s="0" t="n">
        <f aca="false">E723*K723*L723</f>
        <v>-0</v>
      </c>
    </row>
    <row r="724" customFormat="false" ht="15" hidden="false" customHeight="false" outlineLevel="0" collapsed="false">
      <c r="A724" s="0" t="n">
        <v>723</v>
      </c>
      <c r="B724" s="2" t="n">
        <v>44349</v>
      </c>
      <c r="C724" s="0" t="s">
        <v>13</v>
      </c>
      <c r="D724" s="0" t="n">
        <v>3</v>
      </c>
      <c r="E724" s="0" t="n">
        <v>180</v>
      </c>
      <c r="F724" s="0" t="s">
        <v>8</v>
      </c>
      <c r="G724" s="0" t="n">
        <v>35</v>
      </c>
      <c r="H724" s="0" t="str">
        <f aca="false">VLOOKUP(C724,Магазин!$A$1:$C$17,2)</f>
        <v>Октябрьский</v>
      </c>
      <c r="I724" s="0" t="str">
        <f aca="false">VLOOKUP(D724,Товар!$A$1:$F$65,3)</f>
        <v>Молоко детское с 8 месяцев</v>
      </c>
      <c r="J724" s="3" t="n">
        <f aca="false">IF(H724="Октябрьский",I724="Бурый рис")</f>
        <v>0</v>
      </c>
      <c r="K724" s="0" t="n">
        <f aca="false">IF(J724,1,0)</f>
        <v>0</v>
      </c>
      <c r="L724" s="0" t="n">
        <f aca="false">IF(F724="Поступление",1,-1)</f>
        <v>1</v>
      </c>
      <c r="M724" s="0" t="n">
        <f aca="false">E724*K724*L724</f>
        <v>0</v>
      </c>
    </row>
    <row r="725" customFormat="false" ht="15" hidden="false" customHeight="false" outlineLevel="0" collapsed="false">
      <c r="A725" s="0" t="n">
        <v>724</v>
      </c>
      <c r="B725" s="2" t="n">
        <v>44349</v>
      </c>
      <c r="C725" s="0" t="s">
        <v>13</v>
      </c>
      <c r="D725" s="0" t="n">
        <v>3</v>
      </c>
      <c r="E725" s="0" t="n">
        <v>160</v>
      </c>
      <c r="F725" s="0" t="s">
        <v>9</v>
      </c>
      <c r="G725" s="0" t="n">
        <v>35</v>
      </c>
      <c r="H725" s="0" t="str">
        <f aca="false">VLOOKUP(C725,Магазин!$A$1:$C$17,2)</f>
        <v>Октябрьский</v>
      </c>
      <c r="I725" s="0" t="str">
        <f aca="false">VLOOKUP(D725,Товар!$A$1:$F$65,3)</f>
        <v>Молоко детское с 8 месяцев</v>
      </c>
      <c r="J725" s="3" t="n">
        <f aca="false">IF(H725="Октябрьский",I725="Бурый рис")</f>
        <v>0</v>
      </c>
      <c r="K725" s="0" t="n">
        <f aca="false">IF(J725,1,0)</f>
        <v>0</v>
      </c>
      <c r="L725" s="0" t="n">
        <f aca="false">IF(F725="Поступление",1,-1)</f>
        <v>-1</v>
      </c>
      <c r="M725" s="0" t="n">
        <f aca="false">E725*K725*L725</f>
        <v>-0</v>
      </c>
    </row>
    <row r="726" customFormat="false" ht="15" hidden="false" customHeight="false" outlineLevel="0" collapsed="false">
      <c r="A726" s="0" t="n">
        <v>725</v>
      </c>
      <c r="B726" s="2" t="n">
        <v>44349</v>
      </c>
      <c r="C726" s="0" t="s">
        <v>13</v>
      </c>
      <c r="D726" s="0" t="n">
        <v>7</v>
      </c>
      <c r="E726" s="0" t="n">
        <v>180</v>
      </c>
      <c r="F726" s="0" t="s">
        <v>8</v>
      </c>
      <c r="G726" s="0" t="n">
        <v>38</v>
      </c>
      <c r="H726" s="0" t="str">
        <f aca="false">VLOOKUP(C726,Магазин!$A$1:$C$17,2)</f>
        <v>Октябрьский</v>
      </c>
      <c r="I726" s="0" t="str">
        <f aca="false">VLOOKUP(D726,Товар!$A$1:$F$65,3)</f>
        <v>Сливки 10%</v>
      </c>
      <c r="J726" s="3" t="n">
        <f aca="false">IF(H726="Октябрьский",I726="Бурый рис")</f>
        <v>0</v>
      </c>
      <c r="K726" s="0" t="n">
        <f aca="false">IF(J726,1,0)</f>
        <v>0</v>
      </c>
      <c r="L726" s="0" t="n">
        <f aca="false">IF(F726="Поступление",1,-1)</f>
        <v>1</v>
      </c>
      <c r="M726" s="0" t="n">
        <f aca="false">E726*K726*L726</f>
        <v>0</v>
      </c>
    </row>
    <row r="727" customFormat="false" ht="15" hidden="false" customHeight="false" outlineLevel="0" collapsed="false">
      <c r="A727" s="0" t="n">
        <v>726</v>
      </c>
      <c r="B727" s="2" t="n">
        <v>44349</v>
      </c>
      <c r="C727" s="0" t="s">
        <v>13</v>
      </c>
      <c r="D727" s="0" t="n">
        <v>7</v>
      </c>
      <c r="E727" s="0" t="n">
        <v>80</v>
      </c>
      <c r="F727" s="0" t="s">
        <v>9</v>
      </c>
      <c r="G727" s="0" t="n">
        <v>38</v>
      </c>
      <c r="H727" s="0" t="str">
        <f aca="false">VLOOKUP(C727,Магазин!$A$1:$C$17,2)</f>
        <v>Октябрьский</v>
      </c>
      <c r="I727" s="0" t="str">
        <f aca="false">VLOOKUP(D727,Товар!$A$1:$F$65,3)</f>
        <v>Сливки 10%</v>
      </c>
      <c r="J727" s="3" t="n">
        <f aca="false">IF(H727="Октябрьский",I727="Бурый рис")</f>
        <v>0</v>
      </c>
      <c r="K727" s="0" t="n">
        <f aca="false">IF(J727,1,0)</f>
        <v>0</v>
      </c>
      <c r="L727" s="0" t="n">
        <f aca="false">IF(F727="Поступление",1,-1)</f>
        <v>-1</v>
      </c>
      <c r="M727" s="0" t="n">
        <f aca="false">E727*K727*L727</f>
        <v>-0</v>
      </c>
    </row>
    <row r="728" customFormat="false" ht="15" hidden="false" customHeight="false" outlineLevel="0" collapsed="false">
      <c r="A728" s="0" t="n">
        <v>727</v>
      </c>
      <c r="B728" s="2" t="n">
        <v>44349</v>
      </c>
      <c r="C728" s="0" t="s">
        <v>13</v>
      </c>
      <c r="D728" s="0" t="n">
        <v>8</v>
      </c>
      <c r="E728" s="0" t="n">
        <v>180</v>
      </c>
      <c r="F728" s="0" t="s">
        <v>8</v>
      </c>
      <c r="G728" s="0" t="n">
        <v>220</v>
      </c>
      <c r="H728" s="0" t="str">
        <f aca="false">VLOOKUP(C728,Магазин!$A$1:$C$17,2)</f>
        <v>Октябрьский</v>
      </c>
      <c r="I728" s="0" t="str">
        <f aca="false">VLOOKUP(D728,Товар!$A$1:$F$65,3)</f>
        <v>Сливки 35% для взбивания</v>
      </c>
      <c r="J728" s="3" t="n">
        <f aca="false">IF(H728="Октябрьский",I728="Бурый рис")</f>
        <v>0</v>
      </c>
      <c r="K728" s="0" t="n">
        <f aca="false">IF(J728,1,0)</f>
        <v>0</v>
      </c>
      <c r="L728" s="0" t="n">
        <f aca="false">IF(F728="Поступление",1,-1)</f>
        <v>1</v>
      </c>
      <c r="M728" s="0" t="n">
        <f aca="false">E728*K728*L728</f>
        <v>0</v>
      </c>
    </row>
    <row r="729" customFormat="false" ht="15" hidden="false" customHeight="false" outlineLevel="0" collapsed="false">
      <c r="A729" s="0" t="n">
        <v>728</v>
      </c>
      <c r="B729" s="2" t="n">
        <v>44349</v>
      </c>
      <c r="C729" s="0" t="s">
        <v>13</v>
      </c>
      <c r="D729" s="0" t="n">
        <v>8</v>
      </c>
      <c r="E729" s="0" t="n">
        <v>39</v>
      </c>
      <c r="F729" s="0" t="s">
        <v>9</v>
      </c>
      <c r="G729" s="0" t="n">
        <v>220</v>
      </c>
      <c r="H729" s="0" t="str">
        <f aca="false">VLOOKUP(C729,Магазин!$A$1:$C$17,2)</f>
        <v>Октябрьский</v>
      </c>
      <c r="I729" s="0" t="str">
        <f aca="false">VLOOKUP(D729,Товар!$A$1:$F$65,3)</f>
        <v>Сливки 35% для взбивания</v>
      </c>
      <c r="J729" s="3" t="n">
        <f aca="false">IF(H729="Октябрьский",I729="Бурый рис")</f>
        <v>0</v>
      </c>
      <c r="K729" s="0" t="n">
        <f aca="false">IF(J729,1,0)</f>
        <v>0</v>
      </c>
      <c r="L729" s="0" t="n">
        <f aca="false">IF(F729="Поступление",1,-1)</f>
        <v>-1</v>
      </c>
      <c r="M729" s="0" t="n">
        <f aca="false">E729*K729*L729</f>
        <v>-0</v>
      </c>
    </row>
    <row r="730" customFormat="false" ht="15" hidden="false" customHeight="false" outlineLevel="0" collapsed="false">
      <c r="A730" s="0" t="n">
        <v>729</v>
      </c>
      <c r="B730" s="2" t="n">
        <v>44349</v>
      </c>
      <c r="C730" s="0" t="s">
        <v>13</v>
      </c>
      <c r="D730" s="0" t="n">
        <v>14</v>
      </c>
      <c r="E730" s="0" t="n">
        <v>180</v>
      </c>
      <c r="F730" s="0" t="s">
        <v>8</v>
      </c>
      <c r="G730" s="0" t="n">
        <v>30</v>
      </c>
      <c r="H730" s="0" t="str">
        <f aca="false">VLOOKUP(C730,Магазин!$A$1:$C$17,2)</f>
        <v>Октябрьский</v>
      </c>
      <c r="I730" s="0" t="str">
        <f aca="false">VLOOKUP(D730,Товар!$A$1:$F$65,3)</f>
        <v>Творожок детский сладкий</v>
      </c>
      <c r="J730" s="3" t="n">
        <f aca="false">IF(H730="Октябрьский",I730="Бурый рис")</f>
        <v>0</v>
      </c>
      <c r="K730" s="0" t="n">
        <f aca="false">IF(J730,1,0)</f>
        <v>0</v>
      </c>
      <c r="L730" s="0" t="n">
        <f aca="false">IF(F730="Поступление",1,-1)</f>
        <v>1</v>
      </c>
      <c r="M730" s="0" t="n">
        <f aca="false">E730*K730*L730</f>
        <v>0</v>
      </c>
    </row>
    <row r="731" customFormat="false" ht="15" hidden="false" customHeight="false" outlineLevel="0" collapsed="false">
      <c r="A731" s="0" t="n">
        <v>730</v>
      </c>
      <c r="B731" s="2" t="n">
        <v>44349</v>
      </c>
      <c r="C731" s="0" t="s">
        <v>13</v>
      </c>
      <c r="D731" s="0" t="n">
        <v>14</v>
      </c>
      <c r="E731" s="0" t="n">
        <v>200</v>
      </c>
      <c r="F731" s="0" t="s">
        <v>9</v>
      </c>
      <c r="G731" s="0" t="n">
        <v>30</v>
      </c>
      <c r="H731" s="0" t="str">
        <f aca="false">VLOOKUP(C731,Магазин!$A$1:$C$17,2)</f>
        <v>Октябрьский</v>
      </c>
      <c r="I731" s="0" t="str">
        <f aca="false">VLOOKUP(D731,Товар!$A$1:$F$65,3)</f>
        <v>Творожок детский сладкий</v>
      </c>
      <c r="J731" s="3" t="n">
        <f aca="false">IF(H731="Октябрьский",I731="Бурый рис")</f>
        <v>0</v>
      </c>
      <c r="K731" s="0" t="n">
        <f aca="false">IF(J731,1,0)</f>
        <v>0</v>
      </c>
      <c r="L731" s="0" t="n">
        <f aca="false">IF(F731="Поступление",1,-1)</f>
        <v>-1</v>
      </c>
      <c r="M731" s="0" t="n">
        <f aca="false">E731*K731*L731</f>
        <v>-0</v>
      </c>
    </row>
    <row r="732" customFormat="false" ht="15" hidden="false" customHeight="false" outlineLevel="0" collapsed="false">
      <c r="A732" s="0" t="n">
        <v>731</v>
      </c>
      <c r="B732" s="2" t="n">
        <v>44349</v>
      </c>
      <c r="C732" s="0" t="s">
        <v>13</v>
      </c>
      <c r="D732" s="0" t="n">
        <v>16</v>
      </c>
      <c r="E732" s="0" t="n">
        <v>170</v>
      </c>
      <c r="F732" s="0" t="s">
        <v>8</v>
      </c>
      <c r="G732" s="0" t="n">
        <v>90</v>
      </c>
      <c r="H732" s="0" t="str">
        <f aca="false">VLOOKUP(C732,Магазин!$A$1:$C$17,2)</f>
        <v>Октябрьский</v>
      </c>
      <c r="I732" s="0" t="str">
        <f aca="false">VLOOKUP(D732,Товар!$A$1:$F$65,3)</f>
        <v>Масло сливочное крестьянское</v>
      </c>
      <c r="J732" s="3" t="n">
        <f aca="false">IF(H732="Октябрьский",I732="Бурый рис")</f>
        <v>0</v>
      </c>
      <c r="K732" s="0" t="n">
        <f aca="false">IF(J732,1,0)</f>
        <v>0</v>
      </c>
      <c r="L732" s="0" t="n">
        <f aca="false">IF(F732="Поступление",1,-1)</f>
        <v>1</v>
      </c>
      <c r="M732" s="0" t="n">
        <f aca="false">E732*K732*L732</f>
        <v>0</v>
      </c>
    </row>
    <row r="733" customFormat="false" ht="15" hidden="false" customHeight="false" outlineLevel="0" collapsed="false">
      <c r="A733" s="0" t="n">
        <v>732</v>
      </c>
      <c r="B733" s="2" t="n">
        <v>44349</v>
      </c>
      <c r="C733" s="0" t="s">
        <v>13</v>
      </c>
      <c r="D733" s="0" t="n">
        <v>16</v>
      </c>
      <c r="E733" s="0" t="n">
        <v>160</v>
      </c>
      <c r="F733" s="0" t="s">
        <v>9</v>
      </c>
      <c r="G733" s="0" t="n">
        <v>90</v>
      </c>
      <c r="H733" s="0" t="str">
        <f aca="false">VLOOKUP(C733,Магазин!$A$1:$C$17,2)</f>
        <v>Октябрьский</v>
      </c>
      <c r="I733" s="0" t="str">
        <f aca="false">VLOOKUP(D733,Товар!$A$1:$F$65,3)</f>
        <v>Масло сливочное крестьянское</v>
      </c>
      <c r="J733" s="3" t="n">
        <f aca="false">IF(H733="Октябрьский",I733="Бурый рис")</f>
        <v>0</v>
      </c>
      <c r="K733" s="0" t="n">
        <f aca="false">IF(J733,1,0)</f>
        <v>0</v>
      </c>
      <c r="L733" s="0" t="n">
        <f aca="false">IF(F733="Поступление",1,-1)</f>
        <v>-1</v>
      </c>
      <c r="M733" s="0" t="n">
        <f aca="false">E733*K733*L733</f>
        <v>-0</v>
      </c>
    </row>
    <row r="734" customFormat="false" ht="15" hidden="false" customHeight="false" outlineLevel="0" collapsed="false">
      <c r="A734" s="0" t="n">
        <v>733</v>
      </c>
      <c r="B734" s="2" t="n">
        <v>44349</v>
      </c>
      <c r="C734" s="0" t="s">
        <v>14</v>
      </c>
      <c r="D734" s="0" t="n">
        <v>1</v>
      </c>
      <c r="E734" s="0" t="n">
        <v>180</v>
      </c>
      <c r="F734" s="0" t="s">
        <v>8</v>
      </c>
      <c r="G734" s="0" t="n">
        <v>57</v>
      </c>
      <c r="H734" s="0" t="str">
        <f aca="false">VLOOKUP(C734,Магазин!$A$1:$C$17,2)</f>
        <v>Октябрьский</v>
      </c>
      <c r="I734" s="0" t="str">
        <f aca="false">VLOOKUP(D734,Товар!$A$1:$F$65,3)</f>
        <v>Молоко ультрапастеризованное</v>
      </c>
      <c r="J734" s="3" t="n">
        <f aca="false">IF(H734="Октябрьский",I734="Бурый рис")</f>
        <v>0</v>
      </c>
      <c r="K734" s="0" t="n">
        <f aca="false">IF(J734,1,0)</f>
        <v>0</v>
      </c>
      <c r="L734" s="0" t="n">
        <f aca="false">IF(F734="Поступление",1,-1)</f>
        <v>1</v>
      </c>
      <c r="M734" s="0" t="n">
        <f aca="false">E734*K734*L734</f>
        <v>0</v>
      </c>
    </row>
    <row r="735" customFormat="false" ht="15" hidden="false" customHeight="false" outlineLevel="0" collapsed="false">
      <c r="A735" s="0" t="n">
        <v>734</v>
      </c>
      <c r="B735" s="2" t="n">
        <v>44349</v>
      </c>
      <c r="C735" s="0" t="s">
        <v>14</v>
      </c>
      <c r="D735" s="0" t="n">
        <v>1</v>
      </c>
      <c r="E735" s="0" t="n">
        <v>96</v>
      </c>
      <c r="F735" s="0" t="s">
        <v>9</v>
      </c>
      <c r="G735" s="0" t="n">
        <v>57</v>
      </c>
      <c r="H735" s="0" t="str">
        <f aca="false">VLOOKUP(C735,Магазин!$A$1:$C$17,2)</f>
        <v>Октябрьский</v>
      </c>
      <c r="I735" s="0" t="str">
        <f aca="false">VLOOKUP(D735,Товар!$A$1:$F$65,3)</f>
        <v>Молоко ультрапастеризованное</v>
      </c>
      <c r="J735" s="3" t="n">
        <f aca="false">IF(H735="Октябрьский",I735="Бурый рис")</f>
        <v>0</v>
      </c>
      <c r="K735" s="0" t="n">
        <f aca="false">IF(J735,1,0)</f>
        <v>0</v>
      </c>
      <c r="L735" s="0" t="n">
        <f aca="false">IF(F735="Поступление",1,-1)</f>
        <v>-1</v>
      </c>
      <c r="M735" s="0" t="n">
        <f aca="false">E735*K735*L735</f>
        <v>-0</v>
      </c>
    </row>
    <row r="736" customFormat="false" ht="15" hidden="false" customHeight="false" outlineLevel="0" collapsed="false">
      <c r="A736" s="0" t="n">
        <v>735</v>
      </c>
      <c r="B736" s="2" t="n">
        <v>44349</v>
      </c>
      <c r="C736" s="0" t="s">
        <v>14</v>
      </c>
      <c r="D736" s="0" t="n">
        <v>3</v>
      </c>
      <c r="E736" s="0" t="n">
        <v>180</v>
      </c>
      <c r="F736" s="0" t="s">
        <v>8</v>
      </c>
      <c r="G736" s="0" t="n">
        <v>35</v>
      </c>
      <c r="H736" s="0" t="str">
        <f aca="false">VLOOKUP(C736,Магазин!$A$1:$C$17,2)</f>
        <v>Октябрьский</v>
      </c>
      <c r="I736" s="0" t="str">
        <f aca="false">VLOOKUP(D736,Товар!$A$1:$F$65,3)</f>
        <v>Молоко детское с 8 месяцев</v>
      </c>
      <c r="J736" s="3" t="n">
        <f aca="false">IF(H736="Октябрьский",I736="Бурый рис")</f>
        <v>0</v>
      </c>
      <c r="K736" s="0" t="n">
        <f aca="false">IF(J736,1,0)</f>
        <v>0</v>
      </c>
      <c r="L736" s="0" t="n">
        <f aca="false">IF(F736="Поступление",1,-1)</f>
        <v>1</v>
      </c>
      <c r="M736" s="0" t="n">
        <f aca="false">E736*K736*L736</f>
        <v>0</v>
      </c>
    </row>
    <row r="737" customFormat="false" ht="15" hidden="false" customHeight="false" outlineLevel="0" collapsed="false">
      <c r="A737" s="0" t="n">
        <v>736</v>
      </c>
      <c r="B737" s="2" t="n">
        <v>44349</v>
      </c>
      <c r="C737" s="0" t="s">
        <v>14</v>
      </c>
      <c r="D737" s="0" t="n">
        <v>3</v>
      </c>
      <c r="E737" s="0" t="n">
        <v>128</v>
      </c>
      <c r="F737" s="0" t="s">
        <v>9</v>
      </c>
      <c r="G737" s="0" t="n">
        <v>35</v>
      </c>
      <c r="H737" s="0" t="str">
        <f aca="false">VLOOKUP(C737,Магазин!$A$1:$C$17,2)</f>
        <v>Октябрьский</v>
      </c>
      <c r="I737" s="0" t="str">
        <f aca="false">VLOOKUP(D737,Товар!$A$1:$F$65,3)</f>
        <v>Молоко детское с 8 месяцев</v>
      </c>
      <c r="J737" s="3" t="n">
        <f aca="false">IF(H737="Октябрьский",I737="Бурый рис")</f>
        <v>0</v>
      </c>
      <c r="K737" s="0" t="n">
        <f aca="false">IF(J737,1,0)</f>
        <v>0</v>
      </c>
      <c r="L737" s="0" t="n">
        <f aca="false">IF(F737="Поступление",1,-1)</f>
        <v>-1</v>
      </c>
      <c r="M737" s="0" t="n">
        <f aca="false">E737*K737*L737</f>
        <v>-0</v>
      </c>
    </row>
    <row r="738" customFormat="false" ht="15" hidden="false" customHeight="false" outlineLevel="0" collapsed="false">
      <c r="A738" s="0" t="n">
        <v>737</v>
      </c>
      <c r="B738" s="2" t="n">
        <v>44349</v>
      </c>
      <c r="C738" s="0" t="s">
        <v>14</v>
      </c>
      <c r="D738" s="0" t="n">
        <v>7</v>
      </c>
      <c r="E738" s="0" t="n">
        <v>170</v>
      </c>
      <c r="F738" s="0" t="s">
        <v>8</v>
      </c>
      <c r="G738" s="0" t="n">
        <v>38</v>
      </c>
      <c r="H738" s="0" t="str">
        <f aca="false">VLOOKUP(C738,Магазин!$A$1:$C$17,2)</f>
        <v>Октябрьский</v>
      </c>
      <c r="I738" s="0" t="str">
        <f aca="false">VLOOKUP(D738,Товар!$A$1:$F$65,3)</f>
        <v>Сливки 10%</v>
      </c>
      <c r="J738" s="3" t="n">
        <f aca="false">IF(H738="Октябрьский",I738="Бурый рис")</f>
        <v>0</v>
      </c>
      <c r="K738" s="0" t="n">
        <f aca="false">IF(J738,1,0)</f>
        <v>0</v>
      </c>
      <c r="L738" s="0" t="n">
        <f aca="false">IF(F738="Поступление",1,-1)</f>
        <v>1</v>
      </c>
      <c r="M738" s="0" t="n">
        <f aca="false">E738*K738*L738</f>
        <v>0</v>
      </c>
    </row>
    <row r="739" customFormat="false" ht="15" hidden="false" customHeight="false" outlineLevel="0" collapsed="false">
      <c r="A739" s="0" t="n">
        <v>738</v>
      </c>
      <c r="B739" s="2" t="n">
        <v>44349</v>
      </c>
      <c r="C739" s="0" t="s">
        <v>14</v>
      </c>
      <c r="D739" s="0" t="n">
        <v>7</v>
      </c>
      <c r="E739" s="0" t="n">
        <v>48</v>
      </c>
      <c r="F739" s="0" t="s">
        <v>9</v>
      </c>
      <c r="G739" s="0" t="n">
        <v>38</v>
      </c>
      <c r="H739" s="0" t="str">
        <f aca="false">VLOOKUP(C739,Магазин!$A$1:$C$17,2)</f>
        <v>Октябрьский</v>
      </c>
      <c r="I739" s="0" t="str">
        <f aca="false">VLOOKUP(D739,Товар!$A$1:$F$65,3)</f>
        <v>Сливки 10%</v>
      </c>
      <c r="J739" s="3" t="n">
        <f aca="false">IF(H739="Октябрьский",I739="Бурый рис")</f>
        <v>0</v>
      </c>
      <c r="K739" s="0" t="n">
        <f aca="false">IF(J739,1,0)</f>
        <v>0</v>
      </c>
      <c r="L739" s="0" t="n">
        <f aca="false">IF(F739="Поступление",1,-1)</f>
        <v>-1</v>
      </c>
      <c r="M739" s="0" t="n">
        <f aca="false">E739*K739*L739</f>
        <v>-0</v>
      </c>
    </row>
    <row r="740" customFormat="false" ht="15" hidden="false" customHeight="false" outlineLevel="0" collapsed="false">
      <c r="A740" s="0" t="n">
        <v>739</v>
      </c>
      <c r="B740" s="2" t="n">
        <v>44349</v>
      </c>
      <c r="C740" s="0" t="s">
        <v>14</v>
      </c>
      <c r="D740" s="0" t="n">
        <v>8</v>
      </c>
      <c r="E740" s="0" t="n">
        <v>180</v>
      </c>
      <c r="F740" s="0" t="s">
        <v>8</v>
      </c>
      <c r="G740" s="0" t="n">
        <v>220</v>
      </c>
      <c r="H740" s="0" t="str">
        <f aca="false">VLOOKUP(C740,Магазин!$A$1:$C$17,2)</f>
        <v>Октябрьский</v>
      </c>
      <c r="I740" s="0" t="str">
        <f aca="false">VLOOKUP(D740,Товар!$A$1:$F$65,3)</f>
        <v>Сливки 35% для взбивания</v>
      </c>
      <c r="J740" s="3" t="n">
        <f aca="false">IF(H740="Октябрьский",I740="Бурый рис")</f>
        <v>0</v>
      </c>
      <c r="K740" s="0" t="n">
        <f aca="false">IF(J740,1,0)</f>
        <v>0</v>
      </c>
      <c r="L740" s="0" t="n">
        <f aca="false">IF(F740="Поступление",1,-1)</f>
        <v>1</v>
      </c>
      <c r="M740" s="0" t="n">
        <f aca="false">E740*K740*L740</f>
        <v>0</v>
      </c>
    </row>
    <row r="741" customFormat="false" ht="15" hidden="false" customHeight="false" outlineLevel="0" collapsed="false">
      <c r="A741" s="0" t="n">
        <v>740</v>
      </c>
      <c r="B741" s="2" t="n">
        <v>44349</v>
      </c>
      <c r="C741" s="0" t="s">
        <v>14</v>
      </c>
      <c r="D741" s="0" t="n">
        <v>8</v>
      </c>
      <c r="E741" s="0" t="n">
        <v>29</v>
      </c>
      <c r="F741" s="0" t="s">
        <v>9</v>
      </c>
      <c r="G741" s="0" t="n">
        <v>220</v>
      </c>
      <c r="H741" s="0" t="str">
        <f aca="false">VLOOKUP(C741,Магазин!$A$1:$C$17,2)</f>
        <v>Октябрьский</v>
      </c>
      <c r="I741" s="0" t="str">
        <f aca="false">VLOOKUP(D741,Товар!$A$1:$F$65,3)</f>
        <v>Сливки 35% для взбивания</v>
      </c>
      <c r="J741" s="3" t="n">
        <f aca="false">IF(H741="Октябрьский",I741="Бурый рис")</f>
        <v>0</v>
      </c>
      <c r="K741" s="0" t="n">
        <f aca="false">IF(J741,1,0)</f>
        <v>0</v>
      </c>
      <c r="L741" s="0" t="n">
        <f aca="false">IF(F741="Поступление",1,-1)</f>
        <v>-1</v>
      </c>
      <c r="M741" s="0" t="n">
        <f aca="false">E741*K741*L741</f>
        <v>-0</v>
      </c>
    </row>
    <row r="742" customFormat="false" ht="15" hidden="false" customHeight="false" outlineLevel="0" collapsed="false">
      <c r="A742" s="0" t="n">
        <v>741</v>
      </c>
      <c r="B742" s="2" t="n">
        <v>44349</v>
      </c>
      <c r="C742" s="0" t="s">
        <v>14</v>
      </c>
      <c r="D742" s="0" t="n">
        <v>14</v>
      </c>
      <c r="E742" s="0" t="n">
        <v>180</v>
      </c>
      <c r="F742" s="0" t="s">
        <v>8</v>
      </c>
      <c r="G742" s="0" t="n">
        <v>30</v>
      </c>
      <c r="H742" s="0" t="str">
        <f aca="false">VLOOKUP(C742,Магазин!$A$1:$C$17,2)</f>
        <v>Октябрьский</v>
      </c>
      <c r="I742" s="0" t="str">
        <f aca="false">VLOOKUP(D742,Товар!$A$1:$F$65,3)</f>
        <v>Творожок детский сладкий</v>
      </c>
      <c r="J742" s="3" t="n">
        <f aca="false">IF(H742="Октябрьский",I742="Бурый рис")</f>
        <v>0</v>
      </c>
      <c r="K742" s="0" t="n">
        <f aca="false">IF(J742,1,0)</f>
        <v>0</v>
      </c>
      <c r="L742" s="0" t="n">
        <f aca="false">IF(F742="Поступление",1,-1)</f>
        <v>1</v>
      </c>
      <c r="M742" s="0" t="n">
        <f aca="false">E742*K742*L742</f>
        <v>0</v>
      </c>
    </row>
    <row r="743" customFormat="false" ht="15" hidden="false" customHeight="false" outlineLevel="0" collapsed="false">
      <c r="A743" s="0" t="n">
        <v>742</v>
      </c>
      <c r="B743" s="2" t="n">
        <v>44349</v>
      </c>
      <c r="C743" s="0" t="s">
        <v>14</v>
      </c>
      <c r="D743" s="0" t="n">
        <v>14</v>
      </c>
      <c r="E743" s="0" t="n">
        <v>120</v>
      </c>
      <c r="F743" s="0" t="s">
        <v>9</v>
      </c>
      <c r="G743" s="0" t="n">
        <v>30</v>
      </c>
      <c r="H743" s="0" t="str">
        <f aca="false">VLOOKUP(C743,Магазин!$A$1:$C$17,2)</f>
        <v>Октябрьский</v>
      </c>
      <c r="I743" s="0" t="str">
        <f aca="false">VLOOKUP(D743,Товар!$A$1:$F$65,3)</f>
        <v>Творожок детский сладкий</v>
      </c>
      <c r="J743" s="3" t="n">
        <f aca="false">IF(H743="Октябрьский",I743="Бурый рис")</f>
        <v>0</v>
      </c>
      <c r="K743" s="0" t="n">
        <f aca="false">IF(J743,1,0)</f>
        <v>0</v>
      </c>
      <c r="L743" s="0" t="n">
        <f aca="false">IF(F743="Поступление",1,-1)</f>
        <v>-1</v>
      </c>
      <c r="M743" s="0" t="n">
        <f aca="false">E743*K743*L743</f>
        <v>-0</v>
      </c>
    </row>
    <row r="744" customFormat="false" ht="15" hidden="false" customHeight="false" outlineLevel="0" collapsed="false">
      <c r="A744" s="0" t="n">
        <v>743</v>
      </c>
      <c r="B744" s="2" t="n">
        <v>44349</v>
      </c>
      <c r="C744" s="0" t="s">
        <v>14</v>
      </c>
      <c r="D744" s="0" t="n">
        <v>16</v>
      </c>
      <c r="E744" s="0" t="n">
        <v>180</v>
      </c>
      <c r="F744" s="0" t="s">
        <v>8</v>
      </c>
      <c r="G744" s="0" t="n">
        <v>90</v>
      </c>
      <c r="H744" s="0" t="str">
        <f aca="false">VLOOKUP(C744,Магазин!$A$1:$C$17,2)</f>
        <v>Октябрьский</v>
      </c>
      <c r="I744" s="0" t="str">
        <f aca="false">VLOOKUP(D744,Товар!$A$1:$F$65,3)</f>
        <v>Масло сливочное крестьянское</v>
      </c>
      <c r="J744" s="3" t="n">
        <f aca="false">IF(H744="Октябрьский",I744="Бурый рис")</f>
        <v>0</v>
      </c>
      <c r="K744" s="0" t="n">
        <f aca="false">IF(J744,1,0)</f>
        <v>0</v>
      </c>
      <c r="L744" s="0" t="n">
        <f aca="false">IF(F744="Поступление",1,-1)</f>
        <v>1</v>
      </c>
      <c r="M744" s="0" t="n">
        <f aca="false">E744*K744*L744</f>
        <v>0</v>
      </c>
    </row>
    <row r="745" customFormat="false" ht="15" hidden="false" customHeight="false" outlineLevel="0" collapsed="false">
      <c r="A745" s="0" t="n">
        <v>744</v>
      </c>
      <c r="B745" s="2" t="n">
        <v>44349</v>
      </c>
      <c r="C745" s="0" t="s">
        <v>14</v>
      </c>
      <c r="D745" s="0" t="n">
        <v>16</v>
      </c>
      <c r="E745" s="0" t="n">
        <v>160</v>
      </c>
      <c r="F745" s="0" t="s">
        <v>9</v>
      </c>
      <c r="G745" s="0" t="n">
        <v>90</v>
      </c>
      <c r="H745" s="0" t="str">
        <f aca="false">VLOOKUP(C745,Магазин!$A$1:$C$17,2)</f>
        <v>Октябрьский</v>
      </c>
      <c r="I745" s="0" t="str">
        <f aca="false">VLOOKUP(D745,Товар!$A$1:$F$65,3)</f>
        <v>Масло сливочное крестьянское</v>
      </c>
      <c r="J745" s="3" t="n">
        <f aca="false">IF(H745="Октябрьский",I745="Бурый рис")</f>
        <v>0</v>
      </c>
      <c r="K745" s="0" t="n">
        <f aca="false">IF(J745,1,0)</f>
        <v>0</v>
      </c>
      <c r="L745" s="0" t="n">
        <f aca="false">IF(F745="Поступление",1,-1)</f>
        <v>-1</v>
      </c>
      <c r="M745" s="0" t="n">
        <f aca="false">E745*K745*L745</f>
        <v>-0</v>
      </c>
    </row>
    <row r="746" customFormat="false" ht="15" hidden="false" customHeight="false" outlineLevel="0" collapsed="false">
      <c r="A746" s="0" t="n">
        <v>745</v>
      </c>
      <c r="B746" s="2" t="n">
        <v>44349</v>
      </c>
      <c r="C746" s="0" t="s">
        <v>15</v>
      </c>
      <c r="D746" s="0" t="n">
        <v>1</v>
      </c>
      <c r="E746" s="0" t="n">
        <v>180</v>
      </c>
      <c r="F746" s="0" t="s">
        <v>8</v>
      </c>
      <c r="G746" s="0" t="n">
        <v>57</v>
      </c>
      <c r="H746" s="0" t="str">
        <f aca="false">VLOOKUP(C746,Магазин!$A$1:$C$17,2)</f>
        <v>Октябрьский</v>
      </c>
      <c r="I746" s="0" t="str">
        <f aca="false">VLOOKUP(D746,Товар!$A$1:$F$65,3)</f>
        <v>Молоко ультрапастеризованное</v>
      </c>
      <c r="J746" s="3" t="n">
        <f aca="false">IF(H746="Октябрьский",I746="Бурый рис")</f>
        <v>0</v>
      </c>
      <c r="K746" s="0" t="n">
        <f aca="false">IF(J746,1,0)</f>
        <v>0</v>
      </c>
      <c r="L746" s="0" t="n">
        <f aca="false">IF(F746="Поступление",1,-1)</f>
        <v>1</v>
      </c>
      <c r="M746" s="0" t="n">
        <f aca="false">E746*K746*L746</f>
        <v>0</v>
      </c>
    </row>
    <row r="747" customFormat="false" ht="15" hidden="false" customHeight="false" outlineLevel="0" collapsed="false">
      <c r="A747" s="0" t="n">
        <v>746</v>
      </c>
      <c r="B747" s="2" t="n">
        <v>44349</v>
      </c>
      <c r="C747" s="0" t="s">
        <v>15</v>
      </c>
      <c r="D747" s="0" t="n">
        <v>1</v>
      </c>
      <c r="E747" s="0" t="n">
        <v>192</v>
      </c>
      <c r="F747" s="0" t="s">
        <v>9</v>
      </c>
      <c r="G747" s="0" t="n">
        <v>57</v>
      </c>
      <c r="H747" s="0" t="str">
        <f aca="false">VLOOKUP(C747,Магазин!$A$1:$C$17,2)</f>
        <v>Октябрьский</v>
      </c>
      <c r="I747" s="0" t="str">
        <f aca="false">VLOOKUP(D747,Товар!$A$1:$F$65,3)</f>
        <v>Молоко ультрапастеризованное</v>
      </c>
      <c r="J747" s="3" t="n">
        <f aca="false">IF(H747="Октябрьский",I747="Бурый рис")</f>
        <v>0</v>
      </c>
      <c r="K747" s="0" t="n">
        <f aca="false">IF(J747,1,0)</f>
        <v>0</v>
      </c>
      <c r="L747" s="0" t="n">
        <f aca="false">IF(F747="Поступление",1,-1)</f>
        <v>-1</v>
      </c>
      <c r="M747" s="0" t="n">
        <f aca="false">E747*K747*L747</f>
        <v>-0</v>
      </c>
    </row>
    <row r="748" customFormat="false" ht="15" hidden="false" customHeight="false" outlineLevel="0" collapsed="false">
      <c r="A748" s="0" t="n">
        <v>747</v>
      </c>
      <c r="B748" s="2" t="n">
        <v>44349</v>
      </c>
      <c r="C748" s="0" t="s">
        <v>15</v>
      </c>
      <c r="D748" s="0" t="n">
        <v>3</v>
      </c>
      <c r="E748" s="0" t="n">
        <v>170</v>
      </c>
      <c r="F748" s="0" t="s">
        <v>8</v>
      </c>
      <c r="G748" s="0" t="n">
        <v>35</v>
      </c>
      <c r="H748" s="0" t="str">
        <f aca="false">VLOOKUP(C748,Магазин!$A$1:$C$17,2)</f>
        <v>Октябрьский</v>
      </c>
      <c r="I748" s="0" t="str">
        <f aca="false">VLOOKUP(D748,Товар!$A$1:$F$65,3)</f>
        <v>Молоко детское с 8 месяцев</v>
      </c>
      <c r="J748" s="3" t="n">
        <f aca="false">IF(H748="Октябрьский",I748="Бурый рис")</f>
        <v>0</v>
      </c>
      <c r="K748" s="0" t="n">
        <f aca="false">IF(J748,1,0)</f>
        <v>0</v>
      </c>
      <c r="L748" s="0" t="n">
        <f aca="false">IF(F748="Поступление",1,-1)</f>
        <v>1</v>
      </c>
      <c r="M748" s="0" t="n">
        <f aca="false">E748*K748*L748</f>
        <v>0</v>
      </c>
    </row>
    <row r="749" customFormat="false" ht="15" hidden="false" customHeight="false" outlineLevel="0" collapsed="false">
      <c r="A749" s="0" t="n">
        <v>748</v>
      </c>
      <c r="B749" s="2" t="n">
        <v>44349</v>
      </c>
      <c r="C749" s="0" t="s">
        <v>15</v>
      </c>
      <c r="D749" s="0" t="n">
        <v>3</v>
      </c>
      <c r="E749" s="0" t="n">
        <v>192</v>
      </c>
      <c r="F749" s="0" t="s">
        <v>9</v>
      </c>
      <c r="G749" s="0" t="n">
        <v>35</v>
      </c>
      <c r="H749" s="0" t="str">
        <f aca="false">VLOOKUP(C749,Магазин!$A$1:$C$17,2)</f>
        <v>Октябрьский</v>
      </c>
      <c r="I749" s="0" t="str">
        <f aca="false">VLOOKUP(D749,Товар!$A$1:$F$65,3)</f>
        <v>Молоко детское с 8 месяцев</v>
      </c>
      <c r="J749" s="3" t="n">
        <f aca="false">IF(H749="Октябрьский",I749="Бурый рис")</f>
        <v>0</v>
      </c>
      <c r="K749" s="0" t="n">
        <f aca="false">IF(J749,1,0)</f>
        <v>0</v>
      </c>
      <c r="L749" s="0" t="n">
        <f aca="false">IF(F749="Поступление",1,-1)</f>
        <v>-1</v>
      </c>
      <c r="M749" s="0" t="n">
        <f aca="false">E749*K749*L749</f>
        <v>-0</v>
      </c>
    </row>
    <row r="750" customFormat="false" ht="15" hidden="false" customHeight="false" outlineLevel="0" collapsed="false">
      <c r="A750" s="0" t="n">
        <v>749</v>
      </c>
      <c r="B750" s="2" t="n">
        <v>44349</v>
      </c>
      <c r="C750" s="0" t="s">
        <v>15</v>
      </c>
      <c r="D750" s="0" t="n">
        <v>7</v>
      </c>
      <c r="E750" s="0" t="n">
        <v>180</v>
      </c>
      <c r="F750" s="0" t="s">
        <v>8</v>
      </c>
      <c r="G750" s="0" t="n">
        <v>38</v>
      </c>
      <c r="H750" s="0" t="str">
        <f aca="false">VLOOKUP(C750,Магазин!$A$1:$C$17,2)</f>
        <v>Октябрьский</v>
      </c>
      <c r="I750" s="0" t="str">
        <f aca="false">VLOOKUP(D750,Товар!$A$1:$F$65,3)</f>
        <v>Сливки 10%</v>
      </c>
      <c r="J750" s="3" t="n">
        <f aca="false">IF(H750="Октябрьский",I750="Бурый рис")</f>
        <v>0</v>
      </c>
      <c r="K750" s="0" t="n">
        <f aca="false">IF(J750,1,0)</f>
        <v>0</v>
      </c>
      <c r="L750" s="0" t="n">
        <f aca="false">IF(F750="Поступление",1,-1)</f>
        <v>1</v>
      </c>
      <c r="M750" s="0" t="n">
        <f aca="false">E750*K750*L750</f>
        <v>0</v>
      </c>
    </row>
    <row r="751" customFormat="false" ht="15" hidden="false" customHeight="false" outlineLevel="0" collapsed="false">
      <c r="A751" s="0" t="n">
        <v>750</v>
      </c>
      <c r="B751" s="2" t="n">
        <v>44349</v>
      </c>
      <c r="C751" s="0" t="s">
        <v>15</v>
      </c>
      <c r="D751" s="0" t="n">
        <v>7</v>
      </c>
      <c r="E751" s="0" t="n">
        <v>80</v>
      </c>
      <c r="F751" s="0" t="s">
        <v>9</v>
      </c>
      <c r="G751" s="0" t="n">
        <v>38</v>
      </c>
      <c r="H751" s="0" t="str">
        <f aca="false">VLOOKUP(C751,Магазин!$A$1:$C$17,2)</f>
        <v>Октябрьский</v>
      </c>
      <c r="I751" s="0" t="str">
        <f aca="false">VLOOKUP(D751,Товар!$A$1:$F$65,3)</f>
        <v>Сливки 10%</v>
      </c>
      <c r="J751" s="3" t="n">
        <f aca="false">IF(H751="Октябрьский",I751="Бурый рис")</f>
        <v>0</v>
      </c>
      <c r="K751" s="0" t="n">
        <f aca="false">IF(J751,1,0)</f>
        <v>0</v>
      </c>
      <c r="L751" s="0" t="n">
        <f aca="false">IF(F751="Поступление",1,-1)</f>
        <v>-1</v>
      </c>
      <c r="M751" s="0" t="n">
        <f aca="false">E751*K751*L751</f>
        <v>-0</v>
      </c>
    </row>
    <row r="752" customFormat="false" ht="15" hidden="false" customHeight="false" outlineLevel="0" collapsed="false">
      <c r="A752" s="0" t="n">
        <v>751</v>
      </c>
      <c r="B752" s="2" t="n">
        <v>44349</v>
      </c>
      <c r="C752" s="0" t="s">
        <v>15</v>
      </c>
      <c r="D752" s="0" t="n">
        <v>8</v>
      </c>
      <c r="E752" s="0" t="n">
        <v>180</v>
      </c>
      <c r="F752" s="0" t="s">
        <v>8</v>
      </c>
      <c r="G752" s="0" t="n">
        <v>220</v>
      </c>
      <c r="H752" s="0" t="str">
        <f aca="false">VLOOKUP(C752,Магазин!$A$1:$C$17,2)</f>
        <v>Октябрьский</v>
      </c>
      <c r="I752" s="0" t="str">
        <f aca="false">VLOOKUP(D752,Товар!$A$1:$F$65,3)</f>
        <v>Сливки 35% для взбивания</v>
      </c>
      <c r="J752" s="3" t="n">
        <f aca="false">IF(H752="Октябрьский",I752="Бурый рис")</f>
        <v>0</v>
      </c>
      <c r="K752" s="0" t="n">
        <f aca="false">IF(J752,1,0)</f>
        <v>0</v>
      </c>
      <c r="L752" s="0" t="n">
        <f aca="false">IF(F752="Поступление",1,-1)</f>
        <v>1</v>
      </c>
      <c r="M752" s="0" t="n">
        <f aca="false">E752*K752*L752</f>
        <v>0</v>
      </c>
    </row>
    <row r="753" customFormat="false" ht="15" hidden="false" customHeight="false" outlineLevel="0" collapsed="false">
      <c r="A753" s="0" t="n">
        <v>752</v>
      </c>
      <c r="B753" s="2" t="n">
        <v>44349</v>
      </c>
      <c r="C753" s="0" t="s">
        <v>15</v>
      </c>
      <c r="D753" s="0" t="n">
        <v>8</v>
      </c>
      <c r="E753" s="0" t="n">
        <v>48</v>
      </c>
      <c r="F753" s="0" t="s">
        <v>9</v>
      </c>
      <c r="G753" s="0" t="n">
        <v>220</v>
      </c>
      <c r="H753" s="0" t="str">
        <f aca="false">VLOOKUP(C753,Магазин!$A$1:$C$17,2)</f>
        <v>Октябрьский</v>
      </c>
      <c r="I753" s="0" t="str">
        <f aca="false">VLOOKUP(D753,Товар!$A$1:$F$65,3)</f>
        <v>Сливки 35% для взбивания</v>
      </c>
      <c r="J753" s="3" t="n">
        <f aca="false">IF(H753="Октябрьский",I753="Бурый рис")</f>
        <v>0</v>
      </c>
      <c r="K753" s="0" t="n">
        <f aca="false">IF(J753,1,0)</f>
        <v>0</v>
      </c>
      <c r="L753" s="0" t="n">
        <f aca="false">IF(F753="Поступление",1,-1)</f>
        <v>-1</v>
      </c>
      <c r="M753" s="0" t="n">
        <f aca="false">E753*K753*L753</f>
        <v>-0</v>
      </c>
    </row>
    <row r="754" customFormat="false" ht="15" hidden="false" customHeight="false" outlineLevel="0" collapsed="false">
      <c r="A754" s="0" t="n">
        <v>753</v>
      </c>
      <c r="B754" s="2" t="n">
        <v>44349</v>
      </c>
      <c r="C754" s="0" t="s">
        <v>15</v>
      </c>
      <c r="D754" s="0" t="n">
        <v>14</v>
      </c>
      <c r="E754" s="0" t="n">
        <v>170</v>
      </c>
      <c r="F754" s="0" t="s">
        <v>8</v>
      </c>
      <c r="G754" s="0" t="n">
        <v>30</v>
      </c>
      <c r="H754" s="0" t="str">
        <f aca="false">VLOOKUP(C754,Магазин!$A$1:$C$17,2)</f>
        <v>Октябрьский</v>
      </c>
      <c r="I754" s="0" t="str">
        <f aca="false">VLOOKUP(D754,Товар!$A$1:$F$65,3)</f>
        <v>Творожок детский сладкий</v>
      </c>
      <c r="J754" s="3" t="n">
        <f aca="false">IF(H754="Октябрьский",I754="Бурый рис")</f>
        <v>0</v>
      </c>
      <c r="K754" s="0" t="n">
        <f aca="false">IF(J754,1,0)</f>
        <v>0</v>
      </c>
      <c r="L754" s="0" t="n">
        <f aca="false">IF(F754="Поступление",1,-1)</f>
        <v>1</v>
      </c>
      <c r="M754" s="0" t="n">
        <f aca="false">E754*K754*L754</f>
        <v>0</v>
      </c>
    </row>
    <row r="755" customFormat="false" ht="15" hidden="false" customHeight="false" outlineLevel="0" collapsed="false">
      <c r="A755" s="0" t="n">
        <v>754</v>
      </c>
      <c r="B755" s="2" t="n">
        <v>44349</v>
      </c>
      <c r="C755" s="0" t="s">
        <v>15</v>
      </c>
      <c r="D755" s="0" t="n">
        <v>14</v>
      </c>
      <c r="E755" s="0" t="n">
        <v>240</v>
      </c>
      <c r="F755" s="0" t="s">
        <v>9</v>
      </c>
      <c r="G755" s="0" t="n">
        <v>30</v>
      </c>
      <c r="H755" s="0" t="str">
        <f aca="false">VLOOKUP(C755,Магазин!$A$1:$C$17,2)</f>
        <v>Октябрьский</v>
      </c>
      <c r="I755" s="0" t="str">
        <f aca="false">VLOOKUP(D755,Товар!$A$1:$F$65,3)</f>
        <v>Творожок детский сладкий</v>
      </c>
      <c r="J755" s="3" t="n">
        <f aca="false">IF(H755="Октябрьский",I755="Бурый рис")</f>
        <v>0</v>
      </c>
      <c r="K755" s="0" t="n">
        <f aca="false">IF(J755,1,0)</f>
        <v>0</v>
      </c>
      <c r="L755" s="0" t="n">
        <f aca="false">IF(F755="Поступление",1,-1)</f>
        <v>-1</v>
      </c>
      <c r="M755" s="0" t="n">
        <f aca="false">E755*K755*L755</f>
        <v>-0</v>
      </c>
    </row>
    <row r="756" customFormat="false" ht="15" hidden="false" customHeight="false" outlineLevel="0" collapsed="false">
      <c r="A756" s="0" t="n">
        <v>755</v>
      </c>
      <c r="B756" s="2" t="n">
        <v>44349</v>
      </c>
      <c r="C756" s="0" t="s">
        <v>15</v>
      </c>
      <c r="D756" s="0" t="n">
        <v>16</v>
      </c>
      <c r="E756" s="0" t="n">
        <v>180</v>
      </c>
      <c r="F756" s="0" t="s">
        <v>8</v>
      </c>
      <c r="G756" s="0" t="n">
        <v>90</v>
      </c>
      <c r="H756" s="0" t="str">
        <f aca="false">VLOOKUP(C756,Магазин!$A$1:$C$17,2)</f>
        <v>Октябрьский</v>
      </c>
      <c r="I756" s="0" t="str">
        <f aca="false">VLOOKUP(D756,Товар!$A$1:$F$65,3)</f>
        <v>Масло сливочное крестьянское</v>
      </c>
      <c r="J756" s="3" t="n">
        <f aca="false">IF(H756="Октябрьский",I756="Бурый рис")</f>
        <v>0</v>
      </c>
      <c r="K756" s="0" t="n">
        <f aca="false">IF(J756,1,0)</f>
        <v>0</v>
      </c>
      <c r="L756" s="0" t="n">
        <f aca="false">IF(F756="Поступление",1,-1)</f>
        <v>1</v>
      </c>
      <c r="M756" s="0" t="n">
        <f aca="false">E756*K756*L756</f>
        <v>0</v>
      </c>
    </row>
    <row r="757" customFormat="false" ht="15" hidden="false" customHeight="false" outlineLevel="0" collapsed="false">
      <c r="A757" s="0" t="n">
        <v>756</v>
      </c>
      <c r="B757" s="2" t="n">
        <v>44349</v>
      </c>
      <c r="C757" s="0" t="s">
        <v>15</v>
      </c>
      <c r="D757" s="0" t="n">
        <v>16</v>
      </c>
      <c r="E757" s="0" t="n">
        <v>230</v>
      </c>
      <c r="F757" s="0" t="s">
        <v>9</v>
      </c>
      <c r="G757" s="0" t="n">
        <v>90</v>
      </c>
      <c r="H757" s="0" t="str">
        <f aca="false">VLOOKUP(C757,Магазин!$A$1:$C$17,2)</f>
        <v>Октябрьский</v>
      </c>
      <c r="I757" s="0" t="str">
        <f aca="false">VLOOKUP(D757,Товар!$A$1:$F$65,3)</f>
        <v>Масло сливочное крестьянское</v>
      </c>
      <c r="J757" s="3" t="n">
        <f aca="false">IF(H757="Октябрьский",I757="Бурый рис")</f>
        <v>0</v>
      </c>
      <c r="K757" s="0" t="n">
        <f aca="false">IF(J757,1,0)</f>
        <v>0</v>
      </c>
      <c r="L757" s="0" t="n">
        <f aca="false">IF(F757="Поступление",1,-1)</f>
        <v>-1</v>
      </c>
      <c r="M757" s="0" t="n">
        <f aca="false">E757*K757*L757</f>
        <v>-0</v>
      </c>
    </row>
    <row r="758" customFormat="false" ht="15" hidden="false" customHeight="false" outlineLevel="0" collapsed="false">
      <c r="A758" s="0" t="n">
        <v>757</v>
      </c>
      <c r="B758" s="2" t="n">
        <v>44349</v>
      </c>
      <c r="C758" s="0" t="s">
        <v>16</v>
      </c>
      <c r="D758" s="0" t="n">
        <v>1</v>
      </c>
      <c r="E758" s="0" t="n">
        <v>180</v>
      </c>
      <c r="F758" s="0" t="s">
        <v>8</v>
      </c>
      <c r="G758" s="0" t="n">
        <v>57</v>
      </c>
      <c r="H758" s="0" t="str">
        <f aca="false">VLOOKUP(C758,Магазин!$A$1:$C$17,2)</f>
        <v>Октябрьский</v>
      </c>
      <c r="I758" s="0" t="str">
        <f aca="false">VLOOKUP(D758,Товар!$A$1:$F$65,3)</f>
        <v>Молоко ультрапастеризованное</v>
      </c>
      <c r="J758" s="3" t="n">
        <f aca="false">IF(H758="Октябрьский",I758="Бурый рис")</f>
        <v>0</v>
      </c>
      <c r="K758" s="0" t="n">
        <f aca="false">IF(J758,1,0)</f>
        <v>0</v>
      </c>
      <c r="L758" s="0" t="n">
        <f aca="false">IF(F758="Поступление",1,-1)</f>
        <v>1</v>
      </c>
      <c r="M758" s="0" t="n">
        <f aca="false">E758*K758*L758</f>
        <v>0</v>
      </c>
    </row>
    <row r="759" customFormat="false" ht="15" hidden="false" customHeight="false" outlineLevel="0" collapsed="false">
      <c r="A759" s="0" t="n">
        <v>758</v>
      </c>
      <c r="B759" s="2" t="n">
        <v>44349</v>
      </c>
      <c r="C759" s="0" t="s">
        <v>16</v>
      </c>
      <c r="D759" s="0" t="n">
        <v>1</v>
      </c>
      <c r="E759" s="0" t="n">
        <v>144</v>
      </c>
      <c r="F759" s="0" t="s">
        <v>9</v>
      </c>
      <c r="G759" s="0" t="n">
        <v>57</v>
      </c>
      <c r="H759" s="0" t="str">
        <f aca="false">VLOOKUP(C759,Магазин!$A$1:$C$17,2)</f>
        <v>Октябрьский</v>
      </c>
      <c r="I759" s="0" t="str">
        <f aca="false">VLOOKUP(D759,Товар!$A$1:$F$65,3)</f>
        <v>Молоко ультрапастеризованное</v>
      </c>
      <c r="J759" s="3" t="n">
        <f aca="false">IF(H759="Октябрьский",I759="Бурый рис")</f>
        <v>0</v>
      </c>
      <c r="K759" s="0" t="n">
        <f aca="false">IF(J759,1,0)</f>
        <v>0</v>
      </c>
      <c r="L759" s="0" t="n">
        <f aca="false">IF(F759="Поступление",1,-1)</f>
        <v>-1</v>
      </c>
      <c r="M759" s="0" t="n">
        <f aca="false">E759*K759*L759</f>
        <v>-0</v>
      </c>
    </row>
    <row r="760" customFormat="false" ht="15" hidden="false" customHeight="false" outlineLevel="0" collapsed="false">
      <c r="A760" s="0" t="n">
        <v>759</v>
      </c>
      <c r="B760" s="2" t="n">
        <v>44349</v>
      </c>
      <c r="C760" s="0" t="s">
        <v>16</v>
      </c>
      <c r="D760" s="0" t="n">
        <v>3</v>
      </c>
      <c r="E760" s="0" t="n">
        <v>180</v>
      </c>
      <c r="F760" s="0" t="s">
        <v>8</v>
      </c>
      <c r="G760" s="0" t="n">
        <v>35</v>
      </c>
      <c r="H760" s="0" t="str">
        <f aca="false">VLOOKUP(C760,Магазин!$A$1:$C$17,2)</f>
        <v>Октябрьский</v>
      </c>
      <c r="I760" s="0" t="str">
        <f aca="false">VLOOKUP(D760,Товар!$A$1:$F$65,3)</f>
        <v>Молоко детское с 8 месяцев</v>
      </c>
      <c r="J760" s="3" t="n">
        <f aca="false">IF(H760="Октябрьский",I760="Бурый рис")</f>
        <v>0</v>
      </c>
      <c r="K760" s="0" t="n">
        <f aca="false">IF(J760,1,0)</f>
        <v>0</v>
      </c>
      <c r="L760" s="0" t="n">
        <f aca="false">IF(F760="Поступление",1,-1)</f>
        <v>1</v>
      </c>
      <c r="M760" s="0" t="n">
        <f aca="false">E760*K760*L760</f>
        <v>0</v>
      </c>
    </row>
    <row r="761" customFormat="false" ht="15" hidden="false" customHeight="false" outlineLevel="0" collapsed="false">
      <c r="A761" s="0" t="n">
        <v>760</v>
      </c>
      <c r="B761" s="2" t="n">
        <v>44349</v>
      </c>
      <c r="C761" s="0" t="s">
        <v>16</v>
      </c>
      <c r="D761" s="0" t="n">
        <v>3</v>
      </c>
      <c r="E761" s="0" t="n">
        <v>160</v>
      </c>
      <c r="F761" s="0" t="s">
        <v>9</v>
      </c>
      <c r="G761" s="0" t="n">
        <v>35</v>
      </c>
      <c r="H761" s="0" t="str">
        <f aca="false">VLOOKUP(C761,Магазин!$A$1:$C$17,2)</f>
        <v>Октябрьский</v>
      </c>
      <c r="I761" s="0" t="str">
        <f aca="false">VLOOKUP(D761,Товар!$A$1:$F$65,3)</f>
        <v>Молоко детское с 8 месяцев</v>
      </c>
      <c r="J761" s="3" t="n">
        <f aca="false">IF(H761="Октябрьский",I761="Бурый рис")</f>
        <v>0</v>
      </c>
      <c r="K761" s="0" t="n">
        <f aca="false">IF(J761,1,0)</f>
        <v>0</v>
      </c>
      <c r="L761" s="0" t="n">
        <f aca="false">IF(F761="Поступление",1,-1)</f>
        <v>-1</v>
      </c>
      <c r="M761" s="0" t="n">
        <f aca="false">E761*K761*L761</f>
        <v>-0</v>
      </c>
    </row>
    <row r="762" customFormat="false" ht="15" hidden="false" customHeight="false" outlineLevel="0" collapsed="false">
      <c r="A762" s="0" t="n">
        <v>761</v>
      </c>
      <c r="B762" s="2" t="n">
        <v>44349</v>
      </c>
      <c r="C762" s="0" t="s">
        <v>16</v>
      </c>
      <c r="D762" s="0" t="n">
        <v>7</v>
      </c>
      <c r="E762" s="0" t="n">
        <v>180</v>
      </c>
      <c r="F762" s="0" t="s">
        <v>8</v>
      </c>
      <c r="G762" s="0" t="n">
        <v>38</v>
      </c>
      <c r="H762" s="0" t="str">
        <f aca="false">VLOOKUP(C762,Магазин!$A$1:$C$17,2)</f>
        <v>Октябрьский</v>
      </c>
      <c r="I762" s="0" t="str">
        <f aca="false">VLOOKUP(D762,Товар!$A$1:$F$65,3)</f>
        <v>Сливки 10%</v>
      </c>
      <c r="J762" s="3" t="n">
        <f aca="false">IF(H762="Октябрьский",I762="Бурый рис")</f>
        <v>0</v>
      </c>
      <c r="K762" s="0" t="n">
        <f aca="false">IF(J762,1,0)</f>
        <v>0</v>
      </c>
      <c r="L762" s="0" t="n">
        <f aca="false">IF(F762="Поступление",1,-1)</f>
        <v>1</v>
      </c>
      <c r="M762" s="0" t="n">
        <f aca="false">E762*K762*L762</f>
        <v>0</v>
      </c>
    </row>
    <row r="763" customFormat="false" ht="15" hidden="false" customHeight="false" outlineLevel="0" collapsed="false">
      <c r="A763" s="0" t="n">
        <v>762</v>
      </c>
      <c r="B763" s="2" t="n">
        <v>44349</v>
      </c>
      <c r="C763" s="0" t="s">
        <v>16</v>
      </c>
      <c r="D763" s="0" t="n">
        <v>7</v>
      </c>
      <c r="E763" s="0" t="n">
        <v>80</v>
      </c>
      <c r="F763" s="0" t="s">
        <v>9</v>
      </c>
      <c r="G763" s="0" t="n">
        <v>38</v>
      </c>
      <c r="H763" s="0" t="str">
        <f aca="false">VLOOKUP(C763,Магазин!$A$1:$C$17,2)</f>
        <v>Октябрьский</v>
      </c>
      <c r="I763" s="0" t="str">
        <f aca="false">VLOOKUP(D763,Товар!$A$1:$F$65,3)</f>
        <v>Сливки 10%</v>
      </c>
      <c r="J763" s="3" t="n">
        <f aca="false">IF(H763="Октябрьский",I763="Бурый рис")</f>
        <v>0</v>
      </c>
      <c r="K763" s="0" t="n">
        <f aca="false">IF(J763,1,0)</f>
        <v>0</v>
      </c>
      <c r="L763" s="0" t="n">
        <f aca="false">IF(F763="Поступление",1,-1)</f>
        <v>-1</v>
      </c>
      <c r="M763" s="0" t="n">
        <f aca="false">E763*K763*L763</f>
        <v>-0</v>
      </c>
    </row>
    <row r="764" customFormat="false" ht="15" hidden="false" customHeight="false" outlineLevel="0" collapsed="false">
      <c r="A764" s="0" t="n">
        <v>763</v>
      </c>
      <c r="B764" s="2" t="n">
        <v>44349</v>
      </c>
      <c r="C764" s="0" t="s">
        <v>16</v>
      </c>
      <c r="D764" s="0" t="n">
        <v>8</v>
      </c>
      <c r="E764" s="0" t="n">
        <v>170</v>
      </c>
      <c r="F764" s="0" t="s">
        <v>8</v>
      </c>
      <c r="G764" s="0" t="n">
        <v>220</v>
      </c>
      <c r="H764" s="0" t="str">
        <f aca="false">VLOOKUP(C764,Магазин!$A$1:$C$17,2)</f>
        <v>Октябрьский</v>
      </c>
      <c r="I764" s="0" t="str">
        <f aca="false">VLOOKUP(D764,Товар!$A$1:$F$65,3)</f>
        <v>Сливки 35% для взбивания</v>
      </c>
      <c r="J764" s="3" t="n">
        <f aca="false">IF(H764="Октябрьский",I764="Бурый рис")</f>
        <v>0</v>
      </c>
      <c r="K764" s="0" t="n">
        <f aca="false">IF(J764,1,0)</f>
        <v>0</v>
      </c>
      <c r="L764" s="0" t="n">
        <f aca="false">IF(F764="Поступление",1,-1)</f>
        <v>1</v>
      </c>
      <c r="M764" s="0" t="n">
        <f aca="false">E764*K764*L764</f>
        <v>0</v>
      </c>
    </row>
    <row r="765" customFormat="false" ht="15" hidden="false" customHeight="false" outlineLevel="0" collapsed="false">
      <c r="A765" s="0" t="n">
        <v>764</v>
      </c>
      <c r="B765" s="2" t="n">
        <v>44349</v>
      </c>
      <c r="C765" s="0" t="s">
        <v>16</v>
      </c>
      <c r="D765" s="0" t="n">
        <v>8</v>
      </c>
      <c r="E765" s="0" t="n">
        <v>39</v>
      </c>
      <c r="F765" s="0" t="s">
        <v>9</v>
      </c>
      <c r="G765" s="0" t="n">
        <v>220</v>
      </c>
      <c r="H765" s="0" t="str">
        <f aca="false">VLOOKUP(C765,Магазин!$A$1:$C$17,2)</f>
        <v>Октябрьский</v>
      </c>
      <c r="I765" s="0" t="str">
        <f aca="false">VLOOKUP(D765,Товар!$A$1:$F$65,3)</f>
        <v>Сливки 35% для взбивания</v>
      </c>
      <c r="J765" s="3" t="n">
        <f aca="false">IF(H765="Октябрьский",I765="Бурый рис")</f>
        <v>0</v>
      </c>
      <c r="K765" s="0" t="n">
        <f aca="false">IF(J765,1,0)</f>
        <v>0</v>
      </c>
      <c r="L765" s="0" t="n">
        <f aca="false">IF(F765="Поступление",1,-1)</f>
        <v>-1</v>
      </c>
      <c r="M765" s="0" t="n">
        <f aca="false">E765*K765*L765</f>
        <v>-0</v>
      </c>
    </row>
    <row r="766" customFormat="false" ht="15" hidden="false" customHeight="false" outlineLevel="0" collapsed="false">
      <c r="A766" s="0" t="n">
        <v>765</v>
      </c>
      <c r="B766" s="2" t="n">
        <v>44349</v>
      </c>
      <c r="C766" s="0" t="s">
        <v>16</v>
      </c>
      <c r="D766" s="0" t="n">
        <v>14</v>
      </c>
      <c r="E766" s="0" t="n">
        <v>180</v>
      </c>
      <c r="F766" s="0" t="s">
        <v>8</v>
      </c>
      <c r="G766" s="0" t="n">
        <v>30</v>
      </c>
      <c r="H766" s="0" t="str">
        <f aca="false">VLOOKUP(C766,Магазин!$A$1:$C$17,2)</f>
        <v>Октябрьский</v>
      </c>
      <c r="I766" s="0" t="str">
        <f aca="false">VLOOKUP(D766,Товар!$A$1:$F$65,3)</f>
        <v>Творожок детский сладкий</v>
      </c>
      <c r="J766" s="3" t="n">
        <f aca="false">IF(H766="Октябрьский",I766="Бурый рис")</f>
        <v>0</v>
      </c>
      <c r="K766" s="0" t="n">
        <f aca="false">IF(J766,1,0)</f>
        <v>0</v>
      </c>
      <c r="L766" s="0" t="n">
        <f aca="false">IF(F766="Поступление",1,-1)</f>
        <v>1</v>
      </c>
      <c r="M766" s="0" t="n">
        <f aca="false">E766*K766*L766</f>
        <v>0</v>
      </c>
    </row>
    <row r="767" customFormat="false" ht="15" hidden="false" customHeight="false" outlineLevel="0" collapsed="false">
      <c r="A767" s="0" t="n">
        <v>766</v>
      </c>
      <c r="B767" s="2" t="n">
        <v>44349</v>
      </c>
      <c r="C767" s="0" t="s">
        <v>16</v>
      </c>
      <c r="D767" s="0" t="n">
        <v>14</v>
      </c>
      <c r="E767" s="0" t="n">
        <v>200</v>
      </c>
      <c r="F767" s="0" t="s">
        <v>9</v>
      </c>
      <c r="G767" s="0" t="n">
        <v>30</v>
      </c>
      <c r="H767" s="0" t="str">
        <f aca="false">VLOOKUP(C767,Магазин!$A$1:$C$17,2)</f>
        <v>Октябрьский</v>
      </c>
      <c r="I767" s="0" t="str">
        <f aca="false">VLOOKUP(D767,Товар!$A$1:$F$65,3)</f>
        <v>Творожок детский сладкий</v>
      </c>
      <c r="J767" s="3" t="n">
        <f aca="false">IF(H767="Октябрьский",I767="Бурый рис")</f>
        <v>0</v>
      </c>
      <c r="K767" s="0" t="n">
        <f aca="false">IF(J767,1,0)</f>
        <v>0</v>
      </c>
      <c r="L767" s="0" t="n">
        <f aca="false">IF(F767="Поступление",1,-1)</f>
        <v>-1</v>
      </c>
      <c r="M767" s="0" t="n">
        <f aca="false">E767*K767*L767</f>
        <v>-0</v>
      </c>
    </row>
    <row r="768" customFormat="false" ht="15" hidden="false" customHeight="false" outlineLevel="0" collapsed="false">
      <c r="A768" s="0" t="n">
        <v>767</v>
      </c>
      <c r="B768" s="2" t="n">
        <v>44349</v>
      </c>
      <c r="C768" s="0" t="s">
        <v>16</v>
      </c>
      <c r="D768" s="0" t="n">
        <v>16</v>
      </c>
      <c r="E768" s="0" t="n">
        <v>180</v>
      </c>
      <c r="F768" s="0" t="s">
        <v>8</v>
      </c>
      <c r="G768" s="0" t="n">
        <v>90</v>
      </c>
      <c r="H768" s="0" t="str">
        <f aca="false">VLOOKUP(C768,Магазин!$A$1:$C$17,2)</f>
        <v>Октябрьский</v>
      </c>
      <c r="I768" s="0" t="str">
        <f aca="false">VLOOKUP(D768,Товар!$A$1:$F$65,3)</f>
        <v>Масло сливочное крестьянское</v>
      </c>
      <c r="J768" s="3" t="n">
        <f aca="false">IF(H768="Октябрьский",I768="Бурый рис")</f>
        <v>0</v>
      </c>
      <c r="K768" s="0" t="n">
        <f aca="false">IF(J768,1,0)</f>
        <v>0</v>
      </c>
      <c r="L768" s="0" t="n">
        <f aca="false">IF(F768="Поступление",1,-1)</f>
        <v>1</v>
      </c>
      <c r="M768" s="0" t="n">
        <f aca="false">E768*K768*L768</f>
        <v>0</v>
      </c>
    </row>
    <row r="769" customFormat="false" ht="15" hidden="false" customHeight="false" outlineLevel="0" collapsed="false">
      <c r="A769" s="0" t="n">
        <v>768</v>
      </c>
      <c r="B769" s="2" t="n">
        <v>44349</v>
      </c>
      <c r="C769" s="0" t="s">
        <v>16</v>
      </c>
      <c r="D769" s="0" t="n">
        <v>16</v>
      </c>
      <c r="E769" s="0" t="n">
        <v>160</v>
      </c>
      <c r="F769" s="0" t="s">
        <v>9</v>
      </c>
      <c r="G769" s="0" t="n">
        <v>90</v>
      </c>
      <c r="H769" s="0" t="str">
        <f aca="false">VLOOKUP(C769,Магазин!$A$1:$C$17,2)</f>
        <v>Октябрьский</v>
      </c>
      <c r="I769" s="0" t="str">
        <f aca="false">VLOOKUP(D769,Товар!$A$1:$F$65,3)</f>
        <v>Масло сливочное крестьянское</v>
      </c>
      <c r="J769" s="3" t="n">
        <f aca="false">IF(H769="Октябрьский",I769="Бурый рис")</f>
        <v>0</v>
      </c>
      <c r="K769" s="0" t="n">
        <f aca="false">IF(J769,1,0)</f>
        <v>0</v>
      </c>
      <c r="L769" s="0" t="n">
        <f aca="false">IF(F769="Поступление",1,-1)</f>
        <v>-1</v>
      </c>
      <c r="M769" s="0" t="n">
        <f aca="false">E769*K769*L769</f>
        <v>-0</v>
      </c>
    </row>
    <row r="770" customFormat="false" ht="15" hidden="false" customHeight="false" outlineLevel="0" collapsed="false">
      <c r="A770" s="0" t="n">
        <v>769</v>
      </c>
      <c r="B770" s="2" t="n">
        <v>44349</v>
      </c>
      <c r="C770" s="0" t="s">
        <v>17</v>
      </c>
      <c r="D770" s="0" t="n">
        <v>1</v>
      </c>
      <c r="E770" s="0" t="n">
        <v>170</v>
      </c>
      <c r="F770" s="0" t="s">
        <v>8</v>
      </c>
      <c r="G770" s="0" t="n">
        <v>57</v>
      </c>
      <c r="H770" s="0" t="str">
        <f aca="false">VLOOKUP(C770,Магазин!$A$1:$C$17,2)</f>
        <v>Первомайский</v>
      </c>
      <c r="I770" s="0" t="str">
        <f aca="false">VLOOKUP(D770,Товар!$A$1:$F$65,3)</f>
        <v>Молоко ультрапастеризованное</v>
      </c>
      <c r="J770" s="3" t="n">
        <f aca="false">IF(H770="Октябрьский",I770="Бурый рис")</f>
        <v>0</v>
      </c>
      <c r="K770" s="0" t="n">
        <f aca="false">IF(J770,1,0)</f>
        <v>0</v>
      </c>
      <c r="L770" s="0" t="n">
        <f aca="false">IF(F770="Поступление",1,-1)</f>
        <v>1</v>
      </c>
      <c r="M770" s="0" t="n">
        <f aca="false">E770*K770*L770</f>
        <v>0</v>
      </c>
    </row>
    <row r="771" customFormat="false" ht="15" hidden="false" customHeight="false" outlineLevel="0" collapsed="false">
      <c r="A771" s="0" t="n">
        <v>770</v>
      </c>
      <c r="B771" s="2" t="n">
        <v>44349</v>
      </c>
      <c r="C771" s="0" t="s">
        <v>17</v>
      </c>
      <c r="D771" s="0" t="n">
        <v>1</v>
      </c>
      <c r="E771" s="0" t="n">
        <v>144</v>
      </c>
      <c r="F771" s="0" t="s">
        <v>9</v>
      </c>
      <c r="G771" s="0" t="n">
        <v>57</v>
      </c>
      <c r="H771" s="0" t="str">
        <f aca="false">VLOOKUP(C771,Магазин!$A$1:$C$17,2)</f>
        <v>Первомайский</v>
      </c>
      <c r="I771" s="0" t="str">
        <f aca="false">VLOOKUP(D771,Товар!$A$1:$F$65,3)</f>
        <v>Молоко ультрапастеризованное</v>
      </c>
      <c r="J771" s="3" t="n">
        <f aca="false">IF(H771="Октябрьский",I771="Бурый рис")</f>
        <v>0</v>
      </c>
      <c r="K771" s="0" t="n">
        <f aca="false">IF(J771,1,0)</f>
        <v>0</v>
      </c>
      <c r="L771" s="0" t="n">
        <f aca="false">IF(F771="Поступление",1,-1)</f>
        <v>-1</v>
      </c>
      <c r="M771" s="0" t="n">
        <f aca="false">E771*K771*L771</f>
        <v>-0</v>
      </c>
    </row>
    <row r="772" customFormat="false" ht="15" hidden="false" customHeight="false" outlineLevel="0" collapsed="false">
      <c r="A772" s="0" t="n">
        <v>771</v>
      </c>
      <c r="B772" s="2" t="n">
        <v>44349</v>
      </c>
      <c r="C772" s="0" t="s">
        <v>17</v>
      </c>
      <c r="D772" s="0" t="n">
        <v>3</v>
      </c>
      <c r="E772" s="0" t="n">
        <v>180</v>
      </c>
      <c r="F772" s="0" t="s">
        <v>8</v>
      </c>
      <c r="G772" s="0" t="n">
        <v>35</v>
      </c>
      <c r="H772" s="0" t="str">
        <f aca="false">VLOOKUP(C772,Магазин!$A$1:$C$17,2)</f>
        <v>Первомайский</v>
      </c>
      <c r="I772" s="0" t="str">
        <f aca="false">VLOOKUP(D772,Товар!$A$1:$F$65,3)</f>
        <v>Молоко детское с 8 месяцев</v>
      </c>
      <c r="J772" s="3" t="n">
        <f aca="false">IF(H772="Октябрьский",I772="Бурый рис")</f>
        <v>0</v>
      </c>
      <c r="K772" s="0" t="n">
        <f aca="false">IF(J772,1,0)</f>
        <v>0</v>
      </c>
      <c r="L772" s="0" t="n">
        <f aca="false">IF(F772="Поступление",1,-1)</f>
        <v>1</v>
      </c>
      <c r="M772" s="0" t="n">
        <f aca="false">E772*K772*L772</f>
        <v>0</v>
      </c>
    </row>
    <row r="773" customFormat="false" ht="15" hidden="false" customHeight="false" outlineLevel="0" collapsed="false">
      <c r="A773" s="0" t="n">
        <v>772</v>
      </c>
      <c r="B773" s="2" t="n">
        <v>44349</v>
      </c>
      <c r="C773" s="0" t="s">
        <v>17</v>
      </c>
      <c r="D773" s="0" t="n">
        <v>3</v>
      </c>
      <c r="E773" s="0" t="n">
        <v>160</v>
      </c>
      <c r="F773" s="0" t="s">
        <v>9</v>
      </c>
      <c r="G773" s="0" t="n">
        <v>35</v>
      </c>
      <c r="H773" s="0" t="str">
        <f aca="false">VLOOKUP(C773,Магазин!$A$1:$C$17,2)</f>
        <v>Первомайский</v>
      </c>
      <c r="I773" s="0" t="str">
        <f aca="false">VLOOKUP(D773,Товар!$A$1:$F$65,3)</f>
        <v>Молоко детское с 8 месяцев</v>
      </c>
      <c r="J773" s="3" t="n">
        <f aca="false">IF(H773="Октябрьский",I773="Бурый рис")</f>
        <v>0</v>
      </c>
      <c r="K773" s="0" t="n">
        <f aca="false">IF(J773,1,0)</f>
        <v>0</v>
      </c>
      <c r="L773" s="0" t="n">
        <f aca="false">IF(F773="Поступление",1,-1)</f>
        <v>-1</v>
      </c>
      <c r="M773" s="0" t="n">
        <f aca="false">E773*K773*L773</f>
        <v>-0</v>
      </c>
    </row>
    <row r="774" customFormat="false" ht="15" hidden="false" customHeight="false" outlineLevel="0" collapsed="false">
      <c r="A774" s="0" t="n">
        <v>773</v>
      </c>
      <c r="B774" s="2" t="n">
        <v>44349</v>
      </c>
      <c r="C774" s="0" t="s">
        <v>17</v>
      </c>
      <c r="D774" s="0" t="n">
        <v>7</v>
      </c>
      <c r="E774" s="0" t="n">
        <v>180</v>
      </c>
      <c r="F774" s="0" t="s">
        <v>8</v>
      </c>
      <c r="G774" s="0" t="n">
        <v>38</v>
      </c>
      <c r="H774" s="0" t="str">
        <f aca="false">VLOOKUP(C774,Магазин!$A$1:$C$17,2)</f>
        <v>Первомайский</v>
      </c>
      <c r="I774" s="0" t="str">
        <f aca="false">VLOOKUP(D774,Товар!$A$1:$F$65,3)</f>
        <v>Сливки 10%</v>
      </c>
      <c r="J774" s="3" t="n">
        <f aca="false">IF(H774="Октябрьский",I774="Бурый рис")</f>
        <v>0</v>
      </c>
      <c r="K774" s="0" t="n">
        <f aca="false">IF(J774,1,0)</f>
        <v>0</v>
      </c>
      <c r="L774" s="0" t="n">
        <f aca="false">IF(F774="Поступление",1,-1)</f>
        <v>1</v>
      </c>
      <c r="M774" s="0" t="n">
        <f aca="false">E774*K774*L774</f>
        <v>0</v>
      </c>
    </row>
    <row r="775" customFormat="false" ht="15" hidden="false" customHeight="false" outlineLevel="0" collapsed="false">
      <c r="A775" s="0" t="n">
        <v>774</v>
      </c>
      <c r="B775" s="2" t="n">
        <v>44349</v>
      </c>
      <c r="C775" s="0" t="s">
        <v>17</v>
      </c>
      <c r="D775" s="0" t="n">
        <v>7</v>
      </c>
      <c r="E775" s="0" t="n">
        <v>80</v>
      </c>
      <c r="F775" s="0" t="s">
        <v>9</v>
      </c>
      <c r="G775" s="0" t="n">
        <v>38</v>
      </c>
      <c r="H775" s="0" t="str">
        <f aca="false">VLOOKUP(C775,Магазин!$A$1:$C$17,2)</f>
        <v>Первомайский</v>
      </c>
      <c r="I775" s="0" t="str">
        <f aca="false">VLOOKUP(D775,Товар!$A$1:$F$65,3)</f>
        <v>Сливки 10%</v>
      </c>
      <c r="J775" s="3" t="n">
        <f aca="false">IF(H775="Октябрьский",I775="Бурый рис")</f>
        <v>0</v>
      </c>
      <c r="K775" s="0" t="n">
        <f aca="false">IF(J775,1,0)</f>
        <v>0</v>
      </c>
      <c r="L775" s="0" t="n">
        <f aca="false">IF(F775="Поступление",1,-1)</f>
        <v>-1</v>
      </c>
      <c r="M775" s="0" t="n">
        <f aca="false">E775*K775*L775</f>
        <v>-0</v>
      </c>
    </row>
    <row r="776" customFormat="false" ht="13.5" hidden="false" customHeight="true" outlineLevel="0" collapsed="false">
      <c r="A776" s="0" t="n">
        <v>775</v>
      </c>
      <c r="B776" s="2" t="n">
        <v>44349</v>
      </c>
      <c r="C776" s="0" t="s">
        <v>17</v>
      </c>
      <c r="D776" s="0" t="n">
        <v>8</v>
      </c>
      <c r="E776" s="0" t="n">
        <v>180</v>
      </c>
      <c r="F776" s="0" t="s">
        <v>8</v>
      </c>
      <c r="G776" s="0" t="n">
        <v>220</v>
      </c>
      <c r="H776" s="0" t="str">
        <f aca="false">VLOOKUP(C776,Магазин!$A$1:$C$17,2)</f>
        <v>Первомайский</v>
      </c>
      <c r="I776" s="0" t="str">
        <f aca="false">VLOOKUP(D776,Товар!$A$1:$F$65,3)</f>
        <v>Сливки 35% для взбивания</v>
      </c>
      <c r="J776" s="3" t="n">
        <f aca="false">IF(H776="Октябрьский",I776="Бурый рис")</f>
        <v>0</v>
      </c>
      <c r="K776" s="0" t="n">
        <f aca="false">IF(J776,1,0)</f>
        <v>0</v>
      </c>
      <c r="L776" s="0" t="n">
        <f aca="false">IF(F776="Поступление",1,-1)</f>
        <v>1</v>
      </c>
      <c r="M776" s="0" t="n">
        <f aca="false">E776*K776*L776</f>
        <v>0</v>
      </c>
    </row>
    <row r="777" customFormat="false" ht="13.5" hidden="false" customHeight="true" outlineLevel="0" collapsed="false">
      <c r="A777" s="0" t="n">
        <v>776</v>
      </c>
      <c r="B777" s="2" t="n">
        <v>44349</v>
      </c>
      <c r="C777" s="0" t="s">
        <v>17</v>
      </c>
      <c r="D777" s="0" t="n">
        <v>8</v>
      </c>
      <c r="E777" s="0" t="n">
        <v>39</v>
      </c>
      <c r="F777" s="0" t="s">
        <v>9</v>
      </c>
      <c r="G777" s="0" t="n">
        <v>220</v>
      </c>
      <c r="H777" s="0" t="str">
        <f aca="false">VLOOKUP(C777,Магазин!$A$1:$C$17,2)</f>
        <v>Первомайский</v>
      </c>
      <c r="I777" s="0" t="str">
        <f aca="false">VLOOKUP(D777,Товар!$A$1:$F$65,3)</f>
        <v>Сливки 35% для взбивания</v>
      </c>
      <c r="J777" s="3" t="n">
        <f aca="false">IF(H777="Октябрьский",I777="Бурый рис")</f>
        <v>0</v>
      </c>
      <c r="K777" s="0" t="n">
        <f aca="false">IF(J777,1,0)</f>
        <v>0</v>
      </c>
      <c r="L777" s="0" t="n">
        <f aca="false">IF(F777="Поступление",1,-1)</f>
        <v>-1</v>
      </c>
      <c r="M777" s="0" t="n">
        <f aca="false">E777*K777*L777</f>
        <v>-0</v>
      </c>
    </row>
    <row r="778" customFormat="false" ht="15" hidden="false" customHeight="false" outlineLevel="0" collapsed="false">
      <c r="A778" s="0" t="n">
        <v>777</v>
      </c>
      <c r="B778" s="2" t="n">
        <v>44349</v>
      </c>
      <c r="C778" s="0" t="s">
        <v>17</v>
      </c>
      <c r="D778" s="0" t="n">
        <v>14</v>
      </c>
      <c r="E778" s="0" t="n">
        <v>180</v>
      </c>
      <c r="F778" s="0" t="s">
        <v>8</v>
      </c>
      <c r="G778" s="0" t="n">
        <v>30</v>
      </c>
      <c r="H778" s="0" t="str">
        <f aca="false">VLOOKUP(C778,Магазин!$A$1:$C$17,2)</f>
        <v>Первомайский</v>
      </c>
      <c r="I778" s="0" t="str">
        <f aca="false">VLOOKUP(D778,Товар!$A$1:$F$65,3)</f>
        <v>Творожок детский сладкий</v>
      </c>
      <c r="J778" s="3" t="n">
        <f aca="false">IF(H778="Октябрьский",I778="Бурый рис")</f>
        <v>0</v>
      </c>
      <c r="K778" s="0" t="n">
        <f aca="false">IF(J778,1,0)</f>
        <v>0</v>
      </c>
      <c r="L778" s="0" t="n">
        <f aca="false">IF(F778="Поступление",1,-1)</f>
        <v>1</v>
      </c>
      <c r="M778" s="0" t="n">
        <f aca="false">E778*K778*L778</f>
        <v>0</v>
      </c>
    </row>
    <row r="779" customFormat="false" ht="15" hidden="false" customHeight="false" outlineLevel="0" collapsed="false">
      <c r="A779" s="0" t="n">
        <v>778</v>
      </c>
      <c r="B779" s="2" t="n">
        <v>44349</v>
      </c>
      <c r="C779" s="0" t="s">
        <v>17</v>
      </c>
      <c r="D779" s="0" t="n">
        <v>14</v>
      </c>
      <c r="E779" s="0" t="n">
        <v>200</v>
      </c>
      <c r="F779" s="0" t="s">
        <v>9</v>
      </c>
      <c r="G779" s="0" t="n">
        <v>30</v>
      </c>
      <c r="H779" s="0" t="str">
        <f aca="false">VLOOKUP(C779,Магазин!$A$1:$C$17,2)</f>
        <v>Первомайский</v>
      </c>
      <c r="I779" s="0" t="str">
        <f aca="false">VLOOKUP(D779,Товар!$A$1:$F$65,3)</f>
        <v>Творожок детский сладкий</v>
      </c>
      <c r="J779" s="3" t="n">
        <f aca="false">IF(H779="Октябрьский",I779="Бурый рис")</f>
        <v>0</v>
      </c>
      <c r="K779" s="0" t="n">
        <f aca="false">IF(J779,1,0)</f>
        <v>0</v>
      </c>
      <c r="L779" s="0" t="n">
        <f aca="false">IF(F779="Поступление",1,-1)</f>
        <v>-1</v>
      </c>
      <c r="M779" s="0" t="n">
        <f aca="false">E779*K779*L779</f>
        <v>-0</v>
      </c>
    </row>
    <row r="780" customFormat="false" ht="15" hidden="false" customHeight="false" outlineLevel="0" collapsed="false">
      <c r="A780" s="0" t="n">
        <v>779</v>
      </c>
      <c r="B780" s="2" t="n">
        <v>44349</v>
      </c>
      <c r="C780" s="0" t="s">
        <v>17</v>
      </c>
      <c r="D780" s="0" t="n">
        <v>16</v>
      </c>
      <c r="E780" s="0" t="n">
        <v>170</v>
      </c>
      <c r="F780" s="0" t="s">
        <v>8</v>
      </c>
      <c r="G780" s="0" t="n">
        <v>90</v>
      </c>
      <c r="H780" s="0" t="str">
        <f aca="false">VLOOKUP(C780,Магазин!$A$1:$C$17,2)</f>
        <v>Первомайский</v>
      </c>
      <c r="I780" s="0" t="str">
        <f aca="false">VLOOKUP(D780,Товар!$A$1:$F$65,3)</f>
        <v>Масло сливочное крестьянское</v>
      </c>
      <c r="J780" s="3" t="n">
        <f aca="false">IF(H780="Октябрьский",I780="Бурый рис")</f>
        <v>0</v>
      </c>
      <c r="K780" s="0" t="n">
        <f aca="false">IF(J780,1,0)</f>
        <v>0</v>
      </c>
      <c r="L780" s="0" t="n">
        <f aca="false">IF(F780="Поступление",1,-1)</f>
        <v>1</v>
      </c>
      <c r="M780" s="0" t="n">
        <f aca="false">E780*K780*L780</f>
        <v>0</v>
      </c>
    </row>
    <row r="781" customFormat="false" ht="15" hidden="false" customHeight="false" outlineLevel="0" collapsed="false">
      <c r="A781" s="0" t="n">
        <v>780</v>
      </c>
      <c r="B781" s="2" t="n">
        <v>44349</v>
      </c>
      <c r="C781" s="0" t="s">
        <v>17</v>
      </c>
      <c r="D781" s="0" t="n">
        <v>16</v>
      </c>
      <c r="E781" s="0" t="n">
        <v>160</v>
      </c>
      <c r="F781" s="0" t="s">
        <v>9</v>
      </c>
      <c r="G781" s="0" t="n">
        <v>90</v>
      </c>
      <c r="H781" s="0" t="str">
        <f aca="false">VLOOKUP(C781,Магазин!$A$1:$C$17,2)</f>
        <v>Первомайский</v>
      </c>
      <c r="I781" s="0" t="str">
        <f aca="false">VLOOKUP(D781,Товар!$A$1:$F$65,3)</f>
        <v>Масло сливочное крестьянское</v>
      </c>
      <c r="J781" s="3" t="n">
        <f aca="false">IF(H781="Октябрьский",I781="Бурый рис")</f>
        <v>0</v>
      </c>
      <c r="K781" s="0" t="n">
        <f aca="false">IF(J781,1,0)</f>
        <v>0</v>
      </c>
      <c r="L781" s="0" t="n">
        <f aca="false">IF(F781="Поступление",1,-1)</f>
        <v>-1</v>
      </c>
      <c r="M781" s="0" t="n">
        <f aca="false">E781*K781*L781</f>
        <v>-0</v>
      </c>
    </row>
    <row r="782" customFormat="false" ht="15" hidden="false" customHeight="false" outlineLevel="0" collapsed="false">
      <c r="A782" s="0" t="n">
        <v>781</v>
      </c>
      <c r="B782" s="2" t="n">
        <v>44349</v>
      </c>
      <c r="C782" s="0" t="s">
        <v>18</v>
      </c>
      <c r="D782" s="0" t="n">
        <v>1</v>
      </c>
      <c r="E782" s="0" t="n">
        <v>180</v>
      </c>
      <c r="F782" s="0" t="s">
        <v>8</v>
      </c>
      <c r="G782" s="0" t="n">
        <v>57</v>
      </c>
      <c r="H782" s="0" t="str">
        <f aca="false">VLOOKUP(C782,Магазин!$A$1:$C$17,2)</f>
        <v>Заречный</v>
      </c>
      <c r="I782" s="0" t="str">
        <f aca="false">VLOOKUP(D782,Товар!$A$1:$F$65,3)</f>
        <v>Молоко ультрапастеризованное</v>
      </c>
      <c r="J782" s="3" t="n">
        <f aca="false">IF(H782="Октябрьский",I782="Бурый рис")</f>
        <v>0</v>
      </c>
      <c r="K782" s="0" t="n">
        <f aca="false">IF(J782,1,0)</f>
        <v>0</v>
      </c>
      <c r="L782" s="0" t="n">
        <f aca="false">IF(F782="Поступление",1,-1)</f>
        <v>1</v>
      </c>
      <c r="M782" s="0" t="n">
        <f aca="false">E782*K782*L782</f>
        <v>0</v>
      </c>
    </row>
    <row r="783" customFormat="false" ht="15" hidden="false" customHeight="false" outlineLevel="0" collapsed="false">
      <c r="A783" s="0" t="n">
        <v>782</v>
      </c>
      <c r="B783" s="2" t="n">
        <v>44349</v>
      </c>
      <c r="C783" s="0" t="s">
        <v>18</v>
      </c>
      <c r="D783" s="0" t="n">
        <v>1</v>
      </c>
      <c r="E783" s="0" t="n">
        <v>96</v>
      </c>
      <c r="F783" s="0" t="s">
        <v>9</v>
      </c>
      <c r="G783" s="0" t="n">
        <v>57</v>
      </c>
      <c r="H783" s="0" t="str">
        <f aca="false">VLOOKUP(C783,Магазин!$A$1:$C$17,2)</f>
        <v>Заречный</v>
      </c>
      <c r="I783" s="0" t="str">
        <f aca="false">VLOOKUP(D783,Товар!$A$1:$F$65,3)</f>
        <v>Молоко ультрапастеризованное</v>
      </c>
      <c r="J783" s="3" t="n">
        <f aca="false">IF(H783="Октябрьский",I783="Бурый рис")</f>
        <v>0</v>
      </c>
      <c r="K783" s="0" t="n">
        <f aca="false">IF(J783,1,0)</f>
        <v>0</v>
      </c>
      <c r="L783" s="0" t="n">
        <f aca="false">IF(F783="Поступление",1,-1)</f>
        <v>-1</v>
      </c>
      <c r="M783" s="0" t="n">
        <f aca="false">E783*K783*L783</f>
        <v>-0</v>
      </c>
    </row>
    <row r="784" customFormat="false" ht="15" hidden="false" customHeight="false" outlineLevel="0" collapsed="false">
      <c r="A784" s="0" t="n">
        <v>783</v>
      </c>
      <c r="B784" s="2" t="n">
        <v>44349</v>
      </c>
      <c r="C784" s="0" t="s">
        <v>18</v>
      </c>
      <c r="D784" s="0" t="n">
        <v>3</v>
      </c>
      <c r="E784" s="0" t="n">
        <v>180</v>
      </c>
      <c r="F784" s="0" t="s">
        <v>8</v>
      </c>
      <c r="G784" s="0" t="n">
        <v>35</v>
      </c>
      <c r="H784" s="0" t="str">
        <f aca="false">VLOOKUP(C784,Магазин!$A$1:$C$17,2)</f>
        <v>Заречный</v>
      </c>
      <c r="I784" s="0" t="str">
        <f aca="false">VLOOKUP(D784,Товар!$A$1:$F$65,3)</f>
        <v>Молоко детское с 8 месяцев</v>
      </c>
      <c r="J784" s="3" t="n">
        <f aca="false">IF(H784="Октябрьский",I784="Бурый рис")</f>
        <v>0</v>
      </c>
      <c r="K784" s="0" t="n">
        <f aca="false">IF(J784,1,0)</f>
        <v>0</v>
      </c>
      <c r="L784" s="0" t="n">
        <f aca="false">IF(F784="Поступление",1,-1)</f>
        <v>1</v>
      </c>
      <c r="M784" s="0" t="n">
        <f aca="false">E784*K784*L784</f>
        <v>0</v>
      </c>
    </row>
    <row r="785" customFormat="false" ht="15" hidden="false" customHeight="false" outlineLevel="0" collapsed="false">
      <c r="A785" s="0" t="n">
        <v>784</v>
      </c>
      <c r="B785" s="2" t="n">
        <v>44349</v>
      </c>
      <c r="C785" s="0" t="s">
        <v>18</v>
      </c>
      <c r="D785" s="0" t="n">
        <v>3</v>
      </c>
      <c r="E785" s="0" t="n">
        <v>128</v>
      </c>
      <c r="F785" s="0" t="s">
        <v>9</v>
      </c>
      <c r="G785" s="0" t="n">
        <v>35</v>
      </c>
      <c r="H785" s="0" t="str">
        <f aca="false">VLOOKUP(C785,Магазин!$A$1:$C$17,2)</f>
        <v>Заречный</v>
      </c>
      <c r="I785" s="0" t="str">
        <f aca="false">VLOOKUP(D785,Товар!$A$1:$F$65,3)</f>
        <v>Молоко детское с 8 месяцев</v>
      </c>
      <c r="J785" s="3" t="n">
        <f aca="false">IF(H785="Октябрьский",I785="Бурый рис")</f>
        <v>0</v>
      </c>
      <c r="K785" s="0" t="n">
        <f aca="false">IF(J785,1,0)</f>
        <v>0</v>
      </c>
      <c r="L785" s="0" t="n">
        <f aca="false">IF(F785="Поступление",1,-1)</f>
        <v>-1</v>
      </c>
      <c r="M785" s="0" t="n">
        <f aca="false">E785*K785*L785</f>
        <v>-0</v>
      </c>
    </row>
    <row r="786" customFormat="false" ht="15" hidden="false" customHeight="false" outlineLevel="0" collapsed="false">
      <c r="A786" s="0" t="n">
        <v>785</v>
      </c>
      <c r="B786" s="2" t="n">
        <v>44349</v>
      </c>
      <c r="C786" s="0" t="s">
        <v>18</v>
      </c>
      <c r="D786" s="0" t="n">
        <v>7</v>
      </c>
      <c r="E786" s="0" t="n">
        <v>170</v>
      </c>
      <c r="F786" s="0" t="s">
        <v>8</v>
      </c>
      <c r="G786" s="0" t="n">
        <v>38</v>
      </c>
      <c r="H786" s="0" t="str">
        <f aca="false">VLOOKUP(C786,Магазин!$A$1:$C$17,2)</f>
        <v>Заречный</v>
      </c>
      <c r="I786" s="0" t="str">
        <f aca="false">VLOOKUP(D786,Товар!$A$1:$F$65,3)</f>
        <v>Сливки 10%</v>
      </c>
      <c r="J786" s="3" t="n">
        <f aca="false">IF(H786="Октябрьский",I786="Бурый рис")</f>
        <v>0</v>
      </c>
      <c r="K786" s="0" t="n">
        <f aca="false">IF(J786,1,0)</f>
        <v>0</v>
      </c>
      <c r="L786" s="0" t="n">
        <f aca="false">IF(F786="Поступление",1,-1)</f>
        <v>1</v>
      </c>
      <c r="M786" s="0" t="n">
        <f aca="false">E786*K786*L786</f>
        <v>0</v>
      </c>
    </row>
    <row r="787" customFormat="false" ht="15" hidden="false" customHeight="false" outlineLevel="0" collapsed="false">
      <c r="A787" s="0" t="n">
        <v>786</v>
      </c>
      <c r="B787" s="2" t="n">
        <v>44349</v>
      </c>
      <c r="C787" s="0" t="s">
        <v>18</v>
      </c>
      <c r="D787" s="0" t="n">
        <v>7</v>
      </c>
      <c r="E787" s="0" t="n">
        <v>48</v>
      </c>
      <c r="F787" s="0" t="s">
        <v>9</v>
      </c>
      <c r="G787" s="0" t="n">
        <v>38</v>
      </c>
      <c r="H787" s="0" t="str">
        <f aca="false">VLOOKUP(C787,Магазин!$A$1:$C$17,2)</f>
        <v>Заречный</v>
      </c>
      <c r="I787" s="0" t="str">
        <f aca="false">VLOOKUP(D787,Товар!$A$1:$F$65,3)</f>
        <v>Сливки 10%</v>
      </c>
      <c r="J787" s="3" t="n">
        <f aca="false">IF(H787="Октябрьский",I787="Бурый рис")</f>
        <v>0</v>
      </c>
      <c r="K787" s="0" t="n">
        <f aca="false">IF(J787,1,0)</f>
        <v>0</v>
      </c>
      <c r="L787" s="0" t="n">
        <f aca="false">IF(F787="Поступление",1,-1)</f>
        <v>-1</v>
      </c>
      <c r="M787" s="0" t="n">
        <f aca="false">E787*K787*L787</f>
        <v>-0</v>
      </c>
    </row>
    <row r="788" customFormat="false" ht="15" hidden="false" customHeight="false" outlineLevel="0" collapsed="false">
      <c r="A788" s="0" t="n">
        <v>787</v>
      </c>
      <c r="B788" s="2" t="n">
        <v>44349</v>
      </c>
      <c r="C788" s="0" t="s">
        <v>18</v>
      </c>
      <c r="D788" s="0" t="n">
        <v>8</v>
      </c>
      <c r="E788" s="0" t="n">
        <v>180</v>
      </c>
      <c r="F788" s="0" t="s">
        <v>8</v>
      </c>
      <c r="G788" s="0" t="n">
        <v>220</v>
      </c>
      <c r="H788" s="0" t="str">
        <f aca="false">VLOOKUP(C788,Магазин!$A$1:$C$17,2)</f>
        <v>Заречный</v>
      </c>
      <c r="I788" s="0" t="str">
        <f aca="false">VLOOKUP(D788,Товар!$A$1:$F$65,3)</f>
        <v>Сливки 35% для взбивания</v>
      </c>
      <c r="J788" s="3" t="n">
        <f aca="false">IF(H788="Октябрьский",I788="Бурый рис")</f>
        <v>0</v>
      </c>
      <c r="K788" s="0" t="n">
        <f aca="false">IF(J788,1,0)</f>
        <v>0</v>
      </c>
      <c r="L788" s="0" t="n">
        <f aca="false">IF(F788="Поступление",1,-1)</f>
        <v>1</v>
      </c>
      <c r="M788" s="0" t="n">
        <f aca="false">E788*K788*L788</f>
        <v>0</v>
      </c>
    </row>
    <row r="789" customFormat="false" ht="15" hidden="false" customHeight="false" outlineLevel="0" collapsed="false">
      <c r="A789" s="0" t="n">
        <v>788</v>
      </c>
      <c r="B789" s="2" t="n">
        <v>44349</v>
      </c>
      <c r="C789" s="0" t="s">
        <v>18</v>
      </c>
      <c r="D789" s="0" t="n">
        <v>8</v>
      </c>
      <c r="E789" s="0" t="n">
        <v>29</v>
      </c>
      <c r="F789" s="0" t="s">
        <v>9</v>
      </c>
      <c r="G789" s="0" t="n">
        <v>220</v>
      </c>
      <c r="H789" s="0" t="str">
        <f aca="false">VLOOKUP(C789,Магазин!$A$1:$C$17,2)</f>
        <v>Заречный</v>
      </c>
      <c r="I789" s="0" t="str">
        <f aca="false">VLOOKUP(D789,Товар!$A$1:$F$65,3)</f>
        <v>Сливки 35% для взбивания</v>
      </c>
      <c r="J789" s="3" t="n">
        <f aca="false">IF(H789="Октябрьский",I789="Бурый рис")</f>
        <v>0</v>
      </c>
      <c r="K789" s="0" t="n">
        <f aca="false">IF(J789,1,0)</f>
        <v>0</v>
      </c>
      <c r="L789" s="0" t="n">
        <f aca="false">IF(F789="Поступление",1,-1)</f>
        <v>-1</v>
      </c>
      <c r="M789" s="0" t="n">
        <f aca="false">E789*K789*L789</f>
        <v>-0</v>
      </c>
    </row>
    <row r="790" customFormat="false" ht="15" hidden="false" customHeight="false" outlineLevel="0" collapsed="false">
      <c r="A790" s="0" t="n">
        <v>789</v>
      </c>
      <c r="B790" s="2" t="n">
        <v>44349</v>
      </c>
      <c r="C790" s="0" t="s">
        <v>18</v>
      </c>
      <c r="D790" s="0" t="n">
        <v>14</v>
      </c>
      <c r="E790" s="0" t="n">
        <v>180</v>
      </c>
      <c r="F790" s="0" t="s">
        <v>8</v>
      </c>
      <c r="G790" s="0" t="n">
        <v>30</v>
      </c>
      <c r="H790" s="0" t="str">
        <f aca="false">VLOOKUP(C790,Магазин!$A$1:$C$17,2)</f>
        <v>Заречный</v>
      </c>
      <c r="I790" s="0" t="str">
        <f aca="false">VLOOKUP(D790,Товар!$A$1:$F$65,3)</f>
        <v>Творожок детский сладкий</v>
      </c>
      <c r="J790" s="3" t="n">
        <f aca="false">IF(H790="Октябрьский",I790="Бурый рис")</f>
        <v>0</v>
      </c>
      <c r="K790" s="0" t="n">
        <f aca="false">IF(J790,1,0)</f>
        <v>0</v>
      </c>
      <c r="L790" s="0" t="n">
        <f aca="false">IF(F790="Поступление",1,-1)</f>
        <v>1</v>
      </c>
      <c r="M790" s="0" t="n">
        <f aca="false">E790*K790*L790</f>
        <v>0</v>
      </c>
    </row>
    <row r="791" customFormat="false" ht="15" hidden="false" customHeight="false" outlineLevel="0" collapsed="false">
      <c r="A791" s="0" t="n">
        <v>790</v>
      </c>
      <c r="B791" s="2" t="n">
        <v>44349</v>
      </c>
      <c r="C791" s="0" t="s">
        <v>18</v>
      </c>
      <c r="D791" s="0" t="n">
        <v>14</v>
      </c>
      <c r="E791" s="0" t="n">
        <v>120</v>
      </c>
      <c r="F791" s="0" t="s">
        <v>9</v>
      </c>
      <c r="G791" s="0" t="n">
        <v>30</v>
      </c>
      <c r="H791" s="0" t="str">
        <f aca="false">VLOOKUP(C791,Магазин!$A$1:$C$17,2)</f>
        <v>Заречный</v>
      </c>
      <c r="I791" s="0" t="str">
        <f aca="false">VLOOKUP(D791,Товар!$A$1:$F$65,3)</f>
        <v>Творожок детский сладкий</v>
      </c>
      <c r="J791" s="3" t="n">
        <f aca="false">IF(H791="Октябрьский",I791="Бурый рис")</f>
        <v>0</v>
      </c>
      <c r="K791" s="0" t="n">
        <f aca="false">IF(J791,1,0)</f>
        <v>0</v>
      </c>
      <c r="L791" s="0" t="n">
        <f aca="false">IF(F791="Поступление",1,-1)</f>
        <v>-1</v>
      </c>
      <c r="M791" s="0" t="n">
        <f aca="false">E791*K791*L791</f>
        <v>-0</v>
      </c>
    </row>
    <row r="792" customFormat="false" ht="15" hidden="false" customHeight="false" outlineLevel="0" collapsed="false">
      <c r="A792" s="0" t="n">
        <v>791</v>
      </c>
      <c r="B792" s="2" t="n">
        <v>44349</v>
      </c>
      <c r="C792" s="0" t="s">
        <v>18</v>
      </c>
      <c r="D792" s="0" t="n">
        <v>16</v>
      </c>
      <c r="E792" s="0" t="n">
        <v>180</v>
      </c>
      <c r="F792" s="0" t="s">
        <v>8</v>
      </c>
      <c r="G792" s="0" t="n">
        <v>90</v>
      </c>
      <c r="H792" s="0" t="str">
        <f aca="false">VLOOKUP(C792,Магазин!$A$1:$C$17,2)</f>
        <v>Заречный</v>
      </c>
      <c r="I792" s="0" t="str">
        <f aca="false">VLOOKUP(D792,Товар!$A$1:$F$65,3)</f>
        <v>Масло сливочное крестьянское</v>
      </c>
      <c r="J792" s="3" t="n">
        <f aca="false">IF(H792="Октябрьский",I792="Бурый рис")</f>
        <v>0</v>
      </c>
      <c r="K792" s="0" t="n">
        <f aca="false">IF(J792,1,0)</f>
        <v>0</v>
      </c>
      <c r="L792" s="0" t="n">
        <f aca="false">IF(F792="Поступление",1,-1)</f>
        <v>1</v>
      </c>
      <c r="M792" s="0" t="n">
        <f aca="false">E792*K792*L792</f>
        <v>0</v>
      </c>
    </row>
    <row r="793" customFormat="false" ht="15" hidden="false" customHeight="false" outlineLevel="0" collapsed="false">
      <c r="A793" s="0" t="n">
        <v>792</v>
      </c>
      <c r="B793" s="2" t="n">
        <v>44349</v>
      </c>
      <c r="C793" s="0" t="s">
        <v>18</v>
      </c>
      <c r="D793" s="0" t="n">
        <v>16</v>
      </c>
      <c r="E793" s="0" t="n">
        <v>160</v>
      </c>
      <c r="F793" s="0" t="s">
        <v>9</v>
      </c>
      <c r="G793" s="0" t="n">
        <v>90</v>
      </c>
      <c r="H793" s="0" t="str">
        <f aca="false">VLOOKUP(C793,Магазин!$A$1:$C$17,2)</f>
        <v>Заречный</v>
      </c>
      <c r="I793" s="0" t="str">
        <f aca="false">VLOOKUP(D793,Товар!$A$1:$F$65,3)</f>
        <v>Масло сливочное крестьянское</v>
      </c>
      <c r="J793" s="3" t="n">
        <f aca="false">IF(H793="Октябрьский",I793="Бурый рис")</f>
        <v>0</v>
      </c>
      <c r="K793" s="0" t="n">
        <f aca="false">IF(J793,1,0)</f>
        <v>0</v>
      </c>
      <c r="L793" s="0" t="n">
        <f aca="false">IF(F793="Поступление",1,-1)</f>
        <v>-1</v>
      </c>
      <c r="M793" s="0" t="n">
        <f aca="false">E793*K793*L793</f>
        <v>-0</v>
      </c>
    </row>
    <row r="794" customFormat="false" ht="15" hidden="false" customHeight="false" outlineLevel="0" collapsed="false">
      <c r="A794" s="0" t="n">
        <v>793</v>
      </c>
      <c r="B794" s="2" t="n">
        <v>44349</v>
      </c>
      <c r="C794" s="0" t="s">
        <v>19</v>
      </c>
      <c r="D794" s="0" t="n">
        <v>1</v>
      </c>
      <c r="E794" s="0" t="n">
        <v>180</v>
      </c>
      <c r="F794" s="0" t="s">
        <v>8</v>
      </c>
      <c r="G794" s="0" t="n">
        <v>57</v>
      </c>
      <c r="H794" s="0" t="str">
        <f aca="false">VLOOKUP(C794,Магазин!$A$1:$C$17,2)</f>
        <v>Первомайский</v>
      </c>
      <c r="I794" s="0" t="str">
        <f aca="false">VLOOKUP(D794,Товар!$A$1:$F$65,3)</f>
        <v>Молоко ультрапастеризованное</v>
      </c>
      <c r="J794" s="3" t="n">
        <f aca="false">IF(H794="Октябрьский",I794="Бурый рис")</f>
        <v>0</v>
      </c>
      <c r="K794" s="0" t="n">
        <f aca="false">IF(J794,1,0)</f>
        <v>0</v>
      </c>
      <c r="L794" s="0" t="n">
        <f aca="false">IF(F794="Поступление",1,-1)</f>
        <v>1</v>
      </c>
      <c r="M794" s="0" t="n">
        <f aca="false">E794*K794*L794</f>
        <v>0</v>
      </c>
    </row>
    <row r="795" customFormat="false" ht="15" hidden="false" customHeight="false" outlineLevel="0" collapsed="false">
      <c r="A795" s="0" t="n">
        <v>794</v>
      </c>
      <c r="B795" s="2" t="n">
        <v>44349</v>
      </c>
      <c r="C795" s="0" t="s">
        <v>19</v>
      </c>
      <c r="D795" s="0" t="n">
        <v>1</v>
      </c>
      <c r="E795" s="0" t="n">
        <v>144</v>
      </c>
      <c r="F795" s="0" t="s">
        <v>9</v>
      </c>
      <c r="G795" s="0" t="n">
        <v>57</v>
      </c>
      <c r="H795" s="0" t="str">
        <f aca="false">VLOOKUP(C795,Магазин!$A$1:$C$17,2)</f>
        <v>Первомайский</v>
      </c>
      <c r="I795" s="0" t="str">
        <f aca="false">VLOOKUP(D795,Товар!$A$1:$F$65,3)</f>
        <v>Молоко ультрапастеризованное</v>
      </c>
      <c r="J795" s="3" t="n">
        <f aca="false">IF(H795="Октябрьский",I795="Бурый рис")</f>
        <v>0</v>
      </c>
      <c r="K795" s="0" t="n">
        <f aca="false">IF(J795,1,0)</f>
        <v>0</v>
      </c>
      <c r="L795" s="0" t="n">
        <f aca="false">IF(F795="Поступление",1,-1)</f>
        <v>-1</v>
      </c>
      <c r="M795" s="0" t="n">
        <f aca="false">E795*K795*L795</f>
        <v>-0</v>
      </c>
    </row>
    <row r="796" customFormat="false" ht="15" hidden="false" customHeight="false" outlineLevel="0" collapsed="false">
      <c r="A796" s="0" t="n">
        <v>795</v>
      </c>
      <c r="B796" s="2" t="n">
        <v>44349</v>
      </c>
      <c r="C796" s="0" t="s">
        <v>19</v>
      </c>
      <c r="D796" s="0" t="n">
        <v>3</v>
      </c>
      <c r="E796" s="0" t="n">
        <v>170</v>
      </c>
      <c r="F796" s="0" t="s">
        <v>8</v>
      </c>
      <c r="G796" s="0" t="n">
        <v>35</v>
      </c>
      <c r="H796" s="0" t="str">
        <f aca="false">VLOOKUP(C796,Магазин!$A$1:$C$17,2)</f>
        <v>Первомайский</v>
      </c>
      <c r="I796" s="0" t="str">
        <f aca="false">VLOOKUP(D796,Товар!$A$1:$F$65,3)</f>
        <v>Молоко детское с 8 месяцев</v>
      </c>
      <c r="J796" s="3" t="n">
        <f aca="false">IF(H796="Октябрьский",I796="Бурый рис")</f>
        <v>0</v>
      </c>
      <c r="K796" s="0" t="n">
        <f aca="false">IF(J796,1,0)</f>
        <v>0</v>
      </c>
      <c r="L796" s="0" t="n">
        <f aca="false">IF(F796="Поступление",1,-1)</f>
        <v>1</v>
      </c>
      <c r="M796" s="0" t="n">
        <f aca="false">E796*K796*L796</f>
        <v>0</v>
      </c>
    </row>
    <row r="797" customFormat="false" ht="15" hidden="false" customHeight="false" outlineLevel="0" collapsed="false">
      <c r="A797" s="0" t="n">
        <v>796</v>
      </c>
      <c r="B797" s="2" t="n">
        <v>44349</v>
      </c>
      <c r="C797" s="0" t="s">
        <v>19</v>
      </c>
      <c r="D797" s="0" t="n">
        <v>3</v>
      </c>
      <c r="E797" s="0" t="n">
        <v>160</v>
      </c>
      <c r="F797" s="0" t="s">
        <v>9</v>
      </c>
      <c r="G797" s="0" t="n">
        <v>35</v>
      </c>
      <c r="H797" s="0" t="str">
        <f aca="false">VLOOKUP(C797,Магазин!$A$1:$C$17,2)</f>
        <v>Первомайский</v>
      </c>
      <c r="I797" s="0" t="str">
        <f aca="false">VLOOKUP(D797,Товар!$A$1:$F$65,3)</f>
        <v>Молоко детское с 8 месяцев</v>
      </c>
      <c r="J797" s="3" t="n">
        <f aca="false">IF(H797="Октябрьский",I797="Бурый рис")</f>
        <v>0</v>
      </c>
      <c r="K797" s="0" t="n">
        <f aca="false">IF(J797,1,0)</f>
        <v>0</v>
      </c>
      <c r="L797" s="0" t="n">
        <f aca="false">IF(F797="Поступление",1,-1)</f>
        <v>-1</v>
      </c>
      <c r="M797" s="0" t="n">
        <f aca="false">E797*K797*L797</f>
        <v>-0</v>
      </c>
    </row>
    <row r="798" customFormat="false" ht="15" hidden="false" customHeight="false" outlineLevel="0" collapsed="false">
      <c r="A798" s="0" t="n">
        <v>797</v>
      </c>
      <c r="B798" s="2" t="n">
        <v>44349</v>
      </c>
      <c r="C798" s="0" t="s">
        <v>19</v>
      </c>
      <c r="D798" s="0" t="n">
        <v>7</v>
      </c>
      <c r="E798" s="0" t="n">
        <v>180</v>
      </c>
      <c r="F798" s="0" t="s">
        <v>8</v>
      </c>
      <c r="G798" s="0" t="n">
        <v>38</v>
      </c>
      <c r="H798" s="0" t="str">
        <f aca="false">VLOOKUP(C798,Магазин!$A$1:$C$17,2)</f>
        <v>Первомайский</v>
      </c>
      <c r="I798" s="0" t="str">
        <f aca="false">VLOOKUP(D798,Товар!$A$1:$F$65,3)</f>
        <v>Сливки 10%</v>
      </c>
      <c r="J798" s="3" t="n">
        <f aca="false">IF(H798="Октябрьский",I798="Бурый рис")</f>
        <v>0</v>
      </c>
      <c r="K798" s="0" t="n">
        <f aca="false">IF(J798,1,0)</f>
        <v>0</v>
      </c>
      <c r="L798" s="0" t="n">
        <f aca="false">IF(F798="Поступление",1,-1)</f>
        <v>1</v>
      </c>
      <c r="M798" s="0" t="n">
        <f aca="false">E798*K798*L798</f>
        <v>0</v>
      </c>
    </row>
    <row r="799" customFormat="false" ht="15" hidden="false" customHeight="false" outlineLevel="0" collapsed="false">
      <c r="A799" s="0" t="n">
        <v>798</v>
      </c>
      <c r="B799" s="2" t="n">
        <v>44349</v>
      </c>
      <c r="C799" s="0" t="s">
        <v>19</v>
      </c>
      <c r="D799" s="0" t="n">
        <v>7</v>
      </c>
      <c r="E799" s="0" t="n">
        <v>80</v>
      </c>
      <c r="F799" s="0" t="s">
        <v>9</v>
      </c>
      <c r="G799" s="0" t="n">
        <v>38</v>
      </c>
      <c r="H799" s="0" t="str">
        <f aca="false">VLOOKUP(C799,Магазин!$A$1:$C$17,2)</f>
        <v>Первомайский</v>
      </c>
      <c r="I799" s="0" t="str">
        <f aca="false">VLOOKUP(D799,Товар!$A$1:$F$65,3)</f>
        <v>Сливки 10%</v>
      </c>
      <c r="J799" s="3" t="n">
        <f aca="false">IF(H799="Октябрьский",I799="Бурый рис")</f>
        <v>0</v>
      </c>
      <c r="K799" s="0" t="n">
        <f aca="false">IF(J799,1,0)</f>
        <v>0</v>
      </c>
      <c r="L799" s="0" t="n">
        <f aca="false">IF(F799="Поступление",1,-1)</f>
        <v>-1</v>
      </c>
      <c r="M799" s="0" t="n">
        <f aca="false">E799*K799*L799</f>
        <v>-0</v>
      </c>
    </row>
    <row r="800" customFormat="false" ht="15" hidden="false" customHeight="false" outlineLevel="0" collapsed="false">
      <c r="A800" s="0" t="n">
        <v>799</v>
      </c>
      <c r="B800" s="2" t="n">
        <v>44349</v>
      </c>
      <c r="C800" s="0" t="s">
        <v>19</v>
      </c>
      <c r="D800" s="0" t="n">
        <v>8</v>
      </c>
      <c r="E800" s="0" t="n">
        <v>180</v>
      </c>
      <c r="F800" s="0" t="s">
        <v>8</v>
      </c>
      <c r="G800" s="0" t="n">
        <v>220</v>
      </c>
      <c r="H800" s="0" t="str">
        <f aca="false">VLOOKUP(C800,Магазин!$A$1:$C$17,2)</f>
        <v>Первомайский</v>
      </c>
      <c r="I800" s="0" t="str">
        <f aca="false">VLOOKUP(D800,Товар!$A$1:$F$65,3)</f>
        <v>Сливки 35% для взбивания</v>
      </c>
      <c r="J800" s="3" t="n">
        <f aca="false">IF(H800="Октябрьский",I800="Бурый рис")</f>
        <v>0</v>
      </c>
      <c r="K800" s="0" t="n">
        <f aca="false">IF(J800,1,0)</f>
        <v>0</v>
      </c>
      <c r="L800" s="0" t="n">
        <f aca="false">IF(F800="Поступление",1,-1)</f>
        <v>1</v>
      </c>
      <c r="M800" s="0" t="n">
        <f aca="false">E800*K800*L800</f>
        <v>0</v>
      </c>
    </row>
    <row r="801" customFormat="false" ht="15" hidden="false" customHeight="false" outlineLevel="0" collapsed="false">
      <c r="A801" s="0" t="n">
        <v>800</v>
      </c>
      <c r="B801" s="2" t="n">
        <v>44349</v>
      </c>
      <c r="C801" s="0" t="s">
        <v>19</v>
      </c>
      <c r="D801" s="0" t="n">
        <v>8</v>
      </c>
      <c r="E801" s="0" t="n">
        <v>39</v>
      </c>
      <c r="F801" s="0" t="s">
        <v>9</v>
      </c>
      <c r="G801" s="0" t="n">
        <v>220</v>
      </c>
      <c r="H801" s="0" t="str">
        <f aca="false">VLOOKUP(C801,Магазин!$A$1:$C$17,2)</f>
        <v>Первомайский</v>
      </c>
      <c r="I801" s="0" t="str">
        <f aca="false">VLOOKUP(D801,Товар!$A$1:$F$65,3)</f>
        <v>Сливки 35% для взбивания</v>
      </c>
      <c r="J801" s="3" t="n">
        <f aca="false">IF(H801="Октябрьский",I801="Бурый рис")</f>
        <v>0</v>
      </c>
      <c r="K801" s="0" t="n">
        <f aca="false">IF(J801,1,0)</f>
        <v>0</v>
      </c>
      <c r="L801" s="0" t="n">
        <f aca="false">IF(F801="Поступление",1,-1)</f>
        <v>-1</v>
      </c>
      <c r="M801" s="0" t="n">
        <f aca="false">E801*K801*L801</f>
        <v>-0</v>
      </c>
    </row>
    <row r="802" customFormat="false" ht="15" hidden="false" customHeight="false" outlineLevel="0" collapsed="false">
      <c r="A802" s="0" t="n">
        <v>801</v>
      </c>
      <c r="B802" s="2" t="n">
        <v>44349</v>
      </c>
      <c r="C802" s="0" t="s">
        <v>19</v>
      </c>
      <c r="D802" s="0" t="n">
        <v>14</v>
      </c>
      <c r="E802" s="0" t="n">
        <v>170</v>
      </c>
      <c r="F802" s="0" t="s">
        <v>8</v>
      </c>
      <c r="G802" s="0" t="n">
        <v>30</v>
      </c>
      <c r="H802" s="0" t="str">
        <f aca="false">VLOOKUP(C802,Магазин!$A$1:$C$17,2)</f>
        <v>Первомайский</v>
      </c>
      <c r="I802" s="0" t="str">
        <f aca="false">VLOOKUP(D802,Товар!$A$1:$F$65,3)</f>
        <v>Творожок детский сладкий</v>
      </c>
      <c r="J802" s="3" t="n">
        <f aca="false">IF(H802="Октябрьский",I802="Бурый рис")</f>
        <v>0</v>
      </c>
      <c r="K802" s="0" t="n">
        <f aca="false">IF(J802,1,0)</f>
        <v>0</v>
      </c>
      <c r="L802" s="0" t="n">
        <f aca="false">IF(F802="Поступление",1,-1)</f>
        <v>1</v>
      </c>
      <c r="M802" s="0" t="n">
        <f aca="false">E802*K802*L802</f>
        <v>0</v>
      </c>
    </row>
    <row r="803" customFormat="false" ht="15" hidden="false" customHeight="false" outlineLevel="0" collapsed="false">
      <c r="A803" s="0" t="n">
        <v>802</v>
      </c>
      <c r="B803" s="2" t="n">
        <v>44349</v>
      </c>
      <c r="C803" s="0" t="s">
        <v>19</v>
      </c>
      <c r="D803" s="0" t="n">
        <v>14</v>
      </c>
      <c r="E803" s="0" t="n">
        <v>200</v>
      </c>
      <c r="F803" s="0" t="s">
        <v>9</v>
      </c>
      <c r="G803" s="0" t="n">
        <v>30</v>
      </c>
      <c r="H803" s="0" t="str">
        <f aca="false">VLOOKUP(C803,Магазин!$A$1:$C$17,2)</f>
        <v>Первомайский</v>
      </c>
      <c r="I803" s="0" t="str">
        <f aca="false">VLOOKUP(D803,Товар!$A$1:$F$65,3)</f>
        <v>Творожок детский сладкий</v>
      </c>
      <c r="J803" s="3" t="n">
        <f aca="false">IF(H803="Октябрьский",I803="Бурый рис")</f>
        <v>0</v>
      </c>
      <c r="K803" s="0" t="n">
        <f aca="false">IF(J803,1,0)</f>
        <v>0</v>
      </c>
      <c r="L803" s="0" t="n">
        <f aca="false">IF(F803="Поступление",1,-1)</f>
        <v>-1</v>
      </c>
      <c r="M803" s="0" t="n">
        <f aca="false">E803*K803*L803</f>
        <v>-0</v>
      </c>
    </row>
    <row r="804" customFormat="false" ht="15" hidden="false" customHeight="false" outlineLevel="0" collapsed="false">
      <c r="A804" s="0" t="n">
        <v>803</v>
      </c>
      <c r="B804" s="2" t="n">
        <v>44349</v>
      </c>
      <c r="C804" s="0" t="s">
        <v>19</v>
      </c>
      <c r="D804" s="0" t="n">
        <v>16</v>
      </c>
      <c r="E804" s="0" t="n">
        <v>180</v>
      </c>
      <c r="F804" s="0" t="s">
        <v>8</v>
      </c>
      <c r="G804" s="0" t="n">
        <v>90</v>
      </c>
      <c r="H804" s="0" t="str">
        <f aca="false">VLOOKUP(C804,Магазин!$A$1:$C$17,2)</f>
        <v>Первомайский</v>
      </c>
      <c r="I804" s="0" t="str">
        <f aca="false">VLOOKUP(D804,Товар!$A$1:$F$65,3)</f>
        <v>Масло сливочное крестьянское</v>
      </c>
      <c r="J804" s="3" t="n">
        <f aca="false">IF(H804="Октябрьский",I804="Бурый рис")</f>
        <v>0</v>
      </c>
      <c r="K804" s="0" t="n">
        <f aca="false">IF(J804,1,0)</f>
        <v>0</v>
      </c>
      <c r="L804" s="0" t="n">
        <f aca="false">IF(F804="Поступление",1,-1)</f>
        <v>1</v>
      </c>
      <c r="M804" s="0" t="n">
        <f aca="false">E804*K804*L804</f>
        <v>0</v>
      </c>
    </row>
    <row r="805" customFormat="false" ht="15" hidden="false" customHeight="false" outlineLevel="0" collapsed="false">
      <c r="A805" s="0" t="n">
        <v>804</v>
      </c>
      <c r="B805" s="2" t="n">
        <v>44349</v>
      </c>
      <c r="C805" s="0" t="s">
        <v>19</v>
      </c>
      <c r="D805" s="0" t="n">
        <v>16</v>
      </c>
      <c r="E805" s="0" t="n">
        <v>160</v>
      </c>
      <c r="F805" s="0" t="s">
        <v>9</v>
      </c>
      <c r="G805" s="0" t="n">
        <v>90</v>
      </c>
      <c r="H805" s="0" t="str">
        <f aca="false">VLOOKUP(C805,Магазин!$A$1:$C$17,2)</f>
        <v>Первомайский</v>
      </c>
      <c r="I805" s="0" t="str">
        <f aca="false">VLOOKUP(D805,Товар!$A$1:$F$65,3)</f>
        <v>Масло сливочное крестьянское</v>
      </c>
      <c r="J805" s="3" t="n">
        <f aca="false">IF(H805="Октябрьский",I805="Бурый рис")</f>
        <v>0</v>
      </c>
      <c r="K805" s="0" t="n">
        <f aca="false">IF(J805,1,0)</f>
        <v>0</v>
      </c>
      <c r="L805" s="0" t="n">
        <f aca="false">IF(F805="Поступление",1,-1)</f>
        <v>-1</v>
      </c>
      <c r="M805" s="0" t="n">
        <f aca="false">E805*K805*L805</f>
        <v>-0</v>
      </c>
    </row>
    <row r="806" customFormat="false" ht="15" hidden="false" customHeight="false" outlineLevel="0" collapsed="false">
      <c r="A806" s="0" t="n">
        <v>805</v>
      </c>
      <c r="B806" s="2" t="n">
        <v>44349</v>
      </c>
      <c r="C806" s="0" t="s">
        <v>20</v>
      </c>
      <c r="D806" s="0" t="n">
        <v>1</v>
      </c>
      <c r="E806" s="0" t="n">
        <v>180</v>
      </c>
      <c r="F806" s="0" t="s">
        <v>8</v>
      </c>
      <c r="G806" s="0" t="n">
        <v>57</v>
      </c>
      <c r="H806" s="0" t="str">
        <f aca="false">VLOOKUP(C806,Магазин!$A$1:$C$17,2)</f>
        <v>Октябрьский</v>
      </c>
      <c r="I806" s="0" t="str">
        <f aca="false">VLOOKUP(D806,Товар!$A$1:$F$65,3)</f>
        <v>Молоко ультрапастеризованное</v>
      </c>
      <c r="J806" s="3" t="n">
        <f aca="false">IF(H806="Октябрьский",I806="Бурый рис")</f>
        <v>0</v>
      </c>
      <c r="K806" s="0" t="n">
        <f aca="false">IF(J806,1,0)</f>
        <v>0</v>
      </c>
      <c r="L806" s="0" t="n">
        <f aca="false">IF(F806="Поступление",1,-1)</f>
        <v>1</v>
      </c>
      <c r="M806" s="0" t="n">
        <f aca="false">E806*K806*L806</f>
        <v>0</v>
      </c>
    </row>
    <row r="807" customFormat="false" ht="15" hidden="false" customHeight="false" outlineLevel="0" collapsed="false">
      <c r="A807" s="0" t="n">
        <v>806</v>
      </c>
      <c r="B807" s="2" t="n">
        <v>44349</v>
      </c>
      <c r="C807" s="0" t="s">
        <v>20</v>
      </c>
      <c r="D807" s="0" t="n">
        <v>1</v>
      </c>
      <c r="E807" s="0" t="n">
        <v>192</v>
      </c>
      <c r="F807" s="0" t="s">
        <v>9</v>
      </c>
      <c r="G807" s="0" t="n">
        <v>57</v>
      </c>
      <c r="H807" s="0" t="str">
        <f aca="false">VLOOKUP(C807,Магазин!$A$1:$C$17,2)</f>
        <v>Октябрьский</v>
      </c>
      <c r="I807" s="0" t="str">
        <f aca="false">VLOOKUP(D807,Товар!$A$1:$F$65,3)</f>
        <v>Молоко ультрапастеризованное</v>
      </c>
      <c r="J807" s="3" t="n">
        <f aca="false">IF(H807="Октябрьский",I807="Бурый рис")</f>
        <v>0</v>
      </c>
      <c r="K807" s="0" t="n">
        <f aca="false">IF(J807,1,0)</f>
        <v>0</v>
      </c>
      <c r="L807" s="0" t="n">
        <f aca="false">IF(F807="Поступление",1,-1)</f>
        <v>-1</v>
      </c>
      <c r="M807" s="0" t="n">
        <f aca="false">E807*K807*L807</f>
        <v>-0</v>
      </c>
    </row>
    <row r="808" customFormat="false" ht="15" hidden="false" customHeight="false" outlineLevel="0" collapsed="false">
      <c r="A808" s="0" t="n">
        <v>807</v>
      </c>
      <c r="B808" s="2" t="n">
        <v>44349</v>
      </c>
      <c r="C808" s="0" t="s">
        <v>20</v>
      </c>
      <c r="D808" s="0" t="n">
        <v>3</v>
      </c>
      <c r="E808" s="0" t="n">
        <v>180</v>
      </c>
      <c r="F808" s="0" t="s">
        <v>8</v>
      </c>
      <c r="G808" s="0" t="n">
        <v>35</v>
      </c>
      <c r="H808" s="0" t="str">
        <f aca="false">VLOOKUP(C808,Магазин!$A$1:$C$17,2)</f>
        <v>Октябрьский</v>
      </c>
      <c r="I808" s="0" t="str">
        <f aca="false">VLOOKUP(D808,Товар!$A$1:$F$65,3)</f>
        <v>Молоко детское с 8 месяцев</v>
      </c>
      <c r="J808" s="3" t="n">
        <f aca="false">IF(H808="Октябрьский",I808="Бурый рис")</f>
        <v>0</v>
      </c>
      <c r="K808" s="0" t="n">
        <f aca="false">IF(J808,1,0)</f>
        <v>0</v>
      </c>
      <c r="L808" s="0" t="n">
        <f aca="false">IF(F808="Поступление",1,-1)</f>
        <v>1</v>
      </c>
      <c r="M808" s="0" t="n">
        <f aca="false">E808*K808*L808</f>
        <v>0</v>
      </c>
    </row>
    <row r="809" customFormat="false" ht="15" hidden="false" customHeight="false" outlineLevel="0" collapsed="false">
      <c r="A809" s="0" t="n">
        <v>808</v>
      </c>
      <c r="B809" s="2" t="n">
        <v>44349</v>
      </c>
      <c r="C809" s="0" t="s">
        <v>20</v>
      </c>
      <c r="D809" s="0" t="n">
        <v>3</v>
      </c>
      <c r="E809" s="0" t="n">
        <v>192</v>
      </c>
      <c r="F809" s="0" t="s">
        <v>9</v>
      </c>
      <c r="G809" s="0" t="n">
        <v>35</v>
      </c>
      <c r="H809" s="0" t="str">
        <f aca="false">VLOOKUP(C809,Магазин!$A$1:$C$17,2)</f>
        <v>Октябрьский</v>
      </c>
      <c r="I809" s="0" t="str">
        <f aca="false">VLOOKUP(D809,Товар!$A$1:$F$65,3)</f>
        <v>Молоко детское с 8 месяцев</v>
      </c>
      <c r="J809" s="3" t="n">
        <f aca="false">IF(H809="Октябрьский",I809="Бурый рис")</f>
        <v>0</v>
      </c>
      <c r="K809" s="0" t="n">
        <f aca="false">IF(J809,1,0)</f>
        <v>0</v>
      </c>
      <c r="L809" s="0" t="n">
        <f aca="false">IF(F809="Поступление",1,-1)</f>
        <v>-1</v>
      </c>
      <c r="M809" s="0" t="n">
        <f aca="false">E809*K809*L809</f>
        <v>-0</v>
      </c>
    </row>
    <row r="810" customFormat="false" ht="15" hidden="false" customHeight="false" outlineLevel="0" collapsed="false">
      <c r="A810" s="0" t="n">
        <v>809</v>
      </c>
      <c r="B810" s="2" t="n">
        <v>44349</v>
      </c>
      <c r="C810" s="0" t="s">
        <v>20</v>
      </c>
      <c r="D810" s="0" t="n">
        <v>7</v>
      </c>
      <c r="E810" s="0" t="n">
        <v>180</v>
      </c>
      <c r="F810" s="0" t="s">
        <v>8</v>
      </c>
      <c r="G810" s="0" t="n">
        <v>38</v>
      </c>
      <c r="H810" s="0" t="str">
        <f aca="false">VLOOKUP(C810,Магазин!$A$1:$C$17,2)</f>
        <v>Октябрьский</v>
      </c>
      <c r="I810" s="0" t="str">
        <f aca="false">VLOOKUP(D810,Товар!$A$1:$F$65,3)</f>
        <v>Сливки 10%</v>
      </c>
      <c r="J810" s="3" t="n">
        <f aca="false">IF(H810="Октябрьский",I810="Бурый рис")</f>
        <v>0</v>
      </c>
      <c r="K810" s="0" t="n">
        <f aca="false">IF(J810,1,0)</f>
        <v>0</v>
      </c>
      <c r="L810" s="0" t="n">
        <f aca="false">IF(F810="Поступление",1,-1)</f>
        <v>1</v>
      </c>
      <c r="M810" s="0" t="n">
        <f aca="false">E810*K810*L810</f>
        <v>0</v>
      </c>
    </row>
    <row r="811" customFormat="false" ht="15" hidden="false" customHeight="false" outlineLevel="0" collapsed="false">
      <c r="A811" s="0" t="n">
        <v>810</v>
      </c>
      <c r="B811" s="2" t="n">
        <v>44349</v>
      </c>
      <c r="C811" s="0" t="s">
        <v>20</v>
      </c>
      <c r="D811" s="0" t="n">
        <v>7</v>
      </c>
      <c r="E811" s="0" t="n">
        <v>80</v>
      </c>
      <c r="F811" s="0" t="s">
        <v>9</v>
      </c>
      <c r="G811" s="0" t="n">
        <v>38</v>
      </c>
      <c r="H811" s="0" t="str">
        <f aca="false">VLOOKUP(C811,Магазин!$A$1:$C$17,2)</f>
        <v>Октябрьский</v>
      </c>
      <c r="I811" s="0" t="str">
        <f aca="false">VLOOKUP(D811,Товар!$A$1:$F$65,3)</f>
        <v>Сливки 10%</v>
      </c>
      <c r="J811" s="3" t="n">
        <f aca="false">IF(H811="Октябрьский",I811="Бурый рис")</f>
        <v>0</v>
      </c>
      <c r="K811" s="0" t="n">
        <f aca="false">IF(J811,1,0)</f>
        <v>0</v>
      </c>
      <c r="L811" s="0" t="n">
        <f aca="false">IF(F811="Поступление",1,-1)</f>
        <v>-1</v>
      </c>
      <c r="M811" s="0" t="n">
        <f aca="false">E811*K811*L811</f>
        <v>-0</v>
      </c>
    </row>
    <row r="812" customFormat="false" ht="15" hidden="false" customHeight="false" outlineLevel="0" collapsed="false">
      <c r="A812" s="0" t="n">
        <v>811</v>
      </c>
      <c r="B812" s="2" t="n">
        <v>44349</v>
      </c>
      <c r="C812" s="0" t="s">
        <v>20</v>
      </c>
      <c r="D812" s="0" t="n">
        <v>8</v>
      </c>
      <c r="E812" s="0" t="n">
        <v>170</v>
      </c>
      <c r="F812" s="0" t="s">
        <v>8</v>
      </c>
      <c r="G812" s="0" t="n">
        <v>220</v>
      </c>
      <c r="H812" s="0" t="str">
        <f aca="false">VLOOKUP(C812,Магазин!$A$1:$C$17,2)</f>
        <v>Октябрьский</v>
      </c>
      <c r="I812" s="0" t="str">
        <f aca="false">VLOOKUP(D812,Товар!$A$1:$F$65,3)</f>
        <v>Сливки 35% для взбивания</v>
      </c>
      <c r="J812" s="3" t="n">
        <f aca="false">IF(H812="Октябрьский",I812="Бурый рис")</f>
        <v>0</v>
      </c>
      <c r="K812" s="0" t="n">
        <f aca="false">IF(J812,1,0)</f>
        <v>0</v>
      </c>
      <c r="L812" s="0" t="n">
        <f aca="false">IF(F812="Поступление",1,-1)</f>
        <v>1</v>
      </c>
      <c r="M812" s="0" t="n">
        <f aca="false">E812*K812*L812</f>
        <v>0</v>
      </c>
    </row>
    <row r="813" customFormat="false" ht="15" hidden="false" customHeight="false" outlineLevel="0" collapsed="false">
      <c r="A813" s="0" t="n">
        <v>812</v>
      </c>
      <c r="B813" s="2" t="n">
        <v>44349</v>
      </c>
      <c r="C813" s="0" t="s">
        <v>20</v>
      </c>
      <c r="D813" s="0" t="n">
        <v>8</v>
      </c>
      <c r="E813" s="0" t="n">
        <v>48</v>
      </c>
      <c r="F813" s="0" t="s">
        <v>9</v>
      </c>
      <c r="G813" s="0" t="n">
        <v>220</v>
      </c>
      <c r="H813" s="0" t="str">
        <f aca="false">VLOOKUP(C813,Магазин!$A$1:$C$17,2)</f>
        <v>Октябрьский</v>
      </c>
      <c r="I813" s="0" t="str">
        <f aca="false">VLOOKUP(D813,Товар!$A$1:$F$65,3)</f>
        <v>Сливки 35% для взбивания</v>
      </c>
      <c r="J813" s="3" t="n">
        <f aca="false">IF(H813="Октябрьский",I813="Бурый рис")</f>
        <v>0</v>
      </c>
      <c r="K813" s="0" t="n">
        <f aca="false">IF(J813,1,0)</f>
        <v>0</v>
      </c>
      <c r="L813" s="0" t="n">
        <f aca="false">IF(F813="Поступление",1,-1)</f>
        <v>-1</v>
      </c>
      <c r="M813" s="0" t="n">
        <f aca="false">E813*K813*L813</f>
        <v>-0</v>
      </c>
    </row>
    <row r="814" customFormat="false" ht="15" hidden="false" customHeight="false" outlineLevel="0" collapsed="false">
      <c r="A814" s="0" t="n">
        <v>813</v>
      </c>
      <c r="B814" s="2" t="n">
        <v>44349</v>
      </c>
      <c r="C814" s="0" t="s">
        <v>20</v>
      </c>
      <c r="D814" s="0" t="n">
        <v>14</v>
      </c>
      <c r="E814" s="0" t="n">
        <v>180</v>
      </c>
      <c r="F814" s="0" t="s">
        <v>8</v>
      </c>
      <c r="G814" s="0" t="n">
        <v>30</v>
      </c>
      <c r="H814" s="0" t="str">
        <f aca="false">VLOOKUP(C814,Магазин!$A$1:$C$17,2)</f>
        <v>Октябрьский</v>
      </c>
      <c r="I814" s="0" t="str">
        <f aca="false">VLOOKUP(D814,Товар!$A$1:$F$65,3)</f>
        <v>Творожок детский сладкий</v>
      </c>
      <c r="J814" s="3" t="n">
        <f aca="false">IF(H814="Октябрьский",I814="Бурый рис")</f>
        <v>0</v>
      </c>
      <c r="K814" s="0" t="n">
        <f aca="false">IF(J814,1,0)</f>
        <v>0</v>
      </c>
      <c r="L814" s="0" t="n">
        <f aca="false">IF(F814="Поступление",1,-1)</f>
        <v>1</v>
      </c>
      <c r="M814" s="0" t="n">
        <f aca="false">E814*K814*L814</f>
        <v>0</v>
      </c>
    </row>
    <row r="815" customFormat="false" ht="15" hidden="false" customHeight="false" outlineLevel="0" collapsed="false">
      <c r="A815" s="0" t="n">
        <v>814</v>
      </c>
      <c r="B815" s="2" t="n">
        <v>44349</v>
      </c>
      <c r="C815" s="0" t="s">
        <v>20</v>
      </c>
      <c r="D815" s="0" t="n">
        <v>14</v>
      </c>
      <c r="E815" s="0" t="n">
        <v>242</v>
      </c>
      <c r="F815" s="0" t="s">
        <v>9</v>
      </c>
      <c r="G815" s="0" t="n">
        <v>30</v>
      </c>
      <c r="H815" s="0" t="str">
        <f aca="false">VLOOKUP(C815,Магазин!$A$1:$C$17,2)</f>
        <v>Октябрьский</v>
      </c>
      <c r="I815" s="0" t="str">
        <f aca="false">VLOOKUP(D815,Товар!$A$1:$F$65,3)</f>
        <v>Творожок детский сладкий</v>
      </c>
      <c r="J815" s="3" t="n">
        <f aca="false">IF(H815="Октябрьский",I815="Бурый рис")</f>
        <v>0</v>
      </c>
      <c r="K815" s="0" t="n">
        <f aca="false">IF(J815,1,0)</f>
        <v>0</v>
      </c>
      <c r="L815" s="0" t="n">
        <f aca="false">IF(F815="Поступление",1,-1)</f>
        <v>-1</v>
      </c>
      <c r="M815" s="0" t="n">
        <f aca="false">E815*K815*L815</f>
        <v>-0</v>
      </c>
    </row>
    <row r="816" customFormat="false" ht="15" hidden="false" customHeight="false" outlineLevel="0" collapsed="false">
      <c r="A816" s="0" t="n">
        <v>815</v>
      </c>
      <c r="B816" s="2" t="n">
        <v>44349</v>
      </c>
      <c r="C816" s="0" t="s">
        <v>20</v>
      </c>
      <c r="D816" s="0" t="n">
        <v>16</v>
      </c>
      <c r="E816" s="0" t="n">
        <v>180</v>
      </c>
      <c r="F816" s="0" t="s">
        <v>8</v>
      </c>
      <c r="G816" s="0" t="n">
        <v>90</v>
      </c>
      <c r="H816" s="0" t="str">
        <f aca="false">VLOOKUP(C816,Магазин!$A$1:$C$17,2)</f>
        <v>Октябрьский</v>
      </c>
      <c r="I816" s="0" t="str">
        <f aca="false">VLOOKUP(D816,Товар!$A$1:$F$65,3)</f>
        <v>Масло сливочное крестьянское</v>
      </c>
      <c r="J816" s="3" t="n">
        <f aca="false">IF(H816="Октябрьский",I816="Бурый рис")</f>
        <v>0</v>
      </c>
      <c r="K816" s="0" t="n">
        <f aca="false">IF(J816,1,0)</f>
        <v>0</v>
      </c>
      <c r="L816" s="0" t="n">
        <f aca="false">IF(F816="Поступление",1,-1)</f>
        <v>1</v>
      </c>
      <c r="M816" s="0" t="n">
        <f aca="false">E816*K816*L816</f>
        <v>0</v>
      </c>
    </row>
    <row r="817" customFormat="false" ht="15" hidden="false" customHeight="false" outlineLevel="0" collapsed="false">
      <c r="A817" s="0" t="n">
        <v>816</v>
      </c>
      <c r="B817" s="2" t="n">
        <v>44349</v>
      </c>
      <c r="C817" s="0" t="s">
        <v>20</v>
      </c>
      <c r="D817" s="0" t="n">
        <v>16</v>
      </c>
      <c r="E817" s="0" t="n">
        <v>240</v>
      </c>
      <c r="F817" s="0" t="s">
        <v>9</v>
      </c>
      <c r="G817" s="0" t="n">
        <v>90</v>
      </c>
      <c r="H817" s="0" t="str">
        <f aca="false">VLOOKUP(C817,Магазин!$A$1:$C$17,2)</f>
        <v>Октябрьский</v>
      </c>
      <c r="I817" s="0" t="str">
        <f aca="false">VLOOKUP(D817,Товар!$A$1:$F$65,3)</f>
        <v>Масло сливочное крестьянское</v>
      </c>
      <c r="J817" s="3" t="n">
        <f aca="false">IF(H817="Октябрьский",I817="Бурый рис")</f>
        <v>0</v>
      </c>
      <c r="K817" s="0" t="n">
        <f aca="false">IF(J817,1,0)</f>
        <v>0</v>
      </c>
      <c r="L817" s="0" t="n">
        <f aca="false">IF(F817="Поступление",1,-1)</f>
        <v>-1</v>
      </c>
      <c r="M817" s="0" t="n">
        <f aca="false">E817*K817*L817</f>
        <v>-0</v>
      </c>
    </row>
    <row r="818" customFormat="false" ht="15" hidden="false" customHeight="false" outlineLevel="0" collapsed="false">
      <c r="A818" s="0" t="n">
        <v>817</v>
      </c>
      <c r="B818" s="2" t="n">
        <v>44349</v>
      </c>
      <c r="C818" s="0" t="s">
        <v>21</v>
      </c>
      <c r="D818" s="0" t="n">
        <v>1</v>
      </c>
      <c r="E818" s="0" t="n">
        <v>170</v>
      </c>
      <c r="F818" s="0" t="s">
        <v>8</v>
      </c>
      <c r="G818" s="0" t="n">
        <v>57</v>
      </c>
      <c r="H818" s="0" t="str">
        <f aca="false">VLOOKUP(C818,Магазин!$A$1:$C$17,2)</f>
        <v>Октябрьский</v>
      </c>
      <c r="I818" s="0" t="str">
        <f aca="false">VLOOKUP(D818,Товар!$A$1:$F$65,3)</f>
        <v>Молоко ультрапастеризованное</v>
      </c>
      <c r="J818" s="3" t="n">
        <f aca="false">IF(H818="Октябрьский",I818="Бурый рис")</f>
        <v>0</v>
      </c>
      <c r="K818" s="0" t="n">
        <f aca="false">IF(J818,1,0)</f>
        <v>0</v>
      </c>
      <c r="L818" s="0" t="n">
        <f aca="false">IF(F818="Поступление",1,-1)</f>
        <v>1</v>
      </c>
      <c r="M818" s="0" t="n">
        <f aca="false">E818*K818*L818</f>
        <v>0</v>
      </c>
    </row>
    <row r="819" customFormat="false" ht="15" hidden="false" customHeight="false" outlineLevel="0" collapsed="false">
      <c r="A819" s="0" t="n">
        <v>818</v>
      </c>
      <c r="B819" s="2" t="n">
        <v>44349</v>
      </c>
      <c r="C819" s="0" t="s">
        <v>21</v>
      </c>
      <c r="D819" s="0" t="n">
        <v>1</v>
      </c>
      <c r="E819" s="0" t="n">
        <v>192</v>
      </c>
      <c r="F819" s="0" t="s">
        <v>9</v>
      </c>
      <c r="G819" s="0" t="n">
        <v>57</v>
      </c>
      <c r="H819" s="0" t="str">
        <f aca="false">VLOOKUP(C819,Магазин!$A$1:$C$17,2)</f>
        <v>Октябрьский</v>
      </c>
      <c r="I819" s="0" t="str">
        <f aca="false">VLOOKUP(D819,Товар!$A$1:$F$65,3)</f>
        <v>Молоко ультрапастеризованное</v>
      </c>
      <c r="J819" s="3" t="n">
        <f aca="false">IF(H819="Октябрьский",I819="Бурый рис")</f>
        <v>0</v>
      </c>
      <c r="K819" s="0" t="n">
        <f aca="false">IF(J819,1,0)</f>
        <v>0</v>
      </c>
      <c r="L819" s="0" t="n">
        <f aca="false">IF(F819="Поступление",1,-1)</f>
        <v>-1</v>
      </c>
      <c r="M819" s="0" t="n">
        <f aca="false">E819*K819*L819</f>
        <v>-0</v>
      </c>
    </row>
    <row r="820" customFormat="false" ht="15" hidden="false" customHeight="false" outlineLevel="0" collapsed="false">
      <c r="A820" s="0" t="n">
        <v>819</v>
      </c>
      <c r="B820" s="2" t="n">
        <v>44349</v>
      </c>
      <c r="C820" s="0" t="s">
        <v>21</v>
      </c>
      <c r="D820" s="0" t="n">
        <v>3</v>
      </c>
      <c r="E820" s="0" t="n">
        <v>180</v>
      </c>
      <c r="F820" s="0" t="s">
        <v>8</v>
      </c>
      <c r="G820" s="0" t="n">
        <v>35</v>
      </c>
      <c r="H820" s="0" t="str">
        <f aca="false">VLOOKUP(C820,Магазин!$A$1:$C$17,2)</f>
        <v>Октябрьский</v>
      </c>
      <c r="I820" s="0" t="str">
        <f aca="false">VLOOKUP(D820,Товар!$A$1:$F$65,3)</f>
        <v>Молоко детское с 8 месяцев</v>
      </c>
      <c r="J820" s="3" t="n">
        <f aca="false">IF(H820="Октябрьский",I820="Бурый рис")</f>
        <v>0</v>
      </c>
      <c r="K820" s="0" t="n">
        <f aca="false">IF(J820,1,0)</f>
        <v>0</v>
      </c>
      <c r="L820" s="0" t="n">
        <f aca="false">IF(F820="Поступление",1,-1)</f>
        <v>1</v>
      </c>
      <c r="M820" s="0" t="n">
        <f aca="false">E820*K820*L820</f>
        <v>0</v>
      </c>
    </row>
    <row r="821" customFormat="false" ht="15" hidden="false" customHeight="false" outlineLevel="0" collapsed="false">
      <c r="A821" s="0" t="n">
        <v>820</v>
      </c>
      <c r="B821" s="2" t="n">
        <v>44349</v>
      </c>
      <c r="C821" s="0" t="s">
        <v>21</v>
      </c>
      <c r="D821" s="0" t="n">
        <v>3</v>
      </c>
      <c r="E821" s="0" t="n">
        <v>192</v>
      </c>
      <c r="F821" s="0" t="s">
        <v>9</v>
      </c>
      <c r="G821" s="0" t="n">
        <v>35</v>
      </c>
      <c r="H821" s="0" t="str">
        <f aca="false">VLOOKUP(C821,Магазин!$A$1:$C$17,2)</f>
        <v>Октябрьский</v>
      </c>
      <c r="I821" s="0" t="str">
        <f aca="false">VLOOKUP(D821,Товар!$A$1:$F$65,3)</f>
        <v>Молоко детское с 8 месяцев</v>
      </c>
      <c r="J821" s="3" t="n">
        <f aca="false">IF(H821="Октябрьский",I821="Бурый рис")</f>
        <v>0</v>
      </c>
      <c r="K821" s="0" t="n">
        <f aca="false">IF(J821,1,0)</f>
        <v>0</v>
      </c>
      <c r="L821" s="0" t="n">
        <f aca="false">IF(F821="Поступление",1,-1)</f>
        <v>-1</v>
      </c>
      <c r="M821" s="0" t="n">
        <f aca="false">E821*K821*L821</f>
        <v>-0</v>
      </c>
    </row>
    <row r="822" customFormat="false" ht="15" hidden="false" customHeight="false" outlineLevel="0" collapsed="false">
      <c r="A822" s="0" t="n">
        <v>821</v>
      </c>
      <c r="B822" s="2" t="n">
        <v>44349</v>
      </c>
      <c r="C822" s="0" t="s">
        <v>21</v>
      </c>
      <c r="D822" s="0" t="n">
        <v>7</v>
      </c>
      <c r="E822" s="0" t="n">
        <v>180</v>
      </c>
      <c r="F822" s="0" t="s">
        <v>8</v>
      </c>
      <c r="G822" s="0" t="n">
        <v>38</v>
      </c>
      <c r="H822" s="0" t="str">
        <f aca="false">VLOOKUP(C822,Магазин!$A$1:$C$17,2)</f>
        <v>Октябрьский</v>
      </c>
      <c r="I822" s="0" t="str">
        <f aca="false">VLOOKUP(D822,Товар!$A$1:$F$65,3)</f>
        <v>Сливки 10%</v>
      </c>
      <c r="J822" s="3" t="n">
        <f aca="false">IF(H822="Октябрьский",I822="Бурый рис")</f>
        <v>0</v>
      </c>
      <c r="K822" s="0" t="n">
        <f aca="false">IF(J822,1,0)</f>
        <v>0</v>
      </c>
      <c r="L822" s="0" t="n">
        <f aca="false">IF(F822="Поступление",1,-1)</f>
        <v>1</v>
      </c>
      <c r="M822" s="0" t="n">
        <f aca="false">E822*K822*L822</f>
        <v>0</v>
      </c>
    </row>
    <row r="823" customFormat="false" ht="15" hidden="false" customHeight="false" outlineLevel="0" collapsed="false">
      <c r="A823" s="0" t="n">
        <v>822</v>
      </c>
      <c r="B823" s="2" t="n">
        <v>44349</v>
      </c>
      <c r="C823" s="0" t="s">
        <v>21</v>
      </c>
      <c r="D823" s="0" t="n">
        <v>7</v>
      </c>
      <c r="E823" s="0" t="n">
        <v>80</v>
      </c>
      <c r="F823" s="0" t="s">
        <v>9</v>
      </c>
      <c r="G823" s="0" t="n">
        <v>38</v>
      </c>
      <c r="H823" s="0" t="str">
        <f aca="false">VLOOKUP(C823,Магазин!$A$1:$C$17,2)</f>
        <v>Октябрьский</v>
      </c>
      <c r="I823" s="0" t="str">
        <f aca="false">VLOOKUP(D823,Товар!$A$1:$F$65,3)</f>
        <v>Сливки 10%</v>
      </c>
      <c r="J823" s="3" t="n">
        <f aca="false">IF(H823="Октябрьский",I823="Бурый рис")</f>
        <v>0</v>
      </c>
      <c r="K823" s="0" t="n">
        <f aca="false">IF(J823,1,0)</f>
        <v>0</v>
      </c>
      <c r="L823" s="0" t="n">
        <f aca="false">IF(F823="Поступление",1,-1)</f>
        <v>-1</v>
      </c>
      <c r="M823" s="0" t="n">
        <f aca="false">E823*K823*L823</f>
        <v>-0</v>
      </c>
    </row>
    <row r="824" customFormat="false" ht="15" hidden="false" customHeight="false" outlineLevel="0" collapsed="false">
      <c r="A824" s="0" t="n">
        <v>823</v>
      </c>
      <c r="B824" s="2" t="n">
        <v>44349</v>
      </c>
      <c r="C824" s="0" t="s">
        <v>21</v>
      </c>
      <c r="D824" s="0" t="n">
        <v>8</v>
      </c>
      <c r="E824" s="0" t="n">
        <v>180</v>
      </c>
      <c r="F824" s="0" t="s">
        <v>8</v>
      </c>
      <c r="G824" s="0" t="n">
        <v>220</v>
      </c>
      <c r="H824" s="0" t="str">
        <f aca="false">VLOOKUP(C824,Магазин!$A$1:$C$17,2)</f>
        <v>Октябрьский</v>
      </c>
      <c r="I824" s="0" t="str">
        <f aca="false">VLOOKUP(D824,Товар!$A$1:$F$65,3)</f>
        <v>Сливки 35% для взбивания</v>
      </c>
      <c r="J824" s="3" t="n">
        <f aca="false">IF(H824="Октябрьский",I824="Бурый рис")</f>
        <v>0</v>
      </c>
      <c r="K824" s="0" t="n">
        <f aca="false">IF(J824,1,0)</f>
        <v>0</v>
      </c>
      <c r="L824" s="0" t="n">
        <f aca="false">IF(F824="Поступление",1,-1)</f>
        <v>1</v>
      </c>
      <c r="M824" s="0" t="n">
        <f aca="false">E824*K824*L824</f>
        <v>0</v>
      </c>
    </row>
    <row r="825" customFormat="false" ht="15" hidden="false" customHeight="false" outlineLevel="0" collapsed="false">
      <c r="A825" s="0" t="n">
        <v>824</v>
      </c>
      <c r="B825" s="2" t="n">
        <v>44349</v>
      </c>
      <c r="C825" s="0" t="s">
        <v>21</v>
      </c>
      <c r="D825" s="0" t="n">
        <v>8</v>
      </c>
      <c r="E825" s="0" t="n">
        <v>48</v>
      </c>
      <c r="F825" s="0" t="s">
        <v>9</v>
      </c>
      <c r="G825" s="0" t="n">
        <v>220</v>
      </c>
      <c r="H825" s="0" t="str">
        <f aca="false">VLOOKUP(C825,Магазин!$A$1:$C$17,2)</f>
        <v>Октябрьский</v>
      </c>
      <c r="I825" s="0" t="str">
        <f aca="false">VLOOKUP(D825,Товар!$A$1:$F$65,3)</f>
        <v>Сливки 35% для взбивания</v>
      </c>
      <c r="J825" s="3" t="n">
        <f aca="false">IF(H825="Октябрьский",I825="Бурый рис")</f>
        <v>0</v>
      </c>
      <c r="K825" s="0" t="n">
        <f aca="false">IF(J825,1,0)</f>
        <v>0</v>
      </c>
      <c r="L825" s="0" t="n">
        <f aca="false">IF(F825="Поступление",1,-1)</f>
        <v>-1</v>
      </c>
      <c r="M825" s="0" t="n">
        <f aca="false">E825*K825*L825</f>
        <v>-0</v>
      </c>
    </row>
    <row r="826" customFormat="false" ht="15" hidden="false" customHeight="false" outlineLevel="0" collapsed="false">
      <c r="A826" s="0" t="n">
        <v>825</v>
      </c>
      <c r="B826" s="2" t="n">
        <v>44349</v>
      </c>
      <c r="C826" s="0" t="s">
        <v>21</v>
      </c>
      <c r="D826" s="0" t="n">
        <v>14</v>
      </c>
      <c r="E826" s="0" t="n">
        <v>180</v>
      </c>
      <c r="F826" s="0" t="s">
        <v>8</v>
      </c>
      <c r="G826" s="0" t="n">
        <v>30</v>
      </c>
      <c r="H826" s="0" t="str">
        <f aca="false">VLOOKUP(C826,Магазин!$A$1:$C$17,2)</f>
        <v>Октябрьский</v>
      </c>
      <c r="I826" s="0" t="str">
        <f aca="false">VLOOKUP(D826,Товар!$A$1:$F$65,3)</f>
        <v>Творожок детский сладкий</v>
      </c>
      <c r="J826" s="3" t="n">
        <f aca="false">IF(H826="Октябрьский",I826="Бурый рис")</f>
        <v>0</v>
      </c>
      <c r="K826" s="0" t="n">
        <f aca="false">IF(J826,1,0)</f>
        <v>0</v>
      </c>
      <c r="L826" s="0" t="n">
        <f aca="false">IF(F826="Поступление",1,-1)</f>
        <v>1</v>
      </c>
      <c r="M826" s="0" t="n">
        <f aca="false">E826*K826*L826</f>
        <v>0</v>
      </c>
    </row>
    <row r="827" customFormat="false" ht="15" hidden="false" customHeight="false" outlineLevel="0" collapsed="false">
      <c r="A827" s="0" t="n">
        <v>826</v>
      </c>
      <c r="B827" s="2" t="n">
        <v>44349</v>
      </c>
      <c r="C827" s="0" t="s">
        <v>21</v>
      </c>
      <c r="D827" s="0" t="n">
        <v>14</v>
      </c>
      <c r="E827" s="0" t="n">
        <v>240</v>
      </c>
      <c r="F827" s="0" t="s">
        <v>9</v>
      </c>
      <c r="G827" s="0" t="n">
        <v>30</v>
      </c>
      <c r="H827" s="0" t="str">
        <f aca="false">VLOOKUP(C827,Магазин!$A$1:$C$17,2)</f>
        <v>Октябрьский</v>
      </c>
      <c r="I827" s="0" t="str">
        <f aca="false">VLOOKUP(D827,Товар!$A$1:$F$65,3)</f>
        <v>Творожок детский сладкий</v>
      </c>
      <c r="J827" s="3" t="n">
        <f aca="false">IF(H827="Октябрьский",I827="Бурый рис")</f>
        <v>0</v>
      </c>
      <c r="K827" s="0" t="n">
        <f aca="false">IF(J827,1,0)</f>
        <v>0</v>
      </c>
      <c r="L827" s="0" t="n">
        <f aca="false">IF(F827="Поступление",1,-1)</f>
        <v>-1</v>
      </c>
      <c r="M827" s="0" t="n">
        <f aca="false">E827*K827*L827</f>
        <v>-0</v>
      </c>
    </row>
    <row r="828" customFormat="false" ht="15" hidden="false" customHeight="false" outlineLevel="0" collapsed="false">
      <c r="A828" s="0" t="n">
        <v>827</v>
      </c>
      <c r="B828" s="2" t="n">
        <v>44349</v>
      </c>
      <c r="C828" s="0" t="s">
        <v>21</v>
      </c>
      <c r="D828" s="0" t="n">
        <v>16</v>
      </c>
      <c r="E828" s="0" t="n">
        <v>170</v>
      </c>
      <c r="F828" s="0" t="s">
        <v>8</v>
      </c>
      <c r="G828" s="0" t="n">
        <v>90</v>
      </c>
      <c r="H828" s="0" t="str">
        <f aca="false">VLOOKUP(C828,Магазин!$A$1:$C$17,2)</f>
        <v>Октябрьский</v>
      </c>
      <c r="I828" s="0" t="str">
        <f aca="false">VLOOKUP(D828,Товар!$A$1:$F$65,3)</f>
        <v>Масло сливочное крестьянское</v>
      </c>
      <c r="J828" s="3" t="n">
        <f aca="false">IF(H828="Октябрьский",I828="Бурый рис")</f>
        <v>0</v>
      </c>
      <c r="K828" s="0" t="n">
        <f aca="false">IF(J828,1,0)</f>
        <v>0</v>
      </c>
      <c r="L828" s="0" t="n">
        <f aca="false">IF(F828="Поступление",1,-1)</f>
        <v>1</v>
      </c>
      <c r="M828" s="0" t="n">
        <f aca="false">E828*K828*L828</f>
        <v>0</v>
      </c>
    </row>
    <row r="829" customFormat="false" ht="15" hidden="false" customHeight="false" outlineLevel="0" collapsed="false">
      <c r="A829" s="0" t="n">
        <v>828</v>
      </c>
      <c r="B829" s="2" t="n">
        <v>44349</v>
      </c>
      <c r="C829" s="0" t="s">
        <v>21</v>
      </c>
      <c r="D829" s="0" t="n">
        <v>16</v>
      </c>
      <c r="E829" s="0" t="n">
        <v>238</v>
      </c>
      <c r="F829" s="0" t="s">
        <v>9</v>
      </c>
      <c r="G829" s="0" t="n">
        <v>90</v>
      </c>
      <c r="H829" s="0" t="str">
        <f aca="false">VLOOKUP(C829,Магазин!$A$1:$C$17,2)</f>
        <v>Октябрьский</v>
      </c>
      <c r="I829" s="0" t="str">
        <f aca="false">VLOOKUP(D829,Товар!$A$1:$F$65,3)</f>
        <v>Масло сливочное крестьянское</v>
      </c>
      <c r="J829" s="3" t="n">
        <f aca="false">IF(H829="Октябрьский",I829="Бурый рис")</f>
        <v>0</v>
      </c>
      <c r="K829" s="0" t="n">
        <f aca="false">IF(J829,1,0)</f>
        <v>0</v>
      </c>
      <c r="L829" s="0" t="n">
        <f aca="false">IF(F829="Поступление",1,-1)</f>
        <v>-1</v>
      </c>
      <c r="M829" s="0" t="n">
        <f aca="false">E829*K829*L829</f>
        <v>-0</v>
      </c>
    </row>
    <row r="830" customFormat="false" ht="15" hidden="false" customHeight="false" outlineLevel="0" collapsed="false">
      <c r="A830" s="0" t="n">
        <v>829</v>
      </c>
      <c r="B830" s="2" t="n">
        <v>44349</v>
      </c>
      <c r="C830" s="0" t="s">
        <v>22</v>
      </c>
      <c r="D830" s="0" t="n">
        <v>1</v>
      </c>
      <c r="E830" s="0" t="n">
        <v>180</v>
      </c>
      <c r="F830" s="0" t="s">
        <v>8</v>
      </c>
      <c r="G830" s="0" t="n">
        <v>57</v>
      </c>
      <c r="H830" s="0" t="str">
        <f aca="false">VLOOKUP(C830,Магазин!$A$1:$C$17,2)</f>
        <v>Первомайский</v>
      </c>
      <c r="I830" s="0" t="str">
        <f aca="false">VLOOKUP(D830,Товар!$A$1:$F$65,3)</f>
        <v>Молоко ультрапастеризованное</v>
      </c>
      <c r="J830" s="3" t="n">
        <f aca="false">IF(H830="Октябрьский",I830="Бурый рис")</f>
        <v>0</v>
      </c>
      <c r="K830" s="0" t="n">
        <f aca="false">IF(J830,1,0)</f>
        <v>0</v>
      </c>
      <c r="L830" s="0" t="n">
        <f aca="false">IF(F830="Поступление",1,-1)</f>
        <v>1</v>
      </c>
      <c r="M830" s="0" t="n">
        <f aca="false">E830*K830*L830</f>
        <v>0</v>
      </c>
    </row>
    <row r="831" customFormat="false" ht="15" hidden="false" customHeight="false" outlineLevel="0" collapsed="false">
      <c r="A831" s="0" t="n">
        <v>830</v>
      </c>
      <c r="B831" s="2" t="n">
        <v>44349</v>
      </c>
      <c r="C831" s="0" t="s">
        <v>22</v>
      </c>
      <c r="D831" s="0" t="n">
        <v>1</v>
      </c>
      <c r="E831" s="0" t="n">
        <v>144</v>
      </c>
      <c r="F831" s="0" t="s">
        <v>9</v>
      </c>
      <c r="G831" s="0" t="n">
        <v>57</v>
      </c>
      <c r="H831" s="0" t="str">
        <f aca="false">VLOOKUP(C831,Магазин!$A$1:$C$17,2)</f>
        <v>Первомайский</v>
      </c>
      <c r="I831" s="0" t="str">
        <f aca="false">VLOOKUP(D831,Товар!$A$1:$F$65,3)</f>
        <v>Молоко ультрапастеризованное</v>
      </c>
      <c r="J831" s="3" t="n">
        <f aca="false">IF(H831="Октябрьский",I831="Бурый рис")</f>
        <v>0</v>
      </c>
      <c r="K831" s="0" t="n">
        <f aca="false">IF(J831,1,0)</f>
        <v>0</v>
      </c>
      <c r="L831" s="0" t="n">
        <f aca="false">IF(F831="Поступление",1,-1)</f>
        <v>-1</v>
      </c>
      <c r="M831" s="0" t="n">
        <f aca="false">E831*K831*L831</f>
        <v>-0</v>
      </c>
    </row>
    <row r="832" customFormat="false" ht="15" hidden="false" customHeight="false" outlineLevel="0" collapsed="false">
      <c r="A832" s="0" t="n">
        <v>831</v>
      </c>
      <c r="B832" s="2" t="n">
        <v>44349</v>
      </c>
      <c r="C832" s="0" t="s">
        <v>22</v>
      </c>
      <c r="D832" s="0" t="n">
        <v>3</v>
      </c>
      <c r="E832" s="0" t="n">
        <v>180</v>
      </c>
      <c r="F832" s="0" t="s">
        <v>8</v>
      </c>
      <c r="G832" s="0" t="n">
        <v>35</v>
      </c>
      <c r="H832" s="0" t="str">
        <f aca="false">VLOOKUP(C832,Магазин!$A$1:$C$17,2)</f>
        <v>Первомайский</v>
      </c>
      <c r="I832" s="0" t="str">
        <f aca="false">VLOOKUP(D832,Товар!$A$1:$F$65,3)</f>
        <v>Молоко детское с 8 месяцев</v>
      </c>
      <c r="J832" s="3" t="n">
        <f aca="false">IF(H832="Октябрьский",I832="Бурый рис")</f>
        <v>0</v>
      </c>
      <c r="K832" s="0" t="n">
        <f aca="false">IF(J832,1,0)</f>
        <v>0</v>
      </c>
      <c r="L832" s="0" t="n">
        <f aca="false">IF(F832="Поступление",1,-1)</f>
        <v>1</v>
      </c>
      <c r="M832" s="0" t="n">
        <f aca="false">E832*K832*L832</f>
        <v>0</v>
      </c>
    </row>
    <row r="833" customFormat="false" ht="15" hidden="false" customHeight="false" outlineLevel="0" collapsed="false">
      <c r="A833" s="0" t="n">
        <v>832</v>
      </c>
      <c r="B833" s="2" t="n">
        <v>44349</v>
      </c>
      <c r="C833" s="0" t="s">
        <v>22</v>
      </c>
      <c r="D833" s="0" t="n">
        <v>3</v>
      </c>
      <c r="E833" s="0" t="n">
        <v>160</v>
      </c>
      <c r="F833" s="0" t="s">
        <v>9</v>
      </c>
      <c r="G833" s="0" t="n">
        <v>35</v>
      </c>
      <c r="H833" s="0" t="str">
        <f aca="false">VLOOKUP(C833,Магазин!$A$1:$C$17,2)</f>
        <v>Первомайский</v>
      </c>
      <c r="I833" s="0" t="str">
        <f aca="false">VLOOKUP(D833,Товар!$A$1:$F$65,3)</f>
        <v>Молоко детское с 8 месяцев</v>
      </c>
      <c r="J833" s="3" t="n">
        <f aca="false">IF(H833="Октябрьский",I833="Бурый рис")</f>
        <v>0</v>
      </c>
      <c r="K833" s="0" t="n">
        <f aca="false">IF(J833,1,0)</f>
        <v>0</v>
      </c>
      <c r="L833" s="0" t="n">
        <f aca="false">IF(F833="Поступление",1,-1)</f>
        <v>-1</v>
      </c>
      <c r="M833" s="0" t="n">
        <f aca="false">E833*K833*L833</f>
        <v>-0</v>
      </c>
    </row>
    <row r="834" customFormat="false" ht="15" hidden="false" customHeight="false" outlineLevel="0" collapsed="false">
      <c r="A834" s="0" t="n">
        <v>833</v>
      </c>
      <c r="B834" s="2" t="n">
        <v>44349</v>
      </c>
      <c r="C834" s="0" t="s">
        <v>22</v>
      </c>
      <c r="D834" s="0" t="n">
        <v>7</v>
      </c>
      <c r="E834" s="0" t="n">
        <v>170</v>
      </c>
      <c r="F834" s="0" t="s">
        <v>8</v>
      </c>
      <c r="G834" s="0" t="n">
        <v>38</v>
      </c>
      <c r="H834" s="0" t="str">
        <f aca="false">VLOOKUP(C834,Магазин!$A$1:$C$17,2)</f>
        <v>Первомайский</v>
      </c>
      <c r="I834" s="0" t="str">
        <f aca="false">VLOOKUP(D834,Товар!$A$1:$F$65,3)</f>
        <v>Сливки 10%</v>
      </c>
      <c r="J834" s="3" t="n">
        <f aca="false">IF(H834="Октябрьский",I834="Бурый рис")</f>
        <v>0</v>
      </c>
      <c r="K834" s="0" t="n">
        <f aca="false">IF(J834,1,0)</f>
        <v>0</v>
      </c>
      <c r="L834" s="0" t="n">
        <f aca="false">IF(F834="Поступление",1,-1)</f>
        <v>1</v>
      </c>
      <c r="M834" s="0" t="n">
        <f aca="false">E834*K834*L834</f>
        <v>0</v>
      </c>
    </row>
    <row r="835" customFormat="false" ht="15" hidden="false" customHeight="false" outlineLevel="0" collapsed="false">
      <c r="A835" s="0" t="n">
        <v>834</v>
      </c>
      <c r="B835" s="2" t="n">
        <v>44349</v>
      </c>
      <c r="C835" s="0" t="s">
        <v>22</v>
      </c>
      <c r="D835" s="0" t="n">
        <v>7</v>
      </c>
      <c r="E835" s="0" t="n">
        <v>80</v>
      </c>
      <c r="F835" s="0" t="s">
        <v>9</v>
      </c>
      <c r="G835" s="0" t="n">
        <v>38</v>
      </c>
      <c r="H835" s="0" t="str">
        <f aca="false">VLOOKUP(C835,Магазин!$A$1:$C$17,2)</f>
        <v>Первомайский</v>
      </c>
      <c r="I835" s="0" t="str">
        <f aca="false">VLOOKUP(D835,Товар!$A$1:$F$65,3)</f>
        <v>Сливки 10%</v>
      </c>
      <c r="J835" s="3" t="n">
        <f aca="false">IF(H835="Октябрьский",I835="Бурый рис")</f>
        <v>0</v>
      </c>
      <c r="K835" s="0" t="n">
        <f aca="false">IF(J835,1,0)</f>
        <v>0</v>
      </c>
      <c r="L835" s="0" t="n">
        <f aca="false">IF(F835="Поступление",1,-1)</f>
        <v>-1</v>
      </c>
      <c r="M835" s="0" t="n">
        <f aca="false">E835*K835*L835</f>
        <v>-0</v>
      </c>
    </row>
    <row r="836" customFormat="false" ht="15" hidden="false" customHeight="false" outlineLevel="0" collapsed="false">
      <c r="A836" s="0" t="n">
        <v>835</v>
      </c>
      <c r="B836" s="2" t="n">
        <v>44349</v>
      </c>
      <c r="C836" s="0" t="s">
        <v>22</v>
      </c>
      <c r="D836" s="0" t="n">
        <v>8</v>
      </c>
      <c r="E836" s="0" t="n">
        <v>180</v>
      </c>
      <c r="F836" s="0" t="s">
        <v>8</v>
      </c>
      <c r="G836" s="0" t="n">
        <v>220</v>
      </c>
      <c r="H836" s="0" t="str">
        <f aca="false">VLOOKUP(C836,Магазин!$A$1:$C$17,2)</f>
        <v>Первомайский</v>
      </c>
      <c r="I836" s="0" t="str">
        <f aca="false">VLOOKUP(D836,Товар!$A$1:$F$65,3)</f>
        <v>Сливки 35% для взбивания</v>
      </c>
      <c r="J836" s="3" t="n">
        <f aca="false">IF(H836="Октябрьский",I836="Бурый рис")</f>
        <v>0</v>
      </c>
      <c r="K836" s="0" t="n">
        <f aca="false">IF(J836,1,0)</f>
        <v>0</v>
      </c>
      <c r="L836" s="0" t="n">
        <f aca="false">IF(F836="Поступление",1,-1)</f>
        <v>1</v>
      </c>
      <c r="M836" s="0" t="n">
        <f aca="false">E836*K836*L836</f>
        <v>0</v>
      </c>
    </row>
    <row r="837" customFormat="false" ht="15" hidden="false" customHeight="false" outlineLevel="0" collapsed="false">
      <c r="A837" s="0" t="n">
        <v>836</v>
      </c>
      <c r="B837" s="2" t="n">
        <v>44349</v>
      </c>
      <c r="C837" s="0" t="s">
        <v>22</v>
      </c>
      <c r="D837" s="0" t="n">
        <v>8</v>
      </c>
      <c r="E837" s="0" t="n">
        <v>39</v>
      </c>
      <c r="F837" s="0" t="s">
        <v>9</v>
      </c>
      <c r="G837" s="0" t="n">
        <v>220</v>
      </c>
      <c r="H837" s="0" t="str">
        <f aca="false">VLOOKUP(C837,Магазин!$A$1:$C$17,2)</f>
        <v>Первомайский</v>
      </c>
      <c r="I837" s="0" t="str">
        <f aca="false">VLOOKUP(D837,Товар!$A$1:$F$65,3)</f>
        <v>Сливки 35% для взбивания</v>
      </c>
      <c r="J837" s="3" t="n">
        <f aca="false">IF(H837="Октябрьский",I837="Бурый рис")</f>
        <v>0</v>
      </c>
      <c r="K837" s="0" t="n">
        <f aca="false">IF(J837,1,0)</f>
        <v>0</v>
      </c>
      <c r="L837" s="0" t="n">
        <f aca="false">IF(F837="Поступление",1,-1)</f>
        <v>-1</v>
      </c>
      <c r="M837" s="0" t="n">
        <f aca="false">E837*K837*L837</f>
        <v>-0</v>
      </c>
    </row>
    <row r="838" customFormat="false" ht="15" hidden="false" customHeight="false" outlineLevel="0" collapsed="false">
      <c r="A838" s="0" t="n">
        <v>837</v>
      </c>
      <c r="B838" s="2" t="n">
        <v>44349</v>
      </c>
      <c r="C838" s="0" t="s">
        <v>22</v>
      </c>
      <c r="D838" s="0" t="n">
        <v>14</v>
      </c>
      <c r="E838" s="0" t="n">
        <v>180</v>
      </c>
      <c r="F838" s="0" t="s">
        <v>8</v>
      </c>
      <c r="G838" s="0" t="n">
        <v>30</v>
      </c>
      <c r="H838" s="0" t="str">
        <f aca="false">VLOOKUP(C838,Магазин!$A$1:$C$17,2)</f>
        <v>Первомайский</v>
      </c>
      <c r="I838" s="0" t="str">
        <f aca="false">VLOOKUP(D838,Товар!$A$1:$F$65,3)</f>
        <v>Творожок детский сладкий</v>
      </c>
      <c r="J838" s="3" t="n">
        <f aca="false">IF(H838="Октябрьский",I838="Бурый рис")</f>
        <v>0</v>
      </c>
      <c r="K838" s="0" t="n">
        <f aca="false">IF(J838,1,0)</f>
        <v>0</v>
      </c>
      <c r="L838" s="0" t="n">
        <f aca="false">IF(F838="Поступление",1,-1)</f>
        <v>1</v>
      </c>
      <c r="M838" s="0" t="n">
        <f aca="false">E838*K838*L838</f>
        <v>0</v>
      </c>
    </row>
    <row r="839" customFormat="false" ht="15" hidden="false" customHeight="false" outlineLevel="0" collapsed="false">
      <c r="A839" s="0" t="n">
        <v>838</v>
      </c>
      <c r="B839" s="2" t="n">
        <v>44349</v>
      </c>
      <c r="C839" s="0" t="s">
        <v>22</v>
      </c>
      <c r="D839" s="0" t="n">
        <v>14</v>
      </c>
      <c r="E839" s="0" t="n">
        <v>200</v>
      </c>
      <c r="F839" s="0" t="s">
        <v>9</v>
      </c>
      <c r="G839" s="0" t="n">
        <v>30</v>
      </c>
      <c r="H839" s="0" t="str">
        <f aca="false">VLOOKUP(C839,Магазин!$A$1:$C$17,2)</f>
        <v>Первомайский</v>
      </c>
      <c r="I839" s="0" t="str">
        <f aca="false">VLOOKUP(D839,Товар!$A$1:$F$65,3)</f>
        <v>Творожок детский сладкий</v>
      </c>
      <c r="J839" s="3" t="n">
        <f aca="false">IF(H839="Октябрьский",I839="Бурый рис")</f>
        <v>0</v>
      </c>
      <c r="K839" s="0" t="n">
        <f aca="false">IF(J839,1,0)</f>
        <v>0</v>
      </c>
      <c r="L839" s="0" t="n">
        <f aca="false">IF(F839="Поступление",1,-1)</f>
        <v>-1</v>
      </c>
      <c r="M839" s="0" t="n">
        <f aca="false">E839*K839*L839</f>
        <v>-0</v>
      </c>
    </row>
    <row r="840" customFormat="false" ht="15" hidden="false" customHeight="false" outlineLevel="0" collapsed="false">
      <c r="A840" s="0" t="n">
        <v>839</v>
      </c>
      <c r="B840" s="2" t="n">
        <v>44349</v>
      </c>
      <c r="C840" s="0" t="s">
        <v>22</v>
      </c>
      <c r="D840" s="0" t="n">
        <v>16</v>
      </c>
      <c r="E840" s="0" t="n">
        <v>180</v>
      </c>
      <c r="F840" s="0" t="s">
        <v>8</v>
      </c>
      <c r="G840" s="0" t="n">
        <v>90</v>
      </c>
      <c r="H840" s="0" t="str">
        <f aca="false">VLOOKUP(C840,Магазин!$A$1:$C$17,2)</f>
        <v>Первомайский</v>
      </c>
      <c r="I840" s="0" t="str">
        <f aca="false">VLOOKUP(D840,Товар!$A$1:$F$65,3)</f>
        <v>Масло сливочное крестьянское</v>
      </c>
      <c r="J840" s="3" t="n">
        <f aca="false">IF(H840="Октябрьский",I840="Бурый рис")</f>
        <v>0</v>
      </c>
      <c r="K840" s="0" t="n">
        <f aca="false">IF(J840,1,0)</f>
        <v>0</v>
      </c>
      <c r="L840" s="0" t="n">
        <f aca="false">IF(F840="Поступление",1,-1)</f>
        <v>1</v>
      </c>
      <c r="M840" s="0" t="n">
        <f aca="false">E840*K840*L840</f>
        <v>0</v>
      </c>
    </row>
    <row r="841" customFormat="false" ht="15" hidden="false" customHeight="false" outlineLevel="0" collapsed="false">
      <c r="A841" s="0" t="n">
        <v>840</v>
      </c>
      <c r="B841" s="2" t="n">
        <v>44349</v>
      </c>
      <c r="C841" s="0" t="s">
        <v>22</v>
      </c>
      <c r="D841" s="0" t="n">
        <v>16</v>
      </c>
      <c r="E841" s="0" t="n">
        <v>160</v>
      </c>
      <c r="F841" s="0" t="s">
        <v>9</v>
      </c>
      <c r="G841" s="0" t="n">
        <v>90</v>
      </c>
      <c r="H841" s="0" t="str">
        <f aca="false">VLOOKUP(C841,Магазин!$A$1:$C$17,2)</f>
        <v>Первомайский</v>
      </c>
      <c r="I841" s="0" t="str">
        <f aca="false">VLOOKUP(D841,Товар!$A$1:$F$65,3)</f>
        <v>Масло сливочное крестьянское</v>
      </c>
      <c r="J841" s="3" t="n">
        <f aca="false">IF(H841="Октябрьский",I841="Бурый рис")</f>
        <v>0</v>
      </c>
      <c r="K841" s="0" t="n">
        <f aca="false">IF(J841,1,0)</f>
        <v>0</v>
      </c>
      <c r="L841" s="0" t="n">
        <f aca="false">IF(F841="Поступление",1,-1)</f>
        <v>-1</v>
      </c>
      <c r="M841" s="0" t="n">
        <f aca="false">E841*K841*L841</f>
        <v>-0</v>
      </c>
    </row>
    <row r="842" customFormat="false" ht="15" hidden="false" customHeight="true" outlineLevel="0" collapsed="false">
      <c r="A842" s="0" t="n">
        <v>841</v>
      </c>
      <c r="B842" s="2" t="n">
        <v>44349</v>
      </c>
      <c r="C842" s="0" t="s">
        <v>23</v>
      </c>
      <c r="D842" s="0" t="n">
        <v>1</v>
      </c>
      <c r="E842" s="0" t="n">
        <v>180</v>
      </c>
      <c r="F842" s="0" t="s">
        <v>8</v>
      </c>
      <c r="G842" s="0" t="n">
        <v>57</v>
      </c>
      <c r="H842" s="0" t="str">
        <f aca="false">VLOOKUP(C842,Магазин!$A$1:$C$17,2)</f>
        <v>Первомайский</v>
      </c>
      <c r="I842" s="0" t="str">
        <f aca="false">VLOOKUP(D842,Товар!$A$1:$F$65,3)</f>
        <v>Молоко ультрапастеризованное</v>
      </c>
      <c r="J842" s="3" t="n">
        <f aca="false">IF(H842="Октябрьский",I842="Бурый рис")</f>
        <v>0</v>
      </c>
      <c r="K842" s="0" t="n">
        <f aca="false">IF(J842,1,0)</f>
        <v>0</v>
      </c>
      <c r="L842" s="0" t="n">
        <f aca="false">IF(F842="Поступление",1,-1)</f>
        <v>1</v>
      </c>
      <c r="M842" s="0" t="n">
        <f aca="false">E842*K842*L842</f>
        <v>0</v>
      </c>
    </row>
    <row r="843" customFormat="false" ht="15" hidden="false" customHeight="true" outlineLevel="0" collapsed="false">
      <c r="A843" s="0" t="n">
        <v>842</v>
      </c>
      <c r="B843" s="2" t="n">
        <v>44349</v>
      </c>
      <c r="C843" s="0" t="s">
        <v>23</v>
      </c>
      <c r="D843" s="0" t="n">
        <v>1</v>
      </c>
      <c r="E843" s="0" t="n">
        <v>144</v>
      </c>
      <c r="F843" s="0" t="s">
        <v>9</v>
      </c>
      <c r="G843" s="0" t="n">
        <v>57</v>
      </c>
      <c r="H843" s="0" t="str">
        <f aca="false">VLOOKUP(C843,Магазин!$A$1:$C$17,2)</f>
        <v>Первомайский</v>
      </c>
      <c r="I843" s="0" t="str">
        <f aca="false">VLOOKUP(D843,Товар!$A$1:$F$65,3)</f>
        <v>Молоко ультрапастеризованное</v>
      </c>
      <c r="J843" s="3" t="n">
        <f aca="false">IF(H843="Октябрьский",I843="Бурый рис")</f>
        <v>0</v>
      </c>
      <c r="K843" s="0" t="n">
        <f aca="false">IF(J843,1,0)</f>
        <v>0</v>
      </c>
      <c r="L843" s="0" t="n">
        <f aca="false">IF(F843="Поступление",1,-1)</f>
        <v>-1</v>
      </c>
      <c r="M843" s="0" t="n">
        <f aca="false">E843*K843*L843</f>
        <v>-0</v>
      </c>
    </row>
    <row r="844" customFormat="false" ht="15" hidden="false" customHeight="false" outlineLevel="0" collapsed="false">
      <c r="A844" s="0" t="n">
        <v>843</v>
      </c>
      <c r="B844" s="2" t="n">
        <v>44349</v>
      </c>
      <c r="C844" s="0" t="s">
        <v>23</v>
      </c>
      <c r="D844" s="0" t="n">
        <v>3</v>
      </c>
      <c r="E844" s="0" t="n">
        <v>170</v>
      </c>
      <c r="F844" s="0" t="s">
        <v>8</v>
      </c>
      <c r="G844" s="0" t="n">
        <v>35</v>
      </c>
      <c r="H844" s="0" t="str">
        <f aca="false">VLOOKUP(C844,Магазин!$A$1:$C$17,2)</f>
        <v>Первомайский</v>
      </c>
      <c r="I844" s="0" t="str">
        <f aca="false">VLOOKUP(D844,Товар!$A$1:$F$65,3)</f>
        <v>Молоко детское с 8 месяцев</v>
      </c>
      <c r="J844" s="3" t="n">
        <f aca="false">IF(H844="Октябрьский",I844="Бурый рис")</f>
        <v>0</v>
      </c>
      <c r="K844" s="0" t="n">
        <f aca="false">IF(J844,1,0)</f>
        <v>0</v>
      </c>
      <c r="L844" s="0" t="n">
        <f aca="false">IF(F844="Поступление",1,-1)</f>
        <v>1</v>
      </c>
      <c r="M844" s="0" t="n">
        <f aca="false">E844*K844*L844</f>
        <v>0</v>
      </c>
    </row>
    <row r="845" customFormat="false" ht="15" hidden="false" customHeight="false" outlineLevel="0" collapsed="false">
      <c r="A845" s="0" t="n">
        <v>844</v>
      </c>
      <c r="B845" s="2" t="n">
        <v>44349</v>
      </c>
      <c r="C845" s="0" t="s">
        <v>23</v>
      </c>
      <c r="D845" s="0" t="n">
        <v>3</v>
      </c>
      <c r="E845" s="0" t="n">
        <v>160</v>
      </c>
      <c r="F845" s="0" t="s">
        <v>9</v>
      </c>
      <c r="G845" s="0" t="n">
        <v>35</v>
      </c>
      <c r="H845" s="0" t="str">
        <f aca="false">VLOOKUP(C845,Магазин!$A$1:$C$17,2)</f>
        <v>Первомайский</v>
      </c>
      <c r="I845" s="0" t="str">
        <f aca="false">VLOOKUP(D845,Товар!$A$1:$F$65,3)</f>
        <v>Молоко детское с 8 месяцев</v>
      </c>
      <c r="J845" s="3" t="n">
        <f aca="false">IF(H845="Октябрьский",I845="Бурый рис")</f>
        <v>0</v>
      </c>
      <c r="K845" s="0" t="n">
        <f aca="false">IF(J845,1,0)</f>
        <v>0</v>
      </c>
      <c r="L845" s="0" t="n">
        <f aca="false">IF(F845="Поступление",1,-1)</f>
        <v>-1</v>
      </c>
      <c r="M845" s="0" t="n">
        <f aca="false">E845*K845*L845</f>
        <v>-0</v>
      </c>
    </row>
    <row r="846" customFormat="false" ht="15" hidden="false" customHeight="false" outlineLevel="0" collapsed="false">
      <c r="A846" s="0" t="n">
        <v>845</v>
      </c>
      <c r="B846" s="2" t="n">
        <v>44349</v>
      </c>
      <c r="C846" s="0" t="s">
        <v>23</v>
      </c>
      <c r="D846" s="0" t="n">
        <v>7</v>
      </c>
      <c r="E846" s="0" t="n">
        <v>180</v>
      </c>
      <c r="F846" s="0" t="s">
        <v>8</v>
      </c>
      <c r="G846" s="0" t="n">
        <v>38</v>
      </c>
      <c r="H846" s="0" t="str">
        <f aca="false">VLOOKUP(C846,Магазин!$A$1:$C$17,2)</f>
        <v>Первомайский</v>
      </c>
      <c r="I846" s="0" t="str">
        <f aca="false">VLOOKUP(D846,Товар!$A$1:$F$65,3)</f>
        <v>Сливки 10%</v>
      </c>
      <c r="J846" s="3" t="n">
        <f aca="false">IF(H846="Октябрьский",I846="Бурый рис")</f>
        <v>0</v>
      </c>
      <c r="K846" s="0" t="n">
        <f aca="false">IF(J846,1,0)</f>
        <v>0</v>
      </c>
      <c r="L846" s="0" t="n">
        <f aca="false">IF(F846="Поступление",1,-1)</f>
        <v>1</v>
      </c>
      <c r="M846" s="0" t="n">
        <f aca="false">E846*K846*L846</f>
        <v>0</v>
      </c>
    </row>
    <row r="847" customFormat="false" ht="15" hidden="false" customHeight="false" outlineLevel="0" collapsed="false">
      <c r="A847" s="0" t="n">
        <v>846</v>
      </c>
      <c r="B847" s="2" t="n">
        <v>44349</v>
      </c>
      <c r="C847" s="0" t="s">
        <v>23</v>
      </c>
      <c r="D847" s="0" t="n">
        <v>7</v>
      </c>
      <c r="E847" s="0" t="n">
        <v>80</v>
      </c>
      <c r="F847" s="0" t="s">
        <v>9</v>
      </c>
      <c r="G847" s="0" t="n">
        <v>38</v>
      </c>
      <c r="H847" s="0" t="str">
        <f aca="false">VLOOKUP(C847,Магазин!$A$1:$C$17,2)</f>
        <v>Первомайский</v>
      </c>
      <c r="I847" s="0" t="str">
        <f aca="false">VLOOKUP(D847,Товар!$A$1:$F$65,3)</f>
        <v>Сливки 10%</v>
      </c>
      <c r="J847" s="3" t="n">
        <f aca="false">IF(H847="Октябрьский",I847="Бурый рис")</f>
        <v>0</v>
      </c>
      <c r="K847" s="0" t="n">
        <f aca="false">IF(J847,1,0)</f>
        <v>0</v>
      </c>
      <c r="L847" s="0" t="n">
        <f aca="false">IF(F847="Поступление",1,-1)</f>
        <v>-1</v>
      </c>
      <c r="M847" s="0" t="n">
        <f aca="false">E847*K847*L847</f>
        <v>-0</v>
      </c>
    </row>
    <row r="848" customFormat="false" ht="15" hidden="false" customHeight="false" outlineLevel="0" collapsed="false">
      <c r="A848" s="0" t="n">
        <v>847</v>
      </c>
      <c r="B848" s="2" t="n">
        <v>44349</v>
      </c>
      <c r="C848" s="0" t="s">
        <v>23</v>
      </c>
      <c r="D848" s="0" t="n">
        <v>8</v>
      </c>
      <c r="E848" s="0" t="n">
        <v>180</v>
      </c>
      <c r="F848" s="0" t="s">
        <v>8</v>
      </c>
      <c r="G848" s="0" t="n">
        <v>220</v>
      </c>
      <c r="H848" s="0" t="str">
        <f aca="false">VLOOKUP(C848,Магазин!$A$1:$C$17,2)</f>
        <v>Первомайский</v>
      </c>
      <c r="I848" s="0" t="str">
        <f aca="false">VLOOKUP(D848,Товар!$A$1:$F$65,3)</f>
        <v>Сливки 35% для взбивания</v>
      </c>
      <c r="J848" s="3" t="n">
        <f aca="false">IF(H848="Октябрьский",I848="Бурый рис")</f>
        <v>0</v>
      </c>
      <c r="K848" s="0" t="n">
        <f aca="false">IF(J848,1,0)</f>
        <v>0</v>
      </c>
      <c r="L848" s="0" t="n">
        <f aca="false">IF(F848="Поступление",1,-1)</f>
        <v>1</v>
      </c>
      <c r="M848" s="0" t="n">
        <f aca="false">E848*K848*L848</f>
        <v>0</v>
      </c>
    </row>
    <row r="849" customFormat="false" ht="15" hidden="false" customHeight="false" outlineLevel="0" collapsed="false">
      <c r="A849" s="0" t="n">
        <v>848</v>
      </c>
      <c r="B849" s="2" t="n">
        <v>44349</v>
      </c>
      <c r="C849" s="0" t="s">
        <v>23</v>
      </c>
      <c r="D849" s="0" t="n">
        <v>8</v>
      </c>
      <c r="E849" s="0" t="n">
        <v>39</v>
      </c>
      <c r="F849" s="0" t="s">
        <v>9</v>
      </c>
      <c r="G849" s="0" t="n">
        <v>220</v>
      </c>
      <c r="H849" s="0" t="str">
        <f aca="false">VLOOKUP(C849,Магазин!$A$1:$C$17,2)</f>
        <v>Первомайский</v>
      </c>
      <c r="I849" s="0" t="str">
        <f aca="false">VLOOKUP(D849,Товар!$A$1:$F$65,3)</f>
        <v>Сливки 35% для взбивания</v>
      </c>
      <c r="J849" s="3" t="n">
        <f aca="false">IF(H849="Октябрьский",I849="Бурый рис")</f>
        <v>0</v>
      </c>
      <c r="K849" s="0" t="n">
        <f aca="false">IF(J849,1,0)</f>
        <v>0</v>
      </c>
      <c r="L849" s="0" t="n">
        <f aca="false">IF(F849="Поступление",1,-1)</f>
        <v>-1</v>
      </c>
      <c r="M849" s="0" t="n">
        <f aca="false">E849*K849*L849</f>
        <v>-0</v>
      </c>
    </row>
    <row r="850" customFormat="false" ht="15" hidden="false" customHeight="false" outlineLevel="0" collapsed="false">
      <c r="A850" s="0" t="n">
        <v>849</v>
      </c>
      <c r="B850" s="2" t="n">
        <v>44349</v>
      </c>
      <c r="C850" s="0" t="s">
        <v>23</v>
      </c>
      <c r="D850" s="0" t="n">
        <v>14</v>
      </c>
      <c r="E850" s="0" t="n">
        <v>170</v>
      </c>
      <c r="F850" s="0" t="s">
        <v>8</v>
      </c>
      <c r="G850" s="0" t="n">
        <v>30</v>
      </c>
      <c r="H850" s="0" t="str">
        <f aca="false">VLOOKUP(C850,Магазин!$A$1:$C$17,2)</f>
        <v>Первомайский</v>
      </c>
      <c r="I850" s="0" t="str">
        <f aca="false">VLOOKUP(D850,Товар!$A$1:$F$65,3)</f>
        <v>Творожок детский сладкий</v>
      </c>
      <c r="J850" s="3" t="n">
        <f aca="false">IF(H850="Октябрьский",I850="Бурый рис")</f>
        <v>0</v>
      </c>
      <c r="K850" s="0" t="n">
        <f aca="false">IF(J850,1,0)</f>
        <v>0</v>
      </c>
      <c r="L850" s="0" t="n">
        <f aca="false">IF(F850="Поступление",1,-1)</f>
        <v>1</v>
      </c>
      <c r="M850" s="0" t="n">
        <f aca="false">E850*K850*L850</f>
        <v>0</v>
      </c>
    </row>
    <row r="851" customFormat="false" ht="15" hidden="false" customHeight="false" outlineLevel="0" collapsed="false">
      <c r="A851" s="0" t="n">
        <v>850</v>
      </c>
      <c r="B851" s="2" t="n">
        <v>44349</v>
      </c>
      <c r="C851" s="0" t="s">
        <v>23</v>
      </c>
      <c r="D851" s="0" t="n">
        <v>14</v>
      </c>
      <c r="E851" s="0" t="n">
        <v>200</v>
      </c>
      <c r="F851" s="0" t="s">
        <v>9</v>
      </c>
      <c r="G851" s="0" t="n">
        <v>30</v>
      </c>
      <c r="H851" s="0" t="str">
        <f aca="false">VLOOKUP(C851,Магазин!$A$1:$C$17,2)</f>
        <v>Первомайский</v>
      </c>
      <c r="I851" s="0" t="str">
        <f aca="false">VLOOKUP(D851,Товар!$A$1:$F$65,3)</f>
        <v>Творожок детский сладкий</v>
      </c>
      <c r="J851" s="3" t="n">
        <f aca="false">IF(H851="Октябрьский",I851="Бурый рис")</f>
        <v>0</v>
      </c>
      <c r="K851" s="0" t="n">
        <f aca="false">IF(J851,1,0)</f>
        <v>0</v>
      </c>
      <c r="L851" s="0" t="n">
        <f aca="false">IF(F851="Поступление",1,-1)</f>
        <v>-1</v>
      </c>
      <c r="M851" s="0" t="n">
        <f aca="false">E851*K851*L851</f>
        <v>-0</v>
      </c>
    </row>
    <row r="852" customFormat="false" ht="15" hidden="false" customHeight="false" outlineLevel="0" collapsed="false">
      <c r="A852" s="0" t="n">
        <v>851</v>
      </c>
      <c r="B852" s="2" t="n">
        <v>44349</v>
      </c>
      <c r="C852" s="0" t="s">
        <v>23</v>
      </c>
      <c r="D852" s="0" t="n">
        <v>16</v>
      </c>
      <c r="E852" s="0" t="n">
        <v>180</v>
      </c>
      <c r="F852" s="0" t="s">
        <v>8</v>
      </c>
      <c r="G852" s="0" t="n">
        <v>90</v>
      </c>
      <c r="H852" s="0" t="str">
        <f aca="false">VLOOKUP(C852,Магазин!$A$1:$C$17,2)</f>
        <v>Первомайский</v>
      </c>
      <c r="I852" s="0" t="str">
        <f aca="false">VLOOKUP(D852,Товар!$A$1:$F$65,3)</f>
        <v>Масло сливочное крестьянское</v>
      </c>
      <c r="J852" s="3" t="n">
        <f aca="false">IF(H852="Октябрьский",I852="Бурый рис")</f>
        <v>0</v>
      </c>
      <c r="K852" s="0" t="n">
        <f aca="false">IF(J852,1,0)</f>
        <v>0</v>
      </c>
      <c r="L852" s="0" t="n">
        <f aca="false">IF(F852="Поступление",1,-1)</f>
        <v>1</v>
      </c>
      <c r="M852" s="0" t="n">
        <f aca="false">E852*K852*L852</f>
        <v>0</v>
      </c>
    </row>
    <row r="853" customFormat="false" ht="15" hidden="false" customHeight="false" outlineLevel="0" collapsed="false">
      <c r="A853" s="0" t="n">
        <v>852</v>
      </c>
      <c r="B853" s="2" t="n">
        <v>44349</v>
      </c>
      <c r="C853" s="0" t="s">
        <v>23</v>
      </c>
      <c r="D853" s="0" t="n">
        <v>16</v>
      </c>
      <c r="E853" s="0" t="n">
        <v>160</v>
      </c>
      <c r="F853" s="0" t="s">
        <v>9</v>
      </c>
      <c r="G853" s="0" t="n">
        <v>90</v>
      </c>
      <c r="H853" s="0" t="str">
        <f aca="false">VLOOKUP(C853,Магазин!$A$1:$C$17,2)</f>
        <v>Первомайский</v>
      </c>
      <c r="I853" s="0" t="str">
        <f aca="false">VLOOKUP(D853,Товар!$A$1:$F$65,3)</f>
        <v>Масло сливочное крестьянское</v>
      </c>
      <c r="J853" s="3" t="n">
        <f aca="false">IF(H853="Октябрьский",I853="Бурый рис")</f>
        <v>0</v>
      </c>
      <c r="K853" s="0" t="n">
        <f aca="false">IF(J853,1,0)</f>
        <v>0</v>
      </c>
      <c r="L853" s="0" t="n">
        <f aca="false">IF(F853="Поступление",1,-1)</f>
        <v>-1</v>
      </c>
      <c r="M853" s="0" t="n">
        <f aca="false">E853*K853*L853</f>
        <v>-0</v>
      </c>
    </row>
    <row r="854" customFormat="false" ht="15" hidden="false" customHeight="false" outlineLevel="0" collapsed="false">
      <c r="A854" s="0" t="n">
        <v>853</v>
      </c>
      <c r="B854" s="2" t="n">
        <v>44349</v>
      </c>
      <c r="C854" s="0" t="s">
        <v>24</v>
      </c>
      <c r="D854" s="0" t="n">
        <v>1</v>
      </c>
      <c r="E854" s="0" t="n">
        <v>180</v>
      </c>
      <c r="F854" s="0" t="s">
        <v>8</v>
      </c>
      <c r="G854" s="0" t="n">
        <v>57</v>
      </c>
      <c r="H854" s="0" t="str">
        <f aca="false">VLOOKUP(C854,Магазин!$A$1:$C$17,2)</f>
        <v>Заречный</v>
      </c>
      <c r="I854" s="0" t="str">
        <f aca="false">VLOOKUP(D854,Товар!$A$1:$F$65,3)</f>
        <v>Молоко ультрапастеризованное</v>
      </c>
      <c r="J854" s="3" t="n">
        <f aca="false">IF(H854="Октябрьский",I854="Бурый рис")</f>
        <v>0</v>
      </c>
      <c r="K854" s="0" t="n">
        <f aca="false">IF(J854,1,0)</f>
        <v>0</v>
      </c>
      <c r="L854" s="0" t="n">
        <f aca="false">IF(F854="Поступление",1,-1)</f>
        <v>1</v>
      </c>
      <c r="M854" s="0" t="n">
        <f aca="false">E854*K854*L854</f>
        <v>0</v>
      </c>
    </row>
    <row r="855" customFormat="false" ht="15" hidden="false" customHeight="false" outlineLevel="0" collapsed="false">
      <c r="A855" s="0" t="n">
        <v>854</v>
      </c>
      <c r="B855" s="2" t="n">
        <v>44349</v>
      </c>
      <c r="C855" s="0" t="s">
        <v>24</v>
      </c>
      <c r="D855" s="0" t="n">
        <v>1</v>
      </c>
      <c r="E855" s="0" t="n">
        <v>96</v>
      </c>
      <c r="F855" s="0" t="s">
        <v>9</v>
      </c>
      <c r="G855" s="0" t="n">
        <v>57</v>
      </c>
      <c r="H855" s="0" t="str">
        <f aca="false">VLOOKUP(C855,Магазин!$A$1:$C$17,2)</f>
        <v>Заречный</v>
      </c>
      <c r="I855" s="0" t="str">
        <f aca="false">VLOOKUP(D855,Товар!$A$1:$F$65,3)</f>
        <v>Молоко ультрапастеризованное</v>
      </c>
      <c r="J855" s="3" t="n">
        <f aca="false">IF(H855="Октябрьский",I855="Бурый рис")</f>
        <v>0</v>
      </c>
      <c r="K855" s="0" t="n">
        <f aca="false">IF(J855,1,0)</f>
        <v>0</v>
      </c>
      <c r="L855" s="0" t="n">
        <f aca="false">IF(F855="Поступление",1,-1)</f>
        <v>-1</v>
      </c>
      <c r="M855" s="0" t="n">
        <f aca="false">E855*K855*L855</f>
        <v>-0</v>
      </c>
    </row>
    <row r="856" customFormat="false" ht="15" hidden="false" customHeight="false" outlineLevel="0" collapsed="false">
      <c r="A856" s="0" t="n">
        <v>855</v>
      </c>
      <c r="B856" s="2" t="n">
        <v>44349</v>
      </c>
      <c r="C856" s="0" t="s">
        <v>24</v>
      </c>
      <c r="D856" s="0" t="n">
        <v>3</v>
      </c>
      <c r="E856" s="0" t="n">
        <v>180</v>
      </c>
      <c r="F856" s="0" t="s">
        <v>8</v>
      </c>
      <c r="G856" s="0" t="n">
        <v>35</v>
      </c>
      <c r="H856" s="0" t="str">
        <f aca="false">VLOOKUP(C856,Магазин!$A$1:$C$17,2)</f>
        <v>Заречный</v>
      </c>
      <c r="I856" s="0" t="str">
        <f aca="false">VLOOKUP(D856,Товар!$A$1:$F$65,3)</f>
        <v>Молоко детское с 8 месяцев</v>
      </c>
      <c r="J856" s="3" t="n">
        <f aca="false">IF(H856="Октябрьский",I856="Бурый рис")</f>
        <v>0</v>
      </c>
      <c r="K856" s="0" t="n">
        <f aca="false">IF(J856,1,0)</f>
        <v>0</v>
      </c>
      <c r="L856" s="0" t="n">
        <f aca="false">IF(F856="Поступление",1,-1)</f>
        <v>1</v>
      </c>
      <c r="M856" s="0" t="n">
        <f aca="false">E856*K856*L856</f>
        <v>0</v>
      </c>
    </row>
    <row r="857" customFormat="false" ht="15" hidden="false" customHeight="false" outlineLevel="0" collapsed="false">
      <c r="A857" s="0" t="n">
        <v>856</v>
      </c>
      <c r="B857" s="2" t="n">
        <v>44349</v>
      </c>
      <c r="C857" s="0" t="s">
        <v>24</v>
      </c>
      <c r="D857" s="0" t="n">
        <v>3</v>
      </c>
      <c r="E857" s="0" t="n">
        <v>128</v>
      </c>
      <c r="F857" s="0" t="s">
        <v>9</v>
      </c>
      <c r="G857" s="0" t="n">
        <v>35</v>
      </c>
      <c r="H857" s="0" t="str">
        <f aca="false">VLOOKUP(C857,Магазин!$A$1:$C$17,2)</f>
        <v>Заречный</v>
      </c>
      <c r="I857" s="0" t="str">
        <f aca="false">VLOOKUP(D857,Товар!$A$1:$F$65,3)</f>
        <v>Молоко детское с 8 месяцев</v>
      </c>
      <c r="J857" s="3" t="n">
        <f aca="false">IF(H857="Октябрьский",I857="Бурый рис")</f>
        <v>0</v>
      </c>
      <c r="K857" s="0" t="n">
        <f aca="false">IF(J857,1,0)</f>
        <v>0</v>
      </c>
      <c r="L857" s="0" t="n">
        <f aca="false">IF(F857="Поступление",1,-1)</f>
        <v>-1</v>
      </c>
      <c r="M857" s="0" t="n">
        <f aca="false">E857*K857*L857</f>
        <v>-0</v>
      </c>
    </row>
    <row r="858" customFormat="false" ht="15" hidden="false" customHeight="false" outlineLevel="0" collapsed="false">
      <c r="A858" s="0" t="n">
        <v>857</v>
      </c>
      <c r="B858" s="2" t="n">
        <v>44349</v>
      </c>
      <c r="C858" s="0" t="s">
        <v>24</v>
      </c>
      <c r="D858" s="0" t="n">
        <v>7</v>
      </c>
      <c r="E858" s="0" t="n">
        <v>180</v>
      </c>
      <c r="F858" s="0" t="s">
        <v>8</v>
      </c>
      <c r="G858" s="0" t="n">
        <v>38</v>
      </c>
      <c r="H858" s="0" t="str">
        <f aca="false">VLOOKUP(C858,Магазин!$A$1:$C$17,2)</f>
        <v>Заречный</v>
      </c>
      <c r="I858" s="0" t="str">
        <f aca="false">VLOOKUP(D858,Товар!$A$1:$F$65,3)</f>
        <v>Сливки 10%</v>
      </c>
      <c r="J858" s="3" t="n">
        <f aca="false">IF(H858="Октябрьский",I858="Бурый рис")</f>
        <v>0</v>
      </c>
      <c r="K858" s="0" t="n">
        <f aca="false">IF(J858,1,0)</f>
        <v>0</v>
      </c>
      <c r="L858" s="0" t="n">
        <f aca="false">IF(F858="Поступление",1,-1)</f>
        <v>1</v>
      </c>
      <c r="M858" s="0" t="n">
        <f aca="false">E858*K858*L858</f>
        <v>0</v>
      </c>
    </row>
    <row r="859" customFormat="false" ht="15" hidden="false" customHeight="false" outlineLevel="0" collapsed="false">
      <c r="A859" s="0" t="n">
        <v>858</v>
      </c>
      <c r="B859" s="2" t="n">
        <v>44349</v>
      </c>
      <c r="C859" s="0" t="s">
        <v>24</v>
      </c>
      <c r="D859" s="0" t="n">
        <v>7</v>
      </c>
      <c r="E859" s="0" t="n">
        <v>48</v>
      </c>
      <c r="F859" s="0" t="s">
        <v>9</v>
      </c>
      <c r="G859" s="0" t="n">
        <v>38</v>
      </c>
      <c r="H859" s="0" t="str">
        <f aca="false">VLOOKUP(C859,Магазин!$A$1:$C$17,2)</f>
        <v>Заречный</v>
      </c>
      <c r="I859" s="0" t="str">
        <f aca="false">VLOOKUP(D859,Товар!$A$1:$F$65,3)</f>
        <v>Сливки 10%</v>
      </c>
      <c r="J859" s="3" t="n">
        <f aca="false">IF(H859="Октябрьский",I859="Бурый рис")</f>
        <v>0</v>
      </c>
      <c r="K859" s="0" t="n">
        <f aca="false">IF(J859,1,0)</f>
        <v>0</v>
      </c>
      <c r="L859" s="0" t="n">
        <f aca="false">IF(F859="Поступление",1,-1)</f>
        <v>-1</v>
      </c>
      <c r="M859" s="0" t="n">
        <f aca="false">E859*K859*L859</f>
        <v>-0</v>
      </c>
    </row>
    <row r="860" customFormat="false" ht="15" hidden="false" customHeight="false" outlineLevel="0" collapsed="false">
      <c r="A860" s="0" t="n">
        <v>859</v>
      </c>
      <c r="B860" s="2" t="n">
        <v>44349</v>
      </c>
      <c r="C860" s="0" t="s">
        <v>24</v>
      </c>
      <c r="D860" s="0" t="n">
        <v>8</v>
      </c>
      <c r="E860" s="0" t="n">
        <v>170</v>
      </c>
      <c r="F860" s="0" t="s">
        <v>8</v>
      </c>
      <c r="G860" s="0" t="n">
        <v>220</v>
      </c>
      <c r="H860" s="0" t="str">
        <f aca="false">VLOOKUP(C860,Магазин!$A$1:$C$17,2)</f>
        <v>Заречный</v>
      </c>
      <c r="I860" s="0" t="str">
        <f aca="false">VLOOKUP(D860,Товар!$A$1:$F$65,3)</f>
        <v>Сливки 35% для взбивания</v>
      </c>
      <c r="J860" s="3" t="n">
        <f aca="false">IF(H860="Октябрьский",I860="Бурый рис")</f>
        <v>0</v>
      </c>
      <c r="K860" s="0" t="n">
        <f aca="false">IF(J860,1,0)</f>
        <v>0</v>
      </c>
      <c r="L860" s="0" t="n">
        <f aca="false">IF(F860="Поступление",1,-1)</f>
        <v>1</v>
      </c>
      <c r="M860" s="0" t="n">
        <f aca="false">E860*K860*L860</f>
        <v>0</v>
      </c>
    </row>
    <row r="861" customFormat="false" ht="15" hidden="false" customHeight="false" outlineLevel="0" collapsed="false">
      <c r="A861" s="0" t="n">
        <v>860</v>
      </c>
      <c r="B861" s="2" t="n">
        <v>44349</v>
      </c>
      <c r="C861" s="0" t="s">
        <v>24</v>
      </c>
      <c r="D861" s="0" t="n">
        <v>8</v>
      </c>
      <c r="E861" s="0" t="n">
        <v>29</v>
      </c>
      <c r="F861" s="0" t="s">
        <v>9</v>
      </c>
      <c r="G861" s="0" t="n">
        <v>220</v>
      </c>
      <c r="H861" s="0" t="str">
        <f aca="false">VLOOKUP(C861,Магазин!$A$1:$C$17,2)</f>
        <v>Заречный</v>
      </c>
      <c r="I861" s="0" t="str">
        <f aca="false">VLOOKUP(D861,Товар!$A$1:$F$65,3)</f>
        <v>Сливки 35% для взбивания</v>
      </c>
      <c r="J861" s="3" t="n">
        <f aca="false">IF(H861="Октябрьский",I861="Бурый рис")</f>
        <v>0</v>
      </c>
      <c r="K861" s="0" t="n">
        <f aca="false">IF(J861,1,0)</f>
        <v>0</v>
      </c>
      <c r="L861" s="0" t="n">
        <f aca="false">IF(F861="Поступление",1,-1)</f>
        <v>-1</v>
      </c>
      <c r="M861" s="0" t="n">
        <f aca="false">E861*K861*L861</f>
        <v>-0</v>
      </c>
    </row>
    <row r="862" customFormat="false" ht="15" hidden="false" customHeight="false" outlineLevel="0" collapsed="false">
      <c r="A862" s="0" t="n">
        <v>861</v>
      </c>
      <c r="B862" s="2" t="n">
        <v>44349</v>
      </c>
      <c r="C862" s="0" t="s">
        <v>24</v>
      </c>
      <c r="D862" s="0" t="n">
        <v>14</v>
      </c>
      <c r="E862" s="0" t="n">
        <v>180</v>
      </c>
      <c r="F862" s="0" t="s">
        <v>8</v>
      </c>
      <c r="G862" s="0" t="n">
        <v>30</v>
      </c>
      <c r="H862" s="0" t="str">
        <f aca="false">VLOOKUP(C862,Магазин!$A$1:$C$17,2)</f>
        <v>Заречный</v>
      </c>
      <c r="I862" s="0" t="str">
        <f aca="false">VLOOKUP(D862,Товар!$A$1:$F$65,3)</f>
        <v>Творожок детский сладкий</v>
      </c>
      <c r="J862" s="3" t="n">
        <f aca="false">IF(H862="Октябрьский",I862="Бурый рис")</f>
        <v>0</v>
      </c>
      <c r="K862" s="0" t="n">
        <f aca="false">IF(J862,1,0)</f>
        <v>0</v>
      </c>
      <c r="L862" s="0" t="n">
        <f aca="false">IF(F862="Поступление",1,-1)</f>
        <v>1</v>
      </c>
      <c r="M862" s="0" t="n">
        <f aca="false">E862*K862*L862</f>
        <v>0</v>
      </c>
    </row>
    <row r="863" customFormat="false" ht="15" hidden="false" customHeight="false" outlineLevel="0" collapsed="false">
      <c r="A863" s="0" t="n">
        <v>862</v>
      </c>
      <c r="B863" s="2" t="n">
        <v>44349</v>
      </c>
      <c r="C863" s="0" t="s">
        <v>24</v>
      </c>
      <c r="D863" s="0" t="n">
        <v>14</v>
      </c>
      <c r="E863" s="0" t="n">
        <v>120</v>
      </c>
      <c r="F863" s="0" t="s">
        <v>9</v>
      </c>
      <c r="G863" s="0" t="n">
        <v>30</v>
      </c>
      <c r="H863" s="0" t="str">
        <f aca="false">VLOOKUP(C863,Магазин!$A$1:$C$17,2)</f>
        <v>Заречный</v>
      </c>
      <c r="I863" s="0" t="str">
        <f aca="false">VLOOKUP(D863,Товар!$A$1:$F$65,3)</f>
        <v>Творожок детский сладкий</v>
      </c>
      <c r="J863" s="3" t="n">
        <f aca="false">IF(H863="Октябрьский",I863="Бурый рис")</f>
        <v>0</v>
      </c>
      <c r="K863" s="0" t="n">
        <f aca="false">IF(J863,1,0)</f>
        <v>0</v>
      </c>
      <c r="L863" s="0" t="n">
        <f aca="false">IF(F863="Поступление",1,-1)</f>
        <v>-1</v>
      </c>
      <c r="M863" s="0" t="n">
        <f aca="false">E863*K863*L863</f>
        <v>-0</v>
      </c>
    </row>
    <row r="864" customFormat="false" ht="15" hidden="false" customHeight="false" outlineLevel="0" collapsed="false">
      <c r="A864" s="0" t="n">
        <v>863</v>
      </c>
      <c r="B864" s="2" t="n">
        <v>44349</v>
      </c>
      <c r="C864" s="0" t="s">
        <v>24</v>
      </c>
      <c r="D864" s="0" t="n">
        <v>16</v>
      </c>
      <c r="E864" s="0" t="n">
        <v>180</v>
      </c>
      <c r="F864" s="0" t="s">
        <v>8</v>
      </c>
      <c r="G864" s="0" t="n">
        <v>90</v>
      </c>
      <c r="H864" s="0" t="str">
        <f aca="false">VLOOKUP(C864,Магазин!$A$1:$C$17,2)</f>
        <v>Заречный</v>
      </c>
      <c r="I864" s="0" t="str">
        <f aca="false">VLOOKUP(D864,Товар!$A$1:$F$65,3)</f>
        <v>Масло сливочное крестьянское</v>
      </c>
      <c r="J864" s="3" t="n">
        <f aca="false">IF(H864="Октябрьский",I864="Бурый рис")</f>
        <v>0</v>
      </c>
      <c r="K864" s="0" t="n">
        <f aca="false">IF(J864,1,0)</f>
        <v>0</v>
      </c>
      <c r="L864" s="0" t="n">
        <f aca="false">IF(F864="Поступление",1,-1)</f>
        <v>1</v>
      </c>
      <c r="M864" s="0" t="n">
        <f aca="false">E864*K864*L864</f>
        <v>0</v>
      </c>
    </row>
    <row r="865" customFormat="false" ht="15" hidden="false" customHeight="false" outlineLevel="0" collapsed="false">
      <c r="A865" s="0" t="n">
        <v>864</v>
      </c>
      <c r="B865" s="2" t="n">
        <v>44349</v>
      </c>
      <c r="C865" s="0" t="s">
        <v>24</v>
      </c>
      <c r="D865" s="0" t="n">
        <v>16</v>
      </c>
      <c r="E865" s="0" t="n">
        <v>160</v>
      </c>
      <c r="F865" s="0" t="s">
        <v>9</v>
      </c>
      <c r="G865" s="0" t="n">
        <v>90</v>
      </c>
      <c r="H865" s="0" t="str">
        <f aca="false">VLOOKUP(C865,Магазин!$A$1:$C$17,2)</f>
        <v>Заречный</v>
      </c>
      <c r="I865" s="0" t="str">
        <f aca="false">VLOOKUP(D865,Товар!$A$1:$F$65,3)</f>
        <v>Масло сливочное крестьянское</v>
      </c>
      <c r="J865" s="3" t="n">
        <f aca="false">IF(H865="Октябрьский",I865="Бурый рис")</f>
        <v>0</v>
      </c>
      <c r="K865" s="0" t="n">
        <f aca="false">IF(J865,1,0)</f>
        <v>0</v>
      </c>
      <c r="L865" s="0" t="n">
        <f aca="false">IF(F865="Поступление",1,-1)</f>
        <v>-1</v>
      </c>
      <c r="M865" s="0" t="n">
        <f aca="false">E865*K865*L865</f>
        <v>-0</v>
      </c>
    </row>
    <row r="866" customFormat="false" ht="15" hidden="false" customHeight="false" outlineLevel="0" collapsed="false">
      <c r="A866" s="0" t="n">
        <v>865</v>
      </c>
      <c r="B866" s="2" t="n">
        <v>44350</v>
      </c>
      <c r="C866" s="0" t="s">
        <v>7</v>
      </c>
      <c r="D866" s="0" t="n">
        <v>17</v>
      </c>
      <c r="E866" s="0" t="n">
        <v>170</v>
      </c>
      <c r="F866" s="0" t="s">
        <v>8</v>
      </c>
      <c r="G866" s="0" t="n">
        <v>95</v>
      </c>
      <c r="H866" s="0" t="str">
        <f aca="false">VLOOKUP(C866,Магазин!$A$1:$C$17,2)</f>
        <v>Октябрьский</v>
      </c>
      <c r="I866" s="0" t="str">
        <f aca="false">VLOOKUP(D866,Товар!$A$1:$F$65,3)</f>
        <v>Крупа гречневая ядрица</v>
      </c>
      <c r="J866" s="3" t="n">
        <f aca="false">IF(H866="Октябрьский",I866="Бурый рис")</f>
        <v>0</v>
      </c>
      <c r="K866" s="0" t="n">
        <f aca="false">IF(J866,1,0)</f>
        <v>0</v>
      </c>
      <c r="L866" s="0" t="n">
        <f aca="false">IF(F866="Поступление",1,-1)</f>
        <v>1</v>
      </c>
      <c r="M866" s="0" t="n">
        <f aca="false">E866*K866*L866</f>
        <v>0</v>
      </c>
    </row>
    <row r="867" customFormat="false" ht="15" hidden="false" customHeight="false" outlineLevel="0" collapsed="false">
      <c r="A867" s="0" t="n">
        <v>866</v>
      </c>
      <c r="B867" s="2" t="n">
        <v>44350</v>
      </c>
      <c r="C867" s="0" t="s">
        <v>7</v>
      </c>
      <c r="D867" s="0" t="n">
        <v>17</v>
      </c>
      <c r="E867" s="0" t="n">
        <v>85</v>
      </c>
      <c r="F867" s="0" t="s">
        <v>9</v>
      </c>
      <c r="G867" s="0" t="n">
        <v>95</v>
      </c>
      <c r="H867" s="0" t="str">
        <f aca="false">VLOOKUP(C867,Магазин!$A$1:$C$17,2)</f>
        <v>Октябрьский</v>
      </c>
      <c r="I867" s="0" t="str">
        <f aca="false">VLOOKUP(D867,Товар!$A$1:$F$65,3)</f>
        <v>Крупа гречневая ядрица</v>
      </c>
      <c r="J867" s="3" t="n">
        <f aca="false">IF(H867="Октябрьский",I867="Бурый рис")</f>
        <v>0</v>
      </c>
      <c r="K867" s="0" t="n">
        <f aca="false">IF(J867,1,0)</f>
        <v>0</v>
      </c>
      <c r="L867" s="0" t="n">
        <f aca="false">IF(F867="Поступление",1,-1)</f>
        <v>-1</v>
      </c>
      <c r="M867" s="0" t="n">
        <f aca="false">E867*K867*L867</f>
        <v>-0</v>
      </c>
    </row>
    <row r="868" customFormat="false" ht="15" hidden="false" customHeight="false" outlineLevel="0" collapsed="false">
      <c r="A868" s="0" t="n">
        <v>867</v>
      </c>
      <c r="B868" s="2" t="n">
        <v>44350</v>
      </c>
      <c r="C868" s="0" t="s">
        <v>7</v>
      </c>
      <c r="D868" s="0" t="n">
        <v>19</v>
      </c>
      <c r="E868" s="0" t="n">
        <v>180</v>
      </c>
      <c r="F868" s="0" t="s">
        <v>8</v>
      </c>
      <c r="G868" s="0" t="n">
        <v>90</v>
      </c>
      <c r="H868" s="0" t="str">
        <f aca="false">VLOOKUP(C868,Магазин!$A$1:$C$17,2)</f>
        <v>Октябрьский</v>
      </c>
      <c r="I868" s="0" t="str">
        <f aca="false">VLOOKUP(D868,Товар!$A$1:$F$65,3)</f>
        <v>Крупа пшено</v>
      </c>
      <c r="J868" s="3" t="n">
        <f aca="false">IF(H868="Октябрьский",I868="Бурый рис")</f>
        <v>0</v>
      </c>
      <c r="K868" s="0" t="n">
        <f aca="false">IF(J868,1,0)</f>
        <v>0</v>
      </c>
      <c r="L868" s="0" t="n">
        <f aca="false">IF(F868="Поступление",1,-1)</f>
        <v>1</v>
      </c>
      <c r="M868" s="0" t="n">
        <f aca="false">E868*K868*L868</f>
        <v>0</v>
      </c>
    </row>
    <row r="869" customFormat="false" ht="15" hidden="false" customHeight="false" outlineLevel="0" collapsed="false">
      <c r="A869" s="0" t="n">
        <v>868</v>
      </c>
      <c r="B869" s="2" t="n">
        <v>44350</v>
      </c>
      <c r="C869" s="0" t="s">
        <v>7</v>
      </c>
      <c r="D869" s="0" t="n">
        <v>19</v>
      </c>
      <c r="E869" s="0" t="n">
        <v>50</v>
      </c>
      <c r="F869" s="0" t="s">
        <v>9</v>
      </c>
      <c r="G869" s="0" t="n">
        <v>90</v>
      </c>
      <c r="H869" s="0" t="str">
        <f aca="false">VLOOKUP(C869,Магазин!$A$1:$C$17,2)</f>
        <v>Октябрьский</v>
      </c>
      <c r="I869" s="0" t="str">
        <f aca="false">VLOOKUP(D869,Товар!$A$1:$F$65,3)</f>
        <v>Крупа пшено</v>
      </c>
      <c r="J869" s="3" t="n">
        <f aca="false">IF(H869="Октябрьский",I869="Бурый рис")</f>
        <v>0</v>
      </c>
      <c r="K869" s="0" t="n">
        <f aca="false">IF(J869,1,0)</f>
        <v>0</v>
      </c>
      <c r="L869" s="0" t="n">
        <f aca="false">IF(F869="Поступление",1,-1)</f>
        <v>-1</v>
      </c>
      <c r="M869" s="0" t="n">
        <f aca="false">E869*K869*L869</f>
        <v>-0</v>
      </c>
    </row>
    <row r="870" customFormat="false" ht="15" hidden="false" customHeight="false" outlineLevel="0" collapsed="false">
      <c r="A870" s="0" t="n">
        <v>869</v>
      </c>
      <c r="B870" s="2" t="n">
        <v>44350</v>
      </c>
      <c r="C870" s="0" t="s">
        <v>7</v>
      </c>
      <c r="D870" s="0" t="n">
        <v>20</v>
      </c>
      <c r="E870" s="0" t="n">
        <v>180</v>
      </c>
      <c r="F870" s="0" t="s">
        <v>8</v>
      </c>
      <c r="G870" s="0" t="n">
        <v>80</v>
      </c>
      <c r="H870" s="0" t="str">
        <f aca="false">VLOOKUP(C870,Магазин!$A$1:$C$17,2)</f>
        <v>Октябрьский</v>
      </c>
      <c r="I870" s="0" t="str">
        <f aca="false">VLOOKUP(D870,Товар!$A$1:$F$65,3)</f>
        <v>Крупа перловая</v>
      </c>
      <c r="J870" s="3" t="n">
        <f aca="false">IF(H870="Октябрьский",I870="Бурый рис")</f>
        <v>0</v>
      </c>
      <c r="K870" s="0" t="n">
        <f aca="false">IF(J870,1,0)</f>
        <v>0</v>
      </c>
      <c r="L870" s="0" t="n">
        <f aca="false">IF(F870="Поступление",1,-1)</f>
        <v>1</v>
      </c>
      <c r="M870" s="0" t="n">
        <f aca="false">E870*K870*L870</f>
        <v>0</v>
      </c>
    </row>
    <row r="871" customFormat="false" ht="15" hidden="false" customHeight="false" outlineLevel="0" collapsed="false">
      <c r="A871" s="0" t="n">
        <v>870</v>
      </c>
      <c r="B871" s="2" t="n">
        <v>44350</v>
      </c>
      <c r="C871" s="0" t="s">
        <v>7</v>
      </c>
      <c r="D871" s="0" t="n">
        <v>20</v>
      </c>
      <c r="E871" s="0" t="n">
        <v>35</v>
      </c>
      <c r="F871" s="0" t="s">
        <v>9</v>
      </c>
      <c r="G871" s="0" t="n">
        <v>80</v>
      </c>
      <c r="H871" s="0" t="str">
        <f aca="false">VLOOKUP(C871,Магазин!$A$1:$C$17,2)</f>
        <v>Октябрьский</v>
      </c>
      <c r="I871" s="0" t="str">
        <f aca="false">VLOOKUP(D871,Товар!$A$1:$F$65,3)</f>
        <v>Крупа перловая</v>
      </c>
      <c r="J871" s="3" t="n">
        <f aca="false">IF(H871="Октябрьский",I871="Бурый рис")</f>
        <v>0</v>
      </c>
      <c r="K871" s="0" t="n">
        <f aca="false">IF(J871,1,0)</f>
        <v>0</v>
      </c>
      <c r="L871" s="0" t="n">
        <f aca="false">IF(F871="Поступление",1,-1)</f>
        <v>-1</v>
      </c>
      <c r="M871" s="0" t="n">
        <f aca="false">E871*K871*L871</f>
        <v>-0</v>
      </c>
    </row>
    <row r="872" customFormat="false" ht="15" hidden="false" customHeight="false" outlineLevel="0" collapsed="false">
      <c r="A872" s="0" t="n">
        <v>871</v>
      </c>
      <c r="B872" s="2" t="n">
        <v>44350</v>
      </c>
      <c r="C872" s="0" t="s">
        <v>7</v>
      </c>
      <c r="D872" s="0" t="n">
        <v>21</v>
      </c>
      <c r="E872" s="0" t="n">
        <v>180</v>
      </c>
      <c r="F872" s="0" t="s">
        <v>8</v>
      </c>
      <c r="G872" s="0" t="n">
        <v>105</v>
      </c>
      <c r="H872" s="0" t="str">
        <f aca="false">VLOOKUP(C872,Магазин!$A$1:$C$17,2)</f>
        <v>Октябрьский</v>
      </c>
      <c r="I872" s="0" t="str">
        <f aca="false">VLOOKUP(D872,Товар!$A$1:$F$65,3)</f>
        <v>Рис круглозерный</v>
      </c>
      <c r="J872" s="3" t="n">
        <f aca="false">IF(H872="Октябрьский",I872="Бурый рис")</f>
        <v>0</v>
      </c>
      <c r="K872" s="0" t="n">
        <f aca="false">IF(J872,1,0)</f>
        <v>0</v>
      </c>
      <c r="L872" s="0" t="n">
        <f aca="false">IF(F872="Поступление",1,-1)</f>
        <v>1</v>
      </c>
      <c r="M872" s="0" t="n">
        <f aca="false">E872*K872*L872</f>
        <v>0</v>
      </c>
    </row>
    <row r="873" customFormat="false" ht="15" hidden="false" customHeight="false" outlineLevel="0" collapsed="false">
      <c r="A873" s="0" t="n">
        <v>872</v>
      </c>
      <c r="B873" s="2" t="n">
        <v>44350</v>
      </c>
      <c r="C873" s="0" t="s">
        <v>7</v>
      </c>
      <c r="D873" s="0" t="n">
        <v>21</v>
      </c>
      <c r="E873" s="0" t="n">
        <v>95</v>
      </c>
      <c r="F873" s="0" t="s">
        <v>9</v>
      </c>
      <c r="G873" s="0" t="n">
        <v>105</v>
      </c>
      <c r="H873" s="0" t="str">
        <f aca="false">VLOOKUP(C873,Магазин!$A$1:$C$17,2)</f>
        <v>Октябрьский</v>
      </c>
      <c r="I873" s="0" t="str">
        <f aca="false">VLOOKUP(D873,Товар!$A$1:$F$65,3)</f>
        <v>Рис круглозерный</v>
      </c>
      <c r="J873" s="3" t="n">
        <f aca="false">IF(H873="Октябрьский",I873="Бурый рис")</f>
        <v>0</v>
      </c>
      <c r="K873" s="0" t="n">
        <f aca="false">IF(J873,1,0)</f>
        <v>0</v>
      </c>
      <c r="L873" s="0" t="n">
        <f aca="false">IF(F873="Поступление",1,-1)</f>
        <v>-1</v>
      </c>
      <c r="M873" s="0" t="n">
        <f aca="false">E873*K873*L873</f>
        <v>-0</v>
      </c>
    </row>
    <row r="874" customFormat="false" ht="15" hidden="false" customHeight="false" outlineLevel="0" collapsed="false">
      <c r="A874" s="0" t="n">
        <v>873</v>
      </c>
      <c r="B874" s="2" t="n">
        <v>44350</v>
      </c>
      <c r="C874" s="0" t="s">
        <v>7</v>
      </c>
      <c r="D874" s="0" t="n">
        <v>22</v>
      </c>
      <c r="E874" s="0" t="n">
        <v>180</v>
      </c>
      <c r="F874" s="0" t="s">
        <v>8</v>
      </c>
      <c r="G874" s="0" t="n">
        <v>115</v>
      </c>
      <c r="H874" s="0" t="str">
        <f aca="false">VLOOKUP(C874,Магазин!$A$1:$C$17,2)</f>
        <v>Октябрьский</v>
      </c>
      <c r="I874" s="0" t="str">
        <f aca="false">VLOOKUP(D874,Товар!$A$1:$F$65,3)</f>
        <v>Рис длиннозерный</v>
      </c>
      <c r="J874" s="3" t="n">
        <f aca="false">IF(H874="Октябрьский",I874="Бурый рис")</f>
        <v>0</v>
      </c>
      <c r="K874" s="0" t="n">
        <f aca="false">IF(J874,1,0)</f>
        <v>0</v>
      </c>
      <c r="L874" s="0" t="n">
        <f aca="false">IF(F874="Поступление",1,-1)</f>
        <v>1</v>
      </c>
      <c r="M874" s="0" t="n">
        <f aca="false">E874*K874*L874</f>
        <v>0</v>
      </c>
    </row>
    <row r="875" customFormat="false" ht="15" hidden="false" customHeight="false" outlineLevel="0" collapsed="false">
      <c r="A875" s="0" t="n">
        <v>874</v>
      </c>
      <c r="B875" s="2" t="n">
        <v>44350</v>
      </c>
      <c r="C875" s="0" t="s">
        <v>7</v>
      </c>
      <c r="D875" s="0" t="n">
        <v>22</v>
      </c>
      <c r="E875" s="0" t="n">
        <v>98</v>
      </c>
      <c r="F875" s="0" t="s">
        <v>9</v>
      </c>
      <c r="G875" s="0" t="n">
        <v>115</v>
      </c>
      <c r="H875" s="0" t="str">
        <f aca="false">VLOOKUP(C875,Магазин!$A$1:$C$17,2)</f>
        <v>Октябрьский</v>
      </c>
      <c r="I875" s="0" t="str">
        <f aca="false">VLOOKUP(D875,Товар!$A$1:$F$65,3)</f>
        <v>Рис длиннозерный</v>
      </c>
      <c r="J875" s="3" t="n">
        <f aca="false">IF(H875="Октябрьский",I875="Бурый рис")</f>
        <v>0</v>
      </c>
      <c r="K875" s="0" t="n">
        <f aca="false">IF(J875,1,0)</f>
        <v>0</v>
      </c>
      <c r="L875" s="0" t="n">
        <f aca="false">IF(F875="Поступление",1,-1)</f>
        <v>-1</v>
      </c>
      <c r="M875" s="0" t="n">
        <f aca="false">E875*K875*L875</f>
        <v>-0</v>
      </c>
    </row>
    <row r="876" customFormat="false" ht="15" hidden="false" customHeight="false" outlineLevel="0" collapsed="false">
      <c r="A876" s="0" t="n">
        <v>875</v>
      </c>
      <c r="B876" s="2" t="n">
        <v>44350</v>
      </c>
      <c r="C876" s="0" t="s">
        <v>7</v>
      </c>
      <c r="D876" s="0" t="n">
        <v>23</v>
      </c>
      <c r="E876" s="0" t="n">
        <v>170</v>
      </c>
      <c r="F876" s="0" t="s">
        <v>8</v>
      </c>
      <c r="G876" s="0" t="n">
        <v>120</v>
      </c>
      <c r="H876" s="0" t="str">
        <f aca="false">VLOOKUP(C876,Магазин!$A$1:$C$17,2)</f>
        <v>Октябрьский</v>
      </c>
      <c r="I876" s="0" t="str">
        <f aca="false">VLOOKUP(D876,Товар!$A$1:$F$65,3)</f>
        <v>Бурый рис</v>
      </c>
      <c r="J876" s="3" t="n">
        <f aca="false">IF(H876="Октябрьский",I876="Бурый рис")</f>
        <v>1</v>
      </c>
      <c r="K876" s="0" t="n">
        <f aca="false">IF(J876,1,0)</f>
        <v>1</v>
      </c>
      <c r="L876" s="0" t="n">
        <f aca="false">IF(F876="Поступление",1,-1)</f>
        <v>1</v>
      </c>
      <c r="M876" s="0" t="n">
        <f aca="false">E876*K876*L876</f>
        <v>170</v>
      </c>
    </row>
    <row r="877" customFormat="false" ht="15" hidden="false" customHeight="false" outlineLevel="0" collapsed="false">
      <c r="A877" s="0" t="n">
        <v>876</v>
      </c>
      <c r="B877" s="2" t="n">
        <v>44350</v>
      </c>
      <c r="C877" s="0" t="s">
        <v>7</v>
      </c>
      <c r="D877" s="0" t="n">
        <v>23</v>
      </c>
      <c r="E877" s="0" t="n">
        <v>47</v>
      </c>
      <c r="F877" s="0" t="s">
        <v>9</v>
      </c>
      <c r="G877" s="0" t="n">
        <v>120</v>
      </c>
      <c r="H877" s="0" t="str">
        <f aca="false">VLOOKUP(C877,Магазин!$A$1:$C$17,2)</f>
        <v>Октябрьский</v>
      </c>
      <c r="I877" s="0" t="str">
        <f aca="false">VLOOKUP(D877,Товар!$A$1:$F$65,3)</f>
        <v>Бурый рис</v>
      </c>
      <c r="J877" s="3" t="n">
        <f aca="false">IF(H877="Октябрьский",I877="Бурый рис")</f>
        <v>1</v>
      </c>
      <c r="K877" s="0" t="n">
        <f aca="false">IF(J877,1,0)</f>
        <v>1</v>
      </c>
      <c r="L877" s="0" t="n">
        <f aca="false">IF(F877="Поступление",1,-1)</f>
        <v>-1</v>
      </c>
      <c r="M877" s="0" t="n">
        <f aca="false">E877*K877*L877</f>
        <v>-47</v>
      </c>
    </row>
    <row r="878" customFormat="false" ht="15" hidden="false" customHeight="false" outlineLevel="0" collapsed="false">
      <c r="A878" s="0" t="n">
        <v>877</v>
      </c>
      <c r="B878" s="2" t="n">
        <v>44350</v>
      </c>
      <c r="C878" s="0" t="s">
        <v>7</v>
      </c>
      <c r="D878" s="0" t="n">
        <v>35</v>
      </c>
      <c r="E878" s="0" t="n">
        <v>180</v>
      </c>
      <c r="F878" s="0" t="s">
        <v>8</v>
      </c>
      <c r="G878" s="0" t="n">
        <v>55</v>
      </c>
      <c r="H878" s="0" t="str">
        <f aca="false">VLOOKUP(C878,Магазин!$A$1:$C$17,2)</f>
        <v>Октябрьский</v>
      </c>
      <c r="I878" s="0" t="str">
        <f aca="false">VLOOKUP(D878,Товар!$A$1:$F$65,3)</f>
        <v>Горох желтый колотый</v>
      </c>
      <c r="J878" s="3" t="n">
        <f aca="false">IF(H878="Октябрьский",I878="Бурый рис")</f>
        <v>0</v>
      </c>
      <c r="K878" s="0" t="n">
        <f aca="false">IF(J878,1,0)</f>
        <v>0</v>
      </c>
      <c r="L878" s="0" t="n">
        <f aca="false">IF(F878="Поступление",1,-1)</f>
        <v>1</v>
      </c>
      <c r="M878" s="0" t="n">
        <f aca="false">E878*K878*L878</f>
        <v>0</v>
      </c>
    </row>
    <row r="879" customFormat="false" ht="15" hidden="false" customHeight="false" outlineLevel="0" collapsed="false">
      <c r="A879" s="0" t="n">
        <v>878</v>
      </c>
      <c r="B879" s="2" t="n">
        <v>44350</v>
      </c>
      <c r="C879" s="0" t="s">
        <v>7</v>
      </c>
      <c r="D879" s="0" t="n">
        <v>35</v>
      </c>
      <c r="E879" s="0" t="n">
        <v>34</v>
      </c>
      <c r="F879" s="0" t="s">
        <v>9</v>
      </c>
      <c r="G879" s="0" t="n">
        <v>55</v>
      </c>
      <c r="H879" s="0" t="str">
        <f aca="false">VLOOKUP(C879,Магазин!$A$1:$C$17,2)</f>
        <v>Октябрьский</v>
      </c>
      <c r="I879" s="0" t="str">
        <f aca="false">VLOOKUP(D879,Товар!$A$1:$F$65,3)</f>
        <v>Горох желтый колотый</v>
      </c>
      <c r="J879" s="3" t="n">
        <f aca="false">IF(H879="Октябрьский",I879="Бурый рис")</f>
        <v>0</v>
      </c>
      <c r="K879" s="0" t="n">
        <f aca="false">IF(J879,1,0)</f>
        <v>0</v>
      </c>
      <c r="L879" s="0" t="n">
        <f aca="false">IF(F879="Поступление",1,-1)</f>
        <v>-1</v>
      </c>
      <c r="M879" s="0" t="n">
        <f aca="false">E879*K879*L879</f>
        <v>-0</v>
      </c>
    </row>
    <row r="880" customFormat="false" ht="15" hidden="false" customHeight="false" outlineLevel="0" collapsed="false">
      <c r="A880" s="0" t="n">
        <v>879</v>
      </c>
      <c r="B880" s="2" t="n">
        <v>44350</v>
      </c>
      <c r="C880" s="0" t="s">
        <v>7</v>
      </c>
      <c r="D880" s="0" t="n">
        <v>37</v>
      </c>
      <c r="E880" s="0" t="n">
        <v>180</v>
      </c>
      <c r="F880" s="0" t="s">
        <v>8</v>
      </c>
      <c r="G880" s="0" t="n">
        <v>50</v>
      </c>
      <c r="H880" s="0" t="str">
        <f aca="false">VLOOKUP(C880,Магазин!$A$1:$C$17,2)</f>
        <v>Октябрьский</v>
      </c>
      <c r="I880" s="0" t="str">
        <f aca="false">VLOOKUP(D880,Товар!$A$1:$F$65,3)</f>
        <v>Хлопья овсяные Геркулес</v>
      </c>
      <c r="J880" s="3" t="n">
        <f aca="false">IF(H880="Октябрьский",I880="Бурый рис")</f>
        <v>0</v>
      </c>
      <c r="K880" s="0" t="n">
        <f aca="false">IF(J880,1,0)</f>
        <v>0</v>
      </c>
      <c r="L880" s="0" t="n">
        <f aca="false">IF(F880="Поступление",1,-1)</f>
        <v>1</v>
      </c>
      <c r="M880" s="0" t="n">
        <f aca="false">E880*K880*L880</f>
        <v>0</v>
      </c>
    </row>
    <row r="881" customFormat="false" ht="15" hidden="false" customHeight="false" outlineLevel="0" collapsed="false">
      <c r="A881" s="0" t="n">
        <v>880</v>
      </c>
      <c r="B881" s="2" t="n">
        <v>44350</v>
      </c>
      <c r="C881" s="0" t="s">
        <v>7</v>
      </c>
      <c r="D881" s="0" t="n">
        <v>37</v>
      </c>
      <c r="E881" s="0" t="n">
        <v>85</v>
      </c>
      <c r="F881" s="0" t="s">
        <v>9</v>
      </c>
      <c r="G881" s="0" t="n">
        <v>50</v>
      </c>
      <c r="H881" s="0" t="str">
        <f aca="false">VLOOKUP(C881,Магазин!$A$1:$C$17,2)</f>
        <v>Октябрьский</v>
      </c>
      <c r="I881" s="0" t="str">
        <f aca="false">VLOOKUP(D881,Товар!$A$1:$F$65,3)</f>
        <v>Хлопья овсяные Геркулес</v>
      </c>
      <c r="J881" s="3" t="n">
        <f aca="false">IF(H881="Октябрьский",I881="Бурый рис")</f>
        <v>0</v>
      </c>
      <c r="K881" s="0" t="n">
        <f aca="false">IF(J881,1,0)</f>
        <v>0</v>
      </c>
      <c r="L881" s="0" t="n">
        <f aca="false">IF(F881="Поступление",1,-1)</f>
        <v>-1</v>
      </c>
      <c r="M881" s="0" t="n">
        <f aca="false">E881*K881*L881</f>
        <v>-0</v>
      </c>
    </row>
    <row r="882" customFormat="false" ht="15" hidden="false" customHeight="false" outlineLevel="0" collapsed="false">
      <c r="A882" s="0" t="n">
        <v>881</v>
      </c>
      <c r="B882" s="2" t="n">
        <v>44350</v>
      </c>
      <c r="C882" s="0" t="s">
        <v>7</v>
      </c>
      <c r="D882" s="0" t="n">
        <v>38</v>
      </c>
      <c r="E882" s="0" t="n">
        <v>170</v>
      </c>
      <c r="F882" s="0" t="s">
        <v>8</v>
      </c>
      <c r="G882" s="0" t="n">
        <v>70</v>
      </c>
      <c r="H882" s="0" t="str">
        <f aca="false">VLOOKUP(C882,Магазин!$A$1:$C$17,2)</f>
        <v>Октябрьский</v>
      </c>
      <c r="I882" s="0" t="str">
        <f aca="false">VLOOKUP(D882,Товар!$A$1:$F$65,3)</f>
        <v>Хлопья 4 злака</v>
      </c>
      <c r="J882" s="3" t="n">
        <f aca="false">IF(H882="Октябрьский",I882="Бурый рис")</f>
        <v>0</v>
      </c>
      <c r="K882" s="0" t="n">
        <f aca="false">IF(J882,1,0)</f>
        <v>0</v>
      </c>
      <c r="L882" s="0" t="n">
        <f aca="false">IF(F882="Поступление",1,-1)</f>
        <v>1</v>
      </c>
      <c r="M882" s="0" t="n">
        <f aca="false">E882*K882*L882</f>
        <v>0</v>
      </c>
    </row>
    <row r="883" customFormat="false" ht="15" hidden="false" customHeight="false" outlineLevel="0" collapsed="false">
      <c r="A883" s="0" t="n">
        <v>882</v>
      </c>
      <c r="B883" s="2" t="n">
        <v>44350</v>
      </c>
      <c r="C883" s="0" t="s">
        <v>7</v>
      </c>
      <c r="D883" s="0" t="n">
        <v>38</v>
      </c>
      <c r="E883" s="0" t="n">
        <v>100</v>
      </c>
      <c r="F883" s="0" t="s">
        <v>9</v>
      </c>
      <c r="G883" s="0" t="n">
        <v>70</v>
      </c>
      <c r="H883" s="0" t="str">
        <f aca="false">VLOOKUP(C883,Магазин!$A$1:$C$17,2)</f>
        <v>Октябрьский</v>
      </c>
      <c r="I883" s="0" t="str">
        <f aca="false">VLOOKUP(D883,Товар!$A$1:$F$65,3)</f>
        <v>Хлопья 4 злака</v>
      </c>
      <c r="J883" s="3" t="n">
        <f aca="false">IF(H883="Октябрьский",I883="Бурый рис")</f>
        <v>0</v>
      </c>
      <c r="K883" s="0" t="n">
        <f aca="false">IF(J883,1,0)</f>
        <v>0</v>
      </c>
      <c r="L883" s="0" t="n">
        <f aca="false">IF(F883="Поступление",1,-1)</f>
        <v>-1</v>
      </c>
      <c r="M883" s="0" t="n">
        <f aca="false">E883*K883*L883</f>
        <v>-0</v>
      </c>
    </row>
    <row r="884" customFormat="false" ht="15" hidden="false" customHeight="false" outlineLevel="0" collapsed="false">
      <c r="A884" s="0" t="n">
        <v>883</v>
      </c>
      <c r="B884" s="2" t="n">
        <v>44350</v>
      </c>
      <c r="C884" s="0" t="s">
        <v>7</v>
      </c>
      <c r="D884" s="0" t="n">
        <v>39</v>
      </c>
      <c r="E884" s="0" t="n">
        <v>180</v>
      </c>
      <c r="F884" s="0" t="s">
        <v>8</v>
      </c>
      <c r="G884" s="0" t="n">
        <v>95</v>
      </c>
      <c r="H884" s="0" t="str">
        <f aca="false">VLOOKUP(C884,Магазин!$A$1:$C$17,2)</f>
        <v>Октябрьский</v>
      </c>
      <c r="I884" s="0" t="str">
        <f aca="false">VLOOKUP(D884,Товар!$A$1:$F$65,3)</f>
        <v>Кукурузные хлопья с сахаром</v>
      </c>
      <c r="J884" s="3" t="n">
        <f aca="false">IF(H884="Октябрьский",I884="Бурый рис")</f>
        <v>0</v>
      </c>
      <c r="K884" s="0" t="n">
        <f aca="false">IF(J884,1,0)</f>
        <v>0</v>
      </c>
      <c r="L884" s="0" t="n">
        <f aca="false">IF(F884="Поступление",1,-1)</f>
        <v>1</v>
      </c>
      <c r="M884" s="0" t="n">
        <f aca="false">E884*K884*L884</f>
        <v>0</v>
      </c>
    </row>
    <row r="885" customFormat="false" ht="15" hidden="false" customHeight="false" outlineLevel="0" collapsed="false">
      <c r="A885" s="0" t="n">
        <v>884</v>
      </c>
      <c r="B885" s="2" t="n">
        <v>44350</v>
      </c>
      <c r="C885" s="0" t="s">
        <v>7</v>
      </c>
      <c r="D885" s="0" t="n">
        <v>39</v>
      </c>
      <c r="E885" s="0" t="n">
        <v>144</v>
      </c>
      <c r="F885" s="0" t="s">
        <v>9</v>
      </c>
      <c r="G885" s="0" t="n">
        <v>95</v>
      </c>
      <c r="H885" s="0" t="str">
        <f aca="false">VLOOKUP(C885,Магазин!$A$1:$C$17,2)</f>
        <v>Октябрьский</v>
      </c>
      <c r="I885" s="0" t="str">
        <f aca="false">VLOOKUP(D885,Товар!$A$1:$F$65,3)</f>
        <v>Кукурузные хлопья с сахаром</v>
      </c>
      <c r="J885" s="3" t="n">
        <f aca="false">IF(H885="Октябрьский",I885="Бурый рис")</f>
        <v>0</v>
      </c>
      <c r="K885" s="0" t="n">
        <f aca="false">IF(J885,1,0)</f>
        <v>0</v>
      </c>
      <c r="L885" s="0" t="n">
        <f aca="false">IF(F885="Поступление",1,-1)</f>
        <v>-1</v>
      </c>
      <c r="M885" s="0" t="n">
        <f aca="false">E885*K885*L885</f>
        <v>-0</v>
      </c>
    </row>
    <row r="886" customFormat="false" ht="15" hidden="false" customHeight="false" outlineLevel="0" collapsed="false">
      <c r="A886" s="0" t="n">
        <v>885</v>
      </c>
      <c r="B886" s="2" t="n">
        <v>44350</v>
      </c>
      <c r="C886" s="0" t="s">
        <v>7</v>
      </c>
      <c r="D886" s="0" t="n">
        <v>40</v>
      </c>
      <c r="E886" s="0" t="n">
        <v>180</v>
      </c>
      <c r="F886" s="0" t="s">
        <v>8</v>
      </c>
      <c r="G886" s="0" t="n">
        <v>15</v>
      </c>
      <c r="H886" s="0" t="str">
        <f aca="false">VLOOKUP(C886,Магазин!$A$1:$C$17,2)</f>
        <v>Октябрьский</v>
      </c>
      <c r="I886" s="0" t="str">
        <f aca="false">VLOOKUP(D886,Товар!$A$1:$F$65,3)</f>
        <v>Соль каменная помол №1</v>
      </c>
      <c r="J886" s="3" t="n">
        <f aca="false">IF(H886="Октябрьский",I886="Бурый рис")</f>
        <v>0</v>
      </c>
      <c r="K886" s="0" t="n">
        <f aca="false">IF(J886,1,0)</f>
        <v>0</v>
      </c>
      <c r="L886" s="0" t="n">
        <f aca="false">IF(F886="Поступление",1,-1)</f>
        <v>1</v>
      </c>
      <c r="M886" s="0" t="n">
        <f aca="false">E886*K886*L886</f>
        <v>0</v>
      </c>
    </row>
    <row r="887" customFormat="false" ht="15" hidden="false" customHeight="false" outlineLevel="0" collapsed="false">
      <c r="A887" s="0" t="n">
        <v>886</v>
      </c>
      <c r="B887" s="2" t="n">
        <v>44350</v>
      </c>
      <c r="C887" s="0" t="s">
        <v>7</v>
      </c>
      <c r="D887" s="0" t="n">
        <v>40</v>
      </c>
      <c r="E887" s="0" t="n">
        <v>23</v>
      </c>
      <c r="F887" s="0" t="s">
        <v>9</v>
      </c>
      <c r="G887" s="0" t="n">
        <v>15</v>
      </c>
      <c r="H887" s="0" t="str">
        <f aca="false">VLOOKUP(C887,Магазин!$A$1:$C$17,2)</f>
        <v>Октябрьский</v>
      </c>
      <c r="I887" s="0" t="str">
        <f aca="false">VLOOKUP(D887,Товар!$A$1:$F$65,3)</f>
        <v>Соль каменная помол №1</v>
      </c>
      <c r="J887" s="3" t="n">
        <f aca="false">IF(H887="Октябрьский",I887="Бурый рис")</f>
        <v>0</v>
      </c>
      <c r="K887" s="0" t="n">
        <f aca="false">IF(J887,1,0)</f>
        <v>0</v>
      </c>
      <c r="L887" s="0" t="n">
        <f aca="false">IF(F887="Поступление",1,-1)</f>
        <v>-1</v>
      </c>
      <c r="M887" s="0" t="n">
        <f aca="false">E887*K887*L887</f>
        <v>-0</v>
      </c>
    </row>
    <row r="888" customFormat="false" ht="15" hidden="false" customHeight="false" outlineLevel="0" collapsed="false">
      <c r="A888" s="0" t="n">
        <v>887</v>
      </c>
      <c r="B888" s="2" t="n">
        <v>44350</v>
      </c>
      <c r="C888" s="0" t="s">
        <v>7</v>
      </c>
      <c r="D888" s="0" t="n">
        <v>41</v>
      </c>
      <c r="E888" s="0" t="n">
        <v>180</v>
      </c>
      <c r="F888" s="0" t="s">
        <v>8</v>
      </c>
      <c r="G888" s="0" t="n">
        <v>35</v>
      </c>
      <c r="H888" s="0" t="str">
        <f aca="false">VLOOKUP(C888,Магазин!$A$1:$C$17,2)</f>
        <v>Октябрьский</v>
      </c>
      <c r="I888" s="0" t="str">
        <f aca="false">VLOOKUP(D888,Товар!$A$1:$F$65,3)</f>
        <v>Соль поваренная Экстра</v>
      </c>
      <c r="J888" s="3" t="n">
        <f aca="false">IF(H888="Октябрьский",I888="Бурый рис")</f>
        <v>0</v>
      </c>
      <c r="K888" s="0" t="n">
        <f aca="false">IF(J888,1,0)</f>
        <v>0</v>
      </c>
      <c r="L888" s="0" t="n">
        <f aca="false">IF(F888="Поступление",1,-1)</f>
        <v>1</v>
      </c>
      <c r="M888" s="0" t="n">
        <f aca="false">E888*K888*L888</f>
        <v>0</v>
      </c>
    </row>
    <row r="889" customFormat="false" ht="15" hidden="false" customHeight="false" outlineLevel="0" collapsed="false">
      <c r="A889" s="0" t="n">
        <v>888</v>
      </c>
      <c r="B889" s="2" t="n">
        <v>44350</v>
      </c>
      <c r="C889" s="0" t="s">
        <v>7</v>
      </c>
      <c r="D889" s="0" t="n">
        <v>41</v>
      </c>
      <c r="E889" s="0" t="n">
        <v>44</v>
      </c>
      <c r="F889" s="0" t="s">
        <v>9</v>
      </c>
      <c r="G889" s="0" t="n">
        <v>35</v>
      </c>
      <c r="H889" s="0" t="str">
        <f aca="false">VLOOKUP(C889,Магазин!$A$1:$C$17,2)</f>
        <v>Октябрьский</v>
      </c>
      <c r="I889" s="0" t="str">
        <f aca="false">VLOOKUP(D889,Товар!$A$1:$F$65,3)</f>
        <v>Соль поваренная Экстра</v>
      </c>
      <c r="J889" s="3" t="n">
        <f aca="false">IF(H889="Октябрьский",I889="Бурый рис")</f>
        <v>0</v>
      </c>
      <c r="K889" s="0" t="n">
        <f aca="false">IF(J889,1,0)</f>
        <v>0</v>
      </c>
      <c r="L889" s="0" t="n">
        <f aca="false">IF(F889="Поступление",1,-1)</f>
        <v>-1</v>
      </c>
      <c r="M889" s="0" t="n">
        <f aca="false">E889*K889*L889</f>
        <v>-0</v>
      </c>
    </row>
    <row r="890" customFormat="false" ht="15" hidden="false" customHeight="false" outlineLevel="0" collapsed="false">
      <c r="A890" s="0" t="n">
        <v>889</v>
      </c>
      <c r="B890" s="2" t="n">
        <v>44350</v>
      </c>
      <c r="C890" s="0" t="s">
        <v>7</v>
      </c>
      <c r="D890" s="0" t="n">
        <v>42</v>
      </c>
      <c r="E890" s="0" t="n">
        <v>180</v>
      </c>
      <c r="F890" s="0" t="s">
        <v>8</v>
      </c>
      <c r="G890" s="0" t="n">
        <v>90</v>
      </c>
      <c r="H890" s="0" t="str">
        <f aca="false">VLOOKUP(C890,Магазин!$A$1:$C$17,2)</f>
        <v>Октябрьский</v>
      </c>
      <c r="I890" s="0" t="str">
        <f aca="false">VLOOKUP(D890,Товар!$A$1:$F$65,3)</f>
        <v>Крахмал картофельный</v>
      </c>
      <c r="J890" s="3" t="n">
        <f aca="false">IF(H890="Октябрьский",I890="Бурый рис")</f>
        <v>0</v>
      </c>
      <c r="K890" s="0" t="n">
        <f aca="false">IF(J890,1,0)</f>
        <v>0</v>
      </c>
      <c r="L890" s="0" t="n">
        <f aca="false">IF(F890="Поступление",1,-1)</f>
        <v>1</v>
      </c>
      <c r="M890" s="0" t="n">
        <f aca="false">E890*K890*L890</f>
        <v>0</v>
      </c>
    </row>
    <row r="891" customFormat="false" ht="15" hidden="false" customHeight="false" outlineLevel="0" collapsed="false">
      <c r="A891" s="0" t="n">
        <v>890</v>
      </c>
      <c r="B891" s="2" t="n">
        <v>44350</v>
      </c>
      <c r="C891" s="0" t="s">
        <v>7</v>
      </c>
      <c r="D891" s="0" t="n">
        <v>42</v>
      </c>
      <c r="E891" s="0" t="n">
        <v>35</v>
      </c>
      <c r="F891" s="0" t="s">
        <v>9</v>
      </c>
      <c r="G891" s="0" t="n">
        <v>90</v>
      </c>
      <c r="H891" s="0" t="str">
        <f aca="false">VLOOKUP(C891,Магазин!$A$1:$C$17,2)</f>
        <v>Октябрьский</v>
      </c>
      <c r="I891" s="0" t="str">
        <f aca="false">VLOOKUP(D891,Товар!$A$1:$F$65,3)</f>
        <v>Крахмал картофельный</v>
      </c>
      <c r="J891" s="3" t="n">
        <f aca="false">IF(H891="Октябрьский",I891="Бурый рис")</f>
        <v>0</v>
      </c>
      <c r="K891" s="0" t="n">
        <f aca="false">IF(J891,1,0)</f>
        <v>0</v>
      </c>
      <c r="L891" s="0" t="n">
        <f aca="false">IF(F891="Поступление",1,-1)</f>
        <v>-1</v>
      </c>
      <c r="M891" s="0" t="n">
        <f aca="false">E891*K891*L891</f>
        <v>-0</v>
      </c>
    </row>
    <row r="892" customFormat="false" ht="15" hidden="false" customHeight="false" outlineLevel="0" collapsed="false">
      <c r="A892" s="0" t="n">
        <v>891</v>
      </c>
      <c r="B892" s="2" t="n">
        <v>44350</v>
      </c>
      <c r="C892" s="0" t="s">
        <v>7</v>
      </c>
      <c r="D892" s="0" t="n">
        <v>43</v>
      </c>
      <c r="E892" s="0" t="n">
        <v>170</v>
      </c>
      <c r="F892" s="0" t="s">
        <v>8</v>
      </c>
      <c r="G892" s="0" t="n">
        <v>40</v>
      </c>
      <c r="H892" s="0" t="str">
        <f aca="false">VLOOKUP(C892,Магазин!$A$1:$C$17,2)</f>
        <v>Октябрьский</v>
      </c>
      <c r="I892" s="0" t="str">
        <f aca="false">VLOOKUP(D892,Товар!$A$1:$F$65,3)</f>
        <v>Сода пищевая</v>
      </c>
      <c r="J892" s="3" t="n">
        <f aca="false">IF(H892="Октябрьский",I892="Бурый рис")</f>
        <v>0</v>
      </c>
      <c r="K892" s="0" t="n">
        <f aca="false">IF(J892,1,0)</f>
        <v>0</v>
      </c>
      <c r="L892" s="0" t="n">
        <f aca="false">IF(F892="Поступление",1,-1)</f>
        <v>1</v>
      </c>
      <c r="M892" s="0" t="n">
        <f aca="false">E892*K892*L892</f>
        <v>0</v>
      </c>
    </row>
    <row r="893" customFormat="false" ht="15" hidden="false" customHeight="false" outlineLevel="0" collapsed="false">
      <c r="A893" s="0" t="n">
        <v>892</v>
      </c>
      <c r="B893" s="2" t="n">
        <v>44350</v>
      </c>
      <c r="C893" s="0" t="s">
        <v>7</v>
      </c>
      <c r="D893" s="0" t="n">
        <v>43</v>
      </c>
      <c r="E893" s="0" t="n">
        <v>24</v>
      </c>
      <c r="F893" s="0" t="s">
        <v>9</v>
      </c>
      <c r="G893" s="0" t="n">
        <v>40</v>
      </c>
      <c r="H893" s="0" t="str">
        <f aca="false">VLOOKUP(C893,Магазин!$A$1:$C$17,2)</f>
        <v>Октябрьский</v>
      </c>
      <c r="I893" s="0" t="str">
        <f aca="false">VLOOKUP(D893,Товар!$A$1:$F$65,3)</f>
        <v>Сода пищевая</v>
      </c>
      <c r="J893" s="3" t="n">
        <f aca="false">IF(H893="Октябрьский",I893="Бурый рис")</f>
        <v>0</v>
      </c>
      <c r="K893" s="0" t="n">
        <f aca="false">IF(J893,1,0)</f>
        <v>0</v>
      </c>
      <c r="L893" s="0" t="n">
        <f aca="false">IF(F893="Поступление",1,-1)</f>
        <v>-1</v>
      </c>
      <c r="M893" s="0" t="n">
        <f aca="false">E893*K893*L893</f>
        <v>-0</v>
      </c>
    </row>
    <row r="894" customFormat="false" ht="15" hidden="false" customHeight="false" outlineLevel="0" collapsed="false">
      <c r="A894" s="0" t="n">
        <v>893</v>
      </c>
      <c r="B894" s="2" t="n">
        <v>44350</v>
      </c>
      <c r="C894" s="0" t="s">
        <v>10</v>
      </c>
      <c r="D894" s="0" t="n">
        <v>17</v>
      </c>
      <c r="E894" s="0" t="n">
        <v>180</v>
      </c>
      <c r="F894" s="0" t="s">
        <v>8</v>
      </c>
      <c r="G894" s="0" t="n">
        <v>95</v>
      </c>
      <c r="H894" s="0" t="str">
        <f aca="false">VLOOKUP(C894,Магазин!$A$1:$C$17,2)</f>
        <v>Октябрьский</v>
      </c>
      <c r="I894" s="0" t="str">
        <f aca="false">VLOOKUP(D894,Товар!$A$1:$F$65,3)</f>
        <v>Крупа гречневая ядрица</v>
      </c>
      <c r="J894" s="3" t="n">
        <f aca="false">IF(H894="Октябрьский",I894="Бурый рис")</f>
        <v>0</v>
      </c>
      <c r="K894" s="0" t="n">
        <f aca="false">IF(J894,1,0)</f>
        <v>0</v>
      </c>
      <c r="L894" s="0" t="n">
        <f aca="false">IF(F894="Поступление",1,-1)</f>
        <v>1</v>
      </c>
      <c r="M894" s="0" t="n">
        <f aca="false">E894*K894*L894</f>
        <v>0</v>
      </c>
    </row>
    <row r="895" customFormat="false" ht="15" hidden="false" customHeight="false" outlineLevel="0" collapsed="false">
      <c r="A895" s="0" t="n">
        <v>894</v>
      </c>
      <c r="B895" s="2" t="n">
        <v>44350</v>
      </c>
      <c r="C895" s="0" t="s">
        <v>10</v>
      </c>
      <c r="D895" s="0" t="n">
        <v>17</v>
      </c>
      <c r="E895" s="0" t="n">
        <v>91</v>
      </c>
      <c r="F895" s="0" t="s">
        <v>9</v>
      </c>
      <c r="G895" s="0" t="n">
        <v>95</v>
      </c>
      <c r="H895" s="0" t="str">
        <f aca="false">VLOOKUP(C895,Магазин!$A$1:$C$17,2)</f>
        <v>Октябрьский</v>
      </c>
      <c r="I895" s="0" t="str">
        <f aca="false">VLOOKUP(D895,Товар!$A$1:$F$65,3)</f>
        <v>Крупа гречневая ядрица</v>
      </c>
      <c r="J895" s="3" t="n">
        <f aca="false">IF(H895="Октябрьский",I895="Бурый рис")</f>
        <v>0</v>
      </c>
      <c r="K895" s="0" t="n">
        <f aca="false">IF(J895,1,0)</f>
        <v>0</v>
      </c>
      <c r="L895" s="0" t="n">
        <f aca="false">IF(F895="Поступление",1,-1)</f>
        <v>-1</v>
      </c>
      <c r="M895" s="0" t="n">
        <f aca="false">E895*K895*L895</f>
        <v>-0</v>
      </c>
    </row>
    <row r="896" customFormat="false" ht="15" hidden="false" customHeight="false" outlineLevel="0" collapsed="false">
      <c r="A896" s="0" t="n">
        <v>895</v>
      </c>
      <c r="B896" s="2" t="n">
        <v>44350</v>
      </c>
      <c r="C896" s="0" t="s">
        <v>10</v>
      </c>
      <c r="D896" s="0" t="n">
        <v>19</v>
      </c>
      <c r="E896" s="0" t="n">
        <v>180</v>
      </c>
      <c r="F896" s="0" t="s">
        <v>8</v>
      </c>
      <c r="G896" s="0" t="n">
        <v>90</v>
      </c>
      <c r="H896" s="0" t="str">
        <f aca="false">VLOOKUP(C896,Магазин!$A$1:$C$17,2)</f>
        <v>Октябрьский</v>
      </c>
      <c r="I896" s="0" t="str">
        <f aca="false">VLOOKUP(D896,Товар!$A$1:$F$65,3)</f>
        <v>Крупа пшено</v>
      </c>
      <c r="J896" s="3" t="n">
        <f aca="false">IF(H896="Октябрьский",I896="Бурый рис")</f>
        <v>0</v>
      </c>
      <c r="K896" s="0" t="n">
        <f aca="false">IF(J896,1,0)</f>
        <v>0</v>
      </c>
      <c r="L896" s="0" t="n">
        <f aca="false">IF(F896="Поступление",1,-1)</f>
        <v>1</v>
      </c>
      <c r="M896" s="0" t="n">
        <f aca="false">E896*K896*L896</f>
        <v>0</v>
      </c>
    </row>
    <row r="897" customFormat="false" ht="15" hidden="false" customHeight="false" outlineLevel="0" collapsed="false">
      <c r="A897" s="0" t="n">
        <v>896</v>
      </c>
      <c r="B897" s="2" t="n">
        <v>44350</v>
      </c>
      <c r="C897" s="0" t="s">
        <v>10</v>
      </c>
      <c r="D897" s="0" t="n">
        <v>19</v>
      </c>
      <c r="E897" s="0" t="n">
        <v>51</v>
      </c>
      <c r="F897" s="0" t="s">
        <v>9</v>
      </c>
      <c r="G897" s="0" t="n">
        <v>90</v>
      </c>
      <c r="H897" s="0" t="str">
        <f aca="false">VLOOKUP(C897,Магазин!$A$1:$C$17,2)</f>
        <v>Октябрьский</v>
      </c>
      <c r="I897" s="0" t="str">
        <f aca="false">VLOOKUP(D897,Товар!$A$1:$F$65,3)</f>
        <v>Крупа пшено</v>
      </c>
      <c r="J897" s="3" t="n">
        <f aca="false">IF(H897="Октябрьский",I897="Бурый рис")</f>
        <v>0</v>
      </c>
      <c r="K897" s="0" t="n">
        <f aca="false">IF(J897,1,0)</f>
        <v>0</v>
      </c>
      <c r="L897" s="0" t="n">
        <f aca="false">IF(F897="Поступление",1,-1)</f>
        <v>-1</v>
      </c>
      <c r="M897" s="0" t="n">
        <f aca="false">E897*K897*L897</f>
        <v>-0</v>
      </c>
    </row>
    <row r="898" customFormat="false" ht="15" hidden="false" customHeight="false" outlineLevel="0" collapsed="false">
      <c r="A898" s="0" t="n">
        <v>897</v>
      </c>
      <c r="B898" s="2" t="n">
        <v>44350</v>
      </c>
      <c r="C898" s="0" t="s">
        <v>10</v>
      </c>
      <c r="D898" s="0" t="n">
        <v>20</v>
      </c>
      <c r="E898" s="0" t="n">
        <v>170</v>
      </c>
      <c r="F898" s="0" t="s">
        <v>8</v>
      </c>
      <c r="G898" s="0" t="n">
        <v>80</v>
      </c>
      <c r="H898" s="0" t="str">
        <f aca="false">VLOOKUP(C898,Магазин!$A$1:$C$17,2)</f>
        <v>Октябрьский</v>
      </c>
      <c r="I898" s="0" t="str">
        <f aca="false">VLOOKUP(D898,Товар!$A$1:$F$65,3)</f>
        <v>Крупа перловая</v>
      </c>
      <c r="J898" s="3" t="n">
        <f aca="false">IF(H898="Октябрьский",I898="Бурый рис")</f>
        <v>0</v>
      </c>
      <c r="K898" s="0" t="n">
        <f aca="false">IF(J898,1,0)</f>
        <v>0</v>
      </c>
      <c r="L898" s="0" t="n">
        <f aca="false">IF(F898="Поступление",1,-1)</f>
        <v>1</v>
      </c>
      <c r="M898" s="0" t="n">
        <f aca="false">E898*K898*L898</f>
        <v>0</v>
      </c>
    </row>
    <row r="899" customFormat="false" ht="15" hidden="false" customHeight="false" outlineLevel="0" collapsed="false">
      <c r="A899" s="0" t="n">
        <v>898</v>
      </c>
      <c r="B899" s="2" t="n">
        <v>44350</v>
      </c>
      <c r="C899" s="0" t="s">
        <v>10</v>
      </c>
      <c r="D899" s="0" t="n">
        <v>20</v>
      </c>
      <c r="E899" s="0" t="n">
        <v>48</v>
      </c>
      <c r="F899" s="0" t="s">
        <v>9</v>
      </c>
      <c r="G899" s="0" t="n">
        <v>80</v>
      </c>
      <c r="H899" s="0" t="str">
        <f aca="false">VLOOKUP(C899,Магазин!$A$1:$C$17,2)</f>
        <v>Октябрьский</v>
      </c>
      <c r="I899" s="0" t="str">
        <f aca="false">VLOOKUP(D899,Товар!$A$1:$F$65,3)</f>
        <v>Крупа перловая</v>
      </c>
      <c r="J899" s="3" t="n">
        <f aca="false">IF(H899="Октябрьский",I899="Бурый рис")</f>
        <v>0</v>
      </c>
      <c r="K899" s="0" t="n">
        <f aca="false">IF(J899,1,0)</f>
        <v>0</v>
      </c>
      <c r="L899" s="0" t="n">
        <f aca="false">IF(F899="Поступление",1,-1)</f>
        <v>-1</v>
      </c>
      <c r="M899" s="0" t="n">
        <f aca="false">E899*K899*L899</f>
        <v>-0</v>
      </c>
    </row>
    <row r="900" customFormat="false" ht="15" hidden="false" customHeight="false" outlineLevel="0" collapsed="false">
      <c r="A900" s="0" t="n">
        <v>899</v>
      </c>
      <c r="B900" s="2" t="n">
        <v>44350</v>
      </c>
      <c r="C900" s="0" t="s">
        <v>10</v>
      </c>
      <c r="D900" s="0" t="n">
        <v>21</v>
      </c>
      <c r="E900" s="0" t="n">
        <v>180</v>
      </c>
      <c r="F900" s="0" t="s">
        <v>8</v>
      </c>
      <c r="G900" s="0" t="n">
        <v>105</v>
      </c>
      <c r="H900" s="0" t="str">
        <f aca="false">VLOOKUP(C900,Магазин!$A$1:$C$17,2)</f>
        <v>Октябрьский</v>
      </c>
      <c r="I900" s="0" t="str">
        <f aca="false">VLOOKUP(D900,Товар!$A$1:$F$65,3)</f>
        <v>Рис круглозерный</v>
      </c>
      <c r="J900" s="3" t="n">
        <f aca="false">IF(H900="Октябрьский",I900="Бурый рис")</f>
        <v>0</v>
      </c>
      <c r="K900" s="0" t="n">
        <f aca="false">IF(J900,1,0)</f>
        <v>0</v>
      </c>
      <c r="L900" s="0" t="n">
        <f aca="false">IF(F900="Поступление",1,-1)</f>
        <v>1</v>
      </c>
      <c r="M900" s="0" t="n">
        <f aca="false">E900*K900*L900</f>
        <v>0</v>
      </c>
    </row>
    <row r="901" customFormat="false" ht="15" hidden="false" customHeight="false" outlineLevel="0" collapsed="false">
      <c r="A901" s="0" t="n">
        <v>900</v>
      </c>
      <c r="B901" s="2" t="n">
        <v>44350</v>
      </c>
      <c r="C901" s="0" t="s">
        <v>10</v>
      </c>
      <c r="D901" s="0" t="n">
        <v>21</v>
      </c>
      <c r="E901" s="0" t="n">
        <v>84</v>
      </c>
      <c r="F901" s="0" t="s">
        <v>9</v>
      </c>
      <c r="G901" s="0" t="n">
        <v>105</v>
      </c>
      <c r="H901" s="0" t="str">
        <f aca="false">VLOOKUP(C901,Магазин!$A$1:$C$17,2)</f>
        <v>Октябрьский</v>
      </c>
      <c r="I901" s="0" t="str">
        <f aca="false">VLOOKUP(D901,Товар!$A$1:$F$65,3)</f>
        <v>Рис круглозерный</v>
      </c>
      <c r="J901" s="3" t="n">
        <f aca="false">IF(H901="Октябрьский",I901="Бурый рис")</f>
        <v>0</v>
      </c>
      <c r="K901" s="0" t="n">
        <f aca="false">IF(J901,1,0)</f>
        <v>0</v>
      </c>
      <c r="L901" s="0" t="n">
        <f aca="false">IF(F901="Поступление",1,-1)</f>
        <v>-1</v>
      </c>
      <c r="M901" s="0" t="n">
        <f aca="false">E901*K901*L901</f>
        <v>-0</v>
      </c>
    </row>
    <row r="902" customFormat="false" ht="15" hidden="false" customHeight="false" outlineLevel="0" collapsed="false">
      <c r="A902" s="0" t="n">
        <v>901</v>
      </c>
      <c r="B902" s="2" t="n">
        <v>44350</v>
      </c>
      <c r="C902" s="0" t="s">
        <v>10</v>
      </c>
      <c r="D902" s="0" t="n">
        <v>22</v>
      </c>
      <c r="E902" s="0" t="n">
        <v>180</v>
      </c>
      <c r="F902" s="0" t="s">
        <v>8</v>
      </c>
      <c r="G902" s="0" t="n">
        <v>115</v>
      </c>
      <c r="H902" s="0" t="str">
        <f aca="false">VLOOKUP(C902,Магазин!$A$1:$C$17,2)</f>
        <v>Октябрьский</v>
      </c>
      <c r="I902" s="0" t="str">
        <f aca="false">VLOOKUP(D902,Товар!$A$1:$F$65,3)</f>
        <v>Рис длиннозерный</v>
      </c>
      <c r="J902" s="3" t="n">
        <f aca="false">IF(H902="Октябрьский",I902="Бурый рис")</f>
        <v>0</v>
      </c>
      <c r="K902" s="0" t="n">
        <f aca="false">IF(J902,1,0)</f>
        <v>0</v>
      </c>
      <c r="L902" s="0" t="n">
        <f aca="false">IF(F902="Поступление",1,-1)</f>
        <v>1</v>
      </c>
      <c r="M902" s="0" t="n">
        <f aca="false">E902*K902*L902</f>
        <v>0</v>
      </c>
    </row>
    <row r="903" customFormat="false" ht="15" hidden="false" customHeight="false" outlineLevel="0" collapsed="false">
      <c r="A903" s="0" t="n">
        <v>902</v>
      </c>
      <c r="B903" s="2" t="n">
        <v>44350</v>
      </c>
      <c r="C903" s="0" t="s">
        <v>10</v>
      </c>
      <c r="D903" s="0" t="n">
        <v>22</v>
      </c>
      <c r="E903" s="0" t="n">
        <v>96</v>
      </c>
      <c r="F903" s="0" t="s">
        <v>9</v>
      </c>
      <c r="G903" s="0" t="n">
        <v>115</v>
      </c>
      <c r="H903" s="0" t="str">
        <f aca="false">VLOOKUP(C903,Магазин!$A$1:$C$17,2)</f>
        <v>Октябрьский</v>
      </c>
      <c r="I903" s="0" t="str">
        <f aca="false">VLOOKUP(D903,Товар!$A$1:$F$65,3)</f>
        <v>Рис длиннозерный</v>
      </c>
      <c r="J903" s="3" t="n">
        <f aca="false">IF(H903="Октябрьский",I903="Бурый рис")</f>
        <v>0</v>
      </c>
      <c r="K903" s="0" t="n">
        <f aca="false">IF(J903,1,0)</f>
        <v>0</v>
      </c>
      <c r="L903" s="0" t="n">
        <f aca="false">IF(F903="Поступление",1,-1)</f>
        <v>-1</v>
      </c>
      <c r="M903" s="0" t="n">
        <f aca="false">E903*K903*L903</f>
        <v>-0</v>
      </c>
    </row>
    <row r="904" customFormat="false" ht="15" hidden="false" customHeight="false" outlineLevel="0" collapsed="false">
      <c r="A904" s="0" t="n">
        <v>903</v>
      </c>
      <c r="B904" s="2" t="n">
        <v>44350</v>
      </c>
      <c r="C904" s="0" t="s">
        <v>10</v>
      </c>
      <c r="D904" s="0" t="n">
        <v>23</v>
      </c>
      <c r="E904" s="0" t="n">
        <v>180</v>
      </c>
      <c r="F904" s="0" t="s">
        <v>8</v>
      </c>
      <c r="G904" s="0" t="n">
        <v>120</v>
      </c>
      <c r="H904" s="0" t="str">
        <f aca="false">VLOOKUP(C904,Магазин!$A$1:$C$17,2)</f>
        <v>Октябрьский</v>
      </c>
      <c r="I904" s="0" t="str">
        <f aca="false">VLOOKUP(D904,Товар!$A$1:$F$65,3)</f>
        <v>Бурый рис</v>
      </c>
      <c r="J904" s="3" t="n">
        <f aca="false">IF(H904="Октябрьский",I904="Бурый рис")</f>
        <v>1</v>
      </c>
      <c r="K904" s="0" t="n">
        <f aca="false">IF(J904,1,0)</f>
        <v>1</v>
      </c>
      <c r="L904" s="0" t="n">
        <f aca="false">IF(F904="Поступление",1,-1)</f>
        <v>1</v>
      </c>
      <c r="M904" s="0" t="n">
        <f aca="false">E904*K904*L904</f>
        <v>180</v>
      </c>
    </row>
    <row r="905" customFormat="false" ht="15" hidden="false" customHeight="false" outlineLevel="0" collapsed="false">
      <c r="A905" s="0" t="n">
        <v>904</v>
      </c>
      <c r="B905" s="2" t="n">
        <v>44350</v>
      </c>
      <c r="C905" s="0" t="s">
        <v>10</v>
      </c>
      <c r="D905" s="0" t="n">
        <v>23</v>
      </c>
      <c r="E905" s="0" t="n">
        <v>47</v>
      </c>
      <c r="F905" s="0" t="s">
        <v>9</v>
      </c>
      <c r="G905" s="0" t="n">
        <v>120</v>
      </c>
      <c r="H905" s="0" t="str">
        <f aca="false">VLOOKUP(C905,Магазин!$A$1:$C$17,2)</f>
        <v>Октябрьский</v>
      </c>
      <c r="I905" s="0" t="str">
        <f aca="false">VLOOKUP(D905,Товар!$A$1:$F$65,3)</f>
        <v>Бурый рис</v>
      </c>
      <c r="J905" s="3" t="n">
        <f aca="false">IF(H905="Октябрьский",I905="Бурый рис")</f>
        <v>1</v>
      </c>
      <c r="K905" s="0" t="n">
        <f aca="false">IF(J905,1,0)</f>
        <v>1</v>
      </c>
      <c r="L905" s="0" t="n">
        <f aca="false">IF(F905="Поступление",1,-1)</f>
        <v>-1</v>
      </c>
      <c r="M905" s="0" t="n">
        <f aca="false">E905*K905*L905</f>
        <v>-47</v>
      </c>
    </row>
    <row r="906" customFormat="false" ht="15" hidden="false" customHeight="false" outlineLevel="0" collapsed="false">
      <c r="A906" s="0" t="n">
        <v>905</v>
      </c>
      <c r="B906" s="2" t="n">
        <v>44350</v>
      </c>
      <c r="C906" s="0" t="s">
        <v>10</v>
      </c>
      <c r="D906" s="0" t="n">
        <v>35</v>
      </c>
      <c r="E906" s="0" t="n">
        <v>180</v>
      </c>
      <c r="F906" s="0" t="s">
        <v>8</v>
      </c>
      <c r="G906" s="0" t="n">
        <v>55</v>
      </c>
      <c r="H906" s="0" t="str">
        <f aca="false">VLOOKUP(C906,Магазин!$A$1:$C$17,2)</f>
        <v>Октябрьский</v>
      </c>
      <c r="I906" s="0" t="str">
        <f aca="false">VLOOKUP(D906,Товар!$A$1:$F$65,3)</f>
        <v>Горох желтый колотый</v>
      </c>
      <c r="J906" s="3" t="n">
        <f aca="false">IF(H906="Октябрьский",I906="Бурый рис")</f>
        <v>0</v>
      </c>
      <c r="K906" s="0" t="n">
        <f aca="false">IF(J906,1,0)</f>
        <v>0</v>
      </c>
      <c r="L906" s="0" t="n">
        <f aca="false">IF(F906="Поступление",1,-1)</f>
        <v>1</v>
      </c>
      <c r="M906" s="0" t="n">
        <f aca="false">E906*K906*L906</f>
        <v>0</v>
      </c>
    </row>
    <row r="907" customFormat="false" ht="15" hidden="false" customHeight="false" outlineLevel="0" collapsed="false">
      <c r="A907" s="0" t="n">
        <v>906</v>
      </c>
      <c r="B907" s="2" t="n">
        <v>44350</v>
      </c>
      <c r="C907" s="0" t="s">
        <v>10</v>
      </c>
      <c r="D907" s="0" t="n">
        <v>35</v>
      </c>
      <c r="E907" s="0" t="n">
        <v>34</v>
      </c>
      <c r="F907" s="0" t="s">
        <v>9</v>
      </c>
      <c r="G907" s="0" t="n">
        <v>55</v>
      </c>
      <c r="H907" s="0" t="str">
        <f aca="false">VLOOKUP(C907,Магазин!$A$1:$C$17,2)</f>
        <v>Октябрьский</v>
      </c>
      <c r="I907" s="0" t="str">
        <f aca="false">VLOOKUP(D907,Товар!$A$1:$F$65,3)</f>
        <v>Горох желтый колотый</v>
      </c>
      <c r="J907" s="3" t="n">
        <f aca="false">IF(H907="Октябрьский",I907="Бурый рис")</f>
        <v>0</v>
      </c>
      <c r="K907" s="0" t="n">
        <f aca="false">IF(J907,1,0)</f>
        <v>0</v>
      </c>
      <c r="L907" s="0" t="n">
        <f aca="false">IF(F907="Поступление",1,-1)</f>
        <v>-1</v>
      </c>
      <c r="M907" s="0" t="n">
        <f aca="false">E907*K907*L907</f>
        <v>-0</v>
      </c>
    </row>
    <row r="908" customFormat="false" ht="15" hidden="false" customHeight="false" outlineLevel="0" collapsed="false">
      <c r="A908" s="0" t="n">
        <v>907</v>
      </c>
      <c r="B908" s="2" t="n">
        <v>44350</v>
      </c>
      <c r="C908" s="0" t="s">
        <v>10</v>
      </c>
      <c r="D908" s="0" t="n">
        <v>37</v>
      </c>
      <c r="E908" s="0" t="n">
        <v>170</v>
      </c>
      <c r="F908" s="0" t="s">
        <v>8</v>
      </c>
      <c r="G908" s="0" t="n">
        <v>50</v>
      </c>
      <c r="H908" s="0" t="str">
        <f aca="false">VLOOKUP(C908,Магазин!$A$1:$C$17,2)</f>
        <v>Октябрьский</v>
      </c>
      <c r="I908" s="0" t="str">
        <f aca="false">VLOOKUP(D908,Товар!$A$1:$F$65,3)</f>
        <v>Хлопья овсяные Геркулес</v>
      </c>
      <c r="J908" s="3" t="n">
        <f aca="false">IF(H908="Октябрьский",I908="Бурый рис")</f>
        <v>0</v>
      </c>
      <c r="K908" s="0" t="n">
        <f aca="false">IF(J908,1,0)</f>
        <v>0</v>
      </c>
      <c r="L908" s="0" t="n">
        <f aca="false">IF(F908="Поступление",1,-1)</f>
        <v>1</v>
      </c>
      <c r="M908" s="0" t="n">
        <f aca="false">E908*K908*L908</f>
        <v>0</v>
      </c>
    </row>
    <row r="909" customFormat="false" ht="15" hidden="false" customHeight="false" outlineLevel="0" collapsed="false">
      <c r="A909" s="0" t="n">
        <v>908</v>
      </c>
      <c r="B909" s="2" t="n">
        <v>44350</v>
      </c>
      <c r="C909" s="0" t="s">
        <v>10</v>
      </c>
      <c r="D909" s="0" t="n">
        <v>37</v>
      </c>
      <c r="E909" s="0" t="n">
        <v>120</v>
      </c>
      <c r="F909" s="0" t="s">
        <v>9</v>
      </c>
      <c r="G909" s="0" t="n">
        <v>50</v>
      </c>
      <c r="H909" s="0" t="str">
        <f aca="false">VLOOKUP(C909,Магазин!$A$1:$C$17,2)</f>
        <v>Октябрьский</v>
      </c>
      <c r="I909" s="0" t="str">
        <f aca="false">VLOOKUP(D909,Товар!$A$1:$F$65,3)</f>
        <v>Хлопья овсяные Геркулес</v>
      </c>
      <c r="J909" s="3" t="n">
        <f aca="false">IF(H909="Октябрьский",I909="Бурый рис")</f>
        <v>0</v>
      </c>
      <c r="K909" s="0" t="n">
        <f aca="false">IF(J909,1,0)</f>
        <v>0</v>
      </c>
      <c r="L909" s="0" t="n">
        <f aca="false">IF(F909="Поступление",1,-1)</f>
        <v>-1</v>
      </c>
      <c r="M909" s="0" t="n">
        <f aca="false">E909*K909*L909</f>
        <v>-0</v>
      </c>
    </row>
    <row r="910" customFormat="false" ht="15" hidden="false" customHeight="false" outlineLevel="0" collapsed="false">
      <c r="A910" s="0" t="n">
        <v>909</v>
      </c>
      <c r="B910" s="2" t="n">
        <v>44350</v>
      </c>
      <c r="C910" s="0" t="s">
        <v>10</v>
      </c>
      <c r="D910" s="0" t="n">
        <v>38</v>
      </c>
      <c r="E910" s="0" t="n">
        <v>180</v>
      </c>
      <c r="F910" s="0" t="s">
        <v>8</v>
      </c>
      <c r="G910" s="0" t="n">
        <v>70</v>
      </c>
      <c r="H910" s="0" t="str">
        <f aca="false">VLOOKUP(C910,Магазин!$A$1:$C$17,2)</f>
        <v>Октябрьский</v>
      </c>
      <c r="I910" s="0" t="str">
        <f aca="false">VLOOKUP(D910,Товар!$A$1:$F$65,3)</f>
        <v>Хлопья 4 злака</v>
      </c>
      <c r="J910" s="3" t="n">
        <f aca="false">IF(H910="Октябрьский",I910="Бурый рис")</f>
        <v>0</v>
      </c>
      <c r="K910" s="0" t="n">
        <f aca="false">IF(J910,1,0)</f>
        <v>0</v>
      </c>
      <c r="L910" s="0" t="n">
        <f aca="false">IF(F910="Поступление",1,-1)</f>
        <v>1</v>
      </c>
      <c r="M910" s="0" t="n">
        <f aca="false">E910*K910*L910</f>
        <v>0</v>
      </c>
    </row>
    <row r="911" customFormat="false" ht="15" hidden="false" customHeight="false" outlineLevel="0" collapsed="false">
      <c r="A911" s="0" t="n">
        <v>910</v>
      </c>
      <c r="B911" s="2" t="n">
        <v>44350</v>
      </c>
      <c r="C911" s="0" t="s">
        <v>10</v>
      </c>
      <c r="D911" s="0" t="n">
        <v>38</v>
      </c>
      <c r="E911" s="0" t="n">
        <v>114</v>
      </c>
      <c r="F911" s="0" t="s">
        <v>9</v>
      </c>
      <c r="G911" s="0" t="n">
        <v>70</v>
      </c>
      <c r="H911" s="0" t="str">
        <f aca="false">VLOOKUP(C911,Магазин!$A$1:$C$17,2)</f>
        <v>Октябрьский</v>
      </c>
      <c r="I911" s="0" t="str">
        <f aca="false">VLOOKUP(D911,Товар!$A$1:$F$65,3)</f>
        <v>Хлопья 4 злака</v>
      </c>
      <c r="J911" s="3" t="n">
        <f aca="false">IF(H911="Октябрьский",I911="Бурый рис")</f>
        <v>0</v>
      </c>
      <c r="K911" s="0" t="n">
        <f aca="false">IF(J911,1,0)</f>
        <v>0</v>
      </c>
      <c r="L911" s="0" t="n">
        <f aca="false">IF(F911="Поступление",1,-1)</f>
        <v>-1</v>
      </c>
      <c r="M911" s="0" t="n">
        <f aca="false">E911*K911*L911</f>
        <v>-0</v>
      </c>
    </row>
    <row r="912" customFormat="false" ht="15" hidden="false" customHeight="false" outlineLevel="0" collapsed="false">
      <c r="A912" s="0" t="n">
        <v>911</v>
      </c>
      <c r="B912" s="2" t="n">
        <v>44350</v>
      </c>
      <c r="C912" s="0" t="s">
        <v>10</v>
      </c>
      <c r="D912" s="0" t="n">
        <v>39</v>
      </c>
      <c r="E912" s="0" t="n">
        <v>180</v>
      </c>
      <c r="F912" s="0" t="s">
        <v>8</v>
      </c>
      <c r="G912" s="0" t="n">
        <v>95</v>
      </c>
      <c r="H912" s="0" t="str">
        <f aca="false">VLOOKUP(C912,Магазин!$A$1:$C$17,2)</f>
        <v>Октябрьский</v>
      </c>
      <c r="I912" s="0" t="str">
        <f aca="false">VLOOKUP(D912,Товар!$A$1:$F$65,3)</f>
        <v>Кукурузные хлопья с сахаром</v>
      </c>
      <c r="J912" s="3" t="n">
        <f aca="false">IF(H912="Октябрьский",I912="Бурый рис")</f>
        <v>0</v>
      </c>
      <c r="K912" s="0" t="n">
        <f aca="false">IF(J912,1,0)</f>
        <v>0</v>
      </c>
      <c r="L912" s="0" t="n">
        <f aca="false">IF(F912="Поступление",1,-1)</f>
        <v>1</v>
      </c>
      <c r="M912" s="0" t="n">
        <f aca="false">E912*K912*L912</f>
        <v>0</v>
      </c>
    </row>
    <row r="913" customFormat="false" ht="15" hidden="false" customHeight="false" outlineLevel="0" collapsed="false">
      <c r="A913" s="0" t="n">
        <v>912</v>
      </c>
      <c r="B913" s="2" t="n">
        <v>44350</v>
      </c>
      <c r="C913" s="0" t="s">
        <v>10</v>
      </c>
      <c r="D913" s="0" t="n">
        <v>39</v>
      </c>
      <c r="E913" s="0" t="n">
        <v>135</v>
      </c>
      <c r="F913" s="0" t="s">
        <v>9</v>
      </c>
      <c r="G913" s="0" t="n">
        <v>95</v>
      </c>
      <c r="H913" s="0" t="str">
        <f aca="false">VLOOKUP(C913,Магазин!$A$1:$C$17,2)</f>
        <v>Октябрьский</v>
      </c>
      <c r="I913" s="0" t="str">
        <f aca="false">VLOOKUP(D913,Товар!$A$1:$F$65,3)</f>
        <v>Кукурузные хлопья с сахаром</v>
      </c>
      <c r="J913" s="3" t="n">
        <f aca="false">IF(H913="Октябрьский",I913="Бурый рис")</f>
        <v>0</v>
      </c>
      <c r="K913" s="0" t="n">
        <f aca="false">IF(J913,1,0)</f>
        <v>0</v>
      </c>
      <c r="L913" s="0" t="n">
        <f aca="false">IF(F913="Поступление",1,-1)</f>
        <v>-1</v>
      </c>
      <c r="M913" s="0" t="n">
        <f aca="false">E913*K913*L913</f>
        <v>-0</v>
      </c>
    </row>
    <row r="914" customFormat="false" ht="15" hidden="false" customHeight="false" outlineLevel="0" collapsed="false">
      <c r="A914" s="0" t="n">
        <v>913</v>
      </c>
      <c r="B914" s="2" t="n">
        <v>44350</v>
      </c>
      <c r="C914" s="0" t="s">
        <v>10</v>
      </c>
      <c r="D914" s="0" t="n">
        <v>40</v>
      </c>
      <c r="E914" s="0" t="n">
        <v>170</v>
      </c>
      <c r="F914" s="0" t="s">
        <v>8</v>
      </c>
      <c r="G914" s="0" t="n">
        <v>15</v>
      </c>
      <c r="H914" s="0" t="str">
        <f aca="false">VLOOKUP(C914,Магазин!$A$1:$C$17,2)</f>
        <v>Октябрьский</v>
      </c>
      <c r="I914" s="0" t="str">
        <f aca="false">VLOOKUP(D914,Товар!$A$1:$F$65,3)</f>
        <v>Соль каменная помол №1</v>
      </c>
      <c r="J914" s="3" t="n">
        <f aca="false">IF(H914="Октябрьский",I914="Бурый рис")</f>
        <v>0</v>
      </c>
      <c r="K914" s="0" t="n">
        <f aca="false">IF(J914,1,0)</f>
        <v>0</v>
      </c>
      <c r="L914" s="0" t="n">
        <f aca="false">IF(F914="Поступление",1,-1)</f>
        <v>1</v>
      </c>
      <c r="M914" s="0" t="n">
        <f aca="false">E914*K914*L914</f>
        <v>0</v>
      </c>
    </row>
    <row r="915" customFormat="false" ht="15" hidden="false" customHeight="false" outlineLevel="0" collapsed="false">
      <c r="A915" s="0" t="n">
        <v>914</v>
      </c>
      <c r="B915" s="2" t="n">
        <v>44350</v>
      </c>
      <c r="C915" s="0" t="s">
        <v>10</v>
      </c>
      <c r="D915" s="0" t="n">
        <v>40</v>
      </c>
      <c r="E915" s="0" t="n">
        <v>20</v>
      </c>
      <c r="F915" s="0" t="s">
        <v>9</v>
      </c>
      <c r="G915" s="0" t="n">
        <v>15</v>
      </c>
      <c r="H915" s="0" t="str">
        <f aca="false">VLOOKUP(C915,Магазин!$A$1:$C$17,2)</f>
        <v>Октябрьский</v>
      </c>
      <c r="I915" s="0" t="str">
        <f aca="false">VLOOKUP(D915,Товар!$A$1:$F$65,3)</f>
        <v>Соль каменная помол №1</v>
      </c>
      <c r="J915" s="3" t="n">
        <f aca="false">IF(H915="Октябрьский",I915="Бурый рис")</f>
        <v>0</v>
      </c>
      <c r="K915" s="0" t="n">
        <f aca="false">IF(J915,1,0)</f>
        <v>0</v>
      </c>
      <c r="L915" s="0" t="n">
        <f aca="false">IF(F915="Поступление",1,-1)</f>
        <v>-1</v>
      </c>
      <c r="M915" s="0" t="n">
        <f aca="false">E915*K915*L915</f>
        <v>-0</v>
      </c>
    </row>
    <row r="916" customFormat="false" ht="15" hidden="false" customHeight="false" outlineLevel="0" collapsed="false">
      <c r="A916" s="0" t="n">
        <v>915</v>
      </c>
      <c r="B916" s="2" t="n">
        <v>44350</v>
      </c>
      <c r="C916" s="0" t="s">
        <v>10</v>
      </c>
      <c r="D916" s="0" t="n">
        <v>41</v>
      </c>
      <c r="E916" s="0" t="n">
        <v>180</v>
      </c>
      <c r="F916" s="0" t="s">
        <v>8</v>
      </c>
      <c r="G916" s="0" t="n">
        <v>35</v>
      </c>
      <c r="H916" s="0" t="str">
        <f aca="false">VLOOKUP(C916,Магазин!$A$1:$C$17,2)</f>
        <v>Октябрьский</v>
      </c>
      <c r="I916" s="0" t="str">
        <f aca="false">VLOOKUP(D916,Товар!$A$1:$F$65,3)</f>
        <v>Соль поваренная Экстра</v>
      </c>
      <c r="J916" s="3" t="n">
        <f aca="false">IF(H916="Октябрьский",I916="Бурый рис")</f>
        <v>0</v>
      </c>
      <c r="K916" s="0" t="n">
        <f aca="false">IF(J916,1,0)</f>
        <v>0</v>
      </c>
      <c r="L916" s="0" t="n">
        <f aca="false">IF(F916="Поступление",1,-1)</f>
        <v>1</v>
      </c>
      <c r="M916" s="0" t="n">
        <f aca="false">E916*K916*L916</f>
        <v>0</v>
      </c>
    </row>
    <row r="917" customFormat="false" ht="15" hidden="false" customHeight="false" outlineLevel="0" collapsed="false">
      <c r="A917" s="0" t="n">
        <v>916</v>
      </c>
      <c r="B917" s="2" t="n">
        <v>44350</v>
      </c>
      <c r="C917" s="0" t="s">
        <v>10</v>
      </c>
      <c r="D917" s="0" t="n">
        <v>41</v>
      </c>
      <c r="E917" s="0" t="n">
        <v>42</v>
      </c>
      <c r="F917" s="0" t="s">
        <v>9</v>
      </c>
      <c r="G917" s="0" t="n">
        <v>35</v>
      </c>
      <c r="H917" s="0" t="str">
        <f aca="false">VLOOKUP(C917,Магазин!$A$1:$C$17,2)</f>
        <v>Октябрьский</v>
      </c>
      <c r="I917" s="0" t="str">
        <f aca="false">VLOOKUP(D917,Товар!$A$1:$F$65,3)</f>
        <v>Соль поваренная Экстра</v>
      </c>
      <c r="J917" s="3" t="n">
        <f aca="false">IF(H917="Октябрьский",I917="Бурый рис")</f>
        <v>0</v>
      </c>
      <c r="K917" s="0" t="n">
        <f aca="false">IF(J917,1,0)</f>
        <v>0</v>
      </c>
      <c r="L917" s="0" t="n">
        <f aca="false">IF(F917="Поступление",1,-1)</f>
        <v>-1</v>
      </c>
      <c r="M917" s="0" t="n">
        <f aca="false">E917*K917*L917</f>
        <v>-0</v>
      </c>
    </row>
    <row r="918" customFormat="false" ht="15" hidden="false" customHeight="false" outlineLevel="0" collapsed="false">
      <c r="A918" s="0" t="n">
        <v>917</v>
      </c>
      <c r="B918" s="2" t="n">
        <v>44350</v>
      </c>
      <c r="C918" s="0" t="s">
        <v>10</v>
      </c>
      <c r="D918" s="0" t="n">
        <v>42</v>
      </c>
      <c r="E918" s="0" t="n">
        <v>180</v>
      </c>
      <c r="F918" s="0" t="s">
        <v>8</v>
      </c>
      <c r="G918" s="0" t="n">
        <v>90</v>
      </c>
      <c r="H918" s="0" t="str">
        <f aca="false">VLOOKUP(C918,Магазин!$A$1:$C$17,2)</f>
        <v>Октябрьский</v>
      </c>
      <c r="I918" s="0" t="str">
        <f aca="false">VLOOKUP(D918,Товар!$A$1:$F$65,3)</f>
        <v>Крахмал картофельный</v>
      </c>
      <c r="J918" s="3" t="n">
        <f aca="false">IF(H918="Октябрьский",I918="Бурый рис")</f>
        <v>0</v>
      </c>
      <c r="K918" s="0" t="n">
        <f aca="false">IF(J918,1,0)</f>
        <v>0</v>
      </c>
      <c r="L918" s="0" t="n">
        <f aca="false">IF(F918="Поступление",1,-1)</f>
        <v>1</v>
      </c>
      <c r="M918" s="0" t="n">
        <f aca="false">E918*K918*L918</f>
        <v>0</v>
      </c>
    </row>
    <row r="919" customFormat="false" ht="15" hidden="false" customHeight="false" outlineLevel="0" collapsed="false">
      <c r="A919" s="0" t="n">
        <v>918</v>
      </c>
      <c r="B919" s="2" t="n">
        <v>44350</v>
      </c>
      <c r="C919" s="0" t="s">
        <v>10</v>
      </c>
      <c r="D919" s="0" t="n">
        <v>42</v>
      </c>
      <c r="E919" s="0" t="n">
        <v>26</v>
      </c>
      <c r="F919" s="0" t="s">
        <v>9</v>
      </c>
      <c r="G919" s="0" t="n">
        <v>90</v>
      </c>
      <c r="H919" s="0" t="str">
        <f aca="false">VLOOKUP(C919,Магазин!$A$1:$C$17,2)</f>
        <v>Октябрьский</v>
      </c>
      <c r="I919" s="0" t="str">
        <f aca="false">VLOOKUP(D919,Товар!$A$1:$F$65,3)</f>
        <v>Крахмал картофельный</v>
      </c>
      <c r="J919" s="3" t="n">
        <f aca="false">IF(H919="Октябрьский",I919="Бурый рис")</f>
        <v>0</v>
      </c>
      <c r="K919" s="0" t="n">
        <f aca="false">IF(J919,1,0)</f>
        <v>0</v>
      </c>
      <c r="L919" s="0" t="n">
        <f aca="false">IF(F919="Поступление",1,-1)</f>
        <v>-1</v>
      </c>
      <c r="M919" s="0" t="n">
        <f aca="false">E919*K919*L919</f>
        <v>-0</v>
      </c>
    </row>
    <row r="920" customFormat="false" ht="15" hidden="false" customHeight="false" outlineLevel="0" collapsed="false">
      <c r="A920" s="0" t="n">
        <v>919</v>
      </c>
      <c r="B920" s="2" t="n">
        <v>44350</v>
      </c>
      <c r="C920" s="0" t="s">
        <v>10</v>
      </c>
      <c r="D920" s="0" t="n">
        <v>43</v>
      </c>
      <c r="E920" s="0" t="n">
        <v>180</v>
      </c>
      <c r="F920" s="0" t="s">
        <v>8</v>
      </c>
      <c r="G920" s="0" t="n">
        <v>40</v>
      </c>
      <c r="H920" s="0" t="str">
        <f aca="false">VLOOKUP(C920,Магазин!$A$1:$C$17,2)</f>
        <v>Октябрьский</v>
      </c>
      <c r="I920" s="0" t="str">
        <f aca="false">VLOOKUP(D920,Товар!$A$1:$F$65,3)</f>
        <v>Сода пищевая</v>
      </c>
      <c r="J920" s="3" t="n">
        <f aca="false">IF(H920="Октябрьский",I920="Бурый рис")</f>
        <v>0</v>
      </c>
      <c r="K920" s="0" t="n">
        <f aca="false">IF(J920,1,0)</f>
        <v>0</v>
      </c>
      <c r="L920" s="0" t="n">
        <f aca="false">IF(F920="Поступление",1,-1)</f>
        <v>1</v>
      </c>
      <c r="M920" s="0" t="n">
        <f aca="false">E920*K920*L920</f>
        <v>0</v>
      </c>
    </row>
    <row r="921" customFormat="false" ht="15" hidden="false" customHeight="false" outlineLevel="0" collapsed="false">
      <c r="A921" s="0" t="n">
        <v>920</v>
      </c>
      <c r="B921" s="2" t="n">
        <v>44350</v>
      </c>
      <c r="C921" s="0" t="s">
        <v>10</v>
      </c>
      <c r="D921" s="0" t="n">
        <v>43</v>
      </c>
      <c r="E921" s="0" t="n">
        <v>28</v>
      </c>
      <c r="F921" s="0" t="s">
        <v>9</v>
      </c>
      <c r="G921" s="0" t="n">
        <v>40</v>
      </c>
      <c r="H921" s="0" t="str">
        <f aca="false">VLOOKUP(C921,Магазин!$A$1:$C$17,2)</f>
        <v>Октябрьский</v>
      </c>
      <c r="I921" s="0" t="str">
        <f aca="false">VLOOKUP(D921,Товар!$A$1:$F$65,3)</f>
        <v>Сода пищевая</v>
      </c>
      <c r="J921" s="3" t="n">
        <f aca="false">IF(H921="Октябрьский",I921="Бурый рис")</f>
        <v>0</v>
      </c>
      <c r="K921" s="0" t="n">
        <f aca="false">IF(J921,1,0)</f>
        <v>0</v>
      </c>
      <c r="L921" s="0" t="n">
        <f aca="false">IF(F921="Поступление",1,-1)</f>
        <v>-1</v>
      </c>
      <c r="M921" s="0" t="n">
        <f aca="false">E921*K921*L921</f>
        <v>-0</v>
      </c>
    </row>
    <row r="922" customFormat="false" ht="15" hidden="false" customHeight="false" outlineLevel="0" collapsed="false">
      <c r="A922" s="0" t="n">
        <v>921</v>
      </c>
      <c r="B922" s="2" t="n">
        <v>44350</v>
      </c>
      <c r="C922" s="0" t="s">
        <v>11</v>
      </c>
      <c r="D922" s="0" t="n">
        <v>17</v>
      </c>
      <c r="E922" s="0" t="n">
        <v>180</v>
      </c>
      <c r="F922" s="0" t="s">
        <v>8</v>
      </c>
      <c r="G922" s="0" t="n">
        <v>95</v>
      </c>
      <c r="H922" s="0" t="str">
        <f aca="false">VLOOKUP(C922,Магазин!$A$1:$C$17,2)</f>
        <v>Октябрьский</v>
      </c>
      <c r="I922" s="0" t="str">
        <f aca="false">VLOOKUP(D922,Товар!$A$1:$F$65,3)</f>
        <v>Крупа гречневая ядрица</v>
      </c>
      <c r="J922" s="3" t="n">
        <f aca="false">IF(H922="Октябрьский",I922="Бурый рис")</f>
        <v>0</v>
      </c>
      <c r="K922" s="0" t="n">
        <f aca="false">IF(J922,1,0)</f>
        <v>0</v>
      </c>
      <c r="L922" s="0" t="n">
        <f aca="false">IF(F922="Поступление",1,-1)</f>
        <v>1</v>
      </c>
      <c r="M922" s="0" t="n">
        <f aca="false">E922*K922*L922</f>
        <v>0</v>
      </c>
    </row>
    <row r="923" customFormat="false" ht="15" hidden="false" customHeight="false" outlineLevel="0" collapsed="false">
      <c r="A923" s="0" t="n">
        <v>922</v>
      </c>
      <c r="B923" s="2" t="n">
        <v>44350</v>
      </c>
      <c r="C923" s="0" t="s">
        <v>11</v>
      </c>
      <c r="D923" s="0" t="n">
        <v>17</v>
      </c>
      <c r="E923" s="0" t="n">
        <v>71</v>
      </c>
      <c r="F923" s="0" t="s">
        <v>9</v>
      </c>
      <c r="G923" s="0" t="n">
        <v>95</v>
      </c>
      <c r="H923" s="0" t="str">
        <f aca="false">VLOOKUP(C923,Магазин!$A$1:$C$17,2)</f>
        <v>Октябрьский</v>
      </c>
      <c r="I923" s="0" t="str">
        <f aca="false">VLOOKUP(D923,Товар!$A$1:$F$65,3)</f>
        <v>Крупа гречневая ядрица</v>
      </c>
      <c r="J923" s="3" t="n">
        <f aca="false">IF(H923="Октябрьский",I923="Бурый рис")</f>
        <v>0</v>
      </c>
      <c r="K923" s="0" t="n">
        <f aca="false">IF(J923,1,0)</f>
        <v>0</v>
      </c>
      <c r="L923" s="0" t="n">
        <f aca="false">IF(F923="Поступление",1,-1)</f>
        <v>-1</v>
      </c>
      <c r="M923" s="0" t="n">
        <f aca="false">E923*K923*L923</f>
        <v>-0</v>
      </c>
    </row>
    <row r="924" customFormat="false" ht="15" hidden="false" customHeight="false" outlineLevel="0" collapsed="false">
      <c r="A924" s="0" t="n">
        <v>923</v>
      </c>
      <c r="B924" s="2" t="n">
        <v>44350</v>
      </c>
      <c r="C924" s="0" t="s">
        <v>11</v>
      </c>
      <c r="D924" s="0" t="n">
        <v>19</v>
      </c>
      <c r="E924" s="0" t="n">
        <v>170</v>
      </c>
      <c r="F924" s="0" t="s">
        <v>8</v>
      </c>
      <c r="G924" s="0" t="n">
        <v>90</v>
      </c>
      <c r="H924" s="0" t="str">
        <f aca="false">VLOOKUP(C924,Магазин!$A$1:$C$17,2)</f>
        <v>Октябрьский</v>
      </c>
      <c r="I924" s="0" t="str">
        <f aca="false">VLOOKUP(D924,Товар!$A$1:$F$65,3)</f>
        <v>Крупа пшено</v>
      </c>
      <c r="J924" s="3" t="n">
        <f aca="false">IF(H924="Октябрьский",I924="Бурый рис")</f>
        <v>0</v>
      </c>
      <c r="K924" s="0" t="n">
        <f aca="false">IF(J924,1,0)</f>
        <v>0</v>
      </c>
      <c r="L924" s="0" t="n">
        <f aca="false">IF(F924="Поступление",1,-1)</f>
        <v>1</v>
      </c>
      <c r="M924" s="0" t="n">
        <f aca="false">E924*K924*L924</f>
        <v>0</v>
      </c>
    </row>
    <row r="925" customFormat="false" ht="15" hidden="false" customHeight="false" outlineLevel="0" collapsed="false">
      <c r="A925" s="0" t="n">
        <v>924</v>
      </c>
      <c r="B925" s="2" t="n">
        <v>44350</v>
      </c>
      <c r="C925" s="0" t="s">
        <v>11</v>
      </c>
      <c r="D925" s="0" t="n">
        <v>19</v>
      </c>
      <c r="E925" s="0" t="n">
        <v>42</v>
      </c>
      <c r="F925" s="0" t="s">
        <v>9</v>
      </c>
      <c r="G925" s="0" t="n">
        <v>90</v>
      </c>
      <c r="H925" s="0" t="str">
        <f aca="false">VLOOKUP(C925,Магазин!$A$1:$C$17,2)</f>
        <v>Октябрьский</v>
      </c>
      <c r="I925" s="0" t="str">
        <f aca="false">VLOOKUP(D925,Товар!$A$1:$F$65,3)</f>
        <v>Крупа пшено</v>
      </c>
      <c r="J925" s="3" t="n">
        <f aca="false">IF(H925="Октябрьский",I925="Бурый рис")</f>
        <v>0</v>
      </c>
      <c r="K925" s="0" t="n">
        <f aca="false">IF(J925,1,0)</f>
        <v>0</v>
      </c>
      <c r="L925" s="0" t="n">
        <f aca="false">IF(F925="Поступление",1,-1)</f>
        <v>-1</v>
      </c>
      <c r="M925" s="0" t="n">
        <f aca="false">E925*K925*L925</f>
        <v>-0</v>
      </c>
    </row>
    <row r="926" customFormat="false" ht="15" hidden="false" customHeight="false" outlineLevel="0" collapsed="false">
      <c r="A926" s="0" t="n">
        <v>925</v>
      </c>
      <c r="B926" s="2" t="n">
        <v>44350</v>
      </c>
      <c r="C926" s="0" t="s">
        <v>11</v>
      </c>
      <c r="D926" s="0" t="n">
        <v>20</v>
      </c>
      <c r="E926" s="0" t="n">
        <v>180</v>
      </c>
      <c r="F926" s="0" t="s">
        <v>8</v>
      </c>
      <c r="G926" s="0" t="n">
        <v>80</v>
      </c>
      <c r="H926" s="0" t="str">
        <f aca="false">VLOOKUP(C926,Магазин!$A$1:$C$17,2)</f>
        <v>Октябрьский</v>
      </c>
      <c r="I926" s="0" t="str">
        <f aca="false">VLOOKUP(D926,Товар!$A$1:$F$65,3)</f>
        <v>Крупа перловая</v>
      </c>
      <c r="J926" s="3" t="n">
        <f aca="false">IF(H926="Октябрьский",I926="Бурый рис")</f>
        <v>0</v>
      </c>
      <c r="K926" s="0" t="n">
        <f aca="false">IF(J926,1,0)</f>
        <v>0</v>
      </c>
      <c r="L926" s="0" t="n">
        <f aca="false">IF(F926="Поступление",1,-1)</f>
        <v>1</v>
      </c>
      <c r="M926" s="0" t="n">
        <f aca="false">E926*K926*L926</f>
        <v>0</v>
      </c>
    </row>
    <row r="927" customFormat="false" ht="15" hidden="false" customHeight="false" outlineLevel="0" collapsed="false">
      <c r="A927" s="0" t="n">
        <v>926</v>
      </c>
      <c r="B927" s="2" t="n">
        <v>44350</v>
      </c>
      <c r="C927" s="0" t="s">
        <v>11</v>
      </c>
      <c r="D927" s="0" t="n">
        <v>20</v>
      </c>
      <c r="E927" s="0" t="n">
        <v>52</v>
      </c>
      <c r="F927" s="0" t="s">
        <v>9</v>
      </c>
      <c r="G927" s="0" t="n">
        <v>80</v>
      </c>
      <c r="H927" s="0" t="str">
        <f aca="false">VLOOKUP(C927,Магазин!$A$1:$C$17,2)</f>
        <v>Октябрьский</v>
      </c>
      <c r="I927" s="0" t="str">
        <f aca="false">VLOOKUP(D927,Товар!$A$1:$F$65,3)</f>
        <v>Крупа перловая</v>
      </c>
      <c r="J927" s="3" t="n">
        <f aca="false">IF(H927="Октябрьский",I927="Бурый рис")</f>
        <v>0</v>
      </c>
      <c r="K927" s="0" t="n">
        <f aca="false">IF(J927,1,0)</f>
        <v>0</v>
      </c>
      <c r="L927" s="0" t="n">
        <f aca="false">IF(F927="Поступление",1,-1)</f>
        <v>-1</v>
      </c>
      <c r="M927" s="0" t="n">
        <f aca="false">E927*K927*L927</f>
        <v>-0</v>
      </c>
    </row>
    <row r="928" customFormat="false" ht="15" hidden="false" customHeight="false" outlineLevel="0" collapsed="false">
      <c r="A928" s="0" t="n">
        <v>927</v>
      </c>
      <c r="B928" s="2" t="n">
        <v>44350</v>
      </c>
      <c r="C928" s="0" t="s">
        <v>11</v>
      </c>
      <c r="D928" s="0" t="n">
        <v>21</v>
      </c>
      <c r="E928" s="0" t="n">
        <v>180</v>
      </c>
      <c r="F928" s="0" t="s">
        <v>8</v>
      </c>
      <c r="G928" s="0" t="n">
        <v>105</v>
      </c>
      <c r="H928" s="0" t="str">
        <f aca="false">VLOOKUP(C928,Магазин!$A$1:$C$17,2)</f>
        <v>Октябрьский</v>
      </c>
      <c r="I928" s="0" t="str">
        <f aca="false">VLOOKUP(D928,Товар!$A$1:$F$65,3)</f>
        <v>Рис круглозерный</v>
      </c>
      <c r="J928" s="3" t="n">
        <f aca="false">IF(H928="Октябрьский",I928="Бурый рис")</f>
        <v>0</v>
      </c>
      <c r="K928" s="0" t="n">
        <f aca="false">IF(J928,1,0)</f>
        <v>0</v>
      </c>
      <c r="L928" s="0" t="n">
        <f aca="false">IF(F928="Поступление",1,-1)</f>
        <v>1</v>
      </c>
      <c r="M928" s="0" t="n">
        <f aca="false">E928*K928*L928</f>
        <v>0</v>
      </c>
    </row>
    <row r="929" customFormat="false" ht="15" hidden="false" customHeight="false" outlineLevel="0" collapsed="false">
      <c r="A929" s="0" t="n">
        <v>928</v>
      </c>
      <c r="B929" s="2" t="n">
        <v>44350</v>
      </c>
      <c r="C929" s="0" t="s">
        <v>11</v>
      </c>
      <c r="D929" s="0" t="n">
        <v>21</v>
      </c>
      <c r="E929" s="0" t="n">
        <v>64</v>
      </c>
      <c r="F929" s="0" t="s">
        <v>9</v>
      </c>
      <c r="G929" s="0" t="n">
        <v>105</v>
      </c>
      <c r="H929" s="0" t="str">
        <f aca="false">VLOOKUP(C929,Магазин!$A$1:$C$17,2)</f>
        <v>Октябрьский</v>
      </c>
      <c r="I929" s="0" t="str">
        <f aca="false">VLOOKUP(D929,Товар!$A$1:$F$65,3)</f>
        <v>Рис круглозерный</v>
      </c>
      <c r="J929" s="3" t="n">
        <f aca="false">IF(H929="Октябрьский",I929="Бурый рис")</f>
        <v>0</v>
      </c>
      <c r="K929" s="0" t="n">
        <f aca="false">IF(J929,1,0)</f>
        <v>0</v>
      </c>
      <c r="L929" s="0" t="n">
        <f aca="false">IF(F929="Поступление",1,-1)</f>
        <v>-1</v>
      </c>
      <c r="M929" s="0" t="n">
        <f aca="false">E929*K929*L929</f>
        <v>-0</v>
      </c>
    </row>
    <row r="930" customFormat="false" ht="15" hidden="false" customHeight="false" outlineLevel="0" collapsed="false">
      <c r="A930" s="0" t="n">
        <v>929</v>
      </c>
      <c r="B930" s="2" t="n">
        <v>44350</v>
      </c>
      <c r="C930" s="0" t="s">
        <v>11</v>
      </c>
      <c r="D930" s="0" t="n">
        <v>22</v>
      </c>
      <c r="E930" s="0" t="n">
        <v>170</v>
      </c>
      <c r="F930" s="0" t="s">
        <v>8</v>
      </c>
      <c r="G930" s="0" t="n">
        <v>115</v>
      </c>
      <c r="H930" s="0" t="str">
        <f aca="false">VLOOKUP(C930,Магазин!$A$1:$C$17,2)</f>
        <v>Октябрьский</v>
      </c>
      <c r="I930" s="0" t="str">
        <f aca="false">VLOOKUP(D930,Товар!$A$1:$F$65,3)</f>
        <v>Рис длиннозерный</v>
      </c>
      <c r="J930" s="3" t="n">
        <f aca="false">IF(H930="Октябрьский",I930="Бурый рис")</f>
        <v>0</v>
      </c>
      <c r="K930" s="0" t="n">
        <f aca="false">IF(J930,1,0)</f>
        <v>0</v>
      </c>
      <c r="L930" s="0" t="n">
        <f aca="false">IF(F930="Поступление",1,-1)</f>
        <v>1</v>
      </c>
      <c r="M930" s="0" t="n">
        <f aca="false">E930*K930*L930</f>
        <v>0</v>
      </c>
    </row>
    <row r="931" customFormat="false" ht="15" hidden="false" customHeight="false" outlineLevel="0" collapsed="false">
      <c r="A931" s="0" t="n">
        <v>930</v>
      </c>
      <c r="B931" s="2" t="n">
        <v>44350</v>
      </c>
      <c r="C931" s="0" t="s">
        <v>11</v>
      </c>
      <c r="D931" s="0" t="n">
        <v>22</v>
      </c>
      <c r="E931" s="0" t="n">
        <v>57</v>
      </c>
      <c r="F931" s="0" t="s">
        <v>9</v>
      </c>
      <c r="G931" s="0" t="n">
        <v>115</v>
      </c>
      <c r="H931" s="0" t="str">
        <f aca="false">VLOOKUP(C931,Магазин!$A$1:$C$17,2)</f>
        <v>Октябрьский</v>
      </c>
      <c r="I931" s="0" t="str">
        <f aca="false">VLOOKUP(D931,Товар!$A$1:$F$65,3)</f>
        <v>Рис длиннозерный</v>
      </c>
      <c r="J931" s="3" t="n">
        <f aca="false">IF(H931="Октябрьский",I931="Бурый рис")</f>
        <v>0</v>
      </c>
      <c r="K931" s="0" t="n">
        <f aca="false">IF(J931,1,0)</f>
        <v>0</v>
      </c>
      <c r="L931" s="0" t="n">
        <f aca="false">IF(F931="Поступление",1,-1)</f>
        <v>-1</v>
      </c>
      <c r="M931" s="0" t="n">
        <f aca="false">E931*K931*L931</f>
        <v>-0</v>
      </c>
    </row>
    <row r="932" customFormat="false" ht="15" hidden="false" customHeight="false" outlineLevel="0" collapsed="false">
      <c r="A932" s="0" t="n">
        <v>931</v>
      </c>
      <c r="B932" s="2" t="n">
        <v>44350</v>
      </c>
      <c r="C932" s="0" t="s">
        <v>11</v>
      </c>
      <c r="D932" s="0" t="n">
        <v>23</v>
      </c>
      <c r="E932" s="0" t="n">
        <v>180</v>
      </c>
      <c r="F932" s="0" t="s">
        <v>8</v>
      </c>
      <c r="G932" s="0" t="n">
        <v>120</v>
      </c>
      <c r="H932" s="0" t="str">
        <f aca="false">VLOOKUP(C932,Магазин!$A$1:$C$17,2)</f>
        <v>Октябрьский</v>
      </c>
      <c r="I932" s="0" t="str">
        <f aca="false">VLOOKUP(D932,Товар!$A$1:$F$65,3)</f>
        <v>Бурый рис</v>
      </c>
      <c r="J932" s="3" t="n">
        <f aca="false">IF(H932="Октябрьский",I932="Бурый рис")</f>
        <v>1</v>
      </c>
      <c r="K932" s="0" t="n">
        <f aca="false">IF(J932,1,0)</f>
        <v>1</v>
      </c>
      <c r="L932" s="0" t="n">
        <f aca="false">IF(F932="Поступление",1,-1)</f>
        <v>1</v>
      </c>
      <c r="M932" s="0" t="n">
        <f aca="false">E932*K932*L932</f>
        <v>180</v>
      </c>
    </row>
    <row r="933" customFormat="false" ht="15" hidden="false" customHeight="false" outlineLevel="0" collapsed="false">
      <c r="A933" s="0" t="n">
        <v>932</v>
      </c>
      <c r="B933" s="2" t="n">
        <v>44350</v>
      </c>
      <c r="C933" s="0" t="s">
        <v>11</v>
      </c>
      <c r="D933" s="0" t="n">
        <v>23</v>
      </c>
      <c r="E933" s="0" t="n">
        <v>14</v>
      </c>
      <c r="F933" s="0" t="s">
        <v>9</v>
      </c>
      <c r="G933" s="0" t="n">
        <v>120</v>
      </c>
      <c r="H933" s="0" t="str">
        <f aca="false">VLOOKUP(C933,Магазин!$A$1:$C$17,2)</f>
        <v>Октябрьский</v>
      </c>
      <c r="I933" s="0" t="str">
        <f aca="false">VLOOKUP(D933,Товар!$A$1:$F$65,3)</f>
        <v>Бурый рис</v>
      </c>
      <c r="J933" s="3" t="n">
        <f aca="false">IF(H933="Октябрьский",I933="Бурый рис")</f>
        <v>1</v>
      </c>
      <c r="K933" s="0" t="n">
        <f aca="false">IF(J933,1,0)</f>
        <v>1</v>
      </c>
      <c r="L933" s="0" t="n">
        <f aca="false">IF(F933="Поступление",1,-1)</f>
        <v>-1</v>
      </c>
      <c r="M933" s="0" t="n">
        <f aca="false">E933*K933*L933</f>
        <v>-14</v>
      </c>
    </row>
    <row r="934" customFormat="false" ht="15" hidden="false" customHeight="true" outlineLevel="0" collapsed="false">
      <c r="A934" s="0" t="n">
        <v>933</v>
      </c>
      <c r="B934" s="2" t="n">
        <v>44350</v>
      </c>
      <c r="C934" s="0" t="s">
        <v>11</v>
      </c>
      <c r="D934" s="0" t="n">
        <v>35</v>
      </c>
      <c r="E934" s="0" t="n">
        <v>180</v>
      </c>
      <c r="F934" s="0" t="s">
        <v>8</v>
      </c>
      <c r="G934" s="0" t="n">
        <v>55</v>
      </c>
      <c r="H934" s="0" t="str">
        <f aca="false">VLOOKUP(C934,Магазин!$A$1:$C$17,2)</f>
        <v>Октябрьский</v>
      </c>
      <c r="I934" s="0" t="str">
        <f aca="false">VLOOKUP(D934,Товар!$A$1:$F$65,3)</f>
        <v>Горох желтый колотый</v>
      </c>
      <c r="J934" s="3" t="n">
        <f aca="false">IF(H934="Октябрьский",I934="Бурый рис")</f>
        <v>0</v>
      </c>
      <c r="K934" s="0" t="n">
        <f aca="false">IF(J934,1,0)</f>
        <v>0</v>
      </c>
      <c r="L934" s="0" t="n">
        <f aca="false">IF(F934="Поступление",1,-1)</f>
        <v>1</v>
      </c>
      <c r="M934" s="0" t="n">
        <f aca="false">E934*K934*L934</f>
        <v>0</v>
      </c>
    </row>
    <row r="935" customFormat="false" ht="15" hidden="false" customHeight="true" outlineLevel="0" collapsed="false">
      <c r="A935" s="0" t="n">
        <v>934</v>
      </c>
      <c r="B935" s="2" t="n">
        <v>44350</v>
      </c>
      <c r="C935" s="0" t="s">
        <v>11</v>
      </c>
      <c r="D935" s="0" t="n">
        <v>35</v>
      </c>
      <c r="E935" s="0" t="n">
        <v>55</v>
      </c>
      <c r="F935" s="0" t="s">
        <v>9</v>
      </c>
      <c r="G935" s="0" t="n">
        <v>55</v>
      </c>
      <c r="H935" s="0" t="str">
        <f aca="false">VLOOKUP(C935,Магазин!$A$1:$C$17,2)</f>
        <v>Октябрьский</v>
      </c>
      <c r="I935" s="0" t="str">
        <f aca="false">VLOOKUP(D935,Товар!$A$1:$F$65,3)</f>
        <v>Горох желтый колотый</v>
      </c>
      <c r="J935" s="3" t="n">
        <f aca="false">IF(H935="Октябрьский",I935="Бурый рис")</f>
        <v>0</v>
      </c>
      <c r="K935" s="0" t="n">
        <f aca="false">IF(J935,1,0)</f>
        <v>0</v>
      </c>
      <c r="L935" s="0" t="n">
        <f aca="false">IF(F935="Поступление",1,-1)</f>
        <v>-1</v>
      </c>
      <c r="M935" s="0" t="n">
        <f aca="false">E935*K935*L935</f>
        <v>-0</v>
      </c>
    </row>
    <row r="936" customFormat="false" ht="15" hidden="false" customHeight="false" outlineLevel="0" collapsed="false">
      <c r="A936" s="0" t="n">
        <v>935</v>
      </c>
      <c r="B936" s="2" t="n">
        <v>44350</v>
      </c>
      <c r="C936" s="0" t="s">
        <v>11</v>
      </c>
      <c r="D936" s="0" t="n">
        <v>37</v>
      </c>
      <c r="E936" s="0" t="n">
        <v>180</v>
      </c>
      <c r="F936" s="0" t="s">
        <v>8</v>
      </c>
      <c r="G936" s="0" t="n">
        <v>50</v>
      </c>
      <c r="H936" s="0" t="str">
        <f aca="false">VLOOKUP(C936,Магазин!$A$1:$C$17,2)</f>
        <v>Октябрьский</v>
      </c>
      <c r="I936" s="0" t="str">
        <f aca="false">VLOOKUP(D936,Товар!$A$1:$F$65,3)</f>
        <v>Хлопья овсяные Геркулес</v>
      </c>
      <c r="J936" s="3" t="n">
        <f aca="false">IF(H936="Октябрьский",I936="Бурый рис")</f>
        <v>0</v>
      </c>
      <c r="K936" s="0" t="n">
        <f aca="false">IF(J936,1,0)</f>
        <v>0</v>
      </c>
      <c r="L936" s="0" t="n">
        <f aca="false">IF(F936="Поступление",1,-1)</f>
        <v>1</v>
      </c>
      <c r="M936" s="0" t="n">
        <f aca="false">E936*K936*L936</f>
        <v>0</v>
      </c>
    </row>
    <row r="937" customFormat="false" ht="15" hidden="false" customHeight="false" outlineLevel="0" collapsed="false">
      <c r="A937" s="0" t="n">
        <v>936</v>
      </c>
      <c r="B937" s="2" t="n">
        <v>44350</v>
      </c>
      <c r="C937" s="0" t="s">
        <v>11</v>
      </c>
      <c r="D937" s="0" t="n">
        <v>37</v>
      </c>
      <c r="E937" s="0" t="n">
        <v>138</v>
      </c>
      <c r="F937" s="0" t="s">
        <v>9</v>
      </c>
      <c r="G937" s="0" t="n">
        <v>50</v>
      </c>
      <c r="H937" s="0" t="str">
        <f aca="false">VLOOKUP(C937,Магазин!$A$1:$C$17,2)</f>
        <v>Октябрьский</v>
      </c>
      <c r="I937" s="0" t="str">
        <f aca="false">VLOOKUP(D937,Товар!$A$1:$F$65,3)</f>
        <v>Хлопья овсяные Геркулес</v>
      </c>
      <c r="J937" s="3" t="n">
        <f aca="false">IF(H937="Октябрьский",I937="Бурый рис")</f>
        <v>0</v>
      </c>
      <c r="K937" s="0" t="n">
        <f aca="false">IF(J937,1,0)</f>
        <v>0</v>
      </c>
      <c r="L937" s="0" t="n">
        <f aca="false">IF(F937="Поступление",1,-1)</f>
        <v>-1</v>
      </c>
      <c r="M937" s="0" t="n">
        <f aca="false">E937*K937*L937</f>
        <v>-0</v>
      </c>
    </row>
    <row r="938" customFormat="false" ht="15" hidden="false" customHeight="false" outlineLevel="0" collapsed="false">
      <c r="A938" s="0" t="n">
        <v>937</v>
      </c>
      <c r="B938" s="2" t="n">
        <v>44350</v>
      </c>
      <c r="C938" s="0" t="s">
        <v>11</v>
      </c>
      <c r="D938" s="0" t="n">
        <v>38</v>
      </c>
      <c r="E938" s="0" t="n">
        <v>180</v>
      </c>
      <c r="F938" s="0" t="s">
        <v>8</v>
      </c>
      <c r="G938" s="0" t="n">
        <v>70</v>
      </c>
      <c r="H938" s="0" t="str">
        <f aca="false">VLOOKUP(C938,Магазин!$A$1:$C$17,2)</f>
        <v>Октябрьский</v>
      </c>
      <c r="I938" s="0" t="str">
        <f aca="false">VLOOKUP(D938,Товар!$A$1:$F$65,3)</f>
        <v>Хлопья 4 злака</v>
      </c>
      <c r="J938" s="3" t="n">
        <f aca="false">IF(H938="Октябрьский",I938="Бурый рис")</f>
        <v>0</v>
      </c>
      <c r="K938" s="0" t="n">
        <f aca="false">IF(J938,1,0)</f>
        <v>0</v>
      </c>
      <c r="L938" s="0" t="n">
        <f aca="false">IF(F938="Поступление",1,-1)</f>
        <v>1</v>
      </c>
      <c r="M938" s="0" t="n">
        <f aca="false">E938*K938*L938</f>
        <v>0</v>
      </c>
    </row>
    <row r="939" customFormat="false" ht="15" hidden="false" customHeight="false" outlineLevel="0" collapsed="false">
      <c r="A939" s="0" t="n">
        <v>938</v>
      </c>
      <c r="B939" s="2" t="n">
        <v>44350</v>
      </c>
      <c r="C939" s="0" t="s">
        <v>11</v>
      </c>
      <c r="D939" s="0" t="n">
        <v>38</v>
      </c>
      <c r="E939" s="0" t="n">
        <v>115</v>
      </c>
      <c r="F939" s="0" t="s">
        <v>9</v>
      </c>
      <c r="G939" s="0" t="n">
        <v>70</v>
      </c>
      <c r="H939" s="0" t="str">
        <f aca="false">VLOOKUP(C939,Магазин!$A$1:$C$17,2)</f>
        <v>Октябрьский</v>
      </c>
      <c r="I939" s="0" t="str">
        <f aca="false">VLOOKUP(D939,Товар!$A$1:$F$65,3)</f>
        <v>Хлопья 4 злака</v>
      </c>
      <c r="J939" s="3" t="n">
        <f aca="false">IF(H939="Октябрьский",I939="Бурый рис")</f>
        <v>0</v>
      </c>
      <c r="K939" s="0" t="n">
        <f aca="false">IF(J939,1,0)</f>
        <v>0</v>
      </c>
      <c r="L939" s="0" t="n">
        <f aca="false">IF(F939="Поступление",1,-1)</f>
        <v>-1</v>
      </c>
      <c r="M939" s="0" t="n">
        <f aca="false">E939*K939*L939</f>
        <v>-0</v>
      </c>
    </row>
    <row r="940" customFormat="false" ht="15" hidden="false" customHeight="false" outlineLevel="0" collapsed="false">
      <c r="A940" s="0" t="n">
        <v>939</v>
      </c>
      <c r="B940" s="2" t="n">
        <v>44350</v>
      </c>
      <c r="C940" s="0" t="s">
        <v>11</v>
      </c>
      <c r="D940" s="0" t="n">
        <v>39</v>
      </c>
      <c r="E940" s="0" t="n">
        <v>170</v>
      </c>
      <c r="F940" s="0" t="s">
        <v>8</v>
      </c>
      <c r="G940" s="0" t="n">
        <v>95</v>
      </c>
      <c r="H940" s="0" t="str">
        <f aca="false">VLOOKUP(C940,Магазин!$A$1:$C$17,2)</f>
        <v>Октябрьский</v>
      </c>
      <c r="I940" s="0" t="str">
        <f aca="false">VLOOKUP(D940,Товар!$A$1:$F$65,3)</f>
        <v>Кукурузные хлопья с сахаром</v>
      </c>
      <c r="J940" s="3" t="n">
        <f aca="false">IF(H940="Октябрьский",I940="Бурый рис")</f>
        <v>0</v>
      </c>
      <c r="K940" s="0" t="n">
        <f aca="false">IF(J940,1,0)</f>
        <v>0</v>
      </c>
      <c r="L940" s="0" t="n">
        <f aca="false">IF(F940="Поступление",1,-1)</f>
        <v>1</v>
      </c>
      <c r="M940" s="0" t="n">
        <f aca="false">E940*K940*L940</f>
        <v>0</v>
      </c>
    </row>
    <row r="941" customFormat="false" ht="15" hidden="false" customHeight="false" outlineLevel="0" collapsed="false">
      <c r="A941" s="0" t="n">
        <v>940</v>
      </c>
      <c r="B941" s="2" t="n">
        <v>44350</v>
      </c>
      <c r="C941" s="0" t="s">
        <v>11</v>
      </c>
      <c r="D941" s="0" t="n">
        <v>39</v>
      </c>
      <c r="E941" s="0" t="n">
        <v>107</v>
      </c>
      <c r="F941" s="0" t="s">
        <v>9</v>
      </c>
      <c r="G941" s="0" t="n">
        <v>95</v>
      </c>
      <c r="H941" s="0" t="str">
        <f aca="false">VLOOKUP(C941,Магазин!$A$1:$C$17,2)</f>
        <v>Октябрьский</v>
      </c>
      <c r="I941" s="0" t="str">
        <f aca="false">VLOOKUP(D941,Товар!$A$1:$F$65,3)</f>
        <v>Кукурузные хлопья с сахаром</v>
      </c>
      <c r="J941" s="3" t="n">
        <f aca="false">IF(H941="Октябрьский",I941="Бурый рис")</f>
        <v>0</v>
      </c>
      <c r="K941" s="0" t="n">
        <f aca="false">IF(J941,1,0)</f>
        <v>0</v>
      </c>
      <c r="L941" s="0" t="n">
        <f aca="false">IF(F941="Поступление",1,-1)</f>
        <v>-1</v>
      </c>
      <c r="M941" s="0" t="n">
        <f aca="false">E941*K941*L941</f>
        <v>-0</v>
      </c>
    </row>
    <row r="942" customFormat="false" ht="15" hidden="false" customHeight="false" outlineLevel="0" collapsed="false">
      <c r="A942" s="0" t="n">
        <v>941</v>
      </c>
      <c r="B942" s="2" t="n">
        <v>44350</v>
      </c>
      <c r="C942" s="0" t="s">
        <v>11</v>
      </c>
      <c r="D942" s="0" t="n">
        <v>40</v>
      </c>
      <c r="E942" s="0" t="n">
        <v>180</v>
      </c>
      <c r="F942" s="0" t="s">
        <v>8</v>
      </c>
      <c r="G942" s="0" t="n">
        <v>15</v>
      </c>
      <c r="H942" s="0" t="str">
        <f aca="false">VLOOKUP(C942,Магазин!$A$1:$C$17,2)</f>
        <v>Октябрьский</v>
      </c>
      <c r="I942" s="0" t="str">
        <f aca="false">VLOOKUP(D942,Товар!$A$1:$F$65,3)</f>
        <v>Соль каменная помол №1</v>
      </c>
      <c r="J942" s="3" t="n">
        <f aca="false">IF(H942="Октябрьский",I942="Бурый рис")</f>
        <v>0</v>
      </c>
      <c r="K942" s="0" t="n">
        <f aca="false">IF(J942,1,0)</f>
        <v>0</v>
      </c>
      <c r="L942" s="0" t="n">
        <f aca="false">IF(F942="Поступление",1,-1)</f>
        <v>1</v>
      </c>
      <c r="M942" s="0" t="n">
        <f aca="false">E942*K942*L942</f>
        <v>0</v>
      </c>
    </row>
    <row r="943" customFormat="false" ht="15" hidden="false" customHeight="false" outlineLevel="0" collapsed="false">
      <c r="A943" s="0" t="n">
        <v>942</v>
      </c>
      <c r="B943" s="2" t="n">
        <v>44350</v>
      </c>
      <c r="C943" s="0" t="s">
        <v>11</v>
      </c>
      <c r="D943" s="0" t="n">
        <v>40</v>
      </c>
      <c r="E943" s="0" t="n">
        <v>45</v>
      </c>
      <c r="F943" s="0" t="s">
        <v>9</v>
      </c>
      <c r="G943" s="0" t="n">
        <v>15</v>
      </c>
      <c r="H943" s="0" t="str">
        <f aca="false">VLOOKUP(C943,Магазин!$A$1:$C$17,2)</f>
        <v>Октябрьский</v>
      </c>
      <c r="I943" s="0" t="str">
        <f aca="false">VLOOKUP(D943,Товар!$A$1:$F$65,3)</f>
        <v>Соль каменная помол №1</v>
      </c>
      <c r="J943" s="3" t="n">
        <f aca="false">IF(H943="Октябрьский",I943="Бурый рис")</f>
        <v>0</v>
      </c>
      <c r="K943" s="0" t="n">
        <f aca="false">IF(J943,1,0)</f>
        <v>0</v>
      </c>
      <c r="L943" s="0" t="n">
        <f aca="false">IF(F943="Поступление",1,-1)</f>
        <v>-1</v>
      </c>
      <c r="M943" s="0" t="n">
        <f aca="false">E943*K943*L943</f>
        <v>-0</v>
      </c>
    </row>
    <row r="944" customFormat="false" ht="15" hidden="false" customHeight="false" outlineLevel="0" collapsed="false">
      <c r="A944" s="0" t="n">
        <v>943</v>
      </c>
      <c r="B944" s="2" t="n">
        <v>44350</v>
      </c>
      <c r="C944" s="0" t="s">
        <v>11</v>
      </c>
      <c r="D944" s="0" t="n">
        <v>41</v>
      </c>
      <c r="E944" s="0" t="n">
        <v>180</v>
      </c>
      <c r="F944" s="0" t="s">
        <v>8</v>
      </c>
      <c r="G944" s="0" t="n">
        <v>35</v>
      </c>
      <c r="H944" s="0" t="str">
        <f aca="false">VLOOKUP(C944,Магазин!$A$1:$C$17,2)</f>
        <v>Октябрьский</v>
      </c>
      <c r="I944" s="0" t="str">
        <f aca="false">VLOOKUP(D944,Товар!$A$1:$F$65,3)</f>
        <v>Соль поваренная Экстра</v>
      </c>
      <c r="J944" s="3" t="n">
        <f aca="false">IF(H944="Октябрьский",I944="Бурый рис")</f>
        <v>0</v>
      </c>
      <c r="K944" s="0" t="n">
        <f aca="false">IF(J944,1,0)</f>
        <v>0</v>
      </c>
      <c r="L944" s="0" t="n">
        <f aca="false">IF(F944="Поступление",1,-1)</f>
        <v>1</v>
      </c>
      <c r="M944" s="0" t="n">
        <f aca="false">E944*K944*L944</f>
        <v>0</v>
      </c>
    </row>
    <row r="945" customFormat="false" ht="15" hidden="false" customHeight="false" outlineLevel="0" collapsed="false">
      <c r="A945" s="0" t="n">
        <v>944</v>
      </c>
      <c r="B945" s="2" t="n">
        <v>44350</v>
      </c>
      <c r="C945" s="0" t="s">
        <v>11</v>
      </c>
      <c r="D945" s="0" t="n">
        <v>41</v>
      </c>
      <c r="E945" s="0" t="n">
        <v>12</v>
      </c>
      <c r="F945" s="0" t="s">
        <v>9</v>
      </c>
      <c r="G945" s="0" t="n">
        <v>35</v>
      </c>
      <c r="H945" s="0" t="str">
        <f aca="false">VLOOKUP(C945,Магазин!$A$1:$C$17,2)</f>
        <v>Октябрьский</v>
      </c>
      <c r="I945" s="0" t="str">
        <f aca="false">VLOOKUP(D945,Товар!$A$1:$F$65,3)</f>
        <v>Соль поваренная Экстра</v>
      </c>
      <c r="J945" s="3" t="n">
        <f aca="false">IF(H945="Октябрьский",I945="Бурый рис")</f>
        <v>0</v>
      </c>
      <c r="K945" s="0" t="n">
        <f aca="false">IF(J945,1,0)</f>
        <v>0</v>
      </c>
      <c r="L945" s="0" t="n">
        <f aca="false">IF(F945="Поступление",1,-1)</f>
        <v>-1</v>
      </c>
      <c r="M945" s="0" t="n">
        <f aca="false">E945*K945*L945</f>
        <v>-0</v>
      </c>
    </row>
    <row r="946" customFormat="false" ht="15" hidden="false" customHeight="false" outlineLevel="0" collapsed="false">
      <c r="A946" s="0" t="n">
        <v>945</v>
      </c>
      <c r="B946" s="2" t="n">
        <v>44350</v>
      </c>
      <c r="C946" s="0" t="s">
        <v>11</v>
      </c>
      <c r="D946" s="0" t="n">
        <v>42</v>
      </c>
      <c r="E946" s="0" t="n">
        <v>170</v>
      </c>
      <c r="F946" s="0" t="s">
        <v>8</v>
      </c>
      <c r="G946" s="0" t="n">
        <v>90</v>
      </c>
      <c r="H946" s="0" t="str">
        <f aca="false">VLOOKUP(C946,Магазин!$A$1:$C$17,2)</f>
        <v>Октябрьский</v>
      </c>
      <c r="I946" s="0" t="str">
        <f aca="false">VLOOKUP(D946,Товар!$A$1:$F$65,3)</f>
        <v>Крахмал картофельный</v>
      </c>
      <c r="J946" s="3" t="n">
        <f aca="false">IF(H946="Октябрьский",I946="Бурый рис")</f>
        <v>0</v>
      </c>
      <c r="K946" s="0" t="n">
        <f aca="false">IF(J946,1,0)</f>
        <v>0</v>
      </c>
      <c r="L946" s="0" t="n">
        <f aca="false">IF(F946="Поступление",1,-1)</f>
        <v>1</v>
      </c>
      <c r="M946" s="0" t="n">
        <f aca="false">E946*K946*L946</f>
        <v>0</v>
      </c>
    </row>
    <row r="947" customFormat="false" ht="15" hidden="false" customHeight="false" outlineLevel="0" collapsed="false">
      <c r="A947" s="0" t="n">
        <v>946</v>
      </c>
      <c r="B947" s="2" t="n">
        <v>44350</v>
      </c>
      <c r="C947" s="0" t="s">
        <v>11</v>
      </c>
      <c r="D947" s="0" t="n">
        <v>42</v>
      </c>
      <c r="E947" s="0" t="n">
        <v>18</v>
      </c>
      <c r="F947" s="0" t="s">
        <v>9</v>
      </c>
      <c r="G947" s="0" t="n">
        <v>90</v>
      </c>
      <c r="H947" s="0" t="str">
        <f aca="false">VLOOKUP(C947,Магазин!$A$1:$C$17,2)</f>
        <v>Октябрьский</v>
      </c>
      <c r="I947" s="0" t="str">
        <f aca="false">VLOOKUP(D947,Товар!$A$1:$F$65,3)</f>
        <v>Крахмал картофельный</v>
      </c>
      <c r="J947" s="3" t="n">
        <f aca="false">IF(H947="Октябрьский",I947="Бурый рис")</f>
        <v>0</v>
      </c>
      <c r="K947" s="0" t="n">
        <f aca="false">IF(J947,1,0)</f>
        <v>0</v>
      </c>
      <c r="L947" s="0" t="n">
        <f aca="false">IF(F947="Поступление",1,-1)</f>
        <v>-1</v>
      </c>
      <c r="M947" s="0" t="n">
        <f aca="false">E947*K947*L947</f>
        <v>-0</v>
      </c>
    </row>
    <row r="948" customFormat="false" ht="15" hidden="false" customHeight="false" outlineLevel="0" collapsed="false">
      <c r="A948" s="0" t="n">
        <v>947</v>
      </c>
      <c r="B948" s="2" t="n">
        <v>44350</v>
      </c>
      <c r="C948" s="0" t="s">
        <v>11</v>
      </c>
      <c r="D948" s="0" t="n">
        <v>43</v>
      </c>
      <c r="E948" s="0" t="n">
        <v>180</v>
      </c>
      <c r="F948" s="0" t="s">
        <v>8</v>
      </c>
      <c r="G948" s="0" t="n">
        <v>40</v>
      </c>
      <c r="H948" s="0" t="str">
        <f aca="false">VLOOKUP(C948,Магазин!$A$1:$C$17,2)</f>
        <v>Октябрьский</v>
      </c>
      <c r="I948" s="0" t="str">
        <f aca="false">VLOOKUP(D948,Товар!$A$1:$F$65,3)</f>
        <v>Сода пищевая</v>
      </c>
      <c r="J948" s="3" t="n">
        <f aca="false">IF(H948="Октябрьский",I948="Бурый рис")</f>
        <v>0</v>
      </c>
      <c r="K948" s="0" t="n">
        <f aca="false">IF(J948,1,0)</f>
        <v>0</v>
      </c>
      <c r="L948" s="0" t="n">
        <f aca="false">IF(F948="Поступление",1,-1)</f>
        <v>1</v>
      </c>
      <c r="M948" s="0" t="n">
        <f aca="false">E948*K948*L948</f>
        <v>0</v>
      </c>
    </row>
    <row r="949" customFormat="false" ht="15" hidden="false" customHeight="false" outlineLevel="0" collapsed="false">
      <c r="A949" s="0" t="n">
        <v>948</v>
      </c>
      <c r="B949" s="2" t="n">
        <v>44350</v>
      </c>
      <c r="C949" s="0" t="s">
        <v>11</v>
      </c>
      <c r="D949" s="0" t="n">
        <v>43</v>
      </c>
      <c r="E949" s="0" t="n">
        <v>21</v>
      </c>
      <c r="F949" s="0" t="s">
        <v>9</v>
      </c>
      <c r="G949" s="0" t="n">
        <v>40</v>
      </c>
      <c r="H949" s="0" t="str">
        <f aca="false">VLOOKUP(C949,Магазин!$A$1:$C$17,2)</f>
        <v>Октябрьский</v>
      </c>
      <c r="I949" s="0" t="str">
        <f aca="false">VLOOKUP(D949,Товар!$A$1:$F$65,3)</f>
        <v>Сода пищевая</v>
      </c>
      <c r="J949" s="3" t="n">
        <f aca="false">IF(H949="Октябрьский",I949="Бурый рис")</f>
        <v>0</v>
      </c>
      <c r="K949" s="0" t="n">
        <f aca="false">IF(J949,1,0)</f>
        <v>0</v>
      </c>
      <c r="L949" s="0" t="n">
        <f aca="false">IF(F949="Поступление",1,-1)</f>
        <v>-1</v>
      </c>
      <c r="M949" s="0" t="n">
        <f aca="false">E949*K949*L949</f>
        <v>-0</v>
      </c>
    </row>
    <row r="950" customFormat="false" ht="15" hidden="false" customHeight="false" outlineLevel="0" collapsed="false">
      <c r="A950" s="0" t="n">
        <v>949</v>
      </c>
      <c r="B950" s="2" t="n">
        <v>44350</v>
      </c>
      <c r="C950" s="0" t="s">
        <v>12</v>
      </c>
      <c r="D950" s="0" t="n">
        <v>17</v>
      </c>
      <c r="E950" s="0" t="n">
        <v>180</v>
      </c>
      <c r="F950" s="0" t="s">
        <v>8</v>
      </c>
      <c r="G950" s="0" t="n">
        <v>95</v>
      </c>
      <c r="H950" s="0" t="str">
        <f aca="false">VLOOKUP(C950,Магазин!$A$1:$C$17,2)</f>
        <v>Октябрьский</v>
      </c>
      <c r="I950" s="0" t="str">
        <f aca="false">VLOOKUP(D950,Товар!$A$1:$F$65,3)</f>
        <v>Крупа гречневая ядрица</v>
      </c>
      <c r="J950" s="3" t="n">
        <f aca="false">IF(H950="Октябрьский",I950="Бурый рис")</f>
        <v>0</v>
      </c>
      <c r="K950" s="0" t="n">
        <f aca="false">IF(J950,1,0)</f>
        <v>0</v>
      </c>
      <c r="L950" s="0" t="n">
        <f aca="false">IF(F950="Поступление",1,-1)</f>
        <v>1</v>
      </c>
      <c r="M950" s="0" t="n">
        <f aca="false">E950*K950*L950</f>
        <v>0</v>
      </c>
    </row>
    <row r="951" customFormat="false" ht="15" hidden="false" customHeight="false" outlineLevel="0" collapsed="false">
      <c r="A951" s="0" t="n">
        <v>950</v>
      </c>
      <c r="B951" s="2" t="n">
        <v>44350</v>
      </c>
      <c r="C951" s="0" t="s">
        <v>12</v>
      </c>
      <c r="D951" s="0" t="n">
        <v>17</v>
      </c>
      <c r="E951" s="0" t="n">
        <v>88</v>
      </c>
      <c r="F951" s="0" t="s">
        <v>9</v>
      </c>
      <c r="G951" s="0" t="n">
        <v>95</v>
      </c>
      <c r="H951" s="0" t="str">
        <f aca="false">VLOOKUP(C951,Магазин!$A$1:$C$17,2)</f>
        <v>Октябрьский</v>
      </c>
      <c r="I951" s="0" t="str">
        <f aca="false">VLOOKUP(D951,Товар!$A$1:$F$65,3)</f>
        <v>Крупа гречневая ядрица</v>
      </c>
      <c r="J951" s="3" t="n">
        <f aca="false">IF(H951="Октябрьский",I951="Бурый рис")</f>
        <v>0</v>
      </c>
      <c r="K951" s="0" t="n">
        <f aca="false">IF(J951,1,0)</f>
        <v>0</v>
      </c>
      <c r="L951" s="0" t="n">
        <f aca="false">IF(F951="Поступление",1,-1)</f>
        <v>-1</v>
      </c>
      <c r="M951" s="0" t="n">
        <f aca="false">E951*K951*L951</f>
        <v>-0</v>
      </c>
    </row>
    <row r="952" customFormat="false" ht="15" hidden="false" customHeight="false" outlineLevel="0" collapsed="false">
      <c r="A952" s="0" t="n">
        <v>951</v>
      </c>
      <c r="B952" s="2" t="n">
        <v>44350</v>
      </c>
      <c r="C952" s="0" t="s">
        <v>12</v>
      </c>
      <c r="D952" s="0" t="n">
        <v>19</v>
      </c>
      <c r="E952" s="0" t="n">
        <v>180</v>
      </c>
      <c r="F952" s="0" t="s">
        <v>8</v>
      </c>
      <c r="G952" s="0" t="n">
        <v>90</v>
      </c>
      <c r="H952" s="0" t="str">
        <f aca="false">VLOOKUP(C952,Магазин!$A$1:$C$17,2)</f>
        <v>Октябрьский</v>
      </c>
      <c r="I952" s="0" t="str">
        <f aca="false">VLOOKUP(D952,Товар!$A$1:$F$65,3)</f>
        <v>Крупа пшено</v>
      </c>
      <c r="J952" s="3" t="n">
        <f aca="false">IF(H952="Октябрьский",I952="Бурый рис")</f>
        <v>0</v>
      </c>
      <c r="K952" s="0" t="n">
        <f aca="false">IF(J952,1,0)</f>
        <v>0</v>
      </c>
      <c r="L952" s="0" t="n">
        <f aca="false">IF(F952="Поступление",1,-1)</f>
        <v>1</v>
      </c>
      <c r="M952" s="0" t="n">
        <f aca="false">E952*K952*L952</f>
        <v>0</v>
      </c>
    </row>
    <row r="953" customFormat="false" ht="15" hidden="false" customHeight="false" outlineLevel="0" collapsed="false">
      <c r="A953" s="0" t="n">
        <v>952</v>
      </c>
      <c r="B953" s="2" t="n">
        <v>44350</v>
      </c>
      <c r="C953" s="0" t="s">
        <v>12</v>
      </c>
      <c r="D953" s="0" t="n">
        <v>19</v>
      </c>
      <c r="E953" s="0" t="n">
        <v>57</v>
      </c>
      <c r="F953" s="0" t="s">
        <v>9</v>
      </c>
      <c r="G953" s="0" t="n">
        <v>90</v>
      </c>
      <c r="H953" s="0" t="str">
        <f aca="false">VLOOKUP(C953,Магазин!$A$1:$C$17,2)</f>
        <v>Октябрьский</v>
      </c>
      <c r="I953" s="0" t="str">
        <f aca="false">VLOOKUP(D953,Товар!$A$1:$F$65,3)</f>
        <v>Крупа пшено</v>
      </c>
      <c r="J953" s="3" t="n">
        <f aca="false">IF(H953="Октябрьский",I953="Бурый рис")</f>
        <v>0</v>
      </c>
      <c r="K953" s="0" t="n">
        <f aca="false">IF(J953,1,0)</f>
        <v>0</v>
      </c>
      <c r="L953" s="0" t="n">
        <f aca="false">IF(F953="Поступление",1,-1)</f>
        <v>-1</v>
      </c>
      <c r="M953" s="0" t="n">
        <f aca="false">E953*K953*L953</f>
        <v>-0</v>
      </c>
    </row>
    <row r="954" customFormat="false" ht="15" hidden="false" customHeight="false" outlineLevel="0" collapsed="false">
      <c r="A954" s="0" t="n">
        <v>953</v>
      </c>
      <c r="B954" s="2" t="n">
        <v>44350</v>
      </c>
      <c r="C954" s="0" t="s">
        <v>12</v>
      </c>
      <c r="D954" s="0" t="n">
        <v>20</v>
      </c>
      <c r="E954" s="0" t="n">
        <v>180</v>
      </c>
      <c r="F954" s="0" t="s">
        <v>8</v>
      </c>
      <c r="G954" s="0" t="n">
        <v>80</v>
      </c>
      <c r="H954" s="0" t="str">
        <f aca="false">VLOOKUP(C954,Магазин!$A$1:$C$17,2)</f>
        <v>Октябрьский</v>
      </c>
      <c r="I954" s="0" t="str">
        <f aca="false">VLOOKUP(D954,Товар!$A$1:$F$65,3)</f>
        <v>Крупа перловая</v>
      </c>
      <c r="J954" s="3" t="n">
        <f aca="false">IF(H954="Октябрьский",I954="Бурый рис")</f>
        <v>0</v>
      </c>
      <c r="K954" s="0" t="n">
        <f aca="false">IF(J954,1,0)</f>
        <v>0</v>
      </c>
      <c r="L954" s="0" t="n">
        <f aca="false">IF(F954="Поступление",1,-1)</f>
        <v>1</v>
      </c>
      <c r="M954" s="0" t="n">
        <f aca="false">E954*K954*L954</f>
        <v>0</v>
      </c>
    </row>
    <row r="955" customFormat="false" ht="15" hidden="false" customHeight="false" outlineLevel="0" collapsed="false">
      <c r="A955" s="0" t="n">
        <v>954</v>
      </c>
      <c r="B955" s="2" t="n">
        <v>44350</v>
      </c>
      <c r="C955" s="0" t="s">
        <v>12</v>
      </c>
      <c r="D955" s="0" t="n">
        <v>20</v>
      </c>
      <c r="E955" s="0" t="n">
        <v>58</v>
      </c>
      <c r="F955" s="0" t="s">
        <v>9</v>
      </c>
      <c r="G955" s="0" t="n">
        <v>80</v>
      </c>
      <c r="H955" s="0" t="str">
        <f aca="false">VLOOKUP(C955,Магазин!$A$1:$C$17,2)</f>
        <v>Октябрьский</v>
      </c>
      <c r="I955" s="0" t="str">
        <f aca="false">VLOOKUP(D955,Товар!$A$1:$F$65,3)</f>
        <v>Крупа перловая</v>
      </c>
      <c r="J955" s="3" t="n">
        <f aca="false">IF(H955="Октябрьский",I955="Бурый рис")</f>
        <v>0</v>
      </c>
      <c r="K955" s="0" t="n">
        <f aca="false">IF(J955,1,0)</f>
        <v>0</v>
      </c>
      <c r="L955" s="0" t="n">
        <f aca="false">IF(F955="Поступление",1,-1)</f>
        <v>-1</v>
      </c>
      <c r="M955" s="0" t="n">
        <f aca="false">E955*K955*L955</f>
        <v>-0</v>
      </c>
    </row>
    <row r="956" customFormat="false" ht="15" hidden="false" customHeight="false" outlineLevel="0" collapsed="false">
      <c r="A956" s="0" t="n">
        <v>955</v>
      </c>
      <c r="B956" s="2" t="n">
        <v>44350</v>
      </c>
      <c r="C956" s="0" t="s">
        <v>12</v>
      </c>
      <c r="D956" s="0" t="n">
        <v>21</v>
      </c>
      <c r="E956" s="0" t="n">
        <v>170</v>
      </c>
      <c r="F956" s="0" t="s">
        <v>8</v>
      </c>
      <c r="G956" s="0" t="n">
        <v>105</v>
      </c>
      <c r="H956" s="0" t="str">
        <f aca="false">VLOOKUP(C956,Магазин!$A$1:$C$17,2)</f>
        <v>Октябрьский</v>
      </c>
      <c r="I956" s="0" t="str">
        <f aca="false">VLOOKUP(D956,Товар!$A$1:$F$65,3)</f>
        <v>Рис круглозерный</v>
      </c>
      <c r="J956" s="3" t="n">
        <f aca="false">IF(H956="Октябрьский",I956="Бурый рис")</f>
        <v>0</v>
      </c>
      <c r="K956" s="0" t="n">
        <f aca="false">IF(J956,1,0)</f>
        <v>0</v>
      </c>
      <c r="L956" s="0" t="n">
        <f aca="false">IF(F956="Поступление",1,-1)</f>
        <v>1</v>
      </c>
      <c r="M956" s="0" t="n">
        <f aca="false">E956*K956*L956</f>
        <v>0</v>
      </c>
    </row>
    <row r="957" customFormat="false" ht="15" hidden="false" customHeight="false" outlineLevel="0" collapsed="false">
      <c r="A957" s="0" t="n">
        <v>956</v>
      </c>
      <c r="B957" s="2" t="n">
        <v>44350</v>
      </c>
      <c r="C957" s="0" t="s">
        <v>12</v>
      </c>
      <c r="D957" s="0" t="n">
        <v>21</v>
      </c>
      <c r="E957" s="0" t="n">
        <v>95</v>
      </c>
      <c r="F957" s="0" t="s">
        <v>9</v>
      </c>
      <c r="G957" s="0" t="n">
        <v>105</v>
      </c>
      <c r="H957" s="0" t="str">
        <f aca="false">VLOOKUP(C957,Магазин!$A$1:$C$17,2)</f>
        <v>Октябрьский</v>
      </c>
      <c r="I957" s="0" t="str">
        <f aca="false">VLOOKUP(D957,Товар!$A$1:$F$65,3)</f>
        <v>Рис круглозерный</v>
      </c>
      <c r="J957" s="3" t="n">
        <f aca="false">IF(H957="Октябрьский",I957="Бурый рис")</f>
        <v>0</v>
      </c>
      <c r="K957" s="0" t="n">
        <f aca="false">IF(J957,1,0)</f>
        <v>0</v>
      </c>
      <c r="L957" s="0" t="n">
        <f aca="false">IF(F957="Поступление",1,-1)</f>
        <v>-1</v>
      </c>
      <c r="M957" s="0" t="n">
        <f aca="false">E957*K957*L957</f>
        <v>-0</v>
      </c>
    </row>
    <row r="958" customFormat="false" ht="15" hidden="false" customHeight="false" outlineLevel="0" collapsed="false">
      <c r="A958" s="0" t="n">
        <v>957</v>
      </c>
      <c r="B958" s="2" t="n">
        <v>44350</v>
      </c>
      <c r="C958" s="0" t="s">
        <v>12</v>
      </c>
      <c r="D958" s="0" t="n">
        <v>22</v>
      </c>
      <c r="E958" s="0" t="n">
        <v>180</v>
      </c>
      <c r="F958" s="0" t="s">
        <v>8</v>
      </c>
      <c r="G958" s="0" t="n">
        <v>115</v>
      </c>
      <c r="H958" s="0" t="str">
        <f aca="false">VLOOKUP(C958,Магазин!$A$1:$C$17,2)</f>
        <v>Октябрьский</v>
      </c>
      <c r="I958" s="0" t="str">
        <f aca="false">VLOOKUP(D958,Товар!$A$1:$F$65,3)</f>
        <v>Рис длиннозерный</v>
      </c>
      <c r="J958" s="3" t="n">
        <f aca="false">IF(H958="Октябрьский",I958="Бурый рис")</f>
        <v>0</v>
      </c>
      <c r="K958" s="0" t="n">
        <f aca="false">IF(J958,1,0)</f>
        <v>0</v>
      </c>
      <c r="L958" s="0" t="n">
        <f aca="false">IF(F958="Поступление",1,-1)</f>
        <v>1</v>
      </c>
      <c r="M958" s="0" t="n">
        <f aca="false">E958*K958*L958</f>
        <v>0</v>
      </c>
    </row>
    <row r="959" customFormat="false" ht="15" hidden="false" customHeight="false" outlineLevel="0" collapsed="false">
      <c r="A959" s="0" t="n">
        <v>958</v>
      </c>
      <c r="B959" s="2" t="n">
        <v>44350</v>
      </c>
      <c r="C959" s="0" t="s">
        <v>12</v>
      </c>
      <c r="D959" s="0" t="n">
        <v>22</v>
      </c>
      <c r="E959" s="0" t="n">
        <v>82</v>
      </c>
      <c r="F959" s="0" t="s">
        <v>9</v>
      </c>
      <c r="G959" s="0" t="n">
        <v>115</v>
      </c>
      <c r="H959" s="0" t="str">
        <f aca="false">VLOOKUP(C959,Магазин!$A$1:$C$17,2)</f>
        <v>Октябрьский</v>
      </c>
      <c r="I959" s="0" t="str">
        <f aca="false">VLOOKUP(D959,Товар!$A$1:$F$65,3)</f>
        <v>Рис длиннозерный</v>
      </c>
      <c r="J959" s="3" t="n">
        <f aca="false">IF(H959="Октябрьский",I959="Бурый рис")</f>
        <v>0</v>
      </c>
      <c r="K959" s="0" t="n">
        <f aca="false">IF(J959,1,0)</f>
        <v>0</v>
      </c>
      <c r="L959" s="0" t="n">
        <f aca="false">IF(F959="Поступление",1,-1)</f>
        <v>-1</v>
      </c>
      <c r="M959" s="0" t="n">
        <f aca="false">E959*K959*L959</f>
        <v>-0</v>
      </c>
    </row>
    <row r="960" customFormat="false" ht="15" hidden="false" customHeight="false" outlineLevel="0" collapsed="false">
      <c r="A960" s="0" t="n">
        <v>959</v>
      </c>
      <c r="B960" s="2" t="n">
        <v>44350</v>
      </c>
      <c r="C960" s="0" t="s">
        <v>12</v>
      </c>
      <c r="D960" s="0" t="n">
        <v>23</v>
      </c>
      <c r="E960" s="0" t="n">
        <v>180</v>
      </c>
      <c r="F960" s="0" t="s">
        <v>8</v>
      </c>
      <c r="G960" s="0" t="n">
        <v>120</v>
      </c>
      <c r="H960" s="0" t="str">
        <f aca="false">VLOOKUP(C960,Магазин!$A$1:$C$17,2)</f>
        <v>Октябрьский</v>
      </c>
      <c r="I960" s="0" t="str">
        <f aca="false">VLOOKUP(D960,Товар!$A$1:$F$65,3)</f>
        <v>Бурый рис</v>
      </c>
      <c r="J960" s="3" t="n">
        <f aca="false">IF(H960="Октябрьский",I960="Бурый рис")</f>
        <v>1</v>
      </c>
      <c r="K960" s="0" t="n">
        <f aca="false">IF(J960,1,0)</f>
        <v>1</v>
      </c>
      <c r="L960" s="0" t="n">
        <f aca="false">IF(F960="Поступление",1,-1)</f>
        <v>1</v>
      </c>
      <c r="M960" s="0" t="n">
        <f aca="false">E960*K960*L960</f>
        <v>180</v>
      </c>
    </row>
    <row r="961" customFormat="false" ht="15" hidden="false" customHeight="false" outlineLevel="0" collapsed="false">
      <c r="A961" s="0" t="n">
        <v>960</v>
      </c>
      <c r="B961" s="2" t="n">
        <v>44350</v>
      </c>
      <c r="C961" s="0" t="s">
        <v>12</v>
      </c>
      <c r="D961" s="0" t="n">
        <v>23</v>
      </c>
      <c r="E961" s="0" t="n">
        <v>30</v>
      </c>
      <c r="F961" s="0" t="s">
        <v>9</v>
      </c>
      <c r="G961" s="0" t="n">
        <v>120</v>
      </c>
      <c r="H961" s="0" t="str">
        <f aca="false">VLOOKUP(C961,Магазин!$A$1:$C$17,2)</f>
        <v>Октябрьский</v>
      </c>
      <c r="I961" s="0" t="str">
        <f aca="false">VLOOKUP(D961,Товар!$A$1:$F$65,3)</f>
        <v>Бурый рис</v>
      </c>
      <c r="J961" s="3" t="n">
        <f aca="false">IF(H961="Октябрьский",I961="Бурый рис")</f>
        <v>1</v>
      </c>
      <c r="K961" s="0" t="n">
        <f aca="false">IF(J961,1,0)</f>
        <v>1</v>
      </c>
      <c r="L961" s="0" t="n">
        <f aca="false">IF(F961="Поступление",1,-1)</f>
        <v>-1</v>
      </c>
      <c r="M961" s="0" t="n">
        <f aca="false">E961*K961*L961</f>
        <v>-30</v>
      </c>
    </row>
    <row r="962" customFormat="false" ht="15" hidden="false" customHeight="false" outlineLevel="0" collapsed="false">
      <c r="A962" s="0" t="n">
        <v>961</v>
      </c>
      <c r="B962" s="2" t="n">
        <v>44350</v>
      </c>
      <c r="C962" s="0" t="s">
        <v>12</v>
      </c>
      <c r="D962" s="0" t="n">
        <v>35</v>
      </c>
      <c r="E962" s="0" t="n">
        <v>170</v>
      </c>
      <c r="F962" s="0" t="s">
        <v>8</v>
      </c>
      <c r="G962" s="0" t="n">
        <v>55</v>
      </c>
      <c r="H962" s="0" t="str">
        <f aca="false">VLOOKUP(C962,Магазин!$A$1:$C$17,2)</f>
        <v>Октябрьский</v>
      </c>
      <c r="I962" s="0" t="str">
        <f aca="false">VLOOKUP(D962,Товар!$A$1:$F$65,3)</f>
        <v>Горох желтый колотый</v>
      </c>
      <c r="J962" s="3" t="n">
        <f aca="false">IF(H962="Октябрьский",I962="Бурый рис")</f>
        <v>0</v>
      </c>
      <c r="K962" s="0" t="n">
        <f aca="false">IF(J962,1,0)</f>
        <v>0</v>
      </c>
      <c r="L962" s="0" t="n">
        <f aca="false">IF(F962="Поступление",1,-1)</f>
        <v>1</v>
      </c>
      <c r="M962" s="0" t="n">
        <f aca="false">E962*K962*L962</f>
        <v>0</v>
      </c>
    </row>
    <row r="963" customFormat="false" ht="15" hidden="false" customHeight="false" outlineLevel="0" collapsed="false">
      <c r="A963" s="0" t="n">
        <v>962</v>
      </c>
      <c r="B963" s="2" t="n">
        <v>44350</v>
      </c>
      <c r="C963" s="0" t="s">
        <v>12</v>
      </c>
      <c r="D963" s="0" t="n">
        <v>35</v>
      </c>
      <c r="E963" s="0" t="n">
        <v>52</v>
      </c>
      <c r="F963" s="0" t="s">
        <v>9</v>
      </c>
      <c r="G963" s="0" t="n">
        <v>55</v>
      </c>
      <c r="H963" s="0" t="str">
        <f aca="false">VLOOKUP(C963,Магазин!$A$1:$C$17,2)</f>
        <v>Октябрьский</v>
      </c>
      <c r="I963" s="0" t="str">
        <f aca="false">VLOOKUP(D963,Товар!$A$1:$F$65,3)</f>
        <v>Горох желтый колотый</v>
      </c>
      <c r="J963" s="3" t="n">
        <f aca="false">IF(H963="Октябрьский",I963="Бурый рис")</f>
        <v>0</v>
      </c>
      <c r="K963" s="0" t="n">
        <f aca="false">IF(J963,1,0)</f>
        <v>0</v>
      </c>
      <c r="L963" s="0" t="n">
        <f aca="false">IF(F963="Поступление",1,-1)</f>
        <v>-1</v>
      </c>
      <c r="M963" s="0" t="n">
        <f aca="false">E963*K963*L963</f>
        <v>-0</v>
      </c>
    </row>
    <row r="964" customFormat="false" ht="15" hidden="false" customHeight="false" outlineLevel="0" collapsed="false">
      <c r="A964" s="0" t="n">
        <v>963</v>
      </c>
      <c r="B964" s="2" t="n">
        <v>44350</v>
      </c>
      <c r="C964" s="0" t="s">
        <v>12</v>
      </c>
      <c r="D964" s="0" t="n">
        <v>37</v>
      </c>
      <c r="E964" s="0" t="n">
        <v>180</v>
      </c>
      <c r="F964" s="0" t="s">
        <v>8</v>
      </c>
      <c r="G964" s="0" t="n">
        <v>50</v>
      </c>
      <c r="H964" s="0" t="str">
        <f aca="false">VLOOKUP(C964,Магазин!$A$1:$C$17,2)</f>
        <v>Октябрьский</v>
      </c>
      <c r="I964" s="0" t="str">
        <f aca="false">VLOOKUP(D964,Товар!$A$1:$F$65,3)</f>
        <v>Хлопья овсяные Геркулес</v>
      </c>
      <c r="J964" s="3" t="n">
        <f aca="false">IF(H964="Октябрьский",I964="Бурый рис")</f>
        <v>0</v>
      </c>
      <c r="K964" s="0" t="n">
        <f aca="false">IF(J964,1,0)</f>
        <v>0</v>
      </c>
      <c r="L964" s="0" t="n">
        <f aca="false">IF(F964="Поступление",1,-1)</f>
        <v>1</v>
      </c>
      <c r="M964" s="0" t="n">
        <f aca="false">E964*K964*L964</f>
        <v>0</v>
      </c>
    </row>
    <row r="965" customFormat="false" ht="15" hidden="false" customHeight="false" outlineLevel="0" collapsed="false">
      <c r="A965" s="0" t="n">
        <v>964</v>
      </c>
      <c r="B965" s="2" t="n">
        <v>44350</v>
      </c>
      <c r="C965" s="0" t="s">
        <v>12</v>
      </c>
      <c r="D965" s="0" t="n">
        <v>37</v>
      </c>
      <c r="E965" s="0" t="n">
        <v>127</v>
      </c>
      <c r="F965" s="0" t="s">
        <v>9</v>
      </c>
      <c r="G965" s="0" t="n">
        <v>50</v>
      </c>
      <c r="H965" s="0" t="str">
        <f aca="false">VLOOKUP(C965,Магазин!$A$1:$C$17,2)</f>
        <v>Октябрьский</v>
      </c>
      <c r="I965" s="0" t="str">
        <f aca="false">VLOOKUP(D965,Товар!$A$1:$F$65,3)</f>
        <v>Хлопья овсяные Геркулес</v>
      </c>
      <c r="J965" s="3" t="n">
        <f aca="false">IF(H965="Октябрьский",I965="Бурый рис")</f>
        <v>0</v>
      </c>
      <c r="K965" s="0" t="n">
        <f aca="false">IF(J965,1,0)</f>
        <v>0</v>
      </c>
      <c r="L965" s="0" t="n">
        <f aca="false">IF(F965="Поступление",1,-1)</f>
        <v>-1</v>
      </c>
      <c r="M965" s="0" t="n">
        <f aca="false">E965*K965*L965</f>
        <v>-0</v>
      </c>
    </row>
    <row r="966" customFormat="false" ht="15" hidden="false" customHeight="false" outlineLevel="0" collapsed="false">
      <c r="A966" s="0" t="n">
        <v>965</v>
      </c>
      <c r="B966" s="2" t="n">
        <v>44350</v>
      </c>
      <c r="C966" s="0" t="s">
        <v>12</v>
      </c>
      <c r="D966" s="0" t="n">
        <v>38</v>
      </c>
      <c r="E966" s="0" t="n">
        <v>180</v>
      </c>
      <c r="F966" s="0" t="s">
        <v>8</v>
      </c>
      <c r="G966" s="0" t="n">
        <v>70</v>
      </c>
      <c r="H966" s="0" t="str">
        <f aca="false">VLOOKUP(C966,Магазин!$A$1:$C$17,2)</f>
        <v>Октябрьский</v>
      </c>
      <c r="I966" s="0" t="str">
        <f aca="false">VLOOKUP(D966,Товар!$A$1:$F$65,3)</f>
        <v>Хлопья 4 злака</v>
      </c>
      <c r="J966" s="3" t="n">
        <f aca="false">IF(H966="Октябрьский",I966="Бурый рис")</f>
        <v>0</v>
      </c>
      <c r="K966" s="0" t="n">
        <f aca="false">IF(J966,1,0)</f>
        <v>0</v>
      </c>
      <c r="L966" s="0" t="n">
        <f aca="false">IF(F966="Поступление",1,-1)</f>
        <v>1</v>
      </c>
      <c r="M966" s="0" t="n">
        <f aca="false">E966*K966*L966</f>
        <v>0</v>
      </c>
    </row>
    <row r="967" customFormat="false" ht="15" hidden="false" customHeight="false" outlineLevel="0" collapsed="false">
      <c r="A967" s="0" t="n">
        <v>966</v>
      </c>
      <c r="B967" s="2" t="n">
        <v>44350</v>
      </c>
      <c r="C967" s="0" t="s">
        <v>12</v>
      </c>
      <c r="D967" s="0" t="n">
        <v>38</v>
      </c>
      <c r="E967" s="0" t="n">
        <v>115</v>
      </c>
      <c r="F967" s="0" t="s">
        <v>9</v>
      </c>
      <c r="G967" s="0" t="n">
        <v>70</v>
      </c>
      <c r="H967" s="0" t="str">
        <f aca="false">VLOOKUP(C967,Магазин!$A$1:$C$17,2)</f>
        <v>Октябрьский</v>
      </c>
      <c r="I967" s="0" t="str">
        <f aca="false">VLOOKUP(D967,Товар!$A$1:$F$65,3)</f>
        <v>Хлопья 4 злака</v>
      </c>
      <c r="J967" s="3" t="n">
        <f aca="false">IF(H967="Октябрьский",I967="Бурый рис")</f>
        <v>0</v>
      </c>
      <c r="K967" s="0" t="n">
        <f aca="false">IF(J967,1,0)</f>
        <v>0</v>
      </c>
      <c r="L967" s="0" t="n">
        <f aca="false">IF(F967="Поступление",1,-1)</f>
        <v>-1</v>
      </c>
      <c r="M967" s="0" t="n">
        <f aca="false">E967*K967*L967</f>
        <v>-0</v>
      </c>
    </row>
    <row r="968" customFormat="false" ht="15" hidden="false" customHeight="false" outlineLevel="0" collapsed="false">
      <c r="A968" s="0" t="n">
        <v>967</v>
      </c>
      <c r="B968" s="2" t="n">
        <v>44350</v>
      </c>
      <c r="C968" s="0" t="s">
        <v>12</v>
      </c>
      <c r="D968" s="0" t="n">
        <v>39</v>
      </c>
      <c r="E968" s="0" t="n">
        <v>180</v>
      </c>
      <c r="F968" s="0" t="s">
        <v>8</v>
      </c>
      <c r="G968" s="0" t="n">
        <v>95</v>
      </c>
      <c r="H968" s="0" t="str">
        <f aca="false">VLOOKUP(C968,Магазин!$A$1:$C$17,2)</f>
        <v>Октябрьский</v>
      </c>
      <c r="I968" s="0" t="str">
        <f aca="false">VLOOKUP(D968,Товар!$A$1:$F$65,3)</f>
        <v>Кукурузные хлопья с сахаром</v>
      </c>
      <c r="J968" s="3" t="n">
        <f aca="false">IF(H968="Октябрьский",I968="Бурый рис")</f>
        <v>0</v>
      </c>
      <c r="K968" s="0" t="n">
        <f aca="false">IF(J968,1,0)</f>
        <v>0</v>
      </c>
      <c r="L968" s="0" t="n">
        <f aca="false">IF(F968="Поступление",1,-1)</f>
        <v>1</v>
      </c>
      <c r="M968" s="0" t="n">
        <f aca="false">E968*K968*L968</f>
        <v>0</v>
      </c>
    </row>
    <row r="969" customFormat="false" ht="15" hidden="false" customHeight="false" outlineLevel="0" collapsed="false">
      <c r="A969" s="0" t="n">
        <v>968</v>
      </c>
      <c r="B969" s="2" t="n">
        <v>44350</v>
      </c>
      <c r="C969" s="0" t="s">
        <v>12</v>
      </c>
      <c r="D969" s="0" t="n">
        <v>39</v>
      </c>
      <c r="E969" s="0" t="n">
        <v>149</v>
      </c>
      <c r="F969" s="0" t="s">
        <v>9</v>
      </c>
      <c r="G969" s="0" t="n">
        <v>95</v>
      </c>
      <c r="H969" s="0" t="str">
        <f aca="false">VLOOKUP(C969,Магазин!$A$1:$C$17,2)</f>
        <v>Октябрьский</v>
      </c>
      <c r="I969" s="0" t="str">
        <f aca="false">VLOOKUP(D969,Товар!$A$1:$F$65,3)</f>
        <v>Кукурузные хлопья с сахаром</v>
      </c>
      <c r="J969" s="3" t="n">
        <f aca="false">IF(H969="Октябрьский",I969="Бурый рис")</f>
        <v>0</v>
      </c>
      <c r="K969" s="0" t="n">
        <f aca="false">IF(J969,1,0)</f>
        <v>0</v>
      </c>
      <c r="L969" s="0" t="n">
        <f aca="false">IF(F969="Поступление",1,-1)</f>
        <v>-1</v>
      </c>
      <c r="M969" s="0" t="n">
        <f aca="false">E969*K969*L969</f>
        <v>-0</v>
      </c>
    </row>
    <row r="970" customFormat="false" ht="15" hidden="false" customHeight="false" outlineLevel="0" collapsed="false">
      <c r="A970" s="0" t="n">
        <v>969</v>
      </c>
      <c r="B970" s="2" t="n">
        <v>44350</v>
      </c>
      <c r="C970" s="0" t="s">
        <v>12</v>
      </c>
      <c r="D970" s="0" t="n">
        <v>40</v>
      </c>
      <c r="E970" s="0" t="n">
        <v>180</v>
      </c>
      <c r="F970" s="0" t="s">
        <v>8</v>
      </c>
      <c r="G970" s="0" t="n">
        <v>15</v>
      </c>
      <c r="H970" s="0" t="str">
        <f aca="false">VLOOKUP(C970,Магазин!$A$1:$C$17,2)</f>
        <v>Октябрьский</v>
      </c>
      <c r="I970" s="0" t="str">
        <f aca="false">VLOOKUP(D970,Товар!$A$1:$F$65,3)</f>
        <v>Соль каменная помол №1</v>
      </c>
      <c r="J970" s="3" t="n">
        <f aca="false">IF(H970="Октябрьский",I970="Бурый рис")</f>
        <v>0</v>
      </c>
      <c r="K970" s="0" t="n">
        <f aca="false">IF(J970,1,0)</f>
        <v>0</v>
      </c>
      <c r="L970" s="0" t="n">
        <f aca="false">IF(F970="Поступление",1,-1)</f>
        <v>1</v>
      </c>
      <c r="M970" s="0" t="n">
        <f aca="false">E970*K970*L970</f>
        <v>0</v>
      </c>
    </row>
    <row r="971" customFormat="false" ht="15" hidden="false" customHeight="false" outlineLevel="0" collapsed="false">
      <c r="A971" s="0" t="n">
        <v>970</v>
      </c>
      <c r="B971" s="2" t="n">
        <v>44350</v>
      </c>
      <c r="C971" s="0" t="s">
        <v>12</v>
      </c>
      <c r="D971" s="0" t="n">
        <v>40</v>
      </c>
      <c r="E971" s="0" t="n">
        <v>37</v>
      </c>
      <c r="F971" s="0" t="s">
        <v>9</v>
      </c>
      <c r="G971" s="0" t="n">
        <v>15</v>
      </c>
      <c r="H971" s="0" t="str">
        <f aca="false">VLOOKUP(C971,Магазин!$A$1:$C$17,2)</f>
        <v>Октябрьский</v>
      </c>
      <c r="I971" s="0" t="str">
        <f aca="false">VLOOKUP(D971,Товар!$A$1:$F$65,3)</f>
        <v>Соль каменная помол №1</v>
      </c>
      <c r="J971" s="3" t="n">
        <f aca="false">IF(H971="Октябрьский",I971="Бурый рис")</f>
        <v>0</v>
      </c>
      <c r="K971" s="0" t="n">
        <f aca="false">IF(J971,1,0)</f>
        <v>0</v>
      </c>
      <c r="L971" s="0" t="n">
        <f aca="false">IF(F971="Поступление",1,-1)</f>
        <v>-1</v>
      </c>
      <c r="M971" s="0" t="n">
        <f aca="false">E971*K971*L971</f>
        <v>-0</v>
      </c>
    </row>
    <row r="972" customFormat="false" ht="15" hidden="false" customHeight="false" outlineLevel="0" collapsed="false">
      <c r="A972" s="0" t="n">
        <v>971</v>
      </c>
      <c r="B972" s="2" t="n">
        <v>44350</v>
      </c>
      <c r="C972" s="0" t="s">
        <v>12</v>
      </c>
      <c r="D972" s="0" t="n">
        <v>41</v>
      </c>
      <c r="E972" s="0" t="n">
        <v>170</v>
      </c>
      <c r="F972" s="0" t="s">
        <v>8</v>
      </c>
      <c r="G972" s="0" t="n">
        <v>35</v>
      </c>
      <c r="H972" s="0" t="str">
        <f aca="false">VLOOKUP(C972,Магазин!$A$1:$C$17,2)</f>
        <v>Октябрьский</v>
      </c>
      <c r="I972" s="0" t="str">
        <f aca="false">VLOOKUP(D972,Товар!$A$1:$F$65,3)</f>
        <v>Соль поваренная Экстра</v>
      </c>
      <c r="J972" s="3" t="n">
        <f aca="false">IF(H972="Октябрьский",I972="Бурый рис")</f>
        <v>0</v>
      </c>
      <c r="K972" s="0" t="n">
        <f aca="false">IF(J972,1,0)</f>
        <v>0</v>
      </c>
      <c r="L972" s="0" t="n">
        <f aca="false">IF(F972="Поступление",1,-1)</f>
        <v>1</v>
      </c>
      <c r="M972" s="0" t="n">
        <f aca="false">E972*K972*L972</f>
        <v>0</v>
      </c>
    </row>
    <row r="973" customFormat="false" ht="15" hidden="false" customHeight="false" outlineLevel="0" collapsed="false">
      <c r="A973" s="0" t="n">
        <v>972</v>
      </c>
      <c r="B973" s="2" t="n">
        <v>44350</v>
      </c>
      <c r="C973" s="0" t="s">
        <v>12</v>
      </c>
      <c r="D973" s="0" t="n">
        <v>41</v>
      </c>
      <c r="E973" s="0" t="n">
        <v>30</v>
      </c>
      <c r="F973" s="0" t="s">
        <v>9</v>
      </c>
      <c r="G973" s="0" t="n">
        <v>35</v>
      </c>
      <c r="H973" s="0" t="str">
        <f aca="false">VLOOKUP(C973,Магазин!$A$1:$C$17,2)</f>
        <v>Октябрьский</v>
      </c>
      <c r="I973" s="0" t="str">
        <f aca="false">VLOOKUP(D973,Товар!$A$1:$F$65,3)</f>
        <v>Соль поваренная Экстра</v>
      </c>
      <c r="J973" s="3" t="n">
        <f aca="false">IF(H973="Октябрьский",I973="Бурый рис")</f>
        <v>0</v>
      </c>
      <c r="K973" s="0" t="n">
        <f aca="false">IF(J973,1,0)</f>
        <v>0</v>
      </c>
      <c r="L973" s="0" t="n">
        <f aca="false">IF(F973="Поступление",1,-1)</f>
        <v>-1</v>
      </c>
      <c r="M973" s="0" t="n">
        <f aca="false">E973*K973*L973</f>
        <v>-0</v>
      </c>
    </row>
    <row r="974" customFormat="false" ht="15" hidden="false" customHeight="false" outlineLevel="0" collapsed="false">
      <c r="A974" s="0" t="n">
        <v>973</v>
      </c>
      <c r="B974" s="2" t="n">
        <v>44350</v>
      </c>
      <c r="C974" s="0" t="s">
        <v>12</v>
      </c>
      <c r="D974" s="0" t="n">
        <v>42</v>
      </c>
      <c r="E974" s="0" t="n">
        <v>180</v>
      </c>
      <c r="F974" s="0" t="s">
        <v>8</v>
      </c>
      <c r="G974" s="0" t="n">
        <v>90</v>
      </c>
      <c r="H974" s="0" t="str">
        <f aca="false">VLOOKUP(C974,Магазин!$A$1:$C$17,2)</f>
        <v>Октябрьский</v>
      </c>
      <c r="I974" s="0" t="str">
        <f aca="false">VLOOKUP(D974,Товар!$A$1:$F$65,3)</f>
        <v>Крахмал картофельный</v>
      </c>
      <c r="J974" s="3" t="n">
        <f aca="false">IF(H974="Октябрьский",I974="Бурый рис")</f>
        <v>0</v>
      </c>
      <c r="K974" s="0" t="n">
        <f aca="false">IF(J974,1,0)</f>
        <v>0</v>
      </c>
      <c r="L974" s="0" t="n">
        <f aca="false">IF(F974="Поступление",1,-1)</f>
        <v>1</v>
      </c>
      <c r="M974" s="0" t="n">
        <f aca="false">E974*K974*L974</f>
        <v>0</v>
      </c>
    </row>
    <row r="975" customFormat="false" ht="15" hidden="false" customHeight="false" outlineLevel="0" collapsed="false">
      <c r="A975" s="0" t="n">
        <v>974</v>
      </c>
      <c r="B975" s="2" t="n">
        <v>44350</v>
      </c>
      <c r="C975" s="0" t="s">
        <v>12</v>
      </c>
      <c r="D975" s="0" t="n">
        <v>42</v>
      </c>
      <c r="E975" s="0" t="n">
        <v>20</v>
      </c>
      <c r="F975" s="0" t="s">
        <v>9</v>
      </c>
      <c r="G975" s="0" t="n">
        <v>90</v>
      </c>
      <c r="H975" s="0" t="str">
        <f aca="false">VLOOKUP(C975,Магазин!$A$1:$C$17,2)</f>
        <v>Октябрьский</v>
      </c>
      <c r="I975" s="0" t="str">
        <f aca="false">VLOOKUP(D975,Товар!$A$1:$F$65,3)</f>
        <v>Крахмал картофельный</v>
      </c>
      <c r="J975" s="3" t="n">
        <f aca="false">IF(H975="Октябрьский",I975="Бурый рис")</f>
        <v>0</v>
      </c>
      <c r="K975" s="0" t="n">
        <f aca="false">IF(J975,1,0)</f>
        <v>0</v>
      </c>
      <c r="L975" s="0" t="n">
        <f aca="false">IF(F975="Поступление",1,-1)</f>
        <v>-1</v>
      </c>
      <c r="M975" s="0" t="n">
        <f aca="false">E975*K975*L975</f>
        <v>-0</v>
      </c>
    </row>
    <row r="976" customFormat="false" ht="15" hidden="false" customHeight="false" outlineLevel="0" collapsed="false">
      <c r="A976" s="0" t="n">
        <v>975</v>
      </c>
      <c r="B976" s="2" t="n">
        <v>44350</v>
      </c>
      <c r="C976" s="0" t="s">
        <v>12</v>
      </c>
      <c r="D976" s="0" t="n">
        <v>43</v>
      </c>
      <c r="E976" s="0" t="n">
        <v>180</v>
      </c>
      <c r="F976" s="0" t="s">
        <v>8</v>
      </c>
      <c r="G976" s="0" t="n">
        <v>40</v>
      </c>
      <c r="H976" s="0" t="str">
        <f aca="false">VLOOKUP(C976,Магазин!$A$1:$C$17,2)</f>
        <v>Октябрьский</v>
      </c>
      <c r="I976" s="0" t="str">
        <f aca="false">VLOOKUP(D976,Товар!$A$1:$F$65,3)</f>
        <v>Сода пищевая</v>
      </c>
      <c r="J976" s="3" t="n">
        <f aca="false">IF(H976="Октябрьский",I976="Бурый рис")</f>
        <v>0</v>
      </c>
      <c r="K976" s="0" t="n">
        <f aca="false">IF(J976,1,0)</f>
        <v>0</v>
      </c>
      <c r="L976" s="0" t="n">
        <f aca="false">IF(F976="Поступление",1,-1)</f>
        <v>1</v>
      </c>
      <c r="M976" s="0" t="n">
        <f aca="false">E976*K976*L976</f>
        <v>0</v>
      </c>
    </row>
    <row r="977" customFormat="false" ht="15" hidden="false" customHeight="false" outlineLevel="0" collapsed="false">
      <c r="A977" s="0" t="n">
        <v>976</v>
      </c>
      <c r="B977" s="2" t="n">
        <v>44350</v>
      </c>
      <c r="C977" s="0" t="s">
        <v>12</v>
      </c>
      <c r="D977" s="0" t="n">
        <v>43</v>
      </c>
      <c r="E977" s="0" t="n">
        <v>22</v>
      </c>
      <c r="F977" s="0" t="s">
        <v>9</v>
      </c>
      <c r="G977" s="0" t="n">
        <v>40</v>
      </c>
      <c r="H977" s="0" t="str">
        <f aca="false">VLOOKUP(C977,Магазин!$A$1:$C$17,2)</f>
        <v>Октябрьский</v>
      </c>
      <c r="I977" s="0" t="str">
        <f aca="false">VLOOKUP(D977,Товар!$A$1:$F$65,3)</f>
        <v>Сода пищевая</v>
      </c>
      <c r="J977" s="3" t="n">
        <f aca="false">IF(H977="Октябрьский",I977="Бурый рис")</f>
        <v>0</v>
      </c>
      <c r="K977" s="0" t="n">
        <f aca="false">IF(J977,1,0)</f>
        <v>0</v>
      </c>
      <c r="L977" s="0" t="n">
        <f aca="false">IF(F977="Поступление",1,-1)</f>
        <v>-1</v>
      </c>
      <c r="M977" s="0" t="n">
        <f aca="false">E977*K977*L977</f>
        <v>-0</v>
      </c>
    </row>
    <row r="978" customFormat="false" ht="15" hidden="false" customHeight="false" outlineLevel="0" collapsed="false">
      <c r="A978" s="0" t="n">
        <v>977</v>
      </c>
      <c r="B978" s="2" t="n">
        <v>44350</v>
      </c>
      <c r="C978" s="0" t="s">
        <v>13</v>
      </c>
      <c r="D978" s="0" t="n">
        <v>17</v>
      </c>
      <c r="E978" s="0" t="n">
        <v>170</v>
      </c>
      <c r="F978" s="0" t="s">
        <v>8</v>
      </c>
      <c r="G978" s="0" t="n">
        <v>95</v>
      </c>
      <c r="H978" s="0" t="str">
        <f aca="false">VLOOKUP(C978,Магазин!$A$1:$C$17,2)</f>
        <v>Октябрьский</v>
      </c>
      <c r="I978" s="0" t="str">
        <f aca="false">VLOOKUP(D978,Товар!$A$1:$F$65,3)</f>
        <v>Крупа гречневая ядрица</v>
      </c>
      <c r="J978" s="3" t="n">
        <f aca="false">IF(H978="Октябрьский",I978="Бурый рис")</f>
        <v>0</v>
      </c>
      <c r="K978" s="0" t="n">
        <f aca="false">IF(J978,1,0)</f>
        <v>0</v>
      </c>
      <c r="L978" s="0" t="n">
        <f aca="false">IF(F978="Поступление",1,-1)</f>
        <v>1</v>
      </c>
      <c r="M978" s="0" t="n">
        <f aca="false">E978*K978*L978</f>
        <v>0</v>
      </c>
    </row>
    <row r="979" customFormat="false" ht="15" hidden="false" customHeight="false" outlineLevel="0" collapsed="false">
      <c r="A979" s="0" t="n">
        <v>978</v>
      </c>
      <c r="B979" s="2" t="n">
        <v>44350</v>
      </c>
      <c r="C979" s="0" t="s">
        <v>13</v>
      </c>
      <c r="D979" s="0" t="n">
        <v>17</v>
      </c>
      <c r="E979" s="0" t="n">
        <v>85</v>
      </c>
      <c r="F979" s="0" t="s">
        <v>9</v>
      </c>
      <c r="G979" s="0" t="n">
        <v>95</v>
      </c>
      <c r="H979" s="0" t="str">
        <f aca="false">VLOOKUP(C979,Магазин!$A$1:$C$17,2)</f>
        <v>Октябрьский</v>
      </c>
      <c r="I979" s="0" t="str">
        <f aca="false">VLOOKUP(D979,Товар!$A$1:$F$65,3)</f>
        <v>Крупа гречневая ядрица</v>
      </c>
      <c r="J979" s="3" t="n">
        <f aca="false">IF(H979="Октябрьский",I979="Бурый рис")</f>
        <v>0</v>
      </c>
      <c r="K979" s="0" t="n">
        <f aca="false">IF(J979,1,0)</f>
        <v>0</v>
      </c>
      <c r="L979" s="0" t="n">
        <f aca="false">IF(F979="Поступление",1,-1)</f>
        <v>-1</v>
      </c>
      <c r="M979" s="0" t="n">
        <f aca="false">E979*K979*L979</f>
        <v>-0</v>
      </c>
    </row>
    <row r="980" customFormat="false" ht="15" hidden="false" customHeight="false" outlineLevel="0" collapsed="false">
      <c r="A980" s="0" t="n">
        <v>979</v>
      </c>
      <c r="B980" s="2" t="n">
        <v>44350</v>
      </c>
      <c r="C980" s="0" t="s">
        <v>13</v>
      </c>
      <c r="D980" s="0" t="n">
        <v>19</v>
      </c>
      <c r="E980" s="0" t="n">
        <v>180</v>
      </c>
      <c r="F980" s="0" t="s">
        <v>8</v>
      </c>
      <c r="G980" s="0" t="n">
        <v>90</v>
      </c>
      <c r="H980" s="0" t="str">
        <f aca="false">VLOOKUP(C980,Магазин!$A$1:$C$17,2)</f>
        <v>Октябрьский</v>
      </c>
      <c r="I980" s="0" t="str">
        <f aca="false">VLOOKUP(D980,Товар!$A$1:$F$65,3)</f>
        <v>Крупа пшено</v>
      </c>
      <c r="J980" s="3" t="n">
        <f aca="false">IF(H980="Октябрьский",I980="Бурый рис")</f>
        <v>0</v>
      </c>
      <c r="K980" s="0" t="n">
        <f aca="false">IF(J980,1,0)</f>
        <v>0</v>
      </c>
      <c r="L980" s="0" t="n">
        <f aca="false">IF(F980="Поступление",1,-1)</f>
        <v>1</v>
      </c>
      <c r="M980" s="0" t="n">
        <f aca="false">E980*K980*L980</f>
        <v>0</v>
      </c>
    </row>
    <row r="981" customFormat="false" ht="15" hidden="false" customHeight="false" outlineLevel="0" collapsed="false">
      <c r="A981" s="0" t="n">
        <v>980</v>
      </c>
      <c r="B981" s="2" t="n">
        <v>44350</v>
      </c>
      <c r="C981" s="0" t="s">
        <v>13</v>
      </c>
      <c r="D981" s="0" t="n">
        <v>19</v>
      </c>
      <c r="E981" s="0" t="n">
        <v>50</v>
      </c>
      <c r="F981" s="0" t="s">
        <v>9</v>
      </c>
      <c r="G981" s="0" t="n">
        <v>90</v>
      </c>
      <c r="H981" s="0" t="str">
        <f aca="false">VLOOKUP(C981,Магазин!$A$1:$C$17,2)</f>
        <v>Октябрьский</v>
      </c>
      <c r="I981" s="0" t="str">
        <f aca="false">VLOOKUP(D981,Товар!$A$1:$F$65,3)</f>
        <v>Крупа пшено</v>
      </c>
      <c r="J981" s="3" t="n">
        <f aca="false">IF(H981="Октябрьский",I981="Бурый рис")</f>
        <v>0</v>
      </c>
      <c r="K981" s="0" t="n">
        <f aca="false">IF(J981,1,0)</f>
        <v>0</v>
      </c>
      <c r="L981" s="0" t="n">
        <f aca="false">IF(F981="Поступление",1,-1)</f>
        <v>-1</v>
      </c>
      <c r="M981" s="0" t="n">
        <f aca="false">E981*K981*L981</f>
        <v>-0</v>
      </c>
    </row>
    <row r="982" customFormat="false" ht="15" hidden="false" customHeight="false" outlineLevel="0" collapsed="false">
      <c r="A982" s="0" t="n">
        <v>981</v>
      </c>
      <c r="B982" s="2" t="n">
        <v>44350</v>
      </c>
      <c r="C982" s="0" t="s">
        <v>13</v>
      </c>
      <c r="D982" s="0" t="n">
        <v>20</v>
      </c>
      <c r="E982" s="0" t="n">
        <v>180</v>
      </c>
      <c r="F982" s="0" t="s">
        <v>8</v>
      </c>
      <c r="G982" s="0" t="n">
        <v>80</v>
      </c>
      <c r="H982" s="0" t="str">
        <f aca="false">VLOOKUP(C982,Магазин!$A$1:$C$17,2)</f>
        <v>Октябрьский</v>
      </c>
      <c r="I982" s="0" t="str">
        <f aca="false">VLOOKUP(D982,Товар!$A$1:$F$65,3)</f>
        <v>Крупа перловая</v>
      </c>
      <c r="J982" s="3" t="n">
        <f aca="false">IF(H982="Октябрьский",I982="Бурый рис")</f>
        <v>0</v>
      </c>
      <c r="K982" s="0" t="n">
        <f aca="false">IF(J982,1,0)</f>
        <v>0</v>
      </c>
      <c r="L982" s="0" t="n">
        <f aca="false">IF(F982="Поступление",1,-1)</f>
        <v>1</v>
      </c>
      <c r="M982" s="0" t="n">
        <f aca="false">E982*K982*L982</f>
        <v>0</v>
      </c>
    </row>
    <row r="983" customFormat="false" ht="15" hidden="false" customHeight="false" outlineLevel="0" collapsed="false">
      <c r="A983" s="0" t="n">
        <v>982</v>
      </c>
      <c r="B983" s="2" t="n">
        <v>44350</v>
      </c>
      <c r="C983" s="0" t="s">
        <v>13</v>
      </c>
      <c r="D983" s="0" t="n">
        <v>20</v>
      </c>
      <c r="E983" s="0" t="n">
        <v>55</v>
      </c>
      <c r="F983" s="0" t="s">
        <v>9</v>
      </c>
      <c r="G983" s="0" t="n">
        <v>80</v>
      </c>
      <c r="H983" s="0" t="str">
        <f aca="false">VLOOKUP(C983,Магазин!$A$1:$C$17,2)</f>
        <v>Октябрьский</v>
      </c>
      <c r="I983" s="0" t="str">
        <f aca="false">VLOOKUP(D983,Товар!$A$1:$F$65,3)</f>
        <v>Крупа перловая</v>
      </c>
      <c r="J983" s="3" t="n">
        <f aca="false">IF(H983="Октябрьский",I983="Бурый рис")</f>
        <v>0</v>
      </c>
      <c r="K983" s="0" t="n">
        <f aca="false">IF(J983,1,0)</f>
        <v>0</v>
      </c>
      <c r="L983" s="0" t="n">
        <f aca="false">IF(F983="Поступление",1,-1)</f>
        <v>-1</v>
      </c>
      <c r="M983" s="0" t="n">
        <f aca="false">E983*K983*L983</f>
        <v>-0</v>
      </c>
    </row>
    <row r="984" customFormat="false" ht="15" hidden="false" customHeight="false" outlineLevel="0" collapsed="false">
      <c r="A984" s="0" t="n">
        <v>983</v>
      </c>
      <c r="B984" s="2" t="n">
        <v>44350</v>
      </c>
      <c r="C984" s="0" t="s">
        <v>13</v>
      </c>
      <c r="D984" s="0" t="n">
        <v>21</v>
      </c>
      <c r="E984" s="0" t="n">
        <v>180</v>
      </c>
      <c r="F984" s="0" t="s">
        <v>8</v>
      </c>
      <c r="G984" s="0" t="n">
        <v>105</v>
      </c>
      <c r="H984" s="0" t="str">
        <f aca="false">VLOOKUP(C984,Магазин!$A$1:$C$17,2)</f>
        <v>Октябрьский</v>
      </c>
      <c r="I984" s="0" t="str">
        <f aca="false">VLOOKUP(D984,Товар!$A$1:$F$65,3)</f>
        <v>Рис круглозерный</v>
      </c>
      <c r="J984" s="3" t="n">
        <f aca="false">IF(H984="Октябрьский",I984="Бурый рис")</f>
        <v>0</v>
      </c>
      <c r="K984" s="0" t="n">
        <f aca="false">IF(J984,1,0)</f>
        <v>0</v>
      </c>
      <c r="L984" s="0" t="n">
        <f aca="false">IF(F984="Поступление",1,-1)</f>
        <v>1</v>
      </c>
      <c r="M984" s="0" t="n">
        <f aca="false">E984*K984*L984</f>
        <v>0</v>
      </c>
    </row>
    <row r="985" customFormat="false" ht="15" hidden="false" customHeight="false" outlineLevel="0" collapsed="false">
      <c r="A985" s="0" t="n">
        <v>984</v>
      </c>
      <c r="B985" s="2" t="n">
        <v>44350</v>
      </c>
      <c r="C985" s="0" t="s">
        <v>13</v>
      </c>
      <c r="D985" s="0" t="n">
        <v>21</v>
      </c>
      <c r="E985" s="0" t="n">
        <v>60</v>
      </c>
      <c r="F985" s="0" t="s">
        <v>9</v>
      </c>
      <c r="G985" s="0" t="n">
        <v>105</v>
      </c>
      <c r="H985" s="0" t="str">
        <f aca="false">VLOOKUP(C985,Магазин!$A$1:$C$17,2)</f>
        <v>Октябрьский</v>
      </c>
      <c r="I985" s="0" t="str">
        <f aca="false">VLOOKUP(D985,Товар!$A$1:$F$65,3)</f>
        <v>Рис круглозерный</v>
      </c>
      <c r="J985" s="3" t="n">
        <f aca="false">IF(H985="Октябрьский",I985="Бурый рис")</f>
        <v>0</v>
      </c>
      <c r="K985" s="0" t="n">
        <f aca="false">IF(J985,1,0)</f>
        <v>0</v>
      </c>
      <c r="L985" s="0" t="n">
        <f aca="false">IF(F985="Поступление",1,-1)</f>
        <v>-1</v>
      </c>
      <c r="M985" s="0" t="n">
        <f aca="false">E985*K985*L985</f>
        <v>-0</v>
      </c>
    </row>
    <row r="986" customFormat="false" ht="15" hidden="false" customHeight="false" outlineLevel="0" collapsed="false">
      <c r="A986" s="0" t="n">
        <v>985</v>
      </c>
      <c r="B986" s="2" t="n">
        <v>44350</v>
      </c>
      <c r="C986" s="0" t="s">
        <v>13</v>
      </c>
      <c r="D986" s="0" t="n">
        <v>22</v>
      </c>
      <c r="E986" s="0" t="n">
        <v>180</v>
      </c>
      <c r="F986" s="0" t="s">
        <v>8</v>
      </c>
      <c r="G986" s="0" t="n">
        <v>115</v>
      </c>
      <c r="H986" s="0" t="str">
        <f aca="false">VLOOKUP(C986,Магазин!$A$1:$C$17,2)</f>
        <v>Октябрьский</v>
      </c>
      <c r="I986" s="0" t="str">
        <f aca="false">VLOOKUP(D986,Товар!$A$1:$F$65,3)</f>
        <v>Рис длиннозерный</v>
      </c>
      <c r="J986" s="3" t="n">
        <f aca="false">IF(H986="Октябрьский",I986="Бурый рис")</f>
        <v>0</v>
      </c>
      <c r="K986" s="0" t="n">
        <f aca="false">IF(J986,1,0)</f>
        <v>0</v>
      </c>
      <c r="L986" s="0" t="n">
        <f aca="false">IF(F986="Поступление",1,-1)</f>
        <v>1</v>
      </c>
      <c r="M986" s="0" t="n">
        <f aca="false">E986*K986*L986</f>
        <v>0</v>
      </c>
    </row>
    <row r="987" customFormat="false" ht="15" hidden="false" customHeight="false" outlineLevel="0" collapsed="false">
      <c r="A987" s="0" t="n">
        <v>986</v>
      </c>
      <c r="B987" s="2" t="n">
        <v>44350</v>
      </c>
      <c r="C987" s="0" t="s">
        <v>13</v>
      </c>
      <c r="D987" s="0" t="n">
        <v>22</v>
      </c>
      <c r="E987" s="0" t="n">
        <v>75</v>
      </c>
      <c r="F987" s="0" t="s">
        <v>9</v>
      </c>
      <c r="G987" s="0" t="n">
        <v>115</v>
      </c>
      <c r="H987" s="0" t="str">
        <f aca="false">VLOOKUP(C987,Магазин!$A$1:$C$17,2)</f>
        <v>Октябрьский</v>
      </c>
      <c r="I987" s="0" t="str">
        <f aca="false">VLOOKUP(D987,Товар!$A$1:$F$65,3)</f>
        <v>Рис длиннозерный</v>
      </c>
      <c r="J987" s="3" t="n">
        <f aca="false">IF(H987="Октябрьский",I987="Бурый рис")</f>
        <v>0</v>
      </c>
      <c r="K987" s="0" t="n">
        <f aca="false">IF(J987,1,0)</f>
        <v>0</v>
      </c>
      <c r="L987" s="0" t="n">
        <f aca="false">IF(F987="Поступление",1,-1)</f>
        <v>-1</v>
      </c>
      <c r="M987" s="0" t="n">
        <f aca="false">E987*K987*L987</f>
        <v>-0</v>
      </c>
    </row>
    <row r="988" customFormat="false" ht="15" hidden="false" customHeight="false" outlineLevel="0" collapsed="false">
      <c r="A988" s="0" t="n">
        <v>987</v>
      </c>
      <c r="B988" s="2" t="n">
        <v>44350</v>
      </c>
      <c r="C988" s="0" t="s">
        <v>13</v>
      </c>
      <c r="D988" s="0" t="n">
        <v>23</v>
      </c>
      <c r="E988" s="0" t="n">
        <v>170</v>
      </c>
      <c r="F988" s="0" t="s">
        <v>8</v>
      </c>
      <c r="G988" s="0" t="n">
        <v>120</v>
      </c>
      <c r="H988" s="0" t="str">
        <f aca="false">VLOOKUP(C988,Магазин!$A$1:$C$17,2)</f>
        <v>Октябрьский</v>
      </c>
      <c r="I988" s="0" t="str">
        <f aca="false">VLOOKUP(D988,Товар!$A$1:$F$65,3)</f>
        <v>Бурый рис</v>
      </c>
      <c r="J988" s="3" t="n">
        <f aca="false">IF(H988="Октябрьский",I988="Бурый рис")</f>
        <v>1</v>
      </c>
      <c r="K988" s="0" t="n">
        <f aca="false">IF(J988,1,0)</f>
        <v>1</v>
      </c>
      <c r="L988" s="0" t="n">
        <f aca="false">IF(F988="Поступление",1,-1)</f>
        <v>1</v>
      </c>
      <c r="M988" s="0" t="n">
        <f aca="false">E988*K988*L988</f>
        <v>170</v>
      </c>
    </row>
    <row r="989" customFormat="false" ht="15" hidden="false" customHeight="false" outlineLevel="0" collapsed="false">
      <c r="A989" s="0" t="n">
        <v>988</v>
      </c>
      <c r="B989" s="2" t="n">
        <v>44350</v>
      </c>
      <c r="C989" s="0" t="s">
        <v>13</v>
      </c>
      <c r="D989" s="0" t="n">
        <v>23</v>
      </c>
      <c r="E989" s="0" t="n">
        <v>35</v>
      </c>
      <c r="F989" s="0" t="s">
        <v>9</v>
      </c>
      <c r="G989" s="0" t="n">
        <v>120</v>
      </c>
      <c r="H989" s="0" t="str">
        <f aca="false">VLOOKUP(C989,Магазин!$A$1:$C$17,2)</f>
        <v>Октябрьский</v>
      </c>
      <c r="I989" s="0" t="str">
        <f aca="false">VLOOKUP(D989,Товар!$A$1:$F$65,3)</f>
        <v>Бурый рис</v>
      </c>
      <c r="J989" s="3" t="n">
        <f aca="false">IF(H989="Октябрьский",I989="Бурый рис")</f>
        <v>1</v>
      </c>
      <c r="K989" s="0" t="n">
        <f aca="false">IF(J989,1,0)</f>
        <v>1</v>
      </c>
      <c r="L989" s="0" t="n">
        <f aca="false">IF(F989="Поступление",1,-1)</f>
        <v>-1</v>
      </c>
      <c r="M989" s="0" t="n">
        <f aca="false">E989*K989*L989</f>
        <v>-35</v>
      </c>
    </row>
    <row r="990" customFormat="false" ht="15" hidden="false" customHeight="false" outlineLevel="0" collapsed="false">
      <c r="A990" s="0" t="n">
        <v>989</v>
      </c>
      <c r="B990" s="2" t="n">
        <v>44350</v>
      </c>
      <c r="C990" s="0" t="s">
        <v>13</v>
      </c>
      <c r="D990" s="0" t="n">
        <v>35</v>
      </c>
      <c r="E990" s="0" t="n">
        <v>180</v>
      </c>
      <c r="F990" s="0" t="s">
        <v>8</v>
      </c>
      <c r="G990" s="0" t="n">
        <v>55</v>
      </c>
      <c r="H990" s="0" t="str">
        <f aca="false">VLOOKUP(C990,Магазин!$A$1:$C$17,2)</f>
        <v>Октябрьский</v>
      </c>
      <c r="I990" s="0" t="str">
        <f aca="false">VLOOKUP(D990,Товар!$A$1:$F$65,3)</f>
        <v>Горох желтый колотый</v>
      </c>
      <c r="J990" s="3" t="n">
        <f aca="false">IF(H990="Октябрьский",I990="Бурый рис")</f>
        <v>0</v>
      </c>
      <c r="K990" s="0" t="n">
        <f aca="false">IF(J990,1,0)</f>
        <v>0</v>
      </c>
      <c r="L990" s="0" t="n">
        <f aca="false">IF(F990="Поступление",1,-1)</f>
        <v>1</v>
      </c>
      <c r="M990" s="0" t="n">
        <f aca="false">E990*K990*L990</f>
        <v>0</v>
      </c>
    </row>
    <row r="991" customFormat="false" ht="15" hidden="false" customHeight="false" outlineLevel="0" collapsed="false">
      <c r="A991" s="0" t="n">
        <v>990</v>
      </c>
      <c r="B991" s="2" t="n">
        <v>44350</v>
      </c>
      <c r="C991" s="0" t="s">
        <v>13</v>
      </c>
      <c r="D991" s="0" t="n">
        <v>35</v>
      </c>
      <c r="E991" s="0" t="n">
        <v>56</v>
      </c>
      <c r="F991" s="0" t="s">
        <v>9</v>
      </c>
      <c r="G991" s="0" t="n">
        <v>55</v>
      </c>
      <c r="H991" s="0" t="str">
        <f aca="false">VLOOKUP(C991,Магазин!$A$1:$C$17,2)</f>
        <v>Октябрьский</v>
      </c>
      <c r="I991" s="0" t="str">
        <f aca="false">VLOOKUP(D991,Товар!$A$1:$F$65,3)</f>
        <v>Горох желтый колотый</v>
      </c>
      <c r="J991" s="3" t="n">
        <f aca="false">IF(H991="Октябрьский",I991="Бурый рис")</f>
        <v>0</v>
      </c>
      <c r="K991" s="0" t="n">
        <f aca="false">IF(J991,1,0)</f>
        <v>0</v>
      </c>
      <c r="L991" s="0" t="n">
        <f aca="false">IF(F991="Поступление",1,-1)</f>
        <v>-1</v>
      </c>
      <c r="M991" s="0" t="n">
        <f aca="false">E991*K991*L991</f>
        <v>-0</v>
      </c>
    </row>
    <row r="992" customFormat="false" ht="15" hidden="false" customHeight="false" outlineLevel="0" collapsed="false">
      <c r="A992" s="0" t="n">
        <v>991</v>
      </c>
      <c r="B992" s="2" t="n">
        <v>44350</v>
      </c>
      <c r="C992" s="0" t="s">
        <v>13</v>
      </c>
      <c r="D992" s="0" t="n">
        <v>37</v>
      </c>
      <c r="E992" s="0" t="n">
        <v>180</v>
      </c>
      <c r="F992" s="0" t="s">
        <v>8</v>
      </c>
      <c r="G992" s="0" t="n">
        <v>50</v>
      </c>
      <c r="H992" s="0" t="str">
        <f aca="false">VLOOKUP(C992,Магазин!$A$1:$C$17,2)</f>
        <v>Октябрьский</v>
      </c>
      <c r="I992" s="0" t="str">
        <f aca="false">VLOOKUP(D992,Товар!$A$1:$F$65,3)</f>
        <v>Хлопья овсяные Геркулес</v>
      </c>
      <c r="J992" s="3" t="n">
        <f aca="false">IF(H992="Октябрьский",I992="Бурый рис")</f>
        <v>0</v>
      </c>
      <c r="K992" s="0" t="n">
        <f aca="false">IF(J992,1,0)</f>
        <v>0</v>
      </c>
      <c r="L992" s="0" t="n">
        <f aca="false">IF(F992="Поступление",1,-1)</f>
        <v>1</v>
      </c>
      <c r="M992" s="0" t="n">
        <f aca="false">E992*K992*L992</f>
        <v>0</v>
      </c>
    </row>
    <row r="993" customFormat="false" ht="15" hidden="false" customHeight="false" outlineLevel="0" collapsed="false">
      <c r="A993" s="0" t="n">
        <v>992</v>
      </c>
      <c r="B993" s="2" t="n">
        <v>44350</v>
      </c>
      <c r="C993" s="0" t="s">
        <v>13</v>
      </c>
      <c r="D993" s="0" t="n">
        <v>37</v>
      </c>
      <c r="E993" s="0" t="n">
        <v>120</v>
      </c>
      <c r="F993" s="0" t="s">
        <v>9</v>
      </c>
      <c r="G993" s="0" t="n">
        <v>50</v>
      </c>
      <c r="H993" s="0" t="str">
        <f aca="false">VLOOKUP(C993,Магазин!$A$1:$C$17,2)</f>
        <v>Октябрьский</v>
      </c>
      <c r="I993" s="0" t="str">
        <f aca="false">VLOOKUP(D993,Товар!$A$1:$F$65,3)</f>
        <v>Хлопья овсяные Геркулес</v>
      </c>
      <c r="J993" s="3" t="n">
        <f aca="false">IF(H993="Октябрьский",I993="Бурый рис")</f>
        <v>0</v>
      </c>
      <c r="K993" s="0" t="n">
        <f aca="false">IF(J993,1,0)</f>
        <v>0</v>
      </c>
      <c r="L993" s="0" t="n">
        <f aca="false">IF(F993="Поступление",1,-1)</f>
        <v>-1</v>
      </c>
      <c r="M993" s="0" t="n">
        <f aca="false">E993*K993*L993</f>
        <v>-0</v>
      </c>
    </row>
    <row r="994" customFormat="false" ht="15" hidden="false" customHeight="false" outlineLevel="0" collapsed="false">
      <c r="A994" s="0" t="n">
        <v>993</v>
      </c>
      <c r="B994" s="2" t="n">
        <v>44350</v>
      </c>
      <c r="C994" s="0" t="s">
        <v>13</v>
      </c>
      <c r="D994" s="0" t="n">
        <v>38</v>
      </c>
      <c r="E994" s="0" t="n">
        <v>170</v>
      </c>
      <c r="F994" s="0" t="s">
        <v>8</v>
      </c>
      <c r="G994" s="0" t="n">
        <v>70</v>
      </c>
      <c r="H994" s="0" t="str">
        <f aca="false">VLOOKUP(C994,Магазин!$A$1:$C$17,2)</f>
        <v>Октябрьский</v>
      </c>
      <c r="I994" s="0" t="str">
        <f aca="false">VLOOKUP(D994,Товар!$A$1:$F$65,3)</f>
        <v>Хлопья 4 злака</v>
      </c>
      <c r="J994" s="3" t="n">
        <f aca="false">IF(H994="Октябрьский",I994="Бурый рис")</f>
        <v>0</v>
      </c>
      <c r="K994" s="0" t="n">
        <f aca="false">IF(J994,1,0)</f>
        <v>0</v>
      </c>
      <c r="L994" s="0" t="n">
        <f aca="false">IF(F994="Поступление",1,-1)</f>
        <v>1</v>
      </c>
      <c r="M994" s="0" t="n">
        <f aca="false">E994*K994*L994</f>
        <v>0</v>
      </c>
    </row>
    <row r="995" customFormat="false" ht="15" hidden="false" customHeight="false" outlineLevel="0" collapsed="false">
      <c r="A995" s="0" t="n">
        <v>994</v>
      </c>
      <c r="B995" s="2" t="n">
        <v>44350</v>
      </c>
      <c r="C995" s="0" t="s">
        <v>13</v>
      </c>
      <c r="D995" s="0" t="n">
        <v>38</v>
      </c>
      <c r="E995" s="0" t="n">
        <v>110</v>
      </c>
      <c r="F995" s="0" t="s">
        <v>9</v>
      </c>
      <c r="G995" s="0" t="n">
        <v>70</v>
      </c>
      <c r="H995" s="0" t="str">
        <f aca="false">VLOOKUP(C995,Магазин!$A$1:$C$17,2)</f>
        <v>Октябрьский</v>
      </c>
      <c r="I995" s="0" t="str">
        <f aca="false">VLOOKUP(D995,Товар!$A$1:$F$65,3)</f>
        <v>Хлопья 4 злака</v>
      </c>
      <c r="J995" s="3" t="n">
        <f aca="false">IF(H995="Октябрьский",I995="Бурый рис")</f>
        <v>0</v>
      </c>
      <c r="K995" s="0" t="n">
        <f aca="false">IF(J995,1,0)</f>
        <v>0</v>
      </c>
      <c r="L995" s="0" t="n">
        <f aca="false">IF(F995="Поступление",1,-1)</f>
        <v>-1</v>
      </c>
      <c r="M995" s="0" t="n">
        <f aca="false">E995*K995*L995</f>
        <v>-0</v>
      </c>
    </row>
    <row r="996" customFormat="false" ht="15" hidden="false" customHeight="false" outlineLevel="0" collapsed="false">
      <c r="A996" s="0" t="n">
        <v>995</v>
      </c>
      <c r="B996" s="2" t="n">
        <v>44350</v>
      </c>
      <c r="C996" s="0" t="s">
        <v>13</v>
      </c>
      <c r="D996" s="0" t="n">
        <v>39</v>
      </c>
      <c r="E996" s="0" t="n">
        <v>180</v>
      </c>
      <c r="F996" s="0" t="s">
        <v>8</v>
      </c>
      <c r="G996" s="0" t="n">
        <v>95</v>
      </c>
      <c r="H996" s="0" t="str">
        <f aca="false">VLOOKUP(C996,Магазин!$A$1:$C$17,2)</f>
        <v>Октябрьский</v>
      </c>
      <c r="I996" s="0" t="str">
        <f aca="false">VLOOKUP(D996,Товар!$A$1:$F$65,3)</f>
        <v>Кукурузные хлопья с сахаром</v>
      </c>
      <c r="J996" s="3" t="n">
        <f aca="false">IF(H996="Октябрьский",I996="Бурый рис")</f>
        <v>0</v>
      </c>
      <c r="K996" s="0" t="n">
        <f aca="false">IF(J996,1,0)</f>
        <v>0</v>
      </c>
      <c r="L996" s="0" t="n">
        <f aca="false">IF(F996="Поступление",1,-1)</f>
        <v>1</v>
      </c>
      <c r="M996" s="0" t="n">
        <f aca="false">E996*K996*L996</f>
        <v>0</v>
      </c>
    </row>
    <row r="997" customFormat="false" ht="15" hidden="false" customHeight="false" outlineLevel="0" collapsed="false">
      <c r="A997" s="0" t="n">
        <v>996</v>
      </c>
      <c r="B997" s="2" t="n">
        <v>44350</v>
      </c>
      <c r="C997" s="0" t="s">
        <v>13</v>
      </c>
      <c r="D997" s="0" t="n">
        <v>39</v>
      </c>
      <c r="E997" s="0" t="n">
        <v>155</v>
      </c>
      <c r="F997" s="0" t="s">
        <v>9</v>
      </c>
      <c r="G997" s="0" t="n">
        <v>95</v>
      </c>
      <c r="H997" s="0" t="str">
        <f aca="false">VLOOKUP(C997,Магазин!$A$1:$C$17,2)</f>
        <v>Октябрьский</v>
      </c>
      <c r="I997" s="0" t="str">
        <f aca="false">VLOOKUP(D997,Товар!$A$1:$F$65,3)</f>
        <v>Кукурузные хлопья с сахаром</v>
      </c>
      <c r="J997" s="3" t="n">
        <f aca="false">IF(H997="Октябрьский",I997="Бурый рис")</f>
        <v>0</v>
      </c>
      <c r="K997" s="0" t="n">
        <f aca="false">IF(J997,1,0)</f>
        <v>0</v>
      </c>
      <c r="L997" s="0" t="n">
        <f aca="false">IF(F997="Поступление",1,-1)</f>
        <v>-1</v>
      </c>
      <c r="M997" s="0" t="n">
        <f aca="false">E997*K997*L997</f>
        <v>-0</v>
      </c>
    </row>
    <row r="998" customFormat="false" ht="15" hidden="false" customHeight="false" outlineLevel="0" collapsed="false">
      <c r="A998" s="0" t="n">
        <v>997</v>
      </c>
      <c r="B998" s="2" t="n">
        <v>44350</v>
      </c>
      <c r="C998" s="0" t="s">
        <v>13</v>
      </c>
      <c r="D998" s="0" t="n">
        <v>40</v>
      </c>
      <c r="E998" s="0" t="n">
        <v>180</v>
      </c>
      <c r="F998" s="0" t="s">
        <v>8</v>
      </c>
      <c r="G998" s="0" t="n">
        <v>15</v>
      </c>
      <c r="H998" s="0" t="str">
        <f aca="false">VLOOKUP(C998,Магазин!$A$1:$C$17,2)</f>
        <v>Октябрьский</v>
      </c>
      <c r="I998" s="0" t="str">
        <f aca="false">VLOOKUP(D998,Товар!$A$1:$F$65,3)</f>
        <v>Соль каменная помол №1</v>
      </c>
      <c r="J998" s="3" t="n">
        <f aca="false">IF(H998="Октябрьский",I998="Бурый рис")</f>
        <v>0</v>
      </c>
      <c r="K998" s="0" t="n">
        <f aca="false">IF(J998,1,0)</f>
        <v>0</v>
      </c>
      <c r="L998" s="0" t="n">
        <f aca="false">IF(F998="Поступление",1,-1)</f>
        <v>1</v>
      </c>
      <c r="M998" s="0" t="n">
        <f aca="false">E998*K998*L998</f>
        <v>0</v>
      </c>
    </row>
    <row r="999" customFormat="false" ht="15" hidden="false" customHeight="false" outlineLevel="0" collapsed="false">
      <c r="A999" s="0" t="n">
        <v>998</v>
      </c>
      <c r="B999" s="2" t="n">
        <v>44350</v>
      </c>
      <c r="C999" s="0" t="s">
        <v>13</v>
      </c>
      <c r="D999" s="0" t="n">
        <v>40</v>
      </c>
      <c r="E999" s="0" t="n">
        <v>30</v>
      </c>
      <c r="F999" s="0" t="s">
        <v>9</v>
      </c>
      <c r="G999" s="0" t="n">
        <v>15</v>
      </c>
      <c r="H999" s="0" t="str">
        <f aca="false">VLOOKUP(C999,Магазин!$A$1:$C$17,2)</f>
        <v>Октябрьский</v>
      </c>
      <c r="I999" s="0" t="str">
        <f aca="false">VLOOKUP(D999,Товар!$A$1:$F$65,3)</f>
        <v>Соль каменная помол №1</v>
      </c>
      <c r="J999" s="3" t="n">
        <f aca="false">IF(H999="Октябрьский",I999="Бурый рис")</f>
        <v>0</v>
      </c>
      <c r="K999" s="0" t="n">
        <f aca="false">IF(J999,1,0)</f>
        <v>0</v>
      </c>
      <c r="L999" s="0" t="n">
        <f aca="false">IF(F999="Поступление",1,-1)</f>
        <v>-1</v>
      </c>
      <c r="M999" s="0" t="n">
        <f aca="false">E999*K999*L999</f>
        <v>-0</v>
      </c>
    </row>
    <row r="1000" customFormat="false" ht="15" hidden="false" customHeight="false" outlineLevel="0" collapsed="false">
      <c r="A1000" s="0" t="n">
        <v>999</v>
      </c>
      <c r="B1000" s="2" t="n">
        <v>44350</v>
      </c>
      <c r="C1000" s="0" t="s">
        <v>13</v>
      </c>
      <c r="D1000" s="0" t="n">
        <v>41</v>
      </c>
      <c r="E1000" s="0" t="n">
        <v>180</v>
      </c>
      <c r="F1000" s="0" t="s">
        <v>8</v>
      </c>
      <c r="G1000" s="0" t="n">
        <v>35</v>
      </c>
      <c r="H1000" s="0" t="str">
        <f aca="false">VLOOKUP(C1000,Магазин!$A$1:$C$17,2)</f>
        <v>Октябрьский</v>
      </c>
      <c r="I1000" s="0" t="str">
        <f aca="false">VLOOKUP(D1000,Товар!$A$1:$F$65,3)</f>
        <v>Соль поваренная Экстра</v>
      </c>
      <c r="J1000" s="3" t="n">
        <f aca="false">IF(H1000="Октябрьский",I1000="Бурый рис")</f>
        <v>0</v>
      </c>
      <c r="K1000" s="0" t="n">
        <f aca="false">IF(J1000,1,0)</f>
        <v>0</v>
      </c>
      <c r="L1000" s="0" t="n">
        <f aca="false">IF(F1000="Поступление",1,-1)</f>
        <v>1</v>
      </c>
      <c r="M1000" s="0" t="n">
        <f aca="false">E1000*K1000*L1000</f>
        <v>0</v>
      </c>
    </row>
    <row r="1001" customFormat="false" ht="15" hidden="false" customHeight="false" outlineLevel="0" collapsed="false">
      <c r="A1001" s="0" t="n">
        <v>1000</v>
      </c>
      <c r="B1001" s="2" t="n">
        <v>44350</v>
      </c>
      <c r="C1001" s="0" t="s">
        <v>13</v>
      </c>
      <c r="D1001" s="0" t="n">
        <v>41</v>
      </c>
      <c r="E1001" s="0" t="n">
        <v>20</v>
      </c>
      <c r="F1001" s="0" t="s">
        <v>9</v>
      </c>
      <c r="G1001" s="0" t="n">
        <v>35</v>
      </c>
      <c r="H1001" s="0" t="str">
        <f aca="false">VLOOKUP(C1001,Магазин!$A$1:$C$17,2)</f>
        <v>Октябрьский</v>
      </c>
      <c r="I1001" s="0" t="str">
        <f aca="false">VLOOKUP(D1001,Товар!$A$1:$F$65,3)</f>
        <v>Соль поваренная Экстра</v>
      </c>
      <c r="J1001" s="3" t="n">
        <f aca="false">IF(H1001="Октябрьский",I1001="Бурый рис")</f>
        <v>0</v>
      </c>
      <c r="K1001" s="0" t="n">
        <f aca="false">IF(J1001,1,0)</f>
        <v>0</v>
      </c>
      <c r="L1001" s="0" t="n">
        <f aca="false">IF(F1001="Поступление",1,-1)</f>
        <v>-1</v>
      </c>
      <c r="M1001" s="0" t="n">
        <f aca="false">E1001*K1001*L1001</f>
        <v>-0</v>
      </c>
    </row>
    <row r="1002" customFormat="false" ht="15" hidden="false" customHeight="false" outlineLevel="0" collapsed="false">
      <c r="A1002" s="0" t="n">
        <v>1001</v>
      </c>
      <c r="B1002" s="2" t="n">
        <v>44350</v>
      </c>
      <c r="C1002" s="0" t="s">
        <v>13</v>
      </c>
      <c r="D1002" s="0" t="n">
        <v>42</v>
      </c>
      <c r="E1002" s="0" t="n">
        <v>180</v>
      </c>
      <c r="F1002" s="0" t="s">
        <v>8</v>
      </c>
      <c r="G1002" s="0" t="n">
        <v>90</v>
      </c>
      <c r="H1002" s="0" t="str">
        <f aca="false">VLOOKUP(C1002,Магазин!$A$1:$C$17,2)</f>
        <v>Октябрьский</v>
      </c>
      <c r="I1002" s="0" t="str">
        <f aca="false">VLOOKUP(D1002,Товар!$A$1:$F$65,3)</f>
        <v>Крахмал картофельный</v>
      </c>
      <c r="J1002" s="3" t="n">
        <f aca="false">IF(H1002="Октябрьский",I1002="Бурый рис")</f>
        <v>0</v>
      </c>
      <c r="K1002" s="0" t="n">
        <f aca="false">IF(J1002,1,0)</f>
        <v>0</v>
      </c>
      <c r="L1002" s="0" t="n">
        <f aca="false">IF(F1002="Поступление",1,-1)</f>
        <v>1</v>
      </c>
      <c r="M1002" s="0" t="n">
        <f aca="false">E1002*K1002*L1002</f>
        <v>0</v>
      </c>
    </row>
    <row r="1003" customFormat="false" ht="15" hidden="false" customHeight="false" outlineLevel="0" collapsed="false">
      <c r="A1003" s="0" t="n">
        <v>1002</v>
      </c>
      <c r="B1003" s="2" t="n">
        <v>44350</v>
      </c>
      <c r="C1003" s="0" t="s">
        <v>13</v>
      </c>
      <c r="D1003" s="0" t="n">
        <v>42</v>
      </c>
      <c r="E1003" s="0" t="n">
        <v>21</v>
      </c>
      <c r="F1003" s="0" t="s">
        <v>9</v>
      </c>
      <c r="G1003" s="0" t="n">
        <v>90</v>
      </c>
      <c r="H1003" s="0" t="str">
        <f aca="false">VLOOKUP(C1003,Магазин!$A$1:$C$17,2)</f>
        <v>Октябрьский</v>
      </c>
      <c r="I1003" s="0" t="str">
        <f aca="false">VLOOKUP(D1003,Товар!$A$1:$F$65,3)</f>
        <v>Крахмал картофельный</v>
      </c>
      <c r="J1003" s="3" t="n">
        <f aca="false">IF(H1003="Октябрьский",I1003="Бурый рис")</f>
        <v>0</v>
      </c>
      <c r="K1003" s="0" t="n">
        <f aca="false">IF(J1003,1,0)</f>
        <v>0</v>
      </c>
      <c r="L1003" s="0" t="n">
        <f aca="false">IF(F1003="Поступление",1,-1)</f>
        <v>-1</v>
      </c>
      <c r="M1003" s="0" t="n">
        <f aca="false">E1003*K1003*L1003</f>
        <v>-0</v>
      </c>
    </row>
    <row r="1004" customFormat="false" ht="15" hidden="false" customHeight="false" outlineLevel="0" collapsed="false">
      <c r="A1004" s="0" t="n">
        <v>1003</v>
      </c>
      <c r="B1004" s="2" t="n">
        <v>44350</v>
      </c>
      <c r="C1004" s="0" t="s">
        <v>13</v>
      </c>
      <c r="D1004" s="0" t="n">
        <v>43</v>
      </c>
      <c r="E1004" s="0" t="n">
        <v>170</v>
      </c>
      <c r="F1004" s="0" t="s">
        <v>8</v>
      </c>
      <c r="G1004" s="0" t="n">
        <v>40</v>
      </c>
      <c r="H1004" s="0" t="str">
        <f aca="false">VLOOKUP(C1004,Магазин!$A$1:$C$17,2)</f>
        <v>Октябрьский</v>
      </c>
      <c r="I1004" s="0" t="str">
        <f aca="false">VLOOKUP(D1004,Товар!$A$1:$F$65,3)</f>
        <v>Сода пищевая</v>
      </c>
      <c r="J1004" s="3" t="n">
        <f aca="false">IF(H1004="Октябрьский",I1004="Бурый рис")</f>
        <v>0</v>
      </c>
      <c r="K1004" s="0" t="n">
        <f aca="false">IF(J1004,1,0)</f>
        <v>0</v>
      </c>
      <c r="L1004" s="0" t="n">
        <f aca="false">IF(F1004="Поступление",1,-1)</f>
        <v>1</v>
      </c>
      <c r="M1004" s="0" t="n">
        <f aca="false">E1004*K1004*L1004</f>
        <v>0</v>
      </c>
    </row>
    <row r="1005" customFormat="false" ht="15" hidden="false" customHeight="false" outlineLevel="0" collapsed="false">
      <c r="A1005" s="0" t="n">
        <v>1004</v>
      </c>
      <c r="B1005" s="2" t="n">
        <v>44350</v>
      </c>
      <c r="C1005" s="0" t="s">
        <v>13</v>
      </c>
      <c r="D1005" s="0" t="n">
        <v>43</v>
      </c>
      <c r="E1005" s="0" t="n">
        <v>18</v>
      </c>
      <c r="F1005" s="0" t="s">
        <v>9</v>
      </c>
      <c r="G1005" s="0" t="n">
        <v>40</v>
      </c>
      <c r="H1005" s="0" t="str">
        <f aca="false">VLOOKUP(C1005,Магазин!$A$1:$C$17,2)</f>
        <v>Октябрьский</v>
      </c>
      <c r="I1005" s="0" t="str">
        <f aca="false">VLOOKUP(D1005,Товар!$A$1:$F$65,3)</f>
        <v>Сода пищевая</v>
      </c>
      <c r="J1005" s="3" t="n">
        <f aca="false">IF(H1005="Октябрьский",I1005="Бурый рис")</f>
        <v>0</v>
      </c>
      <c r="K1005" s="0" t="n">
        <f aca="false">IF(J1005,1,0)</f>
        <v>0</v>
      </c>
      <c r="L1005" s="0" t="n">
        <f aca="false">IF(F1005="Поступление",1,-1)</f>
        <v>-1</v>
      </c>
      <c r="M1005" s="0" t="n">
        <f aca="false">E1005*K1005*L1005</f>
        <v>-0</v>
      </c>
    </row>
    <row r="1006" customFormat="false" ht="15" hidden="false" customHeight="false" outlineLevel="0" collapsed="false">
      <c r="A1006" s="0" t="n">
        <v>1005</v>
      </c>
      <c r="B1006" s="2" t="n">
        <v>44350</v>
      </c>
      <c r="C1006" s="0" t="s">
        <v>14</v>
      </c>
      <c r="D1006" s="0" t="n">
        <v>17</v>
      </c>
      <c r="E1006" s="0" t="n">
        <v>180</v>
      </c>
      <c r="F1006" s="0" t="s">
        <v>8</v>
      </c>
      <c r="G1006" s="0" t="n">
        <v>95</v>
      </c>
      <c r="H1006" s="0" t="str">
        <f aca="false">VLOOKUP(C1006,Магазин!$A$1:$C$17,2)</f>
        <v>Октябрьский</v>
      </c>
      <c r="I1006" s="0" t="str">
        <f aca="false">VLOOKUP(D1006,Товар!$A$1:$F$65,3)</f>
        <v>Крупа гречневая ядрица</v>
      </c>
      <c r="J1006" s="3" t="n">
        <f aca="false">IF(H1006="Октябрьский",I1006="Бурый рис")</f>
        <v>0</v>
      </c>
      <c r="K1006" s="0" t="n">
        <f aca="false">IF(J1006,1,0)</f>
        <v>0</v>
      </c>
      <c r="L1006" s="0" t="n">
        <f aca="false">IF(F1006="Поступление",1,-1)</f>
        <v>1</v>
      </c>
      <c r="M1006" s="0" t="n">
        <f aca="false">E1006*K1006*L1006</f>
        <v>0</v>
      </c>
    </row>
    <row r="1007" customFormat="false" ht="15" hidden="false" customHeight="false" outlineLevel="0" collapsed="false">
      <c r="A1007" s="0" t="n">
        <v>1006</v>
      </c>
      <c r="B1007" s="2" t="n">
        <v>44350</v>
      </c>
      <c r="C1007" s="0" t="s">
        <v>14</v>
      </c>
      <c r="D1007" s="0" t="n">
        <v>17</v>
      </c>
      <c r="E1007" s="0" t="n">
        <v>82</v>
      </c>
      <c r="F1007" s="0" t="s">
        <v>9</v>
      </c>
      <c r="G1007" s="0" t="n">
        <v>95</v>
      </c>
      <c r="H1007" s="0" t="str">
        <f aca="false">VLOOKUP(C1007,Магазин!$A$1:$C$17,2)</f>
        <v>Октябрьский</v>
      </c>
      <c r="I1007" s="0" t="str">
        <f aca="false">VLOOKUP(D1007,Товар!$A$1:$F$65,3)</f>
        <v>Крупа гречневая ядрица</v>
      </c>
      <c r="J1007" s="3" t="n">
        <f aca="false">IF(H1007="Октябрьский",I1007="Бурый рис")</f>
        <v>0</v>
      </c>
      <c r="K1007" s="0" t="n">
        <f aca="false">IF(J1007,1,0)</f>
        <v>0</v>
      </c>
      <c r="L1007" s="0" t="n">
        <f aca="false">IF(F1007="Поступление",1,-1)</f>
        <v>-1</v>
      </c>
      <c r="M1007" s="0" t="n">
        <f aca="false">E1007*K1007*L1007</f>
        <v>-0</v>
      </c>
    </row>
    <row r="1008" customFormat="false" ht="15" hidden="false" customHeight="false" outlineLevel="0" collapsed="false">
      <c r="A1008" s="0" t="n">
        <v>1007</v>
      </c>
      <c r="B1008" s="2" t="n">
        <v>44350</v>
      </c>
      <c r="C1008" s="0" t="s">
        <v>14</v>
      </c>
      <c r="D1008" s="0" t="n">
        <v>19</v>
      </c>
      <c r="E1008" s="0" t="n">
        <v>180</v>
      </c>
      <c r="F1008" s="0" t="s">
        <v>8</v>
      </c>
      <c r="G1008" s="0" t="n">
        <v>90</v>
      </c>
      <c r="H1008" s="0" t="str">
        <f aca="false">VLOOKUP(C1008,Магазин!$A$1:$C$17,2)</f>
        <v>Октябрьский</v>
      </c>
      <c r="I1008" s="0" t="str">
        <f aca="false">VLOOKUP(D1008,Товар!$A$1:$F$65,3)</f>
        <v>Крупа пшено</v>
      </c>
      <c r="J1008" s="3" t="n">
        <f aca="false">IF(H1008="Октябрьский",I1008="Бурый рис")</f>
        <v>0</v>
      </c>
      <c r="K1008" s="0" t="n">
        <f aca="false">IF(J1008,1,0)</f>
        <v>0</v>
      </c>
      <c r="L1008" s="0" t="n">
        <f aca="false">IF(F1008="Поступление",1,-1)</f>
        <v>1</v>
      </c>
      <c r="M1008" s="0" t="n">
        <f aca="false">E1008*K1008*L1008</f>
        <v>0</v>
      </c>
    </row>
    <row r="1009" customFormat="false" ht="15" hidden="false" customHeight="false" outlineLevel="0" collapsed="false">
      <c r="A1009" s="0" t="n">
        <v>1008</v>
      </c>
      <c r="B1009" s="2" t="n">
        <v>44350</v>
      </c>
      <c r="C1009" s="0" t="s">
        <v>14</v>
      </c>
      <c r="D1009" s="0" t="n">
        <v>19</v>
      </c>
      <c r="E1009" s="0" t="n">
        <v>54</v>
      </c>
      <c r="F1009" s="0" t="s">
        <v>9</v>
      </c>
      <c r="G1009" s="0" t="n">
        <v>90</v>
      </c>
      <c r="H1009" s="0" t="str">
        <f aca="false">VLOOKUP(C1009,Магазин!$A$1:$C$17,2)</f>
        <v>Октябрьский</v>
      </c>
      <c r="I1009" s="0" t="str">
        <f aca="false">VLOOKUP(D1009,Товар!$A$1:$F$65,3)</f>
        <v>Крупа пшено</v>
      </c>
      <c r="J1009" s="3" t="n">
        <f aca="false">IF(H1009="Октябрьский",I1009="Бурый рис")</f>
        <v>0</v>
      </c>
      <c r="K1009" s="0" t="n">
        <f aca="false">IF(J1009,1,0)</f>
        <v>0</v>
      </c>
      <c r="L1009" s="0" t="n">
        <f aca="false">IF(F1009="Поступление",1,-1)</f>
        <v>-1</v>
      </c>
      <c r="M1009" s="0" t="n">
        <f aca="false">E1009*K1009*L1009</f>
        <v>-0</v>
      </c>
    </row>
    <row r="1010" customFormat="false" ht="15" hidden="false" customHeight="false" outlineLevel="0" collapsed="false">
      <c r="A1010" s="0" t="n">
        <v>1009</v>
      </c>
      <c r="B1010" s="2" t="n">
        <v>44350</v>
      </c>
      <c r="C1010" s="0" t="s">
        <v>14</v>
      </c>
      <c r="D1010" s="0" t="n">
        <v>20</v>
      </c>
      <c r="E1010" s="0" t="n">
        <v>170</v>
      </c>
      <c r="F1010" s="0" t="s">
        <v>8</v>
      </c>
      <c r="G1010" s="0" t="n">
        <v>80</v>
      </c>
      <c r="H1010" s="0" t="str">
        <f aca="false">VLOOKUP(C1010,Магазин!$A$1:$C$17,2)</f>
        <v>Октябрьский</v>
      </c>
      <c r="I1010" s="0" t="str">
        <f aca="false">VLOOKUP(D1010,Товар!$A$1:$F$65,3)</f>
        <v>Крупа перловая</v>
      </c>
      <c r="J1010" s="3" t="n">
        <f aca="false">IF(H1010="Октябрьский",I1010="Бурый рис")</f>
        <v>0</v>
      </c>
      <c r="K1010" s="0" t="n">
        <f aca="false">IF(J1010,1,0)</f>
        <v>0</v>
      </c>
      <c r="L1010" s="0" t="n">
        <f aca="false">IF(F1010="Поступление",1,-1)</f>
        <v>1</v>
      </c>
      <c r="M1010" s="0" t="n">
        <f aca="false">E1010*K1010*L1010</f>
        <v>0</v>
      </c>
    </row>
    <row r="1011" customFormat="false" ht="15" hidden="false" customHeight="false" outlineLevel="0" collapsed="false">
      <c r="A1011" s="0" t="n">
        <v>1010</v>
      </c>
      <c r="B1011" s="2" t="n">
        <v>44350</v>
      </c>
      <c r="C1011" s="0" t="s">
        <v>14</v>
      </c>
      <c r="D1011" s="0" t="n">
        <v>20</v>
      </c>
      <c r="E1011" s="0" t="n">
        <v>57</v>
      </c>
      <c r="F1011" s="0" t="s">
        <v>9</v>
      </c>
      <c r="G1011" s="0" t="n">
        <v>80</v>
      </c>
      <c r="H1011" s="0" t="str">
        <f aca="false">VLOOKUP(C1011,Магазин!$A$1:$C$17,2)</f>
        <v>Октябрьский</v>
      </c>
      <c r="I1011" s="0" t="str">
        <f aca="false">VLOOKUP(D1011,Товар!$A$1:$F$65,3)</f>
        <v>Крупа перловая</v>
      </c>
      <c r="J1011" s="3" t="n">
        <f aca="false">IF(H1011="Октябрьский",I1011="Бурый рис")</f>
        <v>0</v>
      </c>
      <c r="K1011" s="0" t="n">
        <f aca="false">IF(J1011,1,0)</f>
        <v>0</v>
      </c>
      <c r="L1011" s="0" t="n">
        <f aca="false">IF(F1011="Поступление",1,-1)</f>
        <v>-1</v>
      </c>
      <c r="M1011" s="0" t="n">
        <f aca="false">E1011*K1011*L1011</f>
        <v>-0</v>
      </c>
    </row>
    <row r="1012" customFormat="false" ht="15" hidden="false" customHeight="false" outlineLevel="0" collapsed="false">
      <c r="A1012" s="0" t="n">
        <v>1011</v>
      </c>
      <c r="B1012" s="2" t="n">
        <v>44350</v>
      </c>
      <c r="C1012" s="0" t="s">
        <v>14</v>
      </c>
      <c r="D1012" s="0" t="n">
        <v>21</v>
      </c>
      <c r="E1012" s="0" t="n">
        <v>180</v>
      </c>
      <c r="F1012" s="0" t="s">
        <v>8</v>
      </c>
      <c r="G1012" s="0" t="n">
        <v>105</v>
      </c>
      <c r="H1012" s="0" t="str">
        <f aca="false">VLOOKUP(C1012,Магазин!$A$1:$C$17,2)</f>
        <v>Октябрьский</v>
      </c>
      <c r="I1012" s="0" t="str">
        <f aca="false">VLOOKUP(D1012,Товар!$A$1:$F$65,3)</f>
        <v>Рис круглозерный</v>
      </c>
      <c r="J1012" s="3" t="n">
        <f aca="false">IF(H1012="Октябрьский",I1012="Бурый рис")</f>
        <v>0</v>
      </c>
      <c r="K1012" s="0" t="n">
        <f aca="false">IF(J1012,1,0)</f>
        <v>0</v>
      </c>
      <c r="L1012" s="0" t="n">
        <f aca="false">IF(F1012="Поступление",1,-1)</f>
        <v>1</v>
      </c>
      <c r="M1012" s="0" t="n">
        <f aca="false">E1012*K1012*L1012</f>
        <v>0</v>
      </c>
    </row>
    <row r="1013" customFormat="false" ht="15" hidden="false" customHeight="false" outlineLevel="0" collapsed="false">
      <c r="A1013" s="0" t="n">
        <v>1012</v>
      </c>
      <c r="B1013" s="2" t="n">
        <v>44350</v>
      </c>
      <c r="C1013" s="0" t="s">
        <v>14</v>
      </c>
      <c r="D1013" s="0" t="n">
        <v>21</v>
      </c>
      <c r="E1013" s="0" t="n">
        <v>67</v>
      </c>
      <c r="F1013" s="0" t="s">
        <v>9</v>
      </c>
      <c r="G1013" s="0" t="n">
        <v>105</v>
      </c>
      <c r="H1013" s="0" t="str">
        <f aca="false">VLOOKUP(C1013,Магазин!$A$1:$C$17,2)</f>
        <v>Октябрьский</v>
      </c>
      <c r="I1013" s="0" t="str">
        <f aca="false">VLOOKUP(D1013,Товар!$A$1:$F$65,3)</f>
        <v>Рис круглозерный</v>
      </c>
      <c r="J1013" s="3" t="n">
        <f aca="false">IF(H1013="Октябрьский",I1013="Бурый рис")</f>
        <v>0</v>
      </c>
      <c r="K1013" s="0" t="n">
        <f aca="false">IF(J1013,1,0)</f>
        <v>0</v>
      </c>
      <c r="L1013" s="0" t="n">
        <f aca="false">IF(F1013="Поступление",1,-1)</f>
        <v>-1</v>
      </c>
      <c r="M1013" s="0" t="n">
        <f aca="false">E1013*K1013*L1013</f>
        <v>-0</v>
      </c>
    </row>
    <row r="1014" customFormat="false" ht="15" hidden="false" customHeight="false" outlineLevel="0" collapsed="false">
      <c r="A1014" s="0" t="n">
        <v>1013</v>
      </c>
      <c r="B1014" s="2" t="n">
        <v>44350</v>
      </c>
      <c r="C1014" s="0" t="s">
        <v>14</v>
      </c>
      <c r="D1014" s="0" t="n">
        <v>22</v>
      </c>
      <c r="E1014" s="0" t="n">
        <v>180</v>
      </c>
      <c r="F1014" s="0" t="s">
        <v>8</v>
      </c>
      <c r="G1014" s="0" t="n">
        <v>115</v>
      </c>
      <c r="H1014" s="0" t="str">
        <f aca="false">VLOOKUP(C1014,Магазин!$A$1:$C$17,2)</f>
        <v>Октябрьский</v>
      </c>
      <c r="I1014" s="0" t="str">
        <f aca="false">VLOOKUP(D1014,Товар!$A$1:$F$65,3)</f>
        <v>Рис длиннозерный</v>
      </c>
      <c r="J1014" s="3" t="n">
        <f aca="false">IF(H1014="Октябрьский",I1014="Бурый рис")</f>
        <v>0</v>
      </c>
      <c r="K1014" s="0" t="n">
        <f aca="false">IF(J1014,1,0)</f>
        <v>0</v>
      </c>
      <c r="L1014" s="0" t="n">
        <f aca="false">IF(F1014="Поступление",1,-1)</f>
        <v>1</v>
      </c>
      <c r="M1014" s="0" t="n">
        <f aca="false">E1014*K1014*L1014</f>
        <v>0</v>
      </c>
    </row>
    <row r="1015" customFormat="false" ht="15" hidden="false" customHeight="false" outlineLevel="0" collapsed="false">
      <c r="A1015" s="0" t="n">
        <v>1014</v>
      </c>
      <c r="B1015" s="2" t="n">
        <v>44350</v>
      </c>
      <c r="C1015" s="0" t="s">
        <v>14</v>
      </c>
      <c r="D1015" s="0" t="n">
        <v>22</v>
      </c>
      <c r="E1015" s="0" t="n">
        <v>51</v>
      </c>
      <c r="F1015" s="0" t="s">
        <v>9</v>
      </c>
      <c r="G1015" s="0" t="n">
        <v>115</v>
      </c>
      <c r="H1015" s="0" t="str">
        <f aca="false">VLOOKUP(C1015,Магазин!$A$1:$C$17,2)</f>
        <v>Октябрьский</v>
      </c>
      <c r="I1015" s="0" t="str">
        <f aca="false">VLOOKUP(D1015,Товар!$A$1:$F$65,3)</f>
        <v>Рис длиннозерный</v>
      </c>
      <c r="J1015" s="3" t="n">
        <f aca="false">IF(H1015="Октябрьский",I1015="Бурый рис")</f>
        <v>0</v>
      </c>
      <c r="K1015" s="0" t="n">
        <f aca="false">IF(J1015,1,0)</f>
        <v>0</v>
      </c>
      <c r="L1015" s="0" t="n">
        <f aca="false">IF(F1015="Поступление",1,-1)</f>
        <v>-1</v>
      </c>
      <c r="M1015" s="0" t="n">
        <f aca="false">E1015*K1015*L1015</f>
        <v>-0</v>
      </c>
    </row>
    <row r="1016" customFormat="false" ht="15" hidden="false" customHeight="false" outlineLevel="0" collapsed="false">
      <c r="A1016" s="0" t="n">
        <v>1015</v>
      </c>
      <c r="B1016" s="2" t="n">
        <v>44350</v>
      </c>
      <c r="C1016" s="0" t="s">
        <v>14</v>
      </c>
      <c r="D1016" s="0" t="n">
        <v>23</v>
      </c>
      <c r="E1016" s="0" t="n">
        <v>180</v>
      </c>
      <c r="F1016" s="0" t="s">
        <v>8</v>
      </c>
      <c r="G1016" s="0" t="n">
        <v>120</v>
      </c>
      <c r="H1016" s="0" t="str">
        <f aca="false">VLOOKUP(C1016,Магазин!$A$1:$C$17,2)</f>
        <v>Октябрьский</v>
      </c>
      <c r="I1016" s="0" t="str">
        <f aca="false">VLOOKUP(D1016,Товар!$A$1:$F$65,3)</f>
        <v>Бурый рис</v>
      </c>
      <c r="J1016" s="3" t="n">
        <f aca="false">IF(H1016="Октябрьский",I1016="Бурый рис")</f>
        <v>1</v>
      </c>
      <c r="K1016" s="0" t="n">
        <f aca="false">IF(J1016,1,0)</f>
        <v>1</v>
      </c>
      <c r="L1016" s="0" t="n">
        <f aca="false">IF(F1016="Поступление",1,-1)</f>
        <v>1</v>
      </c>
      <c r="M1016" s="0" t="n">
        <f aca="false">E1016*K1016*L1016</f>
        <v>180</v>
      </c>
    </row>
    <row r="1017" customFormat="false" ht="15" hidden="false" customHeight="false" outlineLevel="0" collapsed="false">
      <c r="A1017" s="0" t="n">
        <v>1016</v>
      </c>
      <c r="B1017" s="2" t="n">
        <v>44350</v>
      </c>
      <c r="C1017" s="0" t="s">
        <v>14</v>
      </c>
      <c r="D1017" s="0" t="n">
        <v>23</v>
      </c>
      <c r="E1017" s="0" t="n">
        <v>12</v>
      </c>
      <c r="F1017" s="0" t="s">
        <v>9</v>
      </c>
      <c r="G1017" s="0" t="n">
        <v>120</v>
      </c>
      <c r="H1017" s="0" t="str">
        <f aca="false">VLOOKUP(C1017,Магазин!$A$1:$C$17,2)</f>
        <v>Октябрьский</v>
      </c>
      <c r="I1017" s="0" t="str">
        <f aca="false">VLOOKUP(D1017,Товар!$A$1:$F$65,3)</f>
        <v>Бурый рис</v>
      </c>
      <c r="J1017" s="3" t="n">
        <f aca="false">IF(H1017="Октябрьский",I1017="Бурый рис")</f>
        <v>1</v>
      </c>
      <c r="K1017" s="0" t="n">
        <f aca="false">IF(J1017,1,0)</f>
        <v>1</v>
      </c>
      <c r="L1017" s="0" t="n">
        <f aca="false">IF(F1017="Поступление",1,-1)</f>
        <v>-1</v>
      </c>
      <c r="M1017" s="0" t="n">
        <f aca="false">E1017*K1017*L1017</f>
        <v>-12</v>
      </c>
    </row>
    <row r="1018" customFormat="false" ht="15" hidden="false" customHeight="false" outlineLevel="0" collapsed="false">
      <c r="A1018" s="0" t="n">
        <v>1017</v>
      </c>
      <c r="B1018" s="2" t="n">
        <v>44350</v>
      </c>
      <c r="C1018" s="0" t="s">
        <v>14</v>
      </c>
      <c r="D1018" s="0" t="n">
        <v>35</v>
      </c>
      <c r="E1018" s="0" t="n">
        <v>180</v>
      </c>
      <c r="F1018" s="0" t="s">
        <v>8</v>
      </c>
      <c r="G1018" s="0" t="n">
        <v>55</v>
      </c>
      <c r="H1018" s="0" t="str">
        <f aca="false">VLOOKUP(C1018,Магазин!$A$1:$C$17,2)</f>
        <v>Октябрьский</v>
      </c>
      <c r="I1018" s="0" t="str">
        <f aca="false">VLOOKUP(D1018,Товар!$A$1:$F$65,3)</f>
        <v>Горох желтый колотый</v>
      </c>
      <c r="J1018" s="3" t="n">
        <f aca="false">IF(H1018="Октябрьский",I1018="Бурый рис")</f>
        <v>0</v>
      </c>
      <c r="K1018" s="0" t="n">
        <f aca="false">IF(J1018,1,0)</f>
        <v>0</v>
      </c>
      <c r="L1018" s="0" t="n">
        <f aca="false">IF(F1018="Поступление",1,-1)</f>
        <v>1</v>
      </c>
      <c r="M1018" s="0" t="n">
        <f aca="false">E1018*K1018*L1018</f>
        <v>0</v>
      </c>
    </row>
    <row r="1019" customFormat="false" ht="15" hidden="false" customHeight="false" outlineLevel="0" collapsed="false">
      <c r="A1019" s="0" t="n">
        <v>1018</v>
      </c>
      <c r="B1019" s="2" t="n">
        <v>44350</v>
      </c>
      <c r="C1019" s="0" t="s">
        <v>14</v>
      </c>
      <c r="D1019" s="0" t="n">
        <v>35</v>
      </c>
      <c r="E1019" s="0" t="n">
        <v>58</v>
      </c>
      <c r="F1019" s="0" t="s">
        <v>9</v>
      </c>
      <c r="G1019" s="0" t="n">
        <v>55</v>
      </c>
      <c r="H1019" s="0" t="str">
        <f aca="false">VLOOKUP(C1019,Магазин!$A$1:$C$17,2)</f>
        <v>Октябрьский</v>
      </c>
      <c r="I1019" s="0" t="str">
        <f aca="false">VLOOKUP(D1019,Товар!$A$1:$F$65,3)</f>
        <v>Горох желтый колотый</v>
      </c>
      <c r="J1019" s="3" t="n">
        <f aca="false">IF(H1019="Октябрьский",I1019="Бурый рис")</f>
        <v>0</v>
      </c>
      <c r="K1019" s="0" t="n">
        <f aca="false">IF(J1019,1,0)</f>
        <v>0</v>
      </c>
      <c r="L1019" s="0" t="n">
        <f aca="false">IF(F1019="Поступление",1,-1)</f>
        <v>-1</v>
      </c>
      <c r="M1019" s="0" t="n">
        <f aca="false">E1019*K1019*L1019</f>
        <v>-0</v>
      </c>
    </row>
    <row r="1020" customFormat="false" ht="15" hidden="false" customHeight="false" outlineLevel="0" collapsed="false">
      <c r="A1020" s="0" t="n">
        <v>1019</v>
      </c>
      <c r="B1020" s="2" t="n">
        <v>44350</v>
      </c>
      <c r="C1020" s="0" t="s">
        <v>14</v>
      </c>
      <c r="D1020" s="0" t="n">
        <v>37</v>
      </c>
      <c r="E1020" s="0" t="n">
        <v>170</v>
      </c>
      <c r="F1020" s="0" t="s">
        <v>8</v>
      </c>
      <c r="G1020" s="0" t="n">
        <v>50</v>
      </c>
      <c r="H1020" s="0" t="str">
        <f aca="false">VLOOKUP(C1020,Магазин!$A$1:$C$17,2)</f>
        <v>Октябрьский</v>
      </c>
      <c r="I1020" s="0" t="str">
        <f aca="false">VLOOKUP(D1020,Товар!$A$1:$F$65,3)</f>
        <v>Хлопья овсяные Геркулес</v>
      </c>
      <c r="J1020" s="3" t="n">
        <f aca="false">IF(H1020="Октябрьский",I1020="Бурый рис")</f>
        <v>0</v>
      </c>
      <c r="K1020" s="0" t="n">
        <f aca="false">IF(J1020,1,0)</f>
        <v>0</v>
      </c>
      <c r="L1020" s="0" t="n">
        <f aca="false">IF(F1020="Поступление",1,-1)</f>
        <v>1</v>
      </c>
      <c r="M1020" s="0" t="n">
        <f aca="false">E1020*K1020*L1020</f>
        <v>0</v>
      </c>
    </row>
    <row r="1021" customFormat="false" ht="15" hidden="false" customHeight="false" outlineLevel="0" collapsed="false">
      <c r="A1021" s="0" t="n">
        <v>1020</v>
      </c>
      <c r="B1021" s="2" t="n">
        <v>44350</v>
      </c>
      <c r="C1021" s="0" t="s">
        <v>14</v>
      </c>
      <c r="D1021" s="0" t="n">
        <v>37</v>
      </c>
      <c r="E1021" s="0" t="n">
        <v>135</v>
      </c>
      <c r="F1021" s="0" t="s">
        <v>9</v>
      </c>
      <c r="G1021" s="0" t="n">
        <v>50</v>
      </c>
      <c r="H1021" s="0" t="str">
        <f aca="false">VLOOKUP(C1021,Магазин!$A$1:$C$17,2)</f>
        <v>Октябрьский</v>
      </c>
      <c r="I1021" s="0" t="str">
        <f aca="false">VLOOKUP(D1021,Товар!$A$1:$F$65,3)</f>
        <v>Хлопья овсяные Геркулес</v>
      </c>
      <c r="J1021" s="3" t="n">
        <f aca="false">IF(H1021="Октябрьский",I1021="Бурый рис")</f>
        <v>0</v>
      </c>
      <c r="K1021" s="0" t="n">
        <f aca="false">IF(J1021,1,0)</f>
        <v>0</v>
      </c>
      <c r="L1021" s="0" t="n">
        <f aca="false">IF(F1021="Поступление",1,-1)</f>
        <v>-1</v>
      </c>
      <c r="M1021" s="0" t="n">
        <f aca="false">E1021*K1021*L1021</f>
        <v>-0</v>
      </c>
    </row>
    <row r="1022" customFormat="false" ht="15" hidden="false" customHeight="false" outlineLevel="0" collapsed="false">
      <c r="A1022" s="0" t="n">
        <v>1021</v>
      </c>
      <c r="B1022" s="2" t="n">
        <v>44350</v>
      </c>
      <c r="C1022" s="0" t="s">
        <v>14</v>
      </c>
      <c r="D1022" s="0" t="n">
        <v>38</v>
      </c>
      <c r="E1022" s="0" t="n">
        <v>180</v>
      </c>
      <c r="F1022" s="0" t="s">
        <v>8</v>
      </c>
      <c r="G1022" s="0" t="n">
        <v>70</v>
      </c>
      <c r="H1022" s="0" t="str">
        <f aca="false">VLOOKUP(C1022,Магазин!$A$1:$C$17,2)</f>
        <v>Октябрьский</v>
      </c>
      <c r="I1022" s="0" t="str">
        <f aca="false">VLOOKUP(D1022,Товар!$A$1:$F$65,3)</f>
        <v>Хлопья 4 злака</v>
      </c>
      <c r="J1022" s="3" t="n">
        <f aca="false">IF(H1022="Октябрьский",I1022="Бурый рис")</f>
        <v>0</v>
      </c>
      <c r="K1022" s="0" t="n">
        <f aca="false">IF(J1022,1,0)</f>
        <v>0</v>
      </c>
      <c r="L1022" s="0" t="n">
        <f aca="false">IF(F1022="Поступление",1,-1)</f>
        <v>1</v>
      </c>
      <c r="M1022" s="0" t="n">
        <f aca="false">E1022*K1022*L1022</f>
        <v>0</v>
      </c>
    </row>
    <row r="1023" customFormat="false" ht="15" hidden="false" customHeight="false" outlineLevel="0" collapsed="false">
      <c r="A1023" s="0" t="n">
        <v>1022</v>
      </c>
      <c r="B1023" s="2" t="n">
        <v>44350</v>
      </c>
      <c r="C1023" s="0" t="s">
        <v>14</v>
      </c>
      <c r="D1023" s="0" t="n">
        <v>38</v>
      </c>
      <c r="E1023" s="0" t="n">
        <v>104</v>
      </c>
      <c r="F1023" s="0" t="s">
        <v>9</v>
      </c>
      <c r="G1023" s="0" t="n">
        <v>70</v>
      </c>
      <c r="H1023" s="0" t="str">
        <f aca="false">VLOOKUP(C1023,Магазин!$A$1:$C$17,2)</f>
        <v>Октябрьский</v>
      </c>
      <c r="I1023" s="0" t="str">
        <f aca="false">VLOOKUP(D1023,Товар!$A$1:$F$65,3)</f>
        <v>Хлопья 4 злака</v>
      </c>
      <c r="J1023" s="3" t="n">
        <f aca="false">IF(H1023="Октябрьский",I1023="Бурый рис")</f>
        <v>0</v>
      </c>
      <c r="K1023" s="0" t="n">
        <f aca="false">IF(J1023,1,0)</f>
        <v>0</v>
      </c>
      <c r="L1023" s="0" t="n">
        <f aca="false">IF(F1023="Поступление",1,-1)</f>
        <v>-1</v>
      </c>
      <c r="M1023" s="0" t="n">
        <f aca="false">E1023*K1023*L1023</f>
        <v>-0</v>
      </c>
    </row>
    <row r="1024" customFormat="false" ht="15" hidden="false" customHeight="false" outlineLevel="0" collapsed="false">
      <c r="A1024" s="0" t="n">
        <v>1023</v>
      </c>
      <c r="B1024" s="2" t="n">
        <v>44350</v>
      </c>
      <c r="C1024" s="0" t="s">
        <v>14</v>
      </c>
      <c r="D1024" s="0" t="n">
        <v>39</v>
      </c>
      <c r="E1024" s="0" t="n">
        <v>180</v>
      </c>
      <c r="F1024" s="0" t="s">
        <v>8</v>
      </c>
      <c r="G1024" s="0" t="n">
        <v>95</v>
      </c>
      <c r="H1024" s="0" t="str">
        <f aca="false">VLOOKUP(C1024,Магазин!$A$1:$C$17,2)</f>
        <v>Октябрьский</v>
      </c>
      <c r="I1024" s="0" t="str">
        <f aca="false">VLOOKUP(D1024,Товар!$A$1:$F$65,3)</f>
        <v>Кукурузные хлопья с сахаром</v>
      </c>
      <c r="J1024" s="3" t="n">
        <f aca="false">IF(H1024="Октябрьский",I1024="Бурый рис")</f>
        <v>0</v>
      </c>
      <c r="K1024" s="0" t="n">
        <f aca="false">IF(J1024,1,0)</f>
        <v>0</v>
      </c>
      <c r="L1024" s="0" t="n">
        <f aca="false">IF(F1024="Поступление",1,-1)</f>
        <v>1</v>
      </c>
      <c r="M1024" s="0" t="n">
        <f aca="false">E1024*K1024*L1024</f>
        <v>0</v>
      </c>
    </row>
    <row r="1025" customFormat="false" ht="15" hidden="false" customHeight="false" outlineLevel="0" collapsed="false">
      <c r="A1025" s="0" t="n">
        <v>1024</v>
      </c>
      <c r="B1025" s="2" t="n">
        <v>44350</v>
      </c>
      <c r="C1025" s="0" t="s">
        <v>14</v>
      </c>
      <c r="D1025" s="0" t="n">
        <v>39</v>
      </c>
      <c r="E1025" s="0" t="n">
        <v>160</v>
      </c>
      <c r="F1025" s="0" t="s">
        <v>9</v>
      </c>
      <c r="G1025" s="0" t="n">
        <v>95</v>
      </c>
      <c r="H1025" s="0" t="str">
        <f aca="false">VLOOKUP(C1025,Магазин!$A$1:$C$17,2)</f>
        <v>Октябрьский</v>
      </c>
      <c r="I1025" s="0" t="str">
        <f aca="false">VLOOKUP(D1025,Товар!$A$1:$F$65,3)</f>
        <v>Кукурузные хлопья с сахаром</v>
      </c>
      <c r="J1025" s="3" t="n">
        <f aca="false">IF(H1025="Октябрьский",I1025="Бурый рис")</f>
        <v>0</v>
      </c>
      <c r="K1025" s="0" t="n">
        <f aca="false">IF(J1025,1,0)</f>
        <v>0</v>
      </c>
      <c r="L1025" s="0" t="n">
        <f aca="false">IF(F1025="Поступление",1,-1)</f>
        <v>-1</v>
      </c>
      <c r="M1025" s="0" t="n">
        <f aca="false">E1025*K1025*L1025</f>
        <v>-0</v>
      </c>
    </row>
    <row r="1026" customFormat="false" ht="15" hidden="false" customHeight="false" outlineLevel="0" collapsed="false">
      <c r="A1026" s="0" t="n">
        <v>1025</v>
      </c>
      <c r="B1026" s="2" t="n">
        <v>44350</v>
      </c>
      <c r="C1026" s="0" t="s">
        <v>14</v>
      </c>
      <c r="D1026" s="0" t="n">
        <v>40</v>
      </c>
      <c r="E1026" s="0" t="n">
        <v>170</v>
      </c>
      <c r="F1026" s="0" t="s">
        <v>8</v>
      </c>
      <c r="G1026" s="0" t="n">
        <v>15</v>
      </c>
      <c r="H1026" s="0" t="str">
        <f aca="false">VLOOKUP(C1026,Магазин!$A$1:$C$17,2)</f>
        <v>Октябрьский</v>
      </c>
      <c r="I1026" s="0" t="str">
        <f aca="false">VLOOKUP(D1026,Товар!$A$1:$F$65,3)</f>
        <v>Соль каменная помол №1</v>
      </c>
      <c r="J1026" s="3" t="n">
        <f aca="false">IF(H1026="Октябрьский",I1026="Бурый рис")</f>
        <v>0</v>
      </c>
      <c r="K1026" s="0" t="n">
        <f aca="false">IF(J1026,1,0)</f>
        <v>0</v>
      </c>
      <c r="L1026" s="0" t="n">
        <f aca="false">IF(F1026="Поступление",1,-1)</f>
        <v>1</v>
      </c>
      <c r="M1026" s="0" t="n">
        <f aca="false">E1026*K1026*L1026</f>
        <v>0</v>
      </c>
    </row>
    <row r="1027" customFormat="false" ht="15" hidden="false" customHeight="false" outlineLevel="0" collapsed="false">
      <c r="A1027" s="0" t="n">
        <v>1026</v>
      </c>
      <c r="B1027" s="2" t="n">
        <v>44350</v>
      </c>
      <c r="C1027" s="0" t="s">
        <v>14</v>
      </c>
      <c r="D1027" s="0" t="n">
        <v>40</v>
      </c>
      <c r="E1027" s="0" t="n">
        <v>48</v>
      </c>
      <c r="F1027" s="0" t="s">
        <v>9</v>
      </c>
      <c r="G1027" s="0" t="n">
        <v>15</v>
      </c>
      <c r="H1027" s="0" t="str">
        <f aca="false">VLOOKUP(C1027,Магазин!$A$1:$C$17,2)</f>
        <v>Октябрьский</v>
      </c>
      <c r="I1027" s="0" t="str">
        <f aca="false">VLOOKUP(D1027,Товар!$A$1:$F$65,3)</f>
        <v>Соль каменная помол №1</v>
      </c>
      <c r="J1027" s="3" t="n">
        <f aca="false">IF(H1027="Октябрьский",I1027="Бурый рис")</f>
        <v>0</v>
      </c>
      <c r="K1027" s="0" t="n">
        <f aca="false">IF(J1027,1,0)</f>
        <v>0</v>
      </c>
      <c r="L1027" s="0" t="n">
        <f aca="false">IF(F1027="Поступление",1,-1)</f>
        <v>-1</v>
      </c>
      <c r="M1027" s="0" t="n">
        <f aca="false">E1027*K1027*L1027</f>
        <v>-0</v>
      </c>
    </row>
    <row r="1028" customFormat="false" ht="15" hidden="false" customHeight="false" outlineLevel="0" collapsed="false">
      <c r="A1028" s="0" t="n">
        <v>1027</v>
      </c>
      <c r="B1028" s="2" t="n">
        <v>44350</v>
      </c>
      <c r="C1028" s="0" t="s">
        <v>14</v>
      </c>
      <c r="D1028" s="0" t="n">
        <v>41</v>
      </c>
      <c r="E1028" s="0" t="n">
        <v>180</v>
      </c>
      <c r="F1028" s="0" t="s">
        <v>8</v>
      </c>
      <c r="G1028" s="0" t="n">
        <v>35</v>
      </c>
      <c r="H1028" s="0" t="str">
        <f aca="false">VLOOKUP(C1028,Магазин!$A$1:$C$17,2)</f>
        <v>Октябрьский</v>
      </c>
      <c r="I1028" s="0" t="str">
        <f aca="false">VLOOKUP(D1028,Товар!$A$1:$F$65,3)</f>
        <v>Соль поваренная Экстра</v>
      </c>
      <c r="J1028" s="3" t="n">
        <f aca="false">IF(H1028="Октябрьский",I1028="Бурый рис")</f>
        <v>0</v>
      </c>
      <c r="K1028" s="0" t="n">
        <f aca="false">IF(J1028,1,0)</f>
        <v>0</v>
      </c>
      <c r="L1028" s="0" t="n">
        <f aca="false">IF(F1028="Поступление",1,-1)</f>
        <v>1</v>
      </c>
      <c r="M1028" s="0" t="n">
        <f aca="false">E1028*K1028*L1028</f>
        <v>0</v>
      </c>
    </row>
    <row r="1029" customFormat="false" ht="15" hidden="false" customHeight="false" outlineLevel="0" collapsed="false">
      <c r="A1029" s="0" t="n">
        <v>1028</v>
      </c>
      <c r="B1029" s="2" t="n">
        <v>44350</v>
      </c>
      <c r="C1029" s="0" t="s">
        <v>14</v>
      </c>
      <c r="D1029" s="0" t="n">
        <v>41</v>
      </c>
      <c r="E1029" s="0" t="n">
        <v>19</v>
      </c>
      <c r="F1029" s="0" t="s">
        <v>9</v>
      </c>
      <c r="G1029" s="0" t="n">
        <v>35</v>
      </c>
      <c r="H1029" s="0" t="str">
        <f aca="false">VLOOKUP(C1029,Магазин!$A$1:$C$17,2)</f>
        <v>Октябрьский</v>
      </c>
      <c r="I1029" s="0" t="str">
        <f aca="false">VLOOKUP(D1029,Товар!$A$1:$F$65,3)</f>
        <v>Соль поваренная Экстра</v>
      </c>
      <c r="J1029" s="3" t="n">
        <f aca="false">IF(H1029="Октябрьский",I1029="Бурый рис")</f>
        <v>0</v>
      </c>
      <c r="K1029" s="0" t="n">
        <f aca="false">IF(J1029,1,0)</f>
        <v>0</v>
      </c>
      <c r="L1029" s="0" t="n">
        <f aca="false">IF(F1029="Поступление",1,-1)</f>
        <v>-1</v>
      </c>
      <c r="M1029" s="0" t="n">
        <f aca="false">E1029*K1029*L1029</f>
        <v>-0</v>
      </c>
    </row>
    <row r="1030" customFormat="false" ht="15" hidden="false" customHeight="false" outlineLevel="0" collapsed="false">
      <c r="A1030" s="0" t="n">
        <v>1029</v>
      </c>
      <c r="B1030" s="2" t="n">
        <v>44350</v>
      </c>
      <c r="C1030" s="0" t="s">
        <v>14</v>
      </c>
      <c r="D1030" s="0" t="n">
        <v>42</v>
      </c>
      <c r="E1030" s="0" t="n">
        <v>180</v>
      </c>
      <c r="F1030" s="0" t="s">
        <v>8</v>
      </c>
      <c r="G1030" s="0" t="n">
        <v>90</v>
      </c>
      <c r="H1030" s="0" t="str">
        <f aca="false">VLOOKUP(C1030,Магазин!$A$1:$C$17,2)</f>
        <v>Октябрьский</v>
      </c>
      <c r="I1030" s="0" t="str">
        <f aca="false">VLOOKUP(D1030,Товар!$A$1:$F$65,3)</f>
        <v>Крахмал картофельный</v>
      </c>
      <c r="J1030" s="3" t="n">
        <f aca="false">IF(H1030="Октябрьский",I1030="Бурый рис")</f>
        <v>0</v>
      </c>
      <c r="K1030" s="0" t="n">
        <f aca="false">IF(J1030,1,0)</f>
        <v>0</v>
      </c>
      <c r="L1030" s="0" t="n">
        <f aca="false">IF(F1030="Поступление",1,-1)</f>
        <v>1</v>
      </c>
      <c r="M1030" s="0" t="n">
        <f aca="false">E1030*K1030*L1030</f>
        <v>0</v>
      </c>
    </row>
    <row r="1031" customFormat="false" ht="15" hidden="false" customHeight="false" outlineLevel="0" collapsed="false">
      <c r="A1031" s="0" t="n">
        <v>1030</v>
      </c>
      <c r="B1031" s="2" t="n">
        <v>44350</v>
      </c>
      <c r="C1031" s="0" t="s">
        <v>14</v>
      </c>
      <c r="D1031" s="0" t="n">
        <v>42</v>
      </c>
      <c r="E1031" s="0" t="n">
        <v>20</v>
      </c>
      <c r="F1031" s="0" t="s">
        <v>9</v>
      </c>
      <c r="G1031" s="0" t="n">
        <v>90</v>
      </c>
      <c r="H1031" s="0" t="str">
        <f aca="false">VLOOKUP(C1031,Магазин!$A$1:$C$17,2)</f>
        <v>Октябрьский</v>
      </c>
      <c r="I1031" s="0" t="str">
        <f aca="false">VLOOKUP(D1031,Товар!$A$1:$F$65,3)</f>
        <v>Крахмал картофельный</v>
      </c>
      <c r="J1031" s="3" t="n">
        <f aca="false">IF(H1031="Октябрьский",I1031="Бурый рис")</f>
        <v>0</v>
      </c>
      <c r="K1031" s="0" t="n">
        <f aca="false">IF(J1031,1,0)</f>
        <v>0</v>
      </c>
      <c r="L1031" s="0" t="n">
        <f aca="false">IF(F1031="Поступление",1,-1)</f>
        <v>-1</v>
      </c>
      <c r="M1031" s="0" t="n">
        <f aca="false">E1031*K1031*L1031</f>
        <v>-0</v>
      </c>
    </row>
    <row r="1032" customFormat="false" ht="15" hidden="false" customHeight="false" outlineLevel="0" collapsed="false">
      <c r="A1032" s="0" t="n">
        <v>1031</v>
      </c>
      <c r="B1032" s="2" t="n">
        <v>44350</v>
      </c>
      <c r="C1032" s="0" t="s">
        <v>14</v>
      </c>
      <c r="D1032" s="0" t="n">
        <v>43</v>
      </c>
      <c r="E1032" s="0" t="n">
        <v>180</v>
      </c>
      <c r="F1032" s="0" t="s">
        <v>8</v>
      </c>
      <c r="G1032" s="0" t="n">
        <v>40</v>
      </c>
      <c r="H1032" s="0" t="str">
        <f aca="false">VLOOKUP(C1032,Магазин!$A$1:$C$17,2)</f>
        <v>Октябрьский</v>
      </c>
      <c r="I1032" s="0" t="str">
        <f aca="false">VLOOKUP(D1032,Товар!$A$1:$F$65,3)</f>
        <v>Сода пищевая</v>
      </c>
      <c r="J1032" s="3" t="n">
        <f aca="false">IF(H1032="Октябрьский",I1032="Бурый рис")</f>
        <v>0</v>
      </c>
      <c r="K1032" s="0" t="n">
        <f aca="false">IF(J1032,1,0)</f>
        <v>0</v>
      </c>
      <c r="L1032" s="0" t="n">
        <f aca="false">IF(F1032="Поступление",1,-1)</f>
        <v>1</v>
      </c>
      <c r="M1032" s="0" t="n">
        <f aca="false">E1032*K1032*L1032</f>
        <v>0</v>
      </c>
    </row>
    <row r="1033" customFormat="false" ht="15" hidden="false" customHeight="false" outlineLevel="0" collapsed="false">
      <c r="A1033" s="0" t="n">
        <v>1032</v>
      </c>
      <c r="B1033" s="2" t="n">
        <v>44350</v>
      </c>
      <c r="C1033" s="0" t="s">
        <v>14</v>
      </c>
      <c r="D1033" s="0" t="n">
        <v>43</v>
      </c>
      <c r="E1033" s="0" t="n">
        <v>10</v>
      </c>
      <c r="F1033" s="0" t="s">
        <v>9</v>
      </c>
      <c r="G1033" s="0" t="n">
        <v>40</v>
      </c>
      <c r="H1033" s="0" t="str">
        <f aca="false">VLOOKUP(C1033,Магазин!$A$1:$C$17,2)</f>
        <v>Октябрьский</v>
      </c>
      <c r="I1033" s="0" t="str">
        <f aca="false">VLOOKUP(D1033,Товар!$A$1:$F$65,3)</f>
        <v>Сода пищевая</v>
      </c>
      <c r="J1033" s="3" t="n">
        <f aca="false">IF(H1033="Октябрьский",I1033="Бурый рис")</f>
        <v>0</v>
      </c>
      <c r="K1033" s="0" t="n">
        <f aca="false">IF(J1033,1,0)</f>
        <v>0</v>
      </c>
      <c r="L1033" s="0" t="n">
        <f aca="false">IF(F1033="Поступление",1,-1)</f>
        <v>-1</v>
      </c>
      <c r="M1033" s="0" t="n">
        <f aca="false">E1033*K1033*L1033</f>
        <v>-0</v>
      </c>
    </row>
    <row r="1034" customFormat="false" ht="15" hidden="false" customHeight="false" outlineLevel="0" collapsed="false">
      <c r="A1034" s="0" t="n">
        <v>1033</v>
      </c>
      <c r="B1034" s="2" t="n">
        <v>44350</v>
      </c>
      <c r="C1034" s="0" t="s">
        <v>15</v>
      </c>
      <c r="D1034" s="0" t="n">
        <v>17</v>
      </c>
      <c r="E1034" s="0" t="n">
        <v>180</v>
      </c>
      <c r="F1034" s="0" t="s">
        <v>8</v>
      </c>
      <c r="G1034" s="0" t="n">
        <v>95</v>
      </c>
      <c r="H1034" s="0" t="str">
        <f aca="false">VLOOKUP(C1034,Магазин!$A$1:$C$17,2)</f>
        <v>Октябрьский</v>
      </c>
      <c r="I1034" s="0" t="str">
        <f aca="false">VLOOKUP(D1034,Товар!$A$1:$F$65,3)</f>
        <v>Крупа гречневая ядрица</v>
      </c>
      <c r="J1034" s="3" t="n">
        <f aca="false">IF(H1034="Октябрьский",I1034="Бурый рис")</f>
        <v>0</v>
      </c>
      <c r="K1034" s="0" t="n">
        <f aca="false">IF(J1034,1,0)</f>
        <v>0</v>
      </c>
      <c r="L1034" s="0" t="n">
        <f aca="false">IF(F1034="Поступление",1,-1)</f>
        <v>1</v>
      </c>
      <c r="M1034" s="0" t="n">
        <f aca="false">E1034*K1034*L1034</f>
        <v>0</v>
      </c>
    </row>
    <row r="1035" customFormat="false" ht="15" hidden="false" customHeight="false" outlineLevel="0" collapsed="false">
      <c r="A1035" s="0" t="n">
        <v>1034</v>
      </c>
      <c r="B1035" s="2" t="n">
        <v>44350</v>
      </c>
      <c r="C1035" s="0" t="s">
        <v>15</v>
      </c>
      <c r="D1035" s="0" t="n">
        <v>17</v>
      </c>
      <c r="E1035" s="0" t="n">
        <v>94</v>
      </c>
      <c r="F1035" s="0" t="s">
        <v>9</v>
      </c>
      <c r="G1035" s="0" t="n">
        <v>95</v>
      </c>
      <c r="H1035" s="0" t="str">
        <f aca="false">VLOOKUP(C1035,Магазин!$A$1:$C$17,2)</f>
        <v>Октябрьский</v>
      </c>
      <c r="I1035" s="0" t="str">
        <f aca="false">VLOOKUP(D1035,Товар!$A$1:$F$65,3)</f>
        <v>Крупа гречневая ядрица</v>
      </c>
      <c r="J1035" s="3" t="n">
        <f aca="false">IF(H1035="Октябрьский",I1035="Бурый рис")</f>
        <v>0</v>
      </c>
      <c r="K1035" s="0" t="n">
        <f aca="false">IF(J1035,1,0)</f>
        <v>0</v>
      </c>
      <c r="L1035" s="0" t="n">
        <f aca="false">IF(F1035="Поступление",1,-1)</f>
        <v>-1</v>
      </c>
      <c r="M1035" s="0" t="n">
        <f aca="false">E1035*K1035*L1035</f>
        <v>-0</v>
      </c>
    </row>
    <row r="1036" customFormat="false" ht="15" hidden="false" customHeight="false" outlineLevel="0" collapsed="false">
      <c r="A1036" s="0" t="n">
        <v>1035</v>
      </c>
      <c r="B1036" s="2" t="n">
        <v>44350</v>
      </c>
      <c r="C1036" s="0" t="s">
        <v>15</v>
      </c>
      <c r="D1036" s="0" t="n">
        <v>19</v>
      </c>
      <c r="E1036" s="0" t="n">
        <v>170</v>
      </c>
      <c r="F1036" s="0" t="s">
        <v>8</v>
      </c>
      <c r="G1036" s="0" t="n">
        <v>90</v>
      </c>
      <c r="H1036" s="0" t="str">
        <f aca="false">VLOOKUP(C1036,Магазин!$A$1:$C$17,2)</f>
        <v>Октябрьский</v>
      </c>
      <c r="I1036" s="0" t="str">
        <f aca="false">VLOOKUP(D1036,Товар!$A$1:$F$65,3)</f>
        <v>Крупа пшено</v>
      </c>
      <c r="J1036" s="3" t="n">
        <f aca="false">IF(H1036="Октябрьский",I1036="Бурый рис")</f>
        <v>0</v>
      </c>
      <c r="K1036" s="0" t="n">
        <f aca="false">IF(J1036,1,0)</f>
        <v>0</v>
      </c>
      <c r="L1036" s="0" t="n">
        <f aca="false">IF(F1036="Поступление",1,-1)</f>
        <v>1</v>
      </c>
      <c r="M1036" s="0" t="n">
        <f aca="false">E1036*K1036*L1036</f>
        <v>0</v>
      </c>
    </row>
    <row r="1037" customFormat="false" ht="15" hidden="false" customHeight="false" outlineLevel="0" collapsed="false">
      <c r="A1037" s="0" t="n">
        <v>1036</v>
      </c>
      <c r="B1037" s="2" t="n">
        <v>44350</v>
      </c>
      <c r="C1037" s="0" t="s">
        <v>15</v>
      </c>
      <c r="D1037" s="0" t="n">
        <v>19</v>
      </c>
      <c r="E1037" s="0" t="n">
        <v>58</v>
      </c>
      <c r="F1037" s="0" t="s">
        <v>9</v>
      </c>
      <c r="G1037" s="0" t="n">
        <v>90</v>
      </c>
      <c r="H1037" s="0" t="str">
        <f aca="false">VLOOKUP(C1037,Магазин!$A$1:$C$17,2)</f>
        <v>Октябрьский</v>
      </c>
      <c r="I1037" s="0" t="str">
        <f aca="false">VLOOKUP(D1037,Товар!$A$1:$F$65,3)</f>
        <v>Крупа пшено</v>
      </c>
      <c r="J1037" s="3" t="n">
        <f aca="false">IF(H1037="Октябрьский",I1037="Бурый рис")</f>
        <v>0</v>
      </c>
      <c r="K1037" s="0" t="n">
        <f aca="false">IF(J1037,1,0)</f>
        <v>0</v>
      </c>
      <c r="L1037" s="0" t="n">
        <f aca="false">IF(F1037="Поступление",1,-1)</f>
        <v>-1</v>
      </c>
      <c r="M1037" s="0" t="n">
        <f aca="false">E1037*K1037*L1037</f>
        <v>-0</v>
      </c>
    </row>
    <row r="1038" customFormat="false" ht="15" hidden="false" customHeight="false" outlineLevel="0" collapsed="false">
      <c r="A1038" s="0" t="n">
        <v>1037</v>
      </c>
      <c r="B1038" s="2" t="n">
        <v>44350</v>
      </c>
      <c r="C1038" s="0" t="s">
        <v>15</v>
      </c>
      <c r="D1038" s="0" t="n">
        <v>20</v>
      </c>
      <c r="E1038" s="0" t="n">
        <v>180</v>
      </c>
      <c r="F1038" s="0" t="s">
        <v>8</v>
      </c>
      <c r="G1038" s="0" t="n">
        <v>80</v>
      </c>
      <c r="H1038" s="0" t="str">
        <f aca="false">VLOOKUP(C1038,Магазин!$A$1:$C$17,2)</f>
        <v>Октябрьский</v>
      </c>
      <c r="I1038" s="0" t="str">
        <f aca="false">VLOOKUP(D1038,Товар!$A$1:$F$65,3)</f>
        <v>Крупа перловая</v>
      </c>
      <c r="J1038" s="3" t="n">
        <f aca="false">IF(H1038="Октябрьский",I1038="Бурый рис")</f>
        <v>0</v>
      </c>
      <c r="K1038" s="0" t="n">
        <f aca="false">IF(J1038,1,0)</f>
        <v>0</v>
      </c>
      <c r="L1038" s="0" t="n">
        <f aca="false">IF(F1038="Поступление",1,-1)</f>
        <v>1</v>
      </c>
      <c r="M1038" s="0" t="n">
        <f aca="false">E1038*K1038*L1038</f>
        <v>0</v>
      </c>
    </row>
    <row r="1039" customFormat="false" ht="15" hidden="false" customHeight="false" outlineLevel="0" collapsed="false">
      <c r="A1039" s="0" t="n">
        <v>1038</v>
      </c>
      <c r="B1039" s="2" t="n">
        <v>44350</v>
      </c>
      <c r="C1039" s="0" t="s">
        <v>15</v>
      </c>
      <c r="D1039" s="0" t="n">
        <v>20</v>
      </c>
      <c r="E1039" s="0" t="n">
        <v>55</v>
      </c>
      <c r="F1039" s="0" t="s">
        <v>9</v>
      </c>
      <c r="G1039" s="0" t="n">
        <v>80</v>
      </c>
      <c r="H1039" s="0" t="str">
        <f aca="false">VLOOKUP(C1039,Магазин!$A$1:$C$17,2)</f>
        <v>Октябрьский</v>
      </c>
      <c r="I1039" s="0" t="str">
        <f aca="false">VLOOKUP(D1039,Товар!$A$1:$F$65,3)</f>
        <v>Крупа перловая</v>
      </c>
      <c r="J1039" s="3" t="n">
        <f aca="false">IF(H1039="Октябрьский",I1039="Бурый рис")</f>
        <v>0</v>
      </c>
      <c r="K1039" s="0" t="n">
        <f aca="false">IF(J1039,1,0)</f>
        <v>0</v>
      </c>
      <c r="L1039" s="0" t="n">
        <f aca="false">IF(F1039="Поступление",1,-1)</f>
        <v>-1</v>
      </c>
      <c r="M1039" s="0" t="n">
        <f aca="false">E1039*K1039*L1039</f>
        <v>-0</v>
      </c>
    </row>
    <row r="1040" customFormat="false" ht="15" hidden="false" customHeight="false" outlineLevel="0" collapsed="false">
      <c r="A1040" s="0" t="n">
        <v>1039</v>
      </c>
      <c r="B1040" s="2" t="n">
        <v>44350</v>
      </c>
      <c r="C1040" s="0" t="s">
        <v>15</v>
      </c>
      <c r="D1040" s="0" t="n">
        <v>21</v>
      </c>
      <c r="E1040" s="0" t="n">
        <v>180</v>
      </c>
      <c r="F1040" s="0" t="s">
        <v>8</v>
      </c>
      <c r="G1040" s="0" t="n">
        <v>105</v>
      </c>
      <c r="H1040" s="0" t="str">
        <f aca="false">VLOOKUP(C1040,Магазин!$A$1:$C$17,2)</f>
        <v>Октябрьский</v>
      </c>
      <c r="I1040" s="0" t="str">
        <f aca="false">VLOOKUP(D1040,Товар!$A$1:$F$65,3)</f>
        <v>Рис круглозерный</v>
      </c>
      <c r="J1040" s="3" t="n">
        <f aca="false">IF(H1040="Октябрьский",I1040="Бурый рис")</f>
        <v>0</v>
      </c>
      <c r="K1040" s="0" t="n">
        <f aca="false">IF(J1040,1,0)</f>
        <v>0</v>
      </c>
      <c r="L1040" s="0" t="n">
        <f aca="false">IF(F1040="Поступление",1,-1)</f>
        <v>1</v>
      </c>
      <c r="M1040" s="0" t="n">
        <f aca="false">E1040*K1040*L1040</f>
        <v>0</v>
      </c>
    </row>
    <row r="1041" customFormat="false" ht="15" hidden="false" customHeight="false" outlineLevel="0" collapsed="false">
      <c r="A1041" s="0" t="n">
        <v>1040</v>
      </c>
      <c r="B1041" s="2" t="n">
        <v>44350</v>
      </c>
      <c r="C1041" s="0" t="s">
        <v>15</v>
      </c>
      <c r="D1041" s="0" t="n">
        <v>21</v>
      </c>
      <c r="E1041" s="0" t="n">
        <v>89</v>
      </c>
      <c r="F1041" s="0" t="s">
        <v>9</v>
      </c>
      <c r="G1041" s="0" t="n">
        <v>105</v>
      </c>
      <c r="H1041" s="0" t="str">
        <f aca="false">VLOOKUP(C1041,Магазин!$A$1:$C$17,2)</f>
        <v>Октябрьский</v>
      </c>
      <c r="I1041" s="0" t="str">
        <f aca="false">VLOOKUP(D1041,Товар!$A$1:$F$65,3)</f>
        <v>Рис круглозерный</v>
      </c>
      <c r="J1041" s="3" t="n">
        <f aca="false">IF(H1041="Октябрьский",I1041="Бурый рис")</f>
        <v>0</v>
      </c>
      <c r="K1041" s="0" t="n">
        <f aca="false">IF(J1041,1,0)</f>
        <v>0</v>
      </c>
      <c r="L1041" s="0" t="n">
        <f aca="false">IF(F1041="Поступление",1,-1)</f>
        <v>-1</v>
      </c>
      <c r="M1041" s="0" t="n">
        <f aca="false">E1041*K1041*L1041</f>
        <v>-0</v>
      </c>
    </row>
    <row r="1042" customFormat="false" ht="15" hidden="false" customHeight="false" outlineLevel="0" collapsed="false">
      <c r="A1042" s="0" t="n">
        <v>1041</v>
      </c>
      <c r="B1042" s="2" t="n">
        <v>44350</v>
      </c>
      <c r="C1042" s="0" t="s">
        <v>15</v>
      </c>
      <c r="D1042" s="0" t="n">
        <v>22</v>
      </c>
      <c r="E1042" s="0" t="n">
        <v>170</v>
      </c>
      <c r="F1042" s="0" t="s">
        <v>8</v>
      </c>
      <c r="G1042" s="0" t="n">
        <v>115</v>
      </c>
      <c r="H1042" s="0" t="str">
        <f aca="false">VLOOKUP(C1042,Магазин!$A$1:$C$17,2)</f>
        <v>Октябрьский</v>
      </c>
      <c r="I1042" s="0" t="str">
        <f aca="false">VLOOKUP(D1042,Товар!$A$1:$F$65,3)</f>
        <v>Рис длиннозерный</v>
      </c>
      <c r="J1042" s="3" t="n">
        <f aca="false">IF(H1042="Октябрьский",I1042="Бурый рис")</f>
        <v>0</v>
      </c>
      <c r="K1042" s="0" t="n">
        <f aca="false">IF(J1042,1,0)</f>
        <v>0</v>
      </c>
      <c r="L1042" s="0" t="n">
        <f aca="false">IF(F1042="Поступление",1,-1)</f>
        <v>1</v>
      </c>
      <c r="M1042" s="0" t="n">
        <f aca="false">E1042*K1042*L1042</f>
        <v>0</v>
      </c>
    </row>
    <row r="1043" customFormat="false" ht="15" hidden="false" customHeight="false" outlineLevel="0" collapsed="false">
      <c r="A1043" s="0" t="n">
        <v>1042</v>
      </c>
      <c r="B1043" s="2" t="n">
        <v>44350</v>
      </c>
      <c r="C1043" s="0" t="s">
        <v>15</v>
      </c>
      <c r="D1043" s="0" t="n">
        <v>22</v>
      </c>
      <c r="E1043" s="0" t="n">
        <v>93</v>
      </c>
      <c r="F1043" s="0" t="s">
        <v>9</v>
      </c>
      <c r="G1043" s="0" t="n">
        <v>115</v>
      </c>
      <c r="H1043" s="0" t="str">
        <f aca="false">VLOOKUP(C1043,Магазин!$A$1:$C$17,2)</f>
        <v>Октябрьский</v>
      </c>
      <c r="I1043" s="0" t="str">
        <f aca="false">VLOOKUP(D1043,Товар!$A$1:$F$65,3)</f>
        <v>Рис длиннозерный</v>
      </c>
      <c r="J1043" s="3" t="n">
        <f aca="false">IF(H1043="Октябрьский",I1043="Бурый рис")</f>
        <v>0</v>
      </c>
      <c r="K1043" s="0" t="n">
        <f aca="false">IF(J1043,1,0)</f>
        <v>0</v>
      </c>
      <c r="L1043" s="0" t="n">
        <f aca="false">IF(F1043="Поступление",1,-1)</f>
        <v>-1</v>
      </c>
      <c r="M1043" s="0" t="n">
        <f aca="false">E1043*K1043*L1043</f>
        <v>-0</v>
      </c>
    </row>
    <row r="1044" customFormat="false" ht="15" hidden="false" customHeight="false" outlineLevel="0" collapsed="false">
      <c r="A1044" s="0" t="n">
        <v>1043</v>
      </c>
      <c r="B1044" s="2" t="n">
        <v>44350</v>
      </c>
      <c r="C1044" s="0" t="s">
        <v>15</v>
      </c>
      <c r="D1044" s="0" t="n">
        <v>23</v>
      </c>
      <c r="E1044" s="0" t="n">
        <v>180</v>
      </c>
      <c r="F1044" s="0" t="s">
        <v>8</v>
      </c>
      <c r="G1044" s="0" t="n">
        <v>120</v>
      </c>
      <c r="H1044" s="0" t="str">
        <f aca="false">VLOOKUP(C1044,Магазин!$A$1:$C$17,2)</f>
        <v>Октябрьский</v>
      </c>
      <c r="I1044" s="0" t="str">
        <f aca="false">VLOOKUP(D1044,Товар!$A$1:$F$65,3)</f>
        <v>Бурый рис</v>
      </c>
      <c r="J1044" s="3" t="n">
        <f aca="false">IF(H1044="Октябрьский",I1044="Бурый рис")</f>
        <v>1</v>
      </c>
      <c r="K1044" s="0" t="n">
        <f aca="false">IF(J1044,1,0)</f>
        <v>1</v>
      </c>
      <c r="L1044" s="0" t="n">
        <f aca="false">IF(F1044="Поступление",1,-1)</f>
        <v>1</v>
      </c>
      <c r="M1044" s="0" t="n">
        <f aca="false">E1044*K1044*L1044</f>
        <v>180</v>
      </c>
    </row>
    <row r="1045" customFormat="false" ht="15" hidden="false" customHeight="false" outlineLevel="0" collapsed="false">
      <c r="A1045" s="0" t="n">
        <v>1044</v>
      </c>
      <c r="B1045" s="2" t="n">
        <v>44350</v>
      </c>
      <c r="C1045" s="0" t="s">
        <v>15</v>
      </c>
      <c r="D1045" s="0" t="n">
        <v>23</v>
      </c>
      <c r="E1045" s="0" t="n">
        <v>45</v>
      </c>
      <c r="F1045" s="0" t="s">
        <v>9</v>
      </c>
      <c r="G1045" s="0" t="n">
        <v>120</v>
      </c>
      <c r="H1045" s="0" t="str">
        <f aca="false">VLOOKUP(C1045,Магазин!$A$1:$C$17,2)</f>
        <v>Октябрьский</v>
      </c>
      <c r="I1045" s="0" t="str">
        <f aca="false">VLOOKUP(D1045,Товар!$A$1:$F$65,3)</f>
        <v>Бурый рис</v>
      </c>
      <c r="J1045" s="3" t="n">
        <f aca="false">IF(H1045="Октябрьский",I1045="Бурый рис")</f>
        <v>1</v>
      </c>
      <c r="K1045" s="0" t="n">
        <f aca="false">IF(J1045,1,0)</f>
        <v>1</v>
      </c>
      <c r="L1045" s="0" t="n">
        <f aca="false">IF(F1045="Поступление",1,-1)</f>
        <v>-1</v>
      </c>
      <c r="M1045" s="0" t="n">
        <f aca="false">E1045*K1045*L1045</f>
        <v>-45</v>
      </c>
    </row>
    <row r="1046" customFormat="false" ht="15" hidden="false" customHeight="false" outlineLevel="0" collapsed="false">
      <c r="A1046" s="0" t="n">
        <v>1045</v>
      </c>
      <c r="B1046" s="2" t="n">
        <v>44350</v>
      </c>
      <c r="C1046" s="0" t="s">
        <v>15</v>
      </c>
      <c r="D1046" s="0" t="n">
        <v>35</v>
      </c>
      <c r="E1046" s="0" t="n">
        <v>180</v>
      </c>
      <c r="F1046" s="0" t="s">
        <v>8</v>
      </c>
      <c r="G1046" s="0" t="n">
        <v>55</v>
      </c>
      <c r="H1046" s="0" t="str">
        <f aca="false">VLOOKUP(C1046,Магазин!$A$1:$C$17,2)</f>
        <v>Октябрьский</v>
      </c>
      <c r="I1046" s="0" t="str">
        <f aca="false">VLOOKUP(D1046,Товар!$A$1:$F$65,3)</f>
        <v>Горох желтый колотый</v>
      </c>
      <c r="J1046" s="3" t="n">
        <f aca="false">IF(H1046="Октябрьский",I1046="Бурый рис")</f>
        <v>0</v>
      </c>
      <c r="K1046" s="0" t="n">
        <f aca="false">IF(J1046,1,0)</f>
        <v>0</v>
      </c>
      <c r="L1046" s="0" t="n">
        <f aca="false">IF(F1046="Поступление",1,-1)</f>
        <v>1</v>
      </c>
      <c r="M1046" s="0" t="n">
        <f aca="false">E1046*K1046*L1046</f>
        <v>0</v>
      </c>
    </row>
    <row r="1047" customFormat="false" ht="15" hidden="false" customHeight="false" outlineLevel="0" collapsed="false">
      <c r="A1047" s="0" t="n">
        <v>1046</v>
      </c>
      <c r="B1047" s="2" t="n">
        <v>44350</v>
      </c>
      <c r="C1047" s="0" t="s">
        <v>15</v>
      </c>
      <c r="D1047" s="0" t="n">
        <v>35</v>
      </c>
      <c r="E1047" s="0" t="n">
        <v>51</v>
      </c>
      <c r="F1047" s="0" t="s">
        <v>9</v>
      </c>
      <c r="G1047" s="0" t="n">
        <v>55</v>
      </c>
      <c r="H1047" s="0" t="str">
        <f aca="false">VLOOKUP(C1047,Магазин!$A$1:$C$17,2)</f>
        <v>Октябрьский</v>
      </c>
      <c r="I1047" s="0" t="str">
        <f aca="false">VLOOKUP(D1047,Товар!$A$1:$F$65,3)</f>
        <v>Горох желтый колотый</v>
      </c>
      <c r="J1047" s="3" t="n">
        <f aca="false">IF(H1047="Октябрьский",I1047="Бурый рис")</f>
        <v>0</v>
      </c>
      <c r="K1047" s="0" t="n">
        <f aca="false">IF(J1047,1,0)</f>
        <v>0</v>
      </c>
      <c r="L1047" s="0" t="n">
        <f aca="false">IF(F1047="Поступление",1,-1)</f>
        <v>-1</v>
      </c>
      <c r="M1047" s="0" t="n">
        <f aca="false">E1047*K1047*L1047</f>
        <v>-0</v>
      </c>
    </row>
    <row r="1048" customFormat="false" ht="15" hidden="false" customHeight="false" outlineLevel="0" collapsed="false">
      <c r="A1048" s="0" t="n">
        <v>1047</v>
      </c>
      <c r="B1048" s="2" t="n">
        <v>44350</v>
      </c>
      <c r="C1048" s="0" t="s">
        <v>15</v>
      </c>
      <c r="D1048" s="0" t="n">
        <v>37</v>
      </c>
      <c r="E1048" s="0" t="n">
        <v>180</v>
      </c>
      <c r="F1048" s="0" t="s">
        <v>8</v>
      </c>
      <c r="G1048" s="0" t="n">
        <v>50</v>
      </c>
      <c r="H1048" s="0" t="str">
        <f aca="false">VLOOKUP(C1048,Магазин!$A$1:$C$17,2)</f>
        <v>Октябрьский</v>
      </c>
      <c r="I1048" s="0" t="str">
        <f aca="false">VLOOKUP(D1048,Товар!$A$1:$F$65,3)</f>
        <v>Хлопья овсяные Геркулес</v>
      </c>
      <c r="J1048" s="3" t="n">
        <f aca="false">IF(H1048="Октябрьский",I1048="Бурый рис")</f>
        <v>0</v>
      </c>
      <c r="K1048" s="0" t="n">
        <f aca="false">IF(J1048,1,0)</f>
        <v>0</v>
      </c>
      <c r="L1048" s="0" t="n">
        <f aca="false">IF(F1048="Поступление",1,-1)</f>
        <v>1</v>
      </c>
      <c r="M1048" s="0" t="n">
        <f aca="false">E1048*K1048*L1048</f>
        <v>0</v>
      </c>
    </row>
    <row r="1049" customFormat="false" ht="15" hidden="false" customHeight="false" outlineLevel="0" collapsed="false">
      <c r="A1049" s="0" t="n">
        <v>1048</v>
      </c>
      <c r="B1049" s="2" t="n">
        <v>44350</v>
      </c>
      <c r="C1049" s="0" t="s">
        <v>15</v>
      </c>
      <c r="D1049" s="0" t="n">
        <v>37</v>
      </c>
      <c r="E1049" s="0" t="n">
        <v>124</v>
      </c>
      <c r="F1049" s="0" t="s">
        <v>9</v>
      </c>
      <c r="G1049" s="0" t="n">
        <v>50</v>
      </c>
      <c r="H1049" s="0" t="str">
        <f aca="false">VLOOKUP(C1049,Магазин!$A$1:$C$17,2)</f>
        <v>Октябрьский</v>
      </c>
      <c r="I1049" s="0" t="str">
        <f aca="false">VLOOKUP(D1049,Товар!$A$1:$F$65,3)</f>
        <v>Хлопья овсяные Геркулес</v>
      </c>
      <c r="J1049" s="3" t="n">
        <f aca="false">IF(H1049="Октябрьский",I1049="Бурый рис")</f>
        <v>0</v>
      </c>
      <c r="K1049" s="0" t="n">
        <f aca="false">IF(J1049,1,0)</f>
        <v>0</v>
      </c>
      <c r="L1049" s="0" t="n">
        <f aca="false">IF(F1049="Поступление",1,-1)</f>
        <v>-1</v>
      </c>
      <c r="M1049" s="0" t="n">
        <f aca="false">E1049*K1049*L1049</f>
        <v>-0</v>
      </c>
    </row>
    <row r="1050" customFormat="false" ht="15" hidden="false" customHeight="false" outlineLevel="0" collapsed="false">
      <c r="A1050" s="0" t="n">
        <v>1049</v>
      </c>
      <c r="B1050" s="2" t="n">
        <v>44350</v>
      </c>
      <c r="C1050" s="0" t="s">
        <v>15</v>
      </c>
      <c r="D1050" s="0" t="n">
        <v>38</v>
      </c>
      <c r="E1050" s="0" t="n">
        <v>180</v>
      </c>
      <c r="F1050" s="0" t="s">
        <v>8</v>
      </c>
      <c r="G1050" s="0" t="n">
        <v>70</v>
      </c>
      <c r="H1050" s="0" t="str">
        <f aca="false">VLOOKUP(C1050,Магазин!$A$1:$C$17,2)</f>
        <v>Октябрьский</v>
      </c>
      <c r="I1050" s="0" t="str">
        <f aca="false">VLOOKUP(D1050,Товар!$A$1:$F$65,3)</f>
        <v>Хлопья 4 злака</v>
      </c>
      <c r="J1050" s="3" t="n">
        <f aca="false">IF(H1050="Октябрьский",I1050="Бурый рис")</f>
        <v>0</v>
      </c>
      <c r="K1050" s="0" t="n">
        <f aca="false">IF(J1050,1,0)</f>
        <v>0</v>
      </c>
      <c r="L1050" s="0" t="n">
        <f aca="false">IF(F1050="Поступление",1,-1)</f>
        <v>1</v>
      </c>
      <c r="M1050" s="0" t="n">
        <f aca="false">E1050*K1050*L1050</f>
        <v>0</v>
      </c>
    </row>
    <row r="1051" customFormat="false" ht="15" hidden="false" customHeight="false" outlineLevel="0" collapsed="false">
      <c r="A1051" s="0" t="n">
        <v>1050</v>
      </c>
      <c r="B1051" s="2" t="n">
        <v>44350</v>
      </c>
      <c r="C1051" s="0" t="s">
        <v>15</v>
      </c>
      <c r="D1051" s="0" t="n">
        <v>38</v>
      </c>
      <c r="E1051" s="0" t="n">
        <v>115</v>
      </c>
      <c r="F1051" s="0" t="s">
        <v>9</v>
      </c>
      <c r="G1051" s="0" t="n">
        <v>70</v>
      </c>
      <c r="H1051" s="0" t="str">
        <f aca="false">VLOOKUP(C1051,Магазин!$A$1:$C$17,2)</f>
        <v>Октябрьский</v>
      </c>
      <c r="I1051" s="0" t="str">
        <f aca="false">VLOOKUP(D1051,Товар!$A$1:$F$65,3)</f>
        <v>Хлопья 4 злака</v>
      </c>
      <c r="J1051" s="3" t="n">
        <f aca="false">IF(H1051="Октябрьский",I1051="Бурый рис")</f>
        <v>0</v>
      </c>
      <c r="K1051" s="0" t="n">
        <f aca="false">IF(J1051,1,0)</f>
        <v>0</v>
      </c>
      <c r="L1051" s="0" t="n">
        <f aca="false">IF(F1051="Поступление",1,-1)</f>
        <v>-1</v>
      </c>
      <c r="M1051" s="0" t="n">
        <f aca="false">E1051*K1051*L1051</f>
        <v>-0</v>
      </c>
    </row>
    <row r="1052" customFormat="false" ht="15" hidden="false" customHeight="false" outlineLevel="0" collapsed="false">
      <c r="A1052" s="0" t="n">
        <v>1051</v>
      </c>
      <c r="B1052" s="2" t="n">
        <v>44350</v>
      </c>
      <c r="C1052" s="0" t="s">
        <v>15</v>
      </c>
      <c r="D1052" s="0" t="n">
        <v>39</v>
      </c>
      <c r="E1052" s="0" t="n">
        <v>170</v>
      </c>
      <c r="F1052" s="0" t="s">
        <v>8</v>
      </c>
      <c r="G1052" s="0" t="n">
        <v>95</v>
      </c>
      <c r="H1052" s="0" t="str">
        <f aca="false">VLOOKUP(C1052,Магазин!$A$1:$C$17,2)</f>
        <v>Октябрьский</v>
      </c>
      <c r="I1052" s="0" t="str">
        <f aca="false">VLOOKUP(D1052,Товар!$A$1:$F$65,3)</f>
        <v>Кукурузные хлопья с сахаром</v>
      </c>
      <c r="J1052" s="3" t="n">
        <f aca="false">IF(H1052="Октябрьский",I1052="Бурый рис")</f>
        <v>0</v>
      </c>
      <c r="K1052" s="0" t="n">
        <f aca="false">IF(J1052,1,0)</f>
        <v>0</v>
      </c>
      <c r="L1052" s="0" t="n">
        <f aca="false">IF(F1052="Поступление",1,-1)</f>
        <v>1</v>
      </c>
      <c r="M1052" s="0" t="n">
        <f aca="false">E1052*K1052*L1052</f>
        <v>0</v>
      </c>
    </row>
    <row r="1053" customFormat="false" ht="15" hidden="false" customHeight="false" outlineLevel="0" collapsed="false">
      <c r="A1053" s="0" t="n">
        <v>1052</v>
      </c>
      <c r="B1053" s="2" t="n">
        <v>44350</v>
      </c>
      <c r="C1053" s="0" t="s">
        <v>15</v>
      </c>
      <c r="D1053" s="0" t="n">
        <v>39</v>
      </c>
      <c r="E1053" s="0" t="n">
        <v>147</v>
      </c>
      <c r="F1053" s="0" t="s">
        <v>9</v>
      </c>
      <c r="G1053" s="0" t="n">
        <v>95</v>
      </c>
      <c r="H1053" s="0" t="str">
        <f aca="false">VLOOKUP(C1053,Магазин!$A$1:$C$17,2)</f>
        <v>Октябрьский</v>
      </c>
      <c r="I1053" s="0" t="str">
        <f aca="false">VLOOKUP(D1053,Товар!$A$1:$F$65,3)</f>
        <v>Кукурузные хлопья с сахаром</v>
      </c>
      <c r="J1053" s="3" t="n">
        <f aca="false">IF(H1053="Октябрьский",I1053="Бурый рис")</f>
        <v>0</v>
      </c>
      <c r="K1053" s="0" t="n">
        <f aca="false">IF(J1053,1,0)</f>
        <v>0</v>
      </c>
      <c r="L1053" s="0" t="n">
        <f aca="false">IF(F1053="Поступление",1,-1)</f>
        <v>-1</v>
      </c>
      <c r="M1053" s="0" t="n">
        <f aca="false">E1053*K1053*L1053</f>
        <v>-0</v>
      </c>
    </row>
    <row r="1054" customFormat="false" ht="15" hidden="false" customHeight="false" outlineLevel="0" collapsed="false">
      <c r="A1054" s="0" t="n">
        <v>1053</v>
      </c>
      <c r="B1054" s="2" t="n">
        <v>44350</v>
      </c>
      <c r="C1054" s="0" t="s">
        <v>15</v>
      </c>
      <c r="D1054" s="0" t="n">
        <v>40</v>
      </c>
      <c r="E1054" s="0" t="n">
        <v>180</v>
      </c>
      <c r="F1054" s="0" t="s">
        <v>8</v>
      </c>
      <c r="G1054" s="0" t="n">
        <v>15</v>
      </c>
      <c r="H1054" s="0" t="str">
        <f aca="false">VLOOKUP(C1054,Магазин!$A$1:$C$17,2)</f>
        <v>Октябрьский</v>
      </c>
      <c r="I1054" s="0" t="str">
        <f aca="false">VLOOKUP(D1054,Товар!$A$1:$F$65,3)</f>
        <v>Соль каменная помол №1</v>
      </c>
      <c r="J1054" s="3" t="n">
        <f aca="false">IF(H1054="Октябрьский",I1054="Бурый рис")</f>
        <v>0</v>
      </c>
      <c r="K1054" s="0" t="n">
        <f aca="false">IF(J1054,1,0)</f>
        <v>0</v>
      </c>
      <c r="L1054" s="0" t="n">
        <f aca="false">IF(F1054="Поступление",1,-1)</f>
        <v>1</v>
      </c>
      <c r="M1054" s="0" t="n">
        <f aca="false">E1054*K1054*L1054</f>
        <v>0</v>
      </c>
    </row>
    <row r="1055" customFormat="false" ht="15" hidden="false" customHeight="false" outlineLevel="0" collapsed="false">
      <c r="A1055" s="0" t="n">
        <v>1054</v>
      </c>
      <c r="B1055" s="2" t="n">
        <v>44350</v>
      </c>
      <c r="C1055" s="0" t="s">
        <v>15</v>
      </c>
      <c r="D1055" s="0" t="n">
        <v>40</v>
      </c>
      <c r="E1055" s="0" t="n">
        <v>42</v>
      </c>
      <c r="F1055" s="0" t="s">
        <v>9</v>
      </c>
      <c r="G1055" s="0" t="n">
        <v>15</v>
      </c>
      <c r="H1055" s="0" t="str">
        <f aca="false">VLOOKUP(C1055,Магазин!$A$1:$C$17,2)</f>
        <v>Октябрьский</v>
      </c>
      <c r="I1055" s="0" t="str">
        <f aca="false">VLOOKUP(D1055,Товар!$A$1:$F$65,3)</f>
        <v>Соль каменная помол №1</v>
      </c>
      <c r="J1055" s="3" t="n">
        <f aca="false">IF(H1055="Октябрьский",I1055="Бурый рис")</f>
        <v>0</v>
      </c>
      <c r="K1055" s="0" t="n">
        <f aca="false">IF(J1055,1,0)</f>
        <v>0</v>
      </c>
      <c r="L1055" s="0" t="n">
        <f aca="false">IF(F1055="Поступление",1,-1)</f>
        <v>-1</v>
      </c>
      <c r="M1055" s="0" t="n">
        <f aca="false">E1055*K1055*L1055</f>
        <v>-0</v>
      </c>
    </row>
    <row r="1056" customFormat="false" ht="15" hidden="false" customHeight="false" outlineLevel="0" collapsed="false">
      <c r="A1056" s="0" t="n">
        <v>1055</v>
      </c>
      <c r="B1056" s="2" t="n">
        <v>44350</v>
      </c>
      <c r="C1056" s="0" t="s">
        <v>15</v>
      </c>
      <c r="D1056" s="0" t="n">
        <v>41</v>
      </c>
      <c r="E1056" s="0" t="n">
        <v>180</v>
      </c>
      <c r="F1056" s="0" t="s">
        <v>8</v>
      </c>
      <c r="G1056" s="0" t="n">
        <v>35</v>
      </c>
      <c r="H1056" s="0" t="str">
        <f aca="false">VLOOKUP(C1056,Магазин!$A$1:$C$17,2)</f>
        <v>Октябрьский</v>
      </c>
      <c r="I1056" s="0" t="str">
        <f aca="false">VLOOKUP(D1056,Товар!$A$1:$F$65,3)</f>
        <v>Соль поваренная Экстра</v>
      </c>
      <c r="J1056" s="3" t="n">
        <f aca="false">IF(H1056="Октябрьский",I1056="Бурый рис")</f>
        <v>0</v>
      </c>
      <c r="K1056" s="0" t="n">
        <f aca="false">IF(J1056,1,0)</f>
        <v>0</v>
      </c>
      <c r="L1056" s="0" t="n">
        <f aca="false">IF(F1056="Поступление",1,-1)</f>
        <v>1</v>
      </c>
      <c r="M1056" s="0" t="n">
        <f aca="false">E1056*K1056*L1056</f>
        <v>0</v>
      </c>
    </row>
    <row r="1057" customFormat="false" ht="15" hidden="false" customHeight="false" outlineLevel="0" collapsed="false">
      <c r="A1057" s="0" t="n">
        <v>1056</v>
      </c>
      <c r="B1057" s="2" t="n">
        <v>44350</v>
      </c>
      <c r="C1057" s="0" t="s">
        <v>15</v>
      </c>
      <c r="D1057" s="0" t="n">
        <v>41</v>
      </c>
      <c r="E1057" s="0" t="n">
        <v>48</v>
      </c>
      <c r="F1057" s="0" t="s">
        <v>9</v>
      </c>
      <c r="G1057" s="0" t="n">
        <v>35</v>
      </c>
      <c r="H1057" s="0" t="str">
        <f aca="false">VLOOKUP(C1057,Магазин!$A$1:$C$17,2)</f>
        <v>Октябрьский</v>
      </c>
      <c r="I1057" s="0" t="str">
        <f aca="false">VLOOKUP(D1057,Товар!$A$1:$F$65,3)</f>
        <v>Соль поваренная Экстра</v>
      </c>
      <c r="J1057" s="3" t="n">
        <f aca="false">IF(H1057="Октябрьский",I1057="Бурый рис")</f>
        <v>0</v>
      </c>
      <c r="K1057" s="0" t="n">
        <f aca="false">IF(J1057,1,0)</f>
        <v>0</v>
      </c>
      <c r="L1057" s="0" t="n">
        <f aca="false">IF(F1057="Поступление",1,-1)</f>
        <v>-1</v>
      </c>
      <c r="M1057" s="0" t="n">
        <f aca="false">E1057*K1057*L1057</f>
        <v>-0</v>
      </c>
    </row>
    <row r="1058" customFormat="false" ht="15" hidden="false" customHeight="false" outlineLevel="0" collapsed="false">
      <c r="A1058" s="0" t="n">
        <v>1057</v>
      </c>
      <c r="B1058" s="2" t="n">
        <v>44350</v>
      </c>
      <c r="C1058" s="0" t="s">
        <v>15</v>
      </c>
      <c r="D1058" s="0" t="n">
        <v>42</v>
      </c>
      <c r="E1058" s="0" t="n">
        <v>170</v>
      </c>
      <c r="F1058" s="0" t="s">
        <v>8</v>
      </c>
      <c r="G1058" s="0" t="n">
        <v>90</v>
      </c>
      <c r="H1058" s="0" t="str">
        <f aca="false">VLOOKUP(C1058,Магазин!$A$1:$C$17,2)</f>
        <v>Октябрьский</v>
      </c>
      <c r="I1058" s="0" t="str">
        <f aca="false">VLOOKUP(D1058,Товар!$A$1:$F$65,3)</f>
        <v>Крахмал картофельный</v>
      </c>
      <c r="J1058" s="3" t="n">
        <f aca="false">IF(H1058="Октябрьский",I1058="Бурый рис")</f>
        <v>0</v>
      </c>
      <c r="K1058" s="0" t="n">
        <f aca="false">IF(J1058,1,0)</f>
        <v>0</v>
      </c>
      <c r="L1058" s="0" t="n">
        <f aca="false">IF(F1058="Поступление",1,-1)</f>
        <v>1</v>
      </c>
      <c r="M1058" s="0" t="n">
        <f aca="false">E1058*K1058*L1058</f>
        <v>0</v>
      </c>
    </row>
    <row r="1059" customFormat="false" ht="13.5" hidden="false" customHeight="true" outlineLevel="0" collapsed="false">
      <c r="A1059" s="0" t="n">
        <v>1058</v>
      </c>
      <c r="B1059" s="2" t="n">
        <v>44350</v>
      </c>
      <c r="C1059" s="0" t="s">
        <v>15</v>
      </c>
      <c r="D1059" s="0" t="n">
        <v>42</v>
      </c>
      <c r="E1059" s="0" t="n">
        <v>24</v>
      </c>
      <c r="F1059" s="0" t="s">
        <v>9</v>
      </c>
      <c r="G1059" s="0" t="n">
        <v>90</v>
      </c>
      <c r="H1059" s="0" t="str">
        <f aca="false">VLOOKUP(C1059,Магазин!$A$1:$C$17,2)</f>
        <v>Октябрьский</v>
      </c>
      <c r="I1059" s="0" t="str">
        <f aca="false">VLOOKUP(D1059,Товар!$A$1:$F$65,3)</f>
        <v>Крахмал картофельный</v>
      </c>
      <c r="J1059" s="3" t="n">
        <f aca="false">IF(H1059="Октябрьский",I1059="Бурый рис")</f>
        <v>0</v>
      </c>
      <c r="K1059" s="0" t="n">
        <f aca="false">IF(J1059,1,0)</f>
        <v>0</v>
      </c>
      <c r="L1059" s="0" t="n">
        <f aca="false">IF(F1059="Поступление",1,-1)</f>
        <v>-1</v>
      </c>
      <c r="M1059" s="0" t="n">
        <f aca="false">E1059*K1059*L1059</f>
        <v>-0</v>
      </c>
    </row>
    <row r="1060" customFormat="false" ht="13.5" hidden="false" customHeight="true" outlineLevel="0" collapsed="false">
      <c r="A1060" s="0" t="n">
        <v>1059</v>
      </c>
      <c r="B1060" s="2" t="n">
        <v>44350</v>
      </c>
      <c r="C1060" s="0" t="s">
        <v>15</v>
      </c>
      <c r="D1060" s="0" t="n">
        <v>43</v>
      </c>
      <c r="E1060" s="0" t="n">
        <v>180</v>
      </c>
      <c r="F1060" s="0" t="s">
        <v>8</v>
      </c>
      <c r="G1060" s="0" t="n">
        <v>40</v>
      </c>
      <c r="H1060" s="0" t="str">
        <f aca="false">VLOOKUP(C1060,Магазин!$A$1:$C$17,2)</f>
        <v>Октябрьский</v>
      </c>
      <c r="I1060" s="0" t="str">
        <f aca="false">VLOOKUP(D1060,Товар!$A$1:$F$65,3)</f>
        <v>Сода пищевая</v>
      </c>
      <c r="J1060" s="3" t="n">
        <f aca="false">IF(H1060="Октябрьский",I1060="Бурый рис")</f>
        <v>0</v>
      </c>
      <c r="K1060" s="0" t="n">
        <f aca="false">IF(J1060,1,0)</f>
        <v>0</v>
      </c>
      <c r="L1060" s="0" t="n">
        <f aca="false">IF(F1060="Поступление",1,-1)</f>
        <v>1</v>
      </c>
      <c r="M1060" s="0" t="n">
        <f aca="false">E1060*K1060*L1060</f>
        <v>0</v>
      </c>
    </row>
    <row r="1061" customFormat="false" ht="15" hidden="false" customHeight="false" outlineLevel="0" collapsed="false">
      <c r="A1061" s="0" t="n">
        <v>1060</v>
      </c>
      <c r="B1061" s="2" t="n">
        <v>44350</v>
      </c>
      <c r="C1061" s="0" t="s">
        <v>15</v>
      </c>
      <c r="D1061" s="0" t="n">
        <v>43</v>
      </c>
      <c r="E1061" s="0" t="n">
        <v>12</v>
      </c>
      <c r="F1061" s="0" t="s">
        <v>9</v>
      </c>
      <c r="G1061" s="0" t="n">
        <v>40</v>
      </c>
      <c r="H1061" s="0" t="str">
        <f aca="false">VLOOKUP(C1061,Магазин!$A$1:$C$17,2)</f>
        <v>Октябрьский</v>
      </c>
      <c r="I1061" s="0" t="str">
        <f aca="false">VLOOKUP(D1061,Товар!$A$1:$F$65,3)</f>
        <v>Сода пищевая</v>
      </c>
      <c r="J1061" s="3" t="n">
        <f aca="false">IF(H1061="Октябрьский",I1061="Бурый рис")</f>
        <v>0</v>
      </c>
      <c r="K1061" s="0" t="n">
        <f aca="false">IF(J1061,1,0)</f>
        <v>0</v>
      </c>
      <c r="L1061" s="0" t="n">
        <f aca="false">IF(F1061="Поступление",1,-1)</f>
        <v>-1</v>
      </c>
      <c r="M1061" s="0" t="n">
        <f aca="false">E1061*K1061*L1061</f>
        <v>-0</v>
      </c>
    </row>
    <row r="1062" customFormat="false" ht="15" hidden="false" customHeight="false" outlineLevel="0" collapsed="false">
      <c r="A1062" s="0" t="n">
        <v>1061</v>
      </c>
      <c r="B1062" s="2" t="n">
        <v>44350</v>
      </c>
      <c r="C1062" s="0" t="s">
        <v>16</v>
      </c>
      <c r="D1062" s="0" t="n">
        <v>17</v>
      </c>
      <c r="E1062" s="0" t="n">
        <v>180</v>
      </c>
      <c r="F1062" s="0" t="s">
        <v>8</v>
      </c>
      <c r="G1062" s="0" t="n">
        <v>95</v>
      </c>
      <c r="H1062" s="0" t="str">
        <f aca="false">VLOOKUP(C1062,Магазин!$A$1:$C$17,2)</f>
        <v>Октябрьский</v>
      </c>
      <c r="I1062" s="0" t="str">
        <f aca="false">VLOOKUP(D1062,Товар!$A$1:$F$65,3)</f>
        <v>Крупа гречневая ядрица</v>
      </c>
      <c r="J1062" s="3" t="n">
        <f aca="false">IF(H1062="Октябрьский",I1062="Бурый рис")</f>
        <v>0</v>
      </c>
      <c r="K1062" s="0" t="n">
        <f aca="false">IF(J1062,1,0)</f>
        <v>0</v>
      </c>
      <c r="L1062" s="0" t="n">
        <f aca="false">IF(F1062="Поступление",1,-1)</f>
        <v>1</v>
      </c>
      <c r="M1062" s="0" t="n">
        <f aca="false">E1062*K1062*L1062</f>
        <v>0</v>
      </c>
    </row>
    <row r="1063" customFormat="false" ht="15" hidden="false" customHeight="false" outlineLevel="0" collapsed="false">
      <c r="A1063" s="0" t="n">
        <v>1062</v>
      </c>
      <c r="B1063" s="2" t="n">
        <v>44350</v>
      </c>
      <c r="C1063" s="0" t="s">
        <v>16</v>
      </c>
      <c r="D1063" s="0" t="n">
        <v>17</v>
      </c>
      <c r="E1063" s="0" t="n">
        <v>80</v>
      </c>
      <c r="F1063" s="0" t="s">
        <v>9</v>
      </c>
      <c r="G1063" s="0" t="n">
        <v>95</v>
      </c>
      <c r="H1063" s="0" t="str">
        <f aca="false">VLOOKUP(C1063,Магазин!$A$1:$C$17,2)</f>
        <v>Октябрьский</v>
      </c>
      <c r="I1063" s="0" t="str">
        <f aca="false">VLOOKUP(D1063,Товар!$A$1:$F$65,3)</f>
        <v>Крупа гречневая ядрица</v>
      </c>
      <c r="J1063" s="3" t="n">
        <f aca="false">IF(H1063="Октябрьский",I1063="Бурый рис")</f>
        <v>0</v>
      </c>
      <c r="K1063" s="0" t="n">
        <f aca="false">IF(J1063,1,0)</f>
        <v>0</v>
      </c>
      <c r="L1063" s="0" t="n">
        <f aca="false">IF(F1063="Поступление",1,-1)</f>
        <v>-1</v>
      </c>
      <c r="M1063" s="0" t="n">
        <f aca="false">E1063*K1063*L1063</f>
        <v>-0</v>
      </c>
    </row>
    <row r="1064" customFormat="false" ht="15" hidden="false" customHeight="false" outlineLevel="0" collapsed="false">
      <c r="A1064" s="0" t="n">
        <v>1063</v>
      </c>
      <c r="B1064" s="2" t="n">
        <v>44350</v>
      </c>
      <c r="C1064" s="0" t="s">
        <v>16</v>
      </c>
      <c r="D1064" s="0" t="n">
        <v>19</v>
      </c>
      <c r="E1064" s="0" t="n">
        <v>180</v>
      </c>
      <c r="F1064" s="0" t="s">
        <v>8</v>
      </c>
      <c r="G1064" s="0" t="n">
        <v>90</v>
      </c>
      <c r="H1064" s="0" t="str">
        <f aca="false">VLOOKUP(C1064,Магазин!$A$1:$C$17,2)</f>
        <v>Октябрьский</v>
      </c>
      <c r="I1064" s="0" t="str">
        <f aca="false">VLOOKUP(D1064,Товар!$A$1:$F$65,3)</f>
        <v>Крупа пшено</v>
      </c>
      <c r="J1064" s="3" t="n">
        <f aca="false">IF(H1064="Октябрьский",I1064="Бурый рис")</f>
        <v>0</v>
      </c>
      <c r="K1064" s="0" t="n">
        <f aca="false">IF(J1064,1,0)</f>
        <v>0</v>
      </c>
      <c r="L1064" s="0" t="n">
        <f aca="false">IF(F1064="Поступление",1,-1)</f>
        <v>1</v>
      </c>
      <c r="M1064" s="0" t="n">
        <f aca="false">E1064*K1064*L1064</f>
        <v>0</v>
      </c>
    </row>
    <row r="1065" customFormat="false" ht="15" hidden="false" customHeight="false" outlineLevel="0" collapsed="false">
      <c r="A1065" s="0" t="n">
        <v>1064</v>
      </c>
      <c r="B1065" s="2" t="n">
        <v>44350</v>
      </c>
      <c r="C1065" s="0" t="s">
        <v>16</v>
      </c>
      <c r="D1065" s="0" t="n">
        <v>19</v>
      </c>
      <c r="E1065" s="0" t="n">
        <v>50</v>
      </c>
      <c r="F1065" s="0" t="s">
        <v>9</v>
      </c>
      <c r="G1065" s="0" t="n">
        <v>90</v>
      </c>
      <c r="H1065" s="0" t="str">
        <f aca="false">VLOOKUP(C1065,Магазин!$A$1:$C$17,2)</f>
        <v>Октябрьский</v>
      </c>
      <c r="I1065" s="0" t="str">
        <f aca="false">VLOOKUP(D1065,Товар!$A$1:$F$65,3)</f>
        <v>Крупа пшено</v>
      </c>
      <c r="J1065" s="3" t="n">
        <f aca="false">IF(H1065="Октябрьский",I1065="Бурый рис")</f>
        <v>0</v>
      </c>
      <c r="K1065" s="0" t="n">
        <f aca="false">IF(J1065,1,0)</f>
        <v>0</v>
      </c>
      <c r="L1065" s="0" t="n">
        <f aca="false">IF(F1065="Поступление",1,-1)</f>
        <v>-1</v>
      </c>
      <c r="M1065" s="0" t="n">
        <f aca="false">E1065*K1065*L1065</f>
        <v>-0</v>
      </c>
    </row>
    <row r="1066" customFormat="false" ht="15" hidden="false" customHeight="false" outlineLevel="0" collapsed="false">
      <c r="A1066" s="0" t="n">
        <v>1065</v>
      </c>
      <c r="B1066" s="2" t="n">
        <v>44350</v>
      </c>
      <c r="C1066" s="0" t="s">
        <v>16</v>
      </c>
      <c r="D1066" s="0" t="n">
        <v>20</v>
      </c>
      <c r="E1066" s="0" t="n">
        <v>180</v>
      </c>
      <c r="F1066" s="0" t="s">
        <v>8</v>
      </c>
      <c r="G1066" s="0" t="n">
        <v>80</v>
      </c>
      <c r="H1066" s="0" t="str">
        <f aca="false">VLOOKUP(C1066,Магазин!$A$1:$C$17,2)</f>
        <v>Октябрьский</v>
      </c>
      <c r="I1066" s="0" t="str">
        <f aca="false">VLOOKUP(D1066,Товар!$A$1:$F$65,3)</f>
        <v>Крупа перловая</v>
      </c>
      <c r="J1066" s="3" t="n">
        <f aca="false">IF(H1066="Октябрьский",I1066="Бурый рис")</f>
        <v>0</v>
      </c>
      <c r="K1066" s="0" t="n">
        <f aca="false">IF(J1066,1,0)</f>
        <v>0</v>
      </c>
      <c r="L1066" s="0" t="n">
        <f aca="false">IF(F1066="Поступление",1,-1)</f>
        <v>1</v>
      </c>
      <c r="M1066" s="0" t="n">
        <f aca="false">E1066*K1066*L1066</f>
        <v>0</v>
      </c>
    </row>
    <row r="1067" customFormat="false" ht="15" hidden="false" customHeight="false" outlineLevel="0" collapsed="false">
      <c r="A1067" s="0" t="n">
        <v>1066</v>
      </c>
      <c r="B1067" s="2" t="n">
        <v>44350</v>
      </c>
      <c r="C1067" s="0" t="s">
        <v>16</v>
      </c>
      <c r="D1067" s="0" t="n">
        <v>20</v>
      </c>
      <c r="E1067" s="0" t="n">
        <v>45</v>
      </c>
      <c r="F1067" s="0" t="s">
        <v>9</v>
      </c>
      <c r="G1067" s="0" t="n">
        <v>80</v>
      </c>
      <c r="H1067" s="0" t="str">
        <f aca="false">VLOOKUP(C1067,Магазин!$A$1:$C$17,2)</f>
        <v>Октябрьский</v>
      </c>
      <c r="I1067" s="0" t="str">
        <f aca="false">VLOOKUP(D1067,Товар!$A$1:$F$65,3)</f>
        <v>Крупа перловая</v>
      </c>
      <c r="J1067" s="3" t="n">
        <f aca="false">IF(H1067="Октябрьский",I1067="Бурый рис")</f>
        <v>0</v>
      </c>
      <c r="K1067" s="0" t="n">
        <f aca="false">IF(J1067,1,0)</f>
        <v>0</v>
      </c>
      <c r="L1067" s="0" t="n">
        <f aca="false">IF(F1067="Поступление",1,-1)</f>
        <v>-1</v>
      </c>
      <c r="M1067" s="0" t="n">
        <f aca="false">E1067*K1067*L1067</f>
        <v>-0</v>
      </c>
    </row>
    <row r="1068" customFormat="false" ht="15" hidden="false" customHeight="false" outlineLevel="0" collapsed="false">
      <c r="A1068" s="0" t="n">
        <v>1067</v>
      </c>
      <c r="B1068" s="2" t="n">
        <v>44350</v>
      </c>
      <c r="C1068" s="0" t="s">
        <v>16</v>
      </c>
      <c r="D1068" s="0" t="n">
        <v>21</v>
      </c>
      <c r="E1068" s="0" t="n">
        <v>170</v>
      </c>
      <c r="F1068" s="0" t="s">
        <v>8</v>
      </c>
      <c r="G1068" s="0" t="n">
        <v>105</v>
      </c>
      <c r="H1068" s="0" t="str">
        <f aca="false">VLOOKUP(C1068,Магазин!$A$1:$C$17,2)</f>
        <v>Октябрьский</v>
      </c>
      <c r="I1068" s="0" t="str">
        <f aca="false">VLOOKUP(D1068,Товар!$A$1:$F$65,3)</f>
        <v>Рис круглозерный</v>
      </c>
      <c r="J1068" s="3" t="n">
        <f aca="false">IF(H1068="Октябрьский",I1068="Бурый рис")</f>
        <v>0</v>
      </c>
      <c r="K1068" s="0" t="n">
        <f aca="false">IF(J1068,1,0)</f>
        <v>0</v>
      </c>
      <c r="L1068" s="0" t="n">
        <f aca="false">IF(F1068="Поступление",1,-1)</f>
        <v>1</v>
      </c>
      <c r="M1068" s="0" t="n">
        <f aca="false">E1068*K1068*L1068</f>
        <v>0</v>
      </c>
    </row>
    <row r="1069" customFormat="false" ht="15" hidden="false" customHeight="false" outlineLevel="0" collapsed="false">
      <c r="A1069" s="0" t="n">
        <v>1068</v>
      </c>
      <c r="B1069" s="2" t="n">
        <v>44350</v>
      </c>
      <c r="C1069" s="0" t="s">
        <v>16</v>
      </c>
      <c r="D1069" s="0" t="n">
        <v>21</v>
      </c>
      <c r="E1069" s="0" t="n">
        <v>90</v>
      </c>
      <c r="F1069" s="0" t="s">
        <v>9</v>
      </c>
      <c r="G1069" s="0" t="n">
        <v>105</v>
      </c>
      <c r="H1069" s="0" t="str">
        <f aca="false">VLOOKUP(C1069,Магазин!$A$1:$C$17,2)</f>
        <v>Октябрьский</v>
      </c>
      <c r="I1069" s="0" t="str">
        <f aca="false">VLOOKUP(D1069,Товар!$A$1:$F$65,3)</f>
        <v>Рис круглозерный</v>
      </c>
      <c r="J1069" s="3" t="n">
        <f aca="false">IF(H1069="Октябрьский",I1069="Бурый рис")</f>
        <v>0</v>
      </c>
      <c r="K1069" s="0" t="n">
        <f aca="false">IF(J1069,1,0)</f>
        <v>0</v>
      </c>
      <c r="L1069" s="0" t="n">
        <f aca="false">IF(F1069="Поступление",1,-1)</f>
        <v>-1</v>
      </c>
      <c r="M1069" s="0" t="n">
        <f aca="false">E1069*K1069*L1069</f>
        <v>-0</v>
      </c>
    </row>
    <row r="1070" customFormat="false" ht="15" hidden="false" customHeight="false" outlineLevel="0" collapsed="false">
      <c r="A1070" s="0" t="n">
        <v>1069</v>
      </c>
      <c r="B1070" s="2" t="n">
        <v>44350</v>
      </c>
      <c r="C1070" s="0" t="s">
        <v>16</v>
      </c>
      <c r="D1070" s="0" t="n">
        <v>22</v>
      </c>
      <c r="E1070" s="0" t="n">
        <v>180</v>
      </c>
      <c r="F1070" s="0" t="s">
        <v>8</v>
      </c>
      <c r="G1070" s="0" t="n">
        <v>115</v>
      </c>
      <c r="H1070" s="0" t="str">
        <f aca="false">VLOOKUP(C1070,Магазин!$A$1:$C$17,2)</f>
        <v>Октябрьский</v>
      </c>
      <c r="I1070" s="0" t="str">
        <f aca="false">VLOOKUP(D1070,Товар!$A$1:$F$65,3)</f>
        <v>Рис длиннозерный</v>
      </c>
      <c r="J1070" s="3" t="n">
        <f aca="false">IF(H1070="Октябрьский",I1070="Бурый рис")</f>
        <v>0</v>
      </c>
      <c r="K1070" s="0" t="n">
        <f aca="false">IF(J1070,1,0)</f>
        <v>0</v>
      </c>
      <c r="L1070" s="0" t="n">
        <f aca="false">IF(F1070="Поступление",1,-1)</f>
        <v>1</v>
      </c>
      <c r="M1070" s="0" t="n">
        <f aca="false">E1070*K1070*L1070</f>
        <v>0</v>
      </c>
    </row>
    <row r="1071" customFormat="false" ht="15" hidden="false" customHeight="false" outlineLevel="0" collapsed="false">
      <c r="A1071" s="0" t="n">
        <v>1070</v>
      </c>
      <c r="B1071" s="2" t="n">
        <v>44350</v>
      </c>
      <c r="C1071" s="0" t="s">
        <v>16</v>
      </c>
      <c r="D1071" s="0" t="n">
        <v>22</v>
      </c>
      <c r="E1071" s="0" t="n">
        <v>87</v>
      </c>
      <c r="F1071" s="0" t="s">
        <v>9</v>
      </c>
      <c r="G1071" s="0" t="n">
        <v>115</v>
      </c>
      <c r="H1071" s="0" t="str">
        <f aca="false">VLOOKUP(C1071,Магазин!$A$1:$C$17,2)</f>
        <v>Октябрьский</v>
      </c>
      <c r="I1071" s="0" t="str">
        <f aca="false">VLOOKUP(D1071,Товар!$A$1:$F$65,3)</f>
        <v>Рис длиннозерный</v>
      </c>
      <c r="J1071" s="3" t="n">
        <f aca="false">IF(H1071="Октябрьский",I1071="Бурый рис")</f>
        <v>0</v>
      </c>
      <c r="K1071" s="0" t="n">
        <f aca="false">IF(J1071,1,0)</f>
        <v>0</v>
      </c>
      <c r="L1071" s="0" t="n">
        <f aca="false">IF(F1071="Поступление",1,-1)</f>
        <v>-1</v>
      </c>
      <c r="M1071" s="0" t="n">
        <f aca="false">E1071*K1071*L1071</f>
        <v>-0</v>
      </c>
    </row>
    <row r="1072" customFormat="false" ht="15" hidden="false" customHeight="false" outlineLevel="0" collapsed="false">
      <c r="A1072" s="0" t="n">
        <v>1071</v>
      </c>
      <c r="B1072" s="2" t="n">
        <v>44350</v>
      </c>
      <c r="C1072" s="0" t="s">
        <v>16</v>
      </c>
      <c r="D1072" s="0" t="n">
        <v>23</v>
      </c>
      <c r="E1072" s="0" t="n">
        <v>180</v>
      </c>
      <c r="F1072" s="0" t="s">
        <v>8</v>
      </c>
      <c r="G1072" s="0" t="n">
        <v>120</v>
      </c>
      <c r="H1072" s="0" t="str">
        <f aca="false">VLOOKUP(C1072,Магазин!$A$1:$C$17,2)</f>
        <v>Октябрьский</v>
      </c>
      <c r="I1072" s="0" t="str">
        <f aca="false">VLOOKUP(D1072,Товар!$A$1:$F$65,3)</f>
        <v>Бурый рис</v>
      </c>
      <c r="J1072" s="3" t="n">
        <f aca="false">IF(H1072="Октябрьский",I1072="Бурый рис")</f>
        <v>1</v>
      </c>
      <c r="K1072" s="0" t="n">
        <f aca="false">IF(J1072,1,0)</f>
        <v>1</v>
      </c>
      <c r="L1072" s="0" t="n">
        <f aca="false">IF(F1072="Поступление",1,-1)</f>
        <v>1</v>
      </c>
      <c r="M1072" s="0" t="n">
        <f aca="false">E1072*K1072*L1072</f>
        <v>180</v>
      </c>
    </row>
    <row r="1073" customFormat="false" ht="15" hidden="false" customHeight="false" outlineLevel="0" collapsed="false">
      <c r="A1073" s="0" t="n">
        <v>1072</v>
      </c>
      <c r="B1073" s="2" t="n">
        <v>44350</v>
      </c>
      <c r="C1073" s="0" t="s">
        <v>16</v>
      </c>
      <c r="D1073" s="0" t="n">
        <v>23</v>
      </c>
      <c r="E1073" s="0" t="n">
        <v>40</v>
      </c>
      <c r="F1073" s="0" t="s">
        <v>9</v>
      </c>
      <c r="G1073" s="0" t="n">
        <v>120</v>
      </c>
      <c r="H1073" s="0" t="str">
        <f aca="false">VLOOKUP(C1073,Магазин!$A$1:$C$17,2)</f>
        <v>Октябрьский</v>
      </c>
      <c r="I1073" s="0" t="str">
        <f aca="false">VLOOKUP(D1073,Товар!$A$1:$F$65,3)</f>
        <v>Бурый рис</v>
      </c>
      <c r="J1073" s="3" t="n">
        <f aca="false">IF(H1073="Октябрьский",I1073="Бурый рис")</f>
        <v>1</v>
      </c>
      <c r="K1073" s="0" t="n">
        <f aca="false">IF(J1073,1,0)</f>
        <v>1</v>
      </c>
      <c r="L1073" s="0" t="n">
        <f aca="false">IF(F1073="Поступление",1,-1)</f>
        <v>-1</v>
      </c>
      <c r="M1073" s="0" t="n">
        <f aca="false">E1073*K1073*L1073</f>
        <v>-40</v>
      </c>
    </row>
    <row r="1074" customFormat="false" ht="15" hidden="false" customHeight="false" outlineLevel="0" collapsed="false">
      <c r="A1074" s="0" t="n">
        <v>1073</v>
      </c>
      <c r="B1074" s="2" t="n">
        <v>44350</v>
      </c>
      <c r="C1074" s="0" t="s">
        <v>16</v>
      </c>
      <c r="D1074" s="0" t="n">
        <v>35</v>
      </c>
      <c r="E1074" s="0" t="n">
        <v>170</v>
      </c>
      <c r="F1074" s="0" t="s">
        <v>8</v>
      </c>
      <c r="G1074" s="0" t="n">
        <v>55</v>
      </c>
      <c r="H1074" s="0" t="str">
        <f aca="false">VLOOKUP(C1074,Магазин!$A$1:$C$17,2)</f>
        <v>Октябрьский</v>
      </c>
      <c r="I1074" s="0" t="str">
        <f aca="false">VLOOKUP(D1074,Товар!$A$1:$F$65,3)</f>
        <v>Горох желтый колотый</v>
      </c>
      <c r="J1074" s="3" t="n">
        <f aca="false">IF(H1074="Октябрьский",I1074="Бурый рис")</f>
        <v>0</v>
      </c>
      <c r="K1074" s="0" t="n">
        <f aca="false">IF(J1074,1,0)</f>
        <v>0</v>
      </c>
      <c r="L1074" s="0" t="n">
        <f aca="false">IF(F1074="Поступление",1,-1)</f>
        <v>1</v>
      </c>
      <c r="M1074" s="0" t="n">
        <f aca="false">E1074*K1074*L1074</f>
        <v>0</v>
      </c>
    </row>
    <row r="1075" customFormat="false" ht="15" hidden="false" customHeight="false" outlineLevel="0" collapsed="false">
      <c r="A1075" s="0" t="n">
        <v>1074</v>
      </c>
      <c r="B1075" s="2" t="n">
        <v>44350</v>
      </c>
      <c r="C1075" s="0" t="s">
        <v>16</v>
      </c>
      <c r="D1075" s="0" t="n">
        <v>35</v>
      </c>
      <c r="E1075" s="0" t="n">
        <v>58</v>
      </c>
      <c r="F1075" s="0" t="s">
        <v>9</v>
      </c>
      <c r="G1075" s="0" t="n">
        <v>55</v>
      </c>
      <c r="H1075" s="0" t="str">
        <f aca="false">VLOOKUP(C1075,Магазин!$A$1:$C$17,2)</f>
        <v>Октябрьский</v>
      </c>
      <c r="I1075" s="0" t="str">
        <f aca="false">VLOOKUP(D1075,Товар!$A$1:$F$65,3)</f>
        <v>Горох желтый колотый</v>
      </c>
      <c r="J1075" s="3" t="n">
        <f aca="false">IF(H1075="Октябрьский",I1075="Бурый рис")</f>
        <v>0</v>
      </c>
      <c r="K1075" s="0" t="n">
        <f aca="false">IF(J1075,1,0)</f>
        <v>0</v>
      </c>
      <c r="L1075" s="0" t="n">
        <f aca="false">IF(F1075="Поступление",1,-1)</f>
        <v>-1</v>
      </c>
      <c r="M1075" s="0" t="n">
        <f aca="false">E1075*K1075*L1075</f>
        <v>-0</v>
      </c>
    </row>
    <row r="1076" customFormat="false" ht="15" hidden="false" customHeight="false" outlineLevel="0" collapsed="false">
      <c r="A1076" s="0" t="n">
        <v>1075</v>
      </c>
      <c r="B1076" s="2" t="n">
        <v>44350</v>
      </c>
      <c r="C1076" s="0" t="s">
        <v>16</v>
      </c>
      <c r="D1076" s="0" t="n">
        <v>37</v>
      </c>
      <c r="E1076" s="0" t="n">
        <v>180</v>
      </c>
      <c r="F1076" s="0" t="s">
        <v>8</v>
      </c>
      <c r="G1076" s="0" t="n">
        <v>50</v>
      </c>
      <c r="H1076" s="0" t="str">
        <f aca="false">VLOOKUP(C1076,Магазин!$A$1:$C$17,2)</f>
        <v>Октябрьский</v>
      </c>
      <c r="I1076" s="0" t="str">
        <f aca="false">VLOOKUP(D1076,Товар!$A$1:$F$65,3)</f>
        <v>Хлопья овсяные Геркулес</v>
      </c>
      <c r="J1076" s="3" t="n">
        <f aca="false">IF(H1076="Октябрьский",I1076="Бурый рис")</f>
        <v>0</v>
      </c>
      <c r="K1076" s="0" t="n">
        <f aca="false">IF(J1076,1,0)</f>
        <v>0</v>
      </c>
      <c r="L1076" s="0" t="n">
        <f aca="false">IF(F1076="Поступление",1,-1)</f>
        <v>1</v>
      </c>
      <c r="M1076" s="0" t="n">
        <f aca="false">E1076*K1076*L1076</f>
        <v>0</v>
      </c>
    </row>
    <row r="1077" customFormat="false" ht="15" hidden="false" customHeight="false" outlineLevel="0" collapsed="false">
      <c r="A1077" s="0" t="n">
        <v>1076</v>
      </c>
      <c r="B1077" s="2" t="n">
        <v>44350</v>
      </c>
      <c r="C1077" s="0" t="s">
        <v>16</v>
      </c>
      <c r="D1077" s="0" t="n">
        <v>37</v>
      </c>
      <c r="E1077" s="0" t="n">
        <v>123</v>
      </c>
      <c r="F1077" s="0" t="s">
        <v>9</v>
      </c>
      <c r="G1077" s="0" t="n">
        <v>50</v>
      </c>
      <c r="H1077" s="0" t="str">
        <f aca="false">VLOOKUP(C1077,Магазин!$A$1:$C$17,2)</f>
        <v>Октябрьский</v>
      </c>
      <c r="I1077" s="0" t="str">
        <f aca="false">VLOOKUP(D1077,Товар!$A$1:$F$65,3)</f>
        <v>Хлопья овсяные Геркулес</v>
      </c>
      <c r="J1077" s="3" t="n">
        <f aca="false">IF(H1077="Октябрьский",I1077="Бурый рис")</f>
        <v>0</v>
      </c>
      <c r="K1077" s="0" t="n">
        <f aca="false">IF(J1077,1,0)</f>
        <v>0</v>
      </c>
      <c r="L1077" s="0" t="n">
        <f aca="false">IF(F1077="Поступление",1,-1)</f>
        <v>-1</v>
      </c>
      <c r="M1077" s="0" t="n">
        <f aca="false">E1077*K1077*L1077</f>
        <v>-0</v>
      </c>
    </row>
    <row r="1078" customFormat="false" ht="15" hidden="false" customHeight="false" outlineLevel="0" collapsed="false">
      <c r="A1078" s="0" t="n">
        <v>1077</v>
      </c>
      <c r="B1078" s="2" t="n">
        <v>44350</v>
      </c>
      <c r="C1078" s="0" t="s">
        <v>16</v>
      </c>
      <c r="D1078" s="0" t="n">
        <v>38</v>
      </c>
      <c r="E1078" s="0" t="n">
        <v>180</v>
      </c>
      <c r="F1078" s="0" t="s">
        <v>8</v>
      </c>
      <c r="G1078" s="0" t="n">
        <v>70</v>
      </c>
      <c r="H1078" s="0" t="str">
        <f aca="false">VLOOKUP(C1078,Магазин!$A$1:$C$17,2)</f>
        <v>Октябрьский</v>
      </c>
      <c r="I1078" s="0" t="str">
        <f aca="false">VLOOKUP(D1078,Товар!$A$1:$F$65,3)</f>
        <v>Хлопья 4 злака</v>
      </c>
      <c r="J1078" s="3" t="n">
        <f aca="false">IF(H1078="Октябрьский",I1078="Бурый рис")</f>
        <v>0</v>
      </c>
      <c r="K1078" s="0" t="n">
        <f aca="false">IF(J1078,1,0)</f>
        <v>0</v>
      </c>
      <c r="L1078" s="0" t="n">
        <f aca="false">IF(F1078="Поступление",1,-1)</f>
        <v>1</v>
      </c>
      <c r="M1078" s="0" t="n">
        <f aca="false">E1078*K1078*L1078</f>
        <v>0</v>
      </c>
    </row>
    <row r="1079" customFormat="false" ht="15" hidden="false" customHeight="false" outlineLevel="0" collapsed="false">
      <c r="A1079" s="0" t="n">
        <v>1078</v>
      </c>
      <c r="B1079" s="2" t="n">
        <v>44350</v>
      </c>
      <c r="C1079" s="0" t="s">
        <v>16</v>
      </c>
      <c r="D1079" s="0" t="n">
        <v>38</v>
      </c>
      <c r="E1079" s="0" t="n">
        <v>105</v>
      </c>
      <c r="F1079" s="0" t="s">
        <v>9</v>
      </c>
      <c r="G1079" s="0" t="n">
        <v>70</v>
      </c>
      <c r="H1079" s="0" t="str">
        <f aca="false">VLOOKUP(C1079,Магазин!$A$1:$C$17,2)</f>
        <v>Октябрьский</v>
      </c>
      <c r="I1079" s="0" t="str">
        <f aca="false">VLOOKUP(D1079,Товар!$A$1:$F$65,3)</f>
        <v>Хлопья 4 злака</v>
      </c>
      <c r="J1079" s="3" t="n">
        <f aca="false">IF(H1079="Октябрьский",I1079="Бурый рис")</f>
        <v>0</v>
      </c>
      <c r="K1079" s="0" t="n">
        <f aca="false">IF(J1079,1,0)</f>
        <v>0</v>
      </c>
      <c r="L1079" s="0" t="n">
        <f aca="false">IF(F1079="Поступление",1,-1)</f>
        <v>-1</v>
      </c>
      <c r="M1079" s="0" t="n">
        <f aca="false">E1079*K1079*L1079</f>
        <v>-0</v>
      </c>
    </row>
    <row r="1080" customFormat="false" ht="15" hidden="false" customHeight="false" outlineLevel="0" collapsed="false">
      <c r="A1080" s="0" t="n">
        <v>1079</v>
      </c>
      <c r="B1080" s="2" t="n">
        <v>44350</v>
      </c>
      <c r="C1080" s="0" t="s">
        <v>16</v>
      </c>
      <c r="D1080" s="0" t="n">
        <v>39</v>
      </c>
      <c r="E1080" s="0" t="n">
        <v>180</v>
      </c>
      <c r="F1080" s="0" t="s">
        <v>8</v>
      </c>
      <c r="G1080" s="0" t="n">
        <v>95</v>
      </c>
      <c r="H1080" s="0" t="str">
        <f aca="false">VLOOKUP(C1080,Магазин!$A$1:$C$17,2)</f>
        <v>Октябрьский</v>
      </c>
      <c r="I1080" s="0" t="str">
        <f aca="false">VLOOKUP(D1080,Товар!$A$1:$F$65,3)</f>
        <v>Кукурузные хлопья с сахаром</v>
      </c>
      <c r="J1080" s="3" t="n">
        <f aca="false">IF(H1080="Октябрьский",I1080="Бурый рис")</f>
        <v>0</v>
      </c>
      <c r="K1080" s="0" t="n">
        <f aca="false">IF(J1080,1,0)</f>
        <v>0</v>
      </c>
      <c r="L1080" s="0" t="n">
        <f aca="false">IF(F1080="Поступление",1,-1)</f>
        <v>1</v>
      </c>
      <c r="M1080" s="0" t="n">
        <f aca="false">E1080*K1080*L1080</f>
        <v>0</v>
      </c>
    </row>
    <row r="1081" customFormat="false" ht="15" hidden="false" customHeight="false" outlineLevel="0" collapsed="false">
      <c r="A1081" s="0" t="n">
        <v>1080</v>
      </c>
      <c r="B1081" s="2" t="n">
        <v>44350</v>
      </c>
      <c r="C1081" s="0" t="s">
        <v>16</v>
      </c>
      <c r="D1081" s="0" t="n">
        <v>39</v>
      </c>
      <c r="E1081" s="0" t="n">
        <v>150</v>
      </c>
      <c r="F1081" s="0" t="s">
        <v>9</v>
      </c>
      <c r="G1081" s="0" t="n">
        <v>95</v>
      </c>
      <c r="H1081" s="0" t="str">
        <f aca="false">VLOOKUP(C1081,Магазин!$A$1:$C$17,2)</f>
        <v>Октябрьский</v>
      </c>
      <c r="I1081" s="0" t="str">
        <f aca="false">VLOOKUP(D1081,Товар!$A$1:$F$65,3)</f>
        <v>Кукурузные хлопья с сахаром</v>
      </c>
      <c r="J1081" s="3" t="n">
        <f aca="false">IF(H1081="Октябрьский",I1081="Бурый рис")</f>
        <v>0</v>
      </c>
      <c r="K1081" s="0" t="n">
        <f aca="false">IF(J1081,1,0)</f>
        <v>0</v>
      </c>
      <c r="L1081" s="0" t="n">
        <f aca="false">IF(F1081="Поступление",1,-1)</f>
        <v>-1</v>
      </c>
      <c r="M1081" s="0" t="n">
        <f aca="false">E1081*K1081*L1081</f>
        <v>-0</v>
      </c>
    </row>
    <row r="1082" customFormat="false" ht="15" hidden="false" customHeight="false" outlineLevel="0" collapsed="false">
      <c r="A1082" s="0" t="n">
        <v>1081</v>
      </c>
      <c r="B1082" s="2" t="n">
        <v>44350</v>
      </c>
      <c r="C1082" s="0" t="s">
        <v>16</v>
      </c>
      <c r="D1082" s="0" t="n">
        <v>40</v>
      </c>
      <c r="E1082" s="0" t="n">
        <v>180</v>
      </c>
      <c r="F1082" s="0" t="s">
        <v>8</v>
      </c>
      <c r="G1082" s="0" t="n">
        <v>15</v>
      </c>
      <c r="H1082" s="0" t="str">
        <f aca="false">VLOOKUP(C1082,Магазин!$A$1:$C$17,2)</f>
        <v>Октябрьский</v>
      </c>
      <c r="I1082" s="0" t="str">
        <f aca="false">VLOOKUP(D1082,Товар!$A$1:$F$65,3)</f>
        <v>Соль каменная помол №1</v>
      </c>
      <c r="J1082" s="3" t="n">
        <f aca="false">IF(H1082="Октябрьский",I1082="Бурый рис")</f>
        <v>0</v>
      </c>
      <c r="K1082" s="0" t="n">
        <f aca="false">IF(J1082,1,0)</f>
        <v>0</v>
      </c>
      <c r="L1082" s="0" t="n">
        <f aca="false">IF(F1082="Поступление",1,-1)</f>
        <v>1</v>
      </c>
      <c r="M1082" s="0" t="n">
        <f aca="false">E1082*K1082*L1082</f>
        <v>0</v>
      </c>
    </row>
    <row r="1083" customFormat="false" ht="15" hidden="false" customHeight="false" outlineLevel="0" collapsed="false">
      <c r="A1083" s="0" t="n">
        <v>1082</v>
      </c>
      <c r="B1083" s="2" t="n">
        <v>44350</v>
      </c>
      <c r="C1083" s="0" t="s">
        <v>16</v>
      </c>
      <c r="D1083" s="0" t="n">
        <v>40</v>
      </c>
      <c r="E1083" s="0" t="n">
        <v>30</v>
      </c>
      <c r="F1083" s="0" t="s">
        <v>9</v>
      </c>
      <c r="G1083" s="0" t="n">
        <v>15</v>
      </c>
      <c r="H1083" s="0" t="str">
        <f aca="false">VLOOKUP(C1083,Магазин!$A$1:$C$17,2)</f>
        <v>Октябрьский</v>
      </c>
      <c r="I1083" s="0" t="str">
        <f aca="false">VLOOKUP(D1083,Товар!$A$1:$F$65,3)</f>
        <v>Соль каменная помол №1</v>
      </c>
      <c r="J1083" s="3" t="n">
        <f aca="false">IF(H1083="Октябрьский",I1083="Бурый рис")</f>
        <v>0</v>
      </c>
      <c r="K1083" s="0" t="n">
        <f aca="false">IF(J1083,1,0)</f>
        <v>0</v>
      </c>
      <c r="L1083" s="0" t="n">
        <f aca="false">IF(F1083="Поступление",1,-1)</f>
        <v>-1</v>
      </c>
      <c r="M1083" s="0" t="n">
        <f aca="false">E1083*K1083*L1083</f>
        <v>-0</v>
      </c>
    </row>
    <row r="1084" customFormat="false" ht="15" hidden="false" customHeight="false" outlineLevel="0" collapsed="false">
      <c r="A1084" s="0" t="n">
        <v>1083</v>
      </c>
      <c r="B1084" s="2" t="n">
        <v>44350</v>
      </c>
      <c r="C1084" s="0" t="s">
        <v>16</v>
      </c>
      <c r="D1084" s="0" t="n">
        <v>41</v>
      </c>
      <c r="E1084" s="0" t="n">
        <v>170</v>
      </c>
      <c r="F1084" s="0" t="s">
        <v>8</v>
      </c>
      <c r="G1084" s="0" t="n">
        <v>35</v>
      </c>
      <c r="H1084" s="0" t="str">
        <f aca="false">VLOOKUP(C1084,Магазин!$A$1:$C$17,2)</f>
        <v>Октябрьский</v>
      </c>
      <c r="I1084" s="0" t="str">
        <f aca="false">VLOOKUP(D1084,Товар!$A$1:$F$65,3)</f>
        <v>Соль поваренная Экстра</v>
      </c>
      <c r="J1084" s="3" t="n">
        <f aca="false">IF(H1084="Октябрьский",I1084="Бурый рис")</f>
        <v>0</v>
      </c>
      <c r="K1084" s="0" t="n">
        <f aca="false">IF(J1084,1,0)</f>
        <v>0</v>
      </c>
      <c r="L1084" s="0" t="n">
        <f aca="false">IF(F1084="Поступление",1,-1)</f>
        <v>1</v>
      </c>
      <c r="M1084" s="0" t="n">
        <f aca="false">E1084*K1084*L1084</f>
        <v>0</v>
      </c>
    </row>
    <row r="1085" customFormat="false" ht="15" hidden="false" customHeight="false" outlineLevel="0" collapsed="false">
      <c r="A1085" s="0" t="n">
        <v>1084</v>
      </c>
      <c r="B1085" s="2" t="n">
        <v>44350</v>
      </c>
      <c r="C1085" s="0" t="s">
        <v>16</v>
      </c>
      <c r="D1085" s="0" t="n">
        <v>41</v>
      </c>
      <c r="E1085" s="0" t="n">
        <v>15</v>
      </c>
      <c r="F1085" s="0" t="s">
        <v>9</v>
      </c>
      <c r="G1085" s="0" t="n">
        <v>35</v>
      </c>
      <c r="H1085" s="0" t="str">
        <f aca="false">VLOOKUP(C1085,Магазин!$A$1:$C$17,2)</f>
        <v>Октябрьский</v>
      </c>
      <c r="I1085" s="0" t="str">
        <f aca="false">VLOOKUP(D1085,Товар!$A$1:$F$65,3)</f>
        <v>Соль поваренная Экстра</v>
      </c>
      <c r="J1085" s="3" t="n">
        <f aca="false">IF(H1085="Октябрьский",I1085="Бурый рис")</f>
        <v>0</v>
      </c>
      <c r="K1085" s="0" t="n">
        <f aca="false">IF(J1085,1,0)</f>
        <v>0</v>
      </c>
      <c r="L1085" s="0" t="n">
        <f aca="false">IF(F1085="Поступление",1,-1)</f>
        <v>-1</v>
      </c>
      <c r="M1085" s="0" t="n">
        <f aca="false">E1085*K1085*L1085</f>
        <v>-0</v>
      </c>
    </row>
    <row r="1086" customFormat="false" ht="15" hidden="false" customHeight="false" outlineLevel="0" collapsed="false">
      <c r="A1086" s="0" t="n">
        <v>1085</v>
      </c>
      <c r="B1086" s="2" t="n">
        <v>44350</v>
      </c>
      <c r="C1086" s="0" t="s">
        <v>16</v>
      </c>
      <c r="D1086" s="0" t="n">
        <v>42</v>
      </c>
      <c r="E1086" s="0" t="n">
        <v>180</v>
      </c>
      <c r="F1086" s="0" t="s">
        <v>8</v>
      </c>
      <c r="G1086" s="0" t="n">
        <v>90</v>
      </c>
      <c r="H1086" s="0" t="str">
        <f aca="false">VLOOKUP(C1086,Магазин!$A$1:$C$17,2)</f>
        <v>Октябрьский</v>
      </c>
      <c r="I1086" s="0" t="str">
        <f aca="false">VLOOKUP(D1086,Товар!$A$1:$F$65,3)</f>
        <v>Крахмал картофельный</v>
      </c>
      <c r="J1086" s="3" t="n">
        <f aca="false">IF(H1086="Октябрьский",I1086="Бурый рис")</f>
        <v>0</v>
      </c>
      <c r="K1086" s="0" t="n">
        <f aca="false">IF(J1086,1,0)</f>
        <v>0</v>
      </c>
      <c r="L1086" s="0" t="n">
        <f aca="false">IF(F1086="Поступление",1,-1)</f>
        <v>1</v>
      </c>
      <c r="M1086" s="0" t="n">
        <f aca="false">E1086*K1086*L1086</f>
        <v>0</v>
      </c>
    </row>
    <row r="1087" customFormat="false" ht="15" hidden="false" customHeight="false" outlineLevel="0" collapsed="false">
      <c r="A1087" s="0" t="n">
        <v>1086</v>
      </c>
      <c r="B1087" s="2" t="n">
        <v>44350</v>
      </c>
      <c r="C1087" s="0" t="s">
        <v>16</v>
      </c>
      <c r="D1087" s="0" t="n">
        <v>42</v>
      </c>
      <c r="E1087" s="0" t="n">
        <v>10</v>
      </c>
      <c r="F1087" s="0" t="s">
        <v>9</v>
      </c>
      <c r="G1087" s="0" t="n">
        <v>90</v>
      </c>
      <c r="H1087" s="0" t="str">
        <f aca="false">VLOOKUP(C1087,Магазин!$A$1:$C$17,2)</f>
        <v>Октябрьский</v>
      </c>
      <c r="I1087" s="0" t="str">
        <f aca="false">VLOOKUP(D1087,Товар!$A$1:$F$65,3)</f>
        <v>Крахмал картофельный</v>
      </c>
      <c r="J1087" s="3" t="n">
        <f aca="false">IF(H1087="Октябрьский",I1087="Бурый рис")</f>
        <v>0</v>
      </c>
      <c r="K1087" s="0" t="n">
        <f aca="false">IF(J1087,1,0)</f>
        <v>0</v>
      </c>
      <c r="L1087" s="0" t="n">
        <f aca="false">IF(F1087="Поступление",1,-1)</f>
        <v>-1</v>
      </c>
      <c r="M1087" s="0" t="n">
        <f aca="false">E1087*K1087*L1087</f>
        <v>-0</v>
      </c>
    </row>
    <row r="1088" customFormat="false" ht="15" hidden="false" customHeight="false" outlineLevel="0" collapsed="false">
      <c r="A1088" s="0" t="n">
        <v>1087</v>
      </c>
      <c r="B1088" s="2" t="n">
        <v>44350</v>
      </c>
      <c r="C1088" s="0" t="s">
        <v>16</v>
      </c>
      <c r="D1088" s="0" t="n">
        <v>43</v>
      </c>
      <c r="E1088" s="0" t="n">
        <v>180</v>
      </c>
      <c r="F1088" s="0" t="s">
        <v>8</v>
      </c>
      <c r="G1088" s="0" t="n">
        <v>40</v>
      </c>
      <c r="H1088" s="0" t="str">
        <f aca="false">VLOOKUP(C1088,Магазин!$A$1:$C$17,2)</f>
        <v>Октябрьский</v>
      </c>
      <c r="I1088" s="0" t="str">
        <f aca="false">VLOOKUP(D1088,Товар!$A$1:$F$65,3)</f>
        <v>Сода пищевая</v>
      </c>
      <c r="J1088" s="3" t="n">
        <f aca="false">IF(H1088="Октябрьский",I1088="Бурый рис")</f>
        <v>0</v>
      </c>
      <c r="K1088" s="0" t="n">
        <f aca="false">IF(J1088,1,0)</f>
        <v>0</v>
      </c>
      <c r="L1088" s="0" t="n">
        <f aca="false">IF(F1088="Поступление",1,-1)</f>
        <v>1</v>
      </c>
      <c r="M1088" s="0" t="n">
        <f aca="false">E1088*K1088*L1088</f>
        <v>0</v>
      </c>
    </row>
    <row r="1089" customFormat="false" ht="15" hidden="false" customHeight="false" outlineLevel="0" collapsed="false">
      <c r="A1089" s="0" t="n">
        <v>1088</v>
      </c>
      <c r="B1089" s="2" t="n">
        <v>44350</v>
      </c>
      <c r="C1089" s="0" t="s">
        <v>16</v>
      </c>
      <c r="D1089" s="0" t="n">
        <v>43</v>
      </c>
      <c r="E1089" s="0" t="n">
        <v>23</v>
      </c>
      <c r="F1089" s="0" t="s">
        <v>9</v>
      </c>
      <c r="G1089" s="0" t="n">
        <v>40</v>
      </c>
      <c r="H1089" s="0" t="str">
        <f aca="false">VLOOKUP(C1089,Магазин!$A$1:$C$17,2)</f>
        <v>Октябрьский</v>
      </c>
      <c r="I1089" s="0" t="str">
        <f aca="false">VLOOKUP(D1089,Товар!$A$1:$F$65,3)</f>
        <v>Сода пищевая</v>
      </c>
      <c r="J1089" s="3" t="n">
        <f aca="false">IF(H1089="Октябрьский",I1089="Бурый рис")</f>
        <v>0</v>
      </c>
      <c r="K1089" s="0" t="n">
        <f aca="false">IF(J1089,1,0)</f>
        <v>0</v>
      </c>
      <c r="L1089" s="0" t="n">
        <f aca="false">IF(F1089="Поступление",1,-1)</f>
        <v>-1</v>
      </c>
      <c r="M1089" s="0" t="n">
        <f aca="false">E1089*K1089*L1089</f>
        <v>-0</v>
      </c>
    </row>
    <row r="1090" customFormat="false" ht="15" hidden="false" customHeight="false" outlineLevel="0" collapsed="false">
      <c r="A1090" s="0" t="n">
        <v>1089</v>
      </c>
      <c r="B1090" s="2" t="n">
        <v>44350</v>
      </c>
      <c r="C1090" s="0" t="s">
        <v>17</v>
      </c>
      <c r="D1090" s="0" t="n">
        <v>17</v>
      </c>
      <c r="E1090" s="0" t="n">
        <v>170</v>
      </c>
      <c r="F1090" s="0" t="s">
        <v>8</v>
      </c>
      <c r="G1090" s="0" t="n">
        <v>95</v>
      </c>
      <c r="H1090" s="0" t="str">
        <f aca="false">VLOOKUP(C1090,Магазин!$A$1:$C$17,2)</f>
        <v>Первомайский</v>
      </c>
      <c r="I1090" s="0" t="str">
        <f aca="false">VLOOKUP(D1090,Товар!$A$1:$F$65,3)</f>
        <v>Крупа гречневая ядрица</v>
      </c>
      <c r="J1090" s="3" t="n">
        <f aca="false">IF(H1090="Октябрьский",I1090="Бурый рис")</f>
        <v>0</v>
      </c>
      <c r="K1090" s="0" t="n">
        <f aca="false">IF(J1090,1,0)</f>
        <v>0</v>
      </c>
      <c r="L1090" s="0" t="n">
        <f aca="false">IF(F1090="Поступление",1,-1)</f>
        <v>1</v>
      </c>
      <c r="M1090" s="0" t="n">
        <f aca="false">E1090*K1090*L1090</f>
        <v>0</v>
      </c>
    </row>
    <row r="1091" customFormat="false" ht="15" hidden="false" customHeight="false" outlineLevel="0" collapsed="false">
      <c r="A1091" s="0" t="n">
        <v>1090</v>
      </c>
      <c r="B1091" s="2" t="n">
        <v>44350</v>
      </c>
      <c r="C1091" s="0" t="s">
        <v>17</v>
      </c>
      <c r="D1091" s="0" t="n">
        <v>17</v>
      </c>
      <c r="E1091" s="0" t="n">
        <v>85</v>
      </c>
      <c r="F1091" s="0" t="s">
        <v>9</v>
      </c>
      <c r="G1091" s="0" t="n">
        <v>95</v>
      </c>
      <c r="H1091" s="0" t="str">
        <f aca="false">VLOOKUP(C1091,Магазин!$A$1:$C$17,2)</f>
        <v>Первомайский</v>
      </c>
      <c r="I1091" s="0" t="str">
        <f aca="false">VLOOKUP(D1091,Товар!$A$1:$F$65,3)</f>
        <v>Крупа гречневая ядрица</v>
      </c>
      <c r="J1091" s="3" t="n">
        <f aca="false">IF(H1091="Октябрьский",I1091="Бурый рис")</f>
        <v>0</v>
      </c>
      <c r="K1091" s="0" t="n">
        <f aca="false">IF(J1091,1,0)</f>
        <v>0</v>
      </c>
      <c r="L1091" s="0" t="n">
        <f aca="false">IF(F1091="Поступление",1,-1)</f>
        <v>-1</v>
      </c>
      <c r="M1091" s="0" t="n">
        <f aca="false">E1091*K1091*L1091</f>
        <v>-0</v>
      </c>
    </row>
    <row r="1092" customFormat="false" ht="15" hidden="false" customHeight="false" outlineLevel="0" collapsed="false">
      <c r="A1092" s="0" t="n">
        <v>1091</v>
      </c>
      <c r="B1092" s="2" t="n">
        <v>44350</v>
      </c>
      <c r="C1092" s="0" t="s">
        <v>17</v>
      </c>
      <c r="D1092" s="0" t="n">
        <v>19</v>
      </c>
      <c r="E1092" s="0" t="n">
        <v>180</v>
      </c>
      <c r="F1092" s="0" t="s">
        <v>8</v>
      </c>
      <c r="G1092" s="0" t="n">
        <v>90</v>
      </c>
      <c r="H1092" s="0" t="str">
        <f aca="false">VLOOKUP(C1092,Магазин!$A$1:$C$17,2)</f>
        <v>Первомайский</v>
      </c>
      <c r="I1092" s="0" t="str">
        <f aca="false">VLOOKUP(D1092,Товар!$A$1:$F$65,3)</f>
        <v>Крупа пшено</v>
      </c>
      <c r="J1092" s="3" t="n">
        <f aca="false">IF(H1092="Октябрьский",I1092="Бурый рис")</f>
        <v>0</v>
      </c>
      <c r="K1092" s="0" t="n">
        <f aca="false">IF(J1092,1,0)</f>
        <v>0</v>
      </c>
      <c r="L1092" s="0" t="n">
        <f aca="false">IF(F1092="Поступление",1,-1)</f>
        <v>1</v>
      </c>
      <c r="M1092" s="0" t="n">
        <f aca="false">E1092*K1092*L1092</f>
        <v>0</v>
      </c>
    </row>
    <row r="1093" customFormat="false" ht="15" hidden="false" customHeight="false" outlineLevel="0" collapsed="false">
      <c r="A1093" s="0" t="n">
        <v>1092</v>
      </c>
      <c r="B1093" s="2" t="n">
        <v>44350</v>
      </c>
      <c r="C1093" s="0" t="s">
        <v>17</v>
      </c>
      <c r="D1093" s="0" t="n">
        <v>19</v>
      </c>
      <c r="E1093" s="0" t="n">
        <v>49</v>
      </c>
      <c r="F1093" s="0" t="s">
        <v>9</v>
      </c>
      <c r="G1093" s="0" t="n">
        <v>90</v>
      </c>
      <c r="H1093" s="0" t="str">
        <f aca="false">VLOOKUP(C1093,Магазин!$A$1:$C$17,2)</f>
        <v>Первомайский</v>
      </c>
      <c r="I1093" s="0" t="str">
        <f aca="false">VLOOKUP(D1093,Товар!$A$1:$F$65,3)</f>
        <v>Крупа пшено</v>
      </c>
      <c r="J1093" s="3" t="n">
        <f aca="false">IF(H1093="Октябрьский",I1093="Бурый рис")</f>
        <v>0</v>
      </c>
      <c r="K1093" s="0" t="n">
        <f aca="false">IF(J1093,1,0)</f>
        <v>0</v>
      </c>
      <c r="L1093" s="0" t="n">
        <f aca="false">IF(F1093="Поступление",1,-1)</f>
        <v>-1</v>
      </c>
      <c r="M1093" s="0" t="n">
        <f aca="false">E1093*K1093*L1093</f>
        <v>-0</v>
      </c>
    </row>
    <row r="1094" customFormat="false" ht="15" hidden="false" customHeight="false" outlineLevel="0" collapsed="false">
      <c r="A1094" s="0" t="n">
        <v>1093</v>
      </c>
      <c r="B1094" s="2" t="n">
        <v>44350</v>
      </c>
      <c r="C1094" s="0" t="s">
        <v>17</v>
      </c>
      <c r="D1094" s="0" t="n">
        <v>20</v>
      </c>
      <c r="E1094" s="0" t="n">
        <v>180</v>
      </c>
      <c r="F1094" s="0" t="s">
        <v>8</v>
      </c>
      <c r="G1094" s="0" t="n">
        <v>80</v>
      </c>
      <c r="H1094" s="0" t="str">
        <f aca="false">VLOOKUP(C1094,Магазин!$A$1:$C$17,2)</f>
        <v>Первомайский</v>
      </c>
      <c r="I1094" s="0" t="str">
        <f aca="false">VLOOKUP(D1094,Товар!$A$1:$F$65,3)</f>
        <v>Крупа перловая</v>
      </c>
      <c r="J1094" s="3" t="n">
        <f aca="false">IF(H1094="Октябрьский",I1094="Бурый рис")</f>
        <v>0</v>
      </c>
      <c r="K1094" s="0" t="n">
        <f aca="false">IF(J1094,1,0)</f>
        <v>0</v>
      </c>
      <c r="L1094" s="0" t="n">
        <f aca="false">IF(F1094="Поступление",1,-1)</f>
        <v>1</v>
      </c>
      <c r="M1094" s="0" t="n">
        <f aca="false">E1094*K1094*L1094</f>
        <v>0</v>
      </c>
    </row>
    <row r="1095" customFormat="false" ht="15" hidden="false" customHeight="false" outlineLevel="0" collapsed="false">
      <c r="A1095" s="0" t="n">
        <v>1094</v>
      </c>
      <c r="B1095" s="2" t="n">
        <v>44350</v>
      </c>
      <c r="C1095" s="0" t="s">
        <v>17</v>
      </c>
      <c r="D1095" s="0" t="n">
        <v>20</v>
      </c>
      <c r="E1095" s="0" t="n">
        <v>52</v>
      </c>
      <c r="F1095" s="0" t="s">
        <v>9</v>
      </c>
      <c r="G1095" s="0" t="n">
        <v>80</v>
      </c>
      <c r="H1095" s="0" t="str">
        <f aca="false">VLOOKUP(C1095,Магазин!$A$1:$C$17,2)</f>
        <v>Первомайский</v>
      </c>
      <c r="I1095" s="0" t="str">
        <f aca="false">VLOOKUP(D1095,Товар!$A$1:$F$65,3)</f>
        <v>Крупа перловая</v>
      </c>
      <c r="J1095" s="3" t="n">
        <f aca="false">IF(H1095="Октябрьский",I1095="Бурый рис")</f>
        <v>0</v>
      </c>
      <c r="K1095" s="0" t="n">
        <f aca="false">IF(J1095,1,0)</f>
        <v>0</v>
      </c>
      <c r="L1095" s="0" t="n">
        <f aca="false">IF(F1095="Поступление",1,-1)</f>
        <v>-1</v>
      </c>
      <c r="M1095" s="0" t="n">
        <f aca="false">E1095*K1095*L1095</f>
        <v>-0</v>
      </c>
    </row>
    <row r="1096" customFormat="false" ht="15" hidden="false" customHeight="false" outlineLevel="0" collapsed="false">
      <c r="A1096" s="0" t="n">
        <v>1095</v>
      </c>
      <c r="B1096" s="2" t="n">
        <v>44350</v>
      </c>
      <c r="C1096" s="0" t="s">
        <v>17</v>
      </c>
      <c r="D1096" s="0" t="n">
        <v>21</v>
      </c>
      <c r="E1096" s="0" t="n">
        <v>180</v>
      </c>
      <c r="F1096" s="0" t="s">
        <v>8</v>
      </c>
      <c r="G1096" s="0" t="n">
        <v>105</v>
      </c>
      <c r="H1096" s="0" t="str">
        <f aca="false">VLOOKUP(C1096,Магазин!$A$1:$C$17,2)</f>
        <v>Первомайский</v>
      </c>
      <c r="I1096" s="0" t="str">
        <f aca="false">VLOOKUP(D1096,Товар!$A$1:$F$65,3)</f>
        <v>Рис круглозерный</v>
      </c>
      <c r="J1096" s="3" t="n">
        <f aca="false">IF(H1096="Октябрьский",I1096="Бурый рис")</f>
        <v>0</v>
      </c>
      <c r="K1096" s="0" t="n">
        <f aca="false">IF(J1096,1,0)</f>
        <v>0</v>
      </c>
      <c r="L1096" s="0" t="n">
        <f aca="false">IF(F1096="Поступление",1,-1)</f>
        <v>1</v>
      </c>
      <c r="M1096" s="0" t="n">
        <f aca="false">E1096*K1096*L1096</f>
        <v>0</v>
      </c>
    </row>
    <row r="1097" customFormat="false" ht="15" hidden="false" customHeight="false" outlineLevel="0" collapsed="false">
      <c r="A1097" s="0" t="n">
        <v>1096</v>
      </c>
      <c r="B1097" s="2" t="n">
        <v>44350</v>
      </c>
      <c r="C1097" s="0" t="s">
        <v>17</v>
      </c>
      <c r="D1097" s="0" t="n">
        <v>21</v>
      </c>
      <c r="E1097" s="0" t="n">
        <v>84</v>
      </c>
      <c r="F1097" s="0" t="s">
        <v>9</v>
      </c>
      <c r="G1097" s="0" t="n">
        <v>105</v>
      </c>
      <c r="H1097" s="0" t="str">
        <f aca="false">VLOOKUP(C1097,Магазин!$A$1:$C$17,2)</f>
        <v>Первомайский</v>
      </c>
      <c r="I1097" s="0" t="str">
        <f aca="false">VLOOKUP(D1097,Товар!$A$1:$F$65,3)</f>
        <v>Рис круглозерный</v>
      </c>
      <c r="J1097" s="3" t="n">
        <f aca="false">IF(H1097="Октябрьский",I1097="Бурый рис")</f>
        <v>0</v>
      </c>
      <c r="K1097" s="0" t="n">
        <f aca="false">IF(J1097,1,0)</f>
        <v>0</v>
      </c>
      <c r="L1097" s="0" t="n">
        <f aca="false">IF(F1097="Поступление",1,-1)</f>
        <v>-1</v>
      </c>
      <c r="M1097" s="0" t="n">
        <f aca="false">E1097*K1097*L1097</f>
        <v>-0</v>
      </c>
    </row>
    <row r="1098" customFormat="false" ht="15" hidden="false" customHeight="false" outlineLevel="0" collapsed="false">
      <c r="A1098" s="0" t="n">
        <v>1097</v>
      </c>
      <c r="B1098" s="2" t="n">
        <v>44350</v>
      </c>
      <c r="C1098" s="0" t="s">
        <v>17</v>
      </c>
      <c r="D1098" s="0" t="n">
        <v>22</v>
      </c>
      <c r="E1098" s="0" t="n">
        <v>180</v>
      </c>
      <c r="F1098" s="0" t="s">
        <v>8</v>
      </c>
      <c r="G1098" s="0" t="n">
        <v>115</v>
      </c>
      <c r="H1098" s="0" t="str">
        <f aca="false">VLOOKUP(C1098,Магазин!$A$1:$C$17,2)</f>
        <v>Первомайский</v>
      </c>
      <c r="I1098" s="0" t="str">
        <f aca="false">VLOOKUP(D1098,Товар!$A$1:$F$65,3)</f>
        <v>Рис длиннозерный</v>
      </c>
      <c r="J1098" s="3" t="n">
        <f aca="false">IF(H1098="Октябрьский",I1098="Бурый рис")</f>
        <v>0</v>
      </c>
      <c r="K1098" s="0" t="n">
        <f aca="false">IF(J1098,1,0)</f>
        <v>0</v>
      </c>
      <c r="L1098" s="0" t="n">
        <f aca="false">IF(F1098="Поступление",1,-1)</f>
        <v>1</v>
      </c>
      <c r="M1098" s="0" t="n">
        <f aca="false">E1098*K1098*L1098</f>
        <v>0</v>
      </c>
    </row>
    <row r="1099" customFormat="false" ht="15" hidden="false" customHeight="false" outlineLevel="0" collapsed="false">
      <c r="A1099" s="0" t="n">
        <v>1098</v>
      </c>
      <c r="B1099" s="2" t="n">
        <v>44350</v>
      </c>
      <c r="C1099" s="0" t="s">
        <v>17</v>
      </c>
      <c r="D1099" s="0" t="n">
        <v>22</v>
      </c>
      <c r="E1099" s="0" t="n">
        <v>82</v>
      </c>
      <c r="F1099" s="0" t="s">
        <v>9</v>
      </c>
      <c r="G1099" s="0" t="n">
        <v>115</v>
      </c>
      <c r="H1099" s="0" t="str">
        <f aca="false">VLOOKUP(C1099,Магазин!$A$1:$C$17,2)</f>
        <v>Первомайский</v>
      </c>
      <c r="I1099" s="0" t="str">
        <f aca="false">VLOOKUP(D1099,Товар!$A$1:$F$65,3)</f>
        <v>Рис длиннозерный</v>
      </c>
      <c r="J1099" s="3" t="n">
        <f aca="false">IF(H1099="Октябрьский",I1099="Бурый рис")</f>
        <v>0</v>
      </c>
      <c r="K1099" s="0" t="n">
        <f aca="false">IF(J1099,1,0)</f>
        <v>0</v>
      </c>
      <c r="L1099" s="0" t="n">
        <f aca="false">IF(F1099="Поступление",1,-1)</f>
        <v>-1</v>
      </c>
      <c r="M1099" s="0" t="n">
        <f aca="false">E1099*K1099*L1099</f>
        <v>-0</v>
      </c>
    </row>
    <row r="1100" customFormat="false" ht="15" hidden="false" customHeight="false" outlineLevel="0" collapsed="false">
      <c r="A1100" s="0" t="n">
        <v>1099</v>
      </c>
      <c r="B1100" s="2" t="n">
        <v>44350</v>
      </c>
      <c r="C1100" s="0" t="s">
        <v>17</v>
      </c>
      <c r="D1100" s="0" t="n">
        <v>23</v>
      </c>
      <c r="E1100" s="0" t="n">
        <v>170</v>
      </c>
      <c r="F1100" s="0" t="s">
        <v>8</v>
      </c>
      <c r="G1100" s="0" t="n">
        <v>120</v>
      </c>
      <c r="H1100" s="0" t="str">
        <f aca="false">VLOOKUP(C1100,Магазин!$A$1:$C$17,2)</f>
        <v>Первомайский</v>
      </c>
      <c r="I1100" s="0" t="str">
        <f aca="false">VLOOKUP(D1100,Товар!$A$1:$F$65,3)</f>
        <v>Бурый рис</v>
      </c>
      <c r="J1100" s="3" t="n">
        <f aca="false">IF(H1100="Октябрьский",I1100="Бурый рис")</f>
        <v>0</v>
      </c>
      <c r="K1100" s="0" t="n">
        <f aca="false">IF(J1100,1,0)</f>
        <v>0</v>
      </c>
      <c r="L1100" s="0" t="n">
        <f aca="false">IF(F1100="Поступление",1,-1)</f>
        <v>1</v>
      </c>
      <c r="M1100" s="0" t="n">
        <f aca="false">E1100*K1100*L1100</f>
        <v>0</v>
      </c>
    </row>
    <row r="1101" customFormat="false" ht="15" hidden="false" customHeight="false" outlineLevel="0" collapsed="false">
      <c r="A1101" s="0" t="n">
        <v>1100</v>
      </c>
      <c r="B1101" s="2" t="n">
        <v>44350</v>
      </c>
      <c r="C1101" s="0" t="s">
        <v>17</v>
      </c>
      <c r="D1101" s="0" t="n">
        <v>23</v>
      </c>
      <c r="E1101" s="0" t="n">
        <v>40</v>
      </c>
      <c r="F1101" s="0" t="s">
        <v>9</v>
      </c>
      <c r="G1101" s="0" t="n">
        <v>120</v>
      </c>
      <c r="H1101" s="0" t="str">
        <f aca="false">VLOOKUP(C1101,Магазин!$A$1:$C$17,2)</f>
        <v>Первомайский</v>
      </c>
      <c r="I1101" s="0" t="str">
        <f aca="false">VLOOKUP(D1101,Товар!$A$1:$F$65,3)</f>
        <v>Бурый рис</v>
      </c>
      <c r="J1101" s="3" t="n">
        <f aca="false">IF(H1101="Октябрьский",I1101="Бурый рис")</f>
        <v>0</v>
      </c>
      <c r="K1101" s="0" t="n">
        <f aca="false">IF(J1101,1,0)</f>
        <v>0</v>
      </c>
      <c r="L1101" s="0" t="n">
        <f aca="false">IF(F1101="Поступление",1,-1)</f>
        <v>-1</v>
      </c>
      <c r="M1101" s="0" t="n">
        <f aca="false">E1101*K1101*L1101</f>
        <v>-0</v>
      </c>
    </row>
    <row r="1102" customFormat="false" ht="15" hidden="false" customHeight="false" outlineLevel="0" collapsed="false">
      <c r="A1102" s="0" t="n">
        <v>1101</v>
      </c>
      <c r="B1102" s="2" t="n">
        <v>44350</v>
      </c>
      <c r="C1102" s="0" t="s">
        <v>17</v>
      </c>
      <c r="D1102" s="0" t="n">
        <v>35</v>
      </c>
      <c r="E1102" s="0" t="n">
        <v>180</v>
      </c>
      <c r="F1102" s="0" t="s">
        <v>8</v>
      </c>
      <c r="G1102" s="0" t="n">
        <v>55</v>
      </c>
      <c r="H1102" s="0" t="str">
        <f aca="false">VLOOKUP(C1102,Магазин!$A$1:$C$17,2)</f>
        <v>Первомайский</v>
      </c>
      <c r="I1102" s="0" t="str">
        <f aca="false">VLOOKUP(D1102,Товар!$A$1:$F$65,3)</f>
        <v>Горох желтый колотый</v>
      </c>
      <c r="J1102" s="3" t="n">
        <f aca="false">IF(H1102="Октябрьский",I1102="Бурый рис")</f>
        <v>0</v>
      </c>
      <c r="K1102" s="0" t="n">
        <f aca="false">IF(J1102,1,0)</f>
        <v>0</v>
      </c>
      <c r="L1102" s="0" t="n">
        <f aca="false">IF(F1102="Поступление",1,-1)</f>
        <v>1</v>
      </c>
      <c r="M1102" s="0" t="n">
        <f aca="false">E1102*K1102*L1102</f>
        <v>0</v>
      </c>
    </row>
    <row r="1103" customFormat="false" ht="15" hidden="false" customHeight="false" outlineLevel="0" collapsed="false">
      <c r="A1103" s="0" t="n">
        <v>1102</v>
      </c>
      <c r="B1103" s="2" t="n">
        <v>44350</v>
      </c>
      <c r="C1103" s="0" t="s">
        <v>17</v>
      </c>
      <c r="D1103" s="0" t="n">
        <v>35</v>
      </c>
      <c r="E1103" s="0" t="n">
        <v>53</v>
      </c>
      <c r="F1103" s="0" t="s">
        <v>9</v>
      </c>
      <c r="G1103" s="0" t="n">
        <v>55</v>
      </c>
      <c r="H1103" s="0" t="str">
        <f aca="false">VLOOKUP(C1103,Магазин!$A$1:$C$17,2)</f>
        <v>Первомайский</v>
      </c>
      <c r="I1103" s="0" t="str">
        <f aca="false">VLOOKUP(D1103,Товар!$A$1:$F$65,3)</f>
        <v>Горох желтый колотый</v>
      </c>
      <c r="J1103" s="3" t="n">
        <f aca="false">IF(H1103="Октябрьский",I1103="Бурый рис")</f>
        <v>0</v>
      </c>
      <c r="K1103" s="0" t="n">
        <f aca="false">IF(J1103,1,0)</f>
        <v>0</v>
      </c>
      <c r="L1103" s="0" t="n">
        <f aca="false">IF(F1103="Поступление",1,-1)</f>
        <v>-1</v>
      </c>
      <c r="M1103" s="0" t="n">
        <f aca="false">E1103*K1103*L1103</f>
        <v>-0</v>
      </c>
    </row>
    <row r="1104" customFormat="false" ht="15" hidden="false" customHeight="false" outlineLevel="0" collapsed="false">
      <c r="A1104" s="0" t="n">
        <v>1103</v>
      </c>
      <c r="B1104" s="2" t="n">
        <v>44350</v>
      </c>
      <c r="C1104" s="0" t="s">
        <v>17</v>
      </c>
      <c r="D1104" s="0" t="n">
        <v>37</v>
      </c>
      <c r="E1104" s="0" t="n">
        <v>180</v>
      </c>
      <c r="F1104" s="0" t="s">
        <v>8</v>
      </c>
      <c r="G1104" s="0" t="n">
        <v>50</v>
      </c>
      <c r="H1104" s="0" t="str">
        <f aca="false">VLOOKUP(C1104,Магазин!$A$1:$C$17,2)</f>
        <v>Первомайский</v>
      </c>
      <c r="I1104" s="0" t="str">
        <f aca="false">VLOOKUP(D1104,Товар!$A$1:$F$65,3)</f>
        <v>Хлопья овсяные Геркулес</v>
      </c>
      <c r="J1104" s="3" t="n">
        <f aca="false">IF(H1104="Октябрьский",I1104="Бурый рис")</f>
        <v>0</v>
      </c>
      <c r="K1104" s="0" t="n">
        <f aca="false">IF(J1104,1,0)</f>
        <v>0</v>
      </c>
      <c r="L1104" s="0" t="n">
        <f aca="false">IF(F1104="Поступление",1,-1)</f>
        <v>1</v>
      </c>
      <c r="M1104" s="0" t="n">
        <f aca="false">E1104*K1104*L1104</f>
        <v>0</v>
      </c>
    </row>
    <row r="1105" customFormat="false" ht="15" hidden="false" customHeight="false" outlineLevel="0" collapsed="false">
      <c r="A1105" s="0" t="n">
        <v>1104</v>
      </c>
      <c r="B1105" s="2" t="n">
        <v>44350</v>
      </c>
      <c r="C1105" s="0" t="s">
        <v>17</v>
      </c>
      <c r="D1105" s="0" t="n">
        <v>37</v>
      </c>
      <c r="E1105" s="0" t="n">
        <v>119</v>
      </c>
      <c r="F1105" s="0" t="s">
        <v>9</v>
      </c>
      <c r="G1105" s="0" t="n">
        <v>50</v>
      </c>
      <c r="H1105" s="0" t="str">
        <f aca="false">VLOOKUP(C1105,Магазин!$A$1:$C$17,2)</f>
        <v>Первомайский</v>
      </c>
      <c r="I1105" s="0" t="str">
        <f aca="false">VLOOKUP(D1105,Товар!$A$1:$F$65,3)</f>
        <v>Хлопья овсяные Геркулес</v>
      </c>
      <c r="J1105" s="3" t="n">
        <f aca="false">IF(H1105="Октябрьский",I1105="Бурый рис")</f>
        <v>0</v>
      </c>
      <c r="K1105" s="0" t="n">
        <f aca="false">IF(J1105,1,0)</f>
        <v>0</v>
      </c>
      <c r="L1105" s="0" t="n">
        <f aca="false">IF(F1105="Поступление",1,-1)</f>
        <v>-1</v>
      </c>
      <c r="M1105" s="0" t="n">
        <f aca="false">E1105*K1105*L1105</f>
        <v>-0</v>
      </c>
    </row>
    <row r="1106" customFormat="false" ht="15" hidden="false" customHeight="false" outlineLevel="0" collapsed="false">
      <c r="A1106" s="0" t="n">
        <v>1105</v>
      </c>
      <c r="B1106" s="2" t="n">
        <v>44350</v>
      </c>
      <c r="C1106" s="0" t="s">
        <v>17</v>
      </c>
      <c r="D1106" s="0" t="n">
        <v>38</v>
      </c>
      <c r="E1106" s="0" t="n">
        <v>170</v>
      </c>
      <c r="F1106" s="0" t="s">
        <v>8</v>
      </c>
      <c r="G1106" s="0" t="n">
        <v>70</v>
      </c>
      <c r="H1106" s="0" t="str">
        <f aca="false">VLOOKUP(C1106,Магазин!$A$1:$C$17,2)</f>
        <v>Первомайский</v>
      </c>
      <c r="I1106" s="0" t="str">
        <f aca="false">VLOOKUP(D1106,Товар!$A$1:$F$65,3)</f>
        <v>Хлопья 4 злака</v>
      </c>
      <c r="J1106" s="3" t="n">
        <f aca="false">IF(H1106="Октябрьский",I1106="Бурый рис")</f>
        <v>0</v>
      </c>
      <c r="K1106" s="0" t="n">
        <f aca="false">IF(J1106,1,0)</f>
        <v>0</v>
      </c>
      <c r="L1106" s="0" t="n">
        <f aca="false">IF(F1106="Поступление",1,-1)</f>
        <v>1</v>
      </c>
      <c r="M1106" s="0" t="n">
        <f aca="false">E1106*K1106*L1106</f>
        <v>0</v>
      </c>
    </row>
    <row r="1107" customFormat="false" ht="15" hidden="false" customHeight="false" outlineLevel="0" collapsed="false">
      <c r="A1107" s="0" t="n">
        <v>1106</v>
      </c>
      <c r="B1107" s="2" t="n">
        <v>44350</v>
      </c>
      <c r="C1107" s="0" t="s">
        <v>17</v>
      </c>
      <c r="D1107" s="0" t="n">
        <v>38</v>
      </c>
      <c r="E1107" s="0" t="n">
        <v>107</v>
      </c>
      <c r="F1107" s="0" t="s">
        <v>9</v>
      </c>
      <c r="G1107" s="0" t="n">
        <v>70</v>
      </c>
      <c r="H1107" s="0" t="str">
        <f aca="false">VLOOKUP(C1107,Магазин!$A$1:$C$17,2)</f>
        <v>Первомайский</v>
      </c>
      <c r="I1107" s="0" t="str">
        <f aca="false">VLOOKUP(D1107,Товар!$A$1:$F$65,3)</f>
        <v>Хлопья 4 злака</v>
      </c>
      <c r="J1107" s="3" t="n">
        <f aca="false">IF(H1107="Октябрьский",I1107="Бурый рис")</f>
        <v>0</v>
      </c>
      <c r="K1107" s="0" t="n">
        <f aca="false">IF(J1107,1,0)</f>
        <v>0</v>
      </c>
      <c r="L1107" s="0" t="n">
        <f aca="false">IF(F1107="Поступление",1,-1)</f>
        <v>-1</v>
      </c>
      <c r="M1107" s="0" t="n">
        <f aca="false">E1107*K1107*L1107</f>
        <v>-0</v>
      </c>
    </row>
    <row r="1108" customFormat="false" ht="15" hidden="false" customHeight="false" outlineLevel="0" collapsed="false">
      <c r="A1108" s="0" t="n">
        <v>1107</v>
      </c>
      <c r="B1108" s="2" t="n">
        <v>44350</v>
      </c>
      <c r="C1108" s="0" t="s">
        <v>17</v>
      </c>
      <c r="D1108" s="0" t="n">
        <v>39</v>
      </c>
      <c r="E1108" s="0" t="n">
        <v>180</v>
      </c>
      <c r="F1108" s="0" t="s">
        <v>8</v>
      </c>
      <c r="G1108" s="0" t="n">
        <v>95</v>
      </c>
      <c r="H1108" s="0" t="str">
        <f aca="false">VLOOKUP(C1108,Магазин!$A$1:$C$17,2)</f>
        <v>Первомайский</v>
      </c>
      <c r="I1108" s="0" t="str">
        <f aca="false">VLOOKUP(D1108,Товар!$A$1:$F$65,3)</f>
        <v>Кукурузные хлопья с сахаром</v>
      </c>
      <c r="J1108" s="3" t="n">
        <f aca="false">IF(H1108="Октябрьский",I1108="Бурый рис")</f>
        <v>0</v>
      </c>
      <c r="K1108" s="0" t="n">
        <f aca="false">IF(J1108,1,0)</f>
        <v>0</v>
      </c>
      <c r="L1108" s="0" t="n">
        <f aca="false">IF(F1108="Поступление",1,-1)</f>
        <v>1</v>
      </c>
      <c r="M1108" s="0" t="n">
        <f aca="false">E1108*K1108*L1108</f>
        <v>0</v>
      </c>
    </row>
    <row r="1109" customFormat="false" ht="15" hidden="false" customHeight="false" outlineLevel="0" collapsed="false">
      <c r="A1109" s="0" t="n">
        <v>1108</v>
      </c>
      <c r="B1109" s="2" t="n">
        <v>44350</v>
      </c>
      <c r="C1109" s="0" t="s">
        <v>17</v>
      </c>
      <c r="D1109" s="0" t="n">
        <v>39</v>
      </c>
      <c r="E1109" s="0" t="n">
        <v>144</v>
      </c>
      <c r="F1109" s="0" t="s">
        <v>9</v>
      </c>
      <c r="G1109" s="0" t="n">
        <v>95</v>
      </c>
      <c r="H1109" s="0" t="str">
        <f aca="false">VLOOKUP(C1109,Магазин!$A$1:$C$17,2)</f>
        <v>Первомайский</v>
      </c>
      <c r="I1109" s="0" t="str">
        <f aca="false">VLOOKUP(D1109,Товар!$A$1:$F$65,3)</f>
        <v>Кукурузные хлопья с сахаром</v>
      </c>
      <c r="J1109" s="3" t="n">
        <f aca="false">IF(H1109="Октябрьский",I1109="Бурый рис")</f>
        <v>0</v>
      </c>
      <c r="K1109" s="0" t="n">
        <f aca="false">IF(J1109,1,0)</f>
        <v>0</v>
      </c>
      <c r="L1109" s="0" t="n">
        <f aca="false">IF(F1109="Поступление",1,-1)</f>
        <v>-1</v>
      </c>
      <c r="M1109" s="0" t="n">
        <f aca="false">E1109*K1109*L1109</f>
        <v>-0</v>
      </c>
    </row>
    <row r="1110" customFormat="false" ht="15" hidden="false" customHeight="false" outlineLevel="0" collapsed="false">
      <c r="A1110" s="0" t="n">
        <v>1109</v>
      </c>
      <c r="B1110" s="2" t="n">
        <v>44350</v>
      </c>
      <c r="C1110" s="0" t="s">
        <v>17</v>
      </c>
      <c r="D1110" s="0" t="n">
        <v>40</v>
      </c>
      <c r="E1110" s="0" t="n">
        <v>180</v>
      </c>
      <c r="F1110" s="0" t="s">
        <v>8</v>
      </c>
      <c r="G1110" s="0" t="n">
        <v>15</v>
      </c>
      <c r="H1110" s="0" t="str">
        <f aca="false">VLOOKUP(C1110,Магазин!$A$1:$C$17,2)</f>
        <v>Первомайский</v>
      </c>
      <c r="I1110" s="0" t="str">
        <f aca="false">VLOOKUP(D1110,Товар!$A$1:$F$65,3)</f>
        <v>Соль каменная помол №1</v>
      </c>
      <c r="J1110" s="3" t="n">
        <f aca="false">IF(H1110="Октябрьский",I1110="Бурый рис")</f>
        <v>0</v>
      </c>
      <c r="K1110" s="0" t="n">
        <f aca="false">IF(J1110,1,0)</f>
        <v>0</v>
      </c>
      <c r="L1110" s="0" t="n">
        <f aca="false">IF(F1110="Поступление",1,-1)</f>
        <v>1</v>
      </c>
      <c r="M1110" s="0" t="n">
        <f aca="false">E1110*K1110*L1110</f>
        <v>0</v>
      </c>
    </row>
    <row r="1111" customFormat="false" ht="15" hidden="false" customHeight="false" outlineLevel="0" collapsed="false">
      <c r="A1111" s="0" t="n">
        <v>1110</v>
      </c>
      <c r="B1111" s="2" t="n">
        <v>44350</v>
      </c>
      <c r="C1111" s="0" t="s">
        <v>17</v>
      </c>
      <c r="D1111" s="0" t="n">
        <v>40</v>
      </c>
      <c r="E1111" s="0" t="n">
        <v>38</v>
      </c>
      <c r="F1111" s="0" t="s">
        <v>9</v>
      </c>
      <c r="G1111" s="0" t="n">
        <v>15</v>
      </c>
      <c r="H1111" s="0" t="str">
        <f aca="false">VLOOKUP(C1111,Магазин!$A$1:$C$17,2)</f>
        <v>Первомайский</v>
      </c>
      <c r="I1111" s="0" t="str">
        <f aca="false">VLOOKUP(D1111,Товар!$A$1:$F$65,3)</f>
        <v>Соль каменная помол №1</v>
      </c>
      <c r="J1111" s="3" t="n">
        <f aca="false">IF(H1111="Октябрьский",I1111="Бурый рис")</f>
        <v>0</v>
      </c>
      <c r="K1111" s="0" t="n">
        <f aca="false">IF(J1111,1,0)</f>
        <v>0</v>
      </c>
      <c r="L1111" s="0" t="n">
        <f aca="false">IF(F1111="Поступление",1,-1)</f>
        <v>-1</v>
      </c>
      <c r="M1111" s="0" t="n">
        <f aca="false">E1111*K1111*L1111</f>
        <v>-0</v>
      </c>
    </row>
    <row r="1112" customFormat="false" ht="15" hidden="false" customHeight="false" outlineLevel="0" collapsed="false">
      <c r="A1112" s="0" t="n">
        <v>1111</v>
      </c>
      <c r="B1112" s="2" t="n">
        <v>44350</v>
      </c>
      <c r="C1112" s="0" t="s">
        <v>17</v>
      </c>
      <c r="D1112" s="0" t="n">
        <v>41</v>
      </c>
      <c r="E1112" s="0" t="n">
        <v>180</v>
      </c>
      <c r="F1112" s="0" t="s">
        <v>8</v>
      </c>
      <c r="G1112" s="0" t="n">
        <v>35</v>
      </c>
      <c r="H1112" s="0" t="str">
        <f aca="false">VLOOKUP(C1112,Магазин!$A$1:$C$17,2)</f>
        <v>Первомайский</v>
      </c>
      <c r="I1112" s="0" t="str">
        <f aca="false">VLOOKUP(D1112,Товар!$A$1:$F$65,3)</f>
        <v>Соль поваренная Экстра</v>
      </c>
      <c r="J1112" s="3" t="n">
        <f aca="false">IF(H1112="Октябрьский",I1112="Бурый рис")</f>
        <v>0</v>
      </c>
      <c r="K1112" s="0" t="n">
        <f aca="false">IF(J1112,1,0)</f>
        <v>0</v>
      </c>
      <c r="L1112" s="0" t="n">
        <f aca="false">IF(F1112="Поступление",1,-1)</f>
        <v>1</v>
      </c>
      <c r="M1112" s="0" t="n">
        <f aca="false">E1112*K1112*L1112</f>
        <v>0</v>
      </c>
    </row>
    <row r="1113" customFormat="false" ht="15" hidden="false" customHeight="false" outlineLevel="0" collapsed="false">
      <c r="A1113" s="0" t="n">
        <v>1112</v>
      </c>
      <c r="B1113" s="2" t="n">
        <v>44350</v>
      </c>
      <c r="C1113" s="0" t="s">
        <v>17</v>
      </c>
      <c r="D1113" s="0" t="n">
        <v>41</v>
      </c>
      <c r="E1113" s="0" t="n">
        <v>25</v>
      </c>
      <c r="F1113" s="0" t="s">
        <v>9</v>
      </c>
      <c r="G1113" s="0" t="n">
        <v>35</v>
      </c>
      <c r="H1113" s="0" t="str">
        <f aca="false">VLOOKUP(C1113,Магазин!$A$1:$C$17,2)</f>
        <v>Первомайский</v>
      </c>
      <c r="I1113" s="0" t="str">
        <f aca="false">VLOOKUP(D1113,Товар!$A$1:$F$65,3)</f>
        <v>Соль поваренная Экстра</v>
      </c>
      <c r="J1113" s="3" t="n">
        <f aca="false">IF(H1113="Октябрьский",I1113="Бурый рис")</f>
        <v>0</v>
      </c>
      <c r="K1113" s="0" t="n">
        <f aca="false">IF(J1113,1,0)</f>
        <v>0</v>
      </c>
      <c r="L1113" s="0" t="n">
        <f aca="false">IF(F1113="Поступление",1,-1)</f>
        <v>-1</v>
      </c>
      <c r="M1113" s="0" t="n">
        <f aca="false">E1113*K1113*L1113</f>
        <v>-0</v>
      </c>
    </row>
    <row r="1114" customFormat="false" ht="15" hidden="false" customHeight="false" outlineLevel="0" collapsed="false">
      <c r="A1114" s="0" t="n">
        <v>1113</v>
      </c>
      <c r="B1114" s="2" t="n">
        <v>44350</v>
      </c>
      <c r="C1114" s="0" t="s">
        <v>17</v>
      </c>
      <c r="D1114" s="0" t="n">
        <v>42</v>
      </c>
      <c r="E1114" s="0" t="n">
        <v>180</v>
      </c>
      <c r="F1114" s="0" t="s">
        <v>8</v>
      </c>
      <c r="G1114" s="0" t="n">
        <v>90</v>
      </c>
      <c r="H1114" s="0" t="str">
        <f aca="false">VLOOKUP(C1114,Магазин!$A$1:$C$17,2)</f>
        <v>Первомайский</v>
      </c>
      <c r="I1114" s="0" t="str">
        <f aca="false">VLOOKUP(D1114,Товар!$A$1:$F$65,3)</f>
        <v>Крахмал картофельный</v>
      </c>
      <c r="J1114" s="3" t="n">
        <f aca="false">IF(H1114="Октябрьский",I1114="Бурый рис")</f>
        <v>0</v>
      </c>
      <c r="K1114" s="0" t="n">
        <f aca="false">IF(J1114,1,0)</f>
        <v>0</v>
      </c>
      <c r="L1114" s="0" t="n">
        <f aca="false">IF(F1114="Поступление",1,-1)</f>
        <v>1</v>
      </c>
      <c r="M1114" s="0" t="n">
        <f aca="false">E1114*K1114*L1114</f>
        <v>0</v>
      </c>
    </row>
    <row r="1115" customFormat="false" ht="15" hidden="false" customHeight="false" outlineLevel="0" collapsed="false">
      <c r="A1115" s="0" t="n">
        <v>1114</v>
      </c>
      <c r="B1115" s="2" t="n">
        <v>44350</v>
      </c>
      <c r="C1115" s="0" t="s">
        <v>17</v>
      </c>
      <c r="D1115" s="0" t="n">
        <v>42</v>
      </c>
      <c r="E1115" s="0" t="n">
        <v>21</v>
      </c>
      <c r="F1115" s="0" t="s">
        <v>9</v>
      </c>
      <c r="G1115" s="0" t="n">
        <v>90</v>
      </c>
      <c r="H1115" s="0" t="str">
        <f aca="false">VLOOKUP(C1115,Магазин!$A$1:$C$17,2)</f>
        <v>Первомайский</v>
      </c>
      <c r="I1115" s="0" t="str">
        <f aca="false">VLOOKUP(D1115,Товар!$A$1:$F$65,3)</f>
        <v>Крахмал картофельный</v>
      </c>
      <c r="J1115" s="3" t="n">
        <f aca="false">IF(H1115="Октябрьский",I1115="Бурый рис")</f>
        <v>0</v>
      </c>
      <c r="K1115" s="0" t="n">
        <f aca="false">IF(J1115,1,0)</f>
        <v>0</v>
      </c>
      <c r="L1115" s="0" t="n">
        <f aca="false">IF(F1115="Поступление",1,-1)</f>
        <v>-1</v>
      </c>
      <c r="M1115" s="0" t="n">
        <f aca="false">E1115*K1115*L1115</f>
        <v>-0</v>
      </c>
    </row>
    <row r="1116" customFormat="false" ht="15" hidden="false" customHeight="false" outlineLevel="0" collapsed="false">
      <c r="A1116" s="0" t="n">
        <v>1115</v>
      </c>
      <c r="B1116" s="2" t="n">
        <v>44350</v>
      </c>
      <c r="C1116" s="0" t="s">
        <v>17</v>
      </c>
      <c r="D1116" s="0" t="n">
        <v>43</v>
      </c>
      <c r="E1116" s="0" t="n">
        <v>170</v>
      </c>
      <c r="F1116" s="0" t="s">
        <v>8</v>
      </c>
      <c r="G1116" s="0" t="n">
        <v>40</v>
      </c>
      <c r="H1116" s="0" t="str">
        <f aca="false">VLOOKUP(C1116,Магазин!$A$1:$C$17,2)</f>
        <v>Первомайский</v>
      </c>
      <c r="I1116" s="0" t="str">
        <f aca="false">VLOOKUP(D1116,Товар!$A$1:$F$65,3)</f>
        <v>Сода пищевая</v>
      </c>
      <c r="J1116" s="3" t="n">
        <f aca="false">IF(H1116="Октябрьский",I1116="Бурый рис")</f>
        <v>0</v>
      </c>
      <c r="K1116" s="0" t="n">
        <f aca="false">IF(J1116,1,0)</f>
        <v>0</v>
      </c>
      <c r="L1116" s="0" t="n">
        <f aca="false">IF(F1116="Поступление",1,-1)</f>
        <v>1</v>
      </c>
      <c r="M1116" s="0" t="n">
        <f aca="false">E1116*K1116*L1116</f>
        <v>0</v>
      </c>
    </row>
    <row r="1117" customFormat="false" ht="15" hidden="false" customHeight="false" outlineLevel="0" collapsed="false">
      <c r="A1117" s="0" t="n">
        <v>1116</v>
      </c>
      <c r="B1117" s="2" t="n">
        <v>44350</v>
      </c>
      <c r="C1117" s="0" t="s">
        <v>17</v>
      </c>
      <c r="D1117" s="0" t="n">
        <v>43</v>
      </c>
      <c r="E1117" s="0" t="n">
        <v>17</v>
      </c>
      <c r="F1117" s="0" t="s">
        <v>9</v>
      </c>
      <c r="G1117" s="0" t="n">
        <v>40</v>
      </c>
      <c r="H1117" s="0" t="str">
        <f aca="false">VLOOKUP(C1117,Магазин!$A$1:$C$17,2)</f>
        <v>Первомайский</v>
      </c>
      <c r="I1117" s="0" t="str">
        <f aca="false">VLOOKUP(D1117,Товар!$A$1:$F$65,3)</f>
        <v>Сода пищевая</v>
      </c>
      <c r="J1117" s="3" t="n">
        <f aca="false">IF(H1117="Октябрьский",I1117="Бурый рис")</f>
        <v>0</v>
      </c>
      <c r="K1117" s="0" t="n">
        <f aca="false">IF(J1117,1,0)</f>
        <v>0</v>
      </c>
      <c r="L1117" s="0" t="n">
        <f aca="false">IF(F1117="Поступление",1,-1)</f>
        <v>-1</v>
      </c>
      <c r="M1117" s="0" t="n">
        <f aca="false">E1117*K1117*L1117</f>
        <v>-0</v>
      </c>
    </row>
    <row r="1118" customFormat="false" ht="15" hidden="false" customHeight="false" outlineLevel="0" collapsed="false">
      <c r="A1118" s="0" t="n">
        <v>1117</v>
      </c>
      <c r="B1118" s="2" t="n">
        <v>44350</v>
      </c>
      <c r="C1118" s="0" t="s">
        <v>18</v>
      </c>
      <c r="D1118" s="0" t="n">
        <v>17</v>
      </c>
      <c r="E1118" s="0" t="n">
        <v>180</v>
      </c>
      <c r="F1118" s="0" t="s">
        <v>8</v>
      </c>
      <c r="G1118" s="0" t="n">
        <v>95</v>
      </c>
      <c r="H1118" s="0" t="str">
        <f aca="false">VLOOKUP(C1118,Магазин!$A$1:$C$17,2)</f>
        <v>Заречный</v>
      </c>
      <c r="I1118" s="0" t="str">
        <f aca="false">VLOOKUP(D1118,Товар!$A$1:$F$65,3)</f>
        <v>Крупа гречневая ядрица</v>
      </c>
      <c r="J1118" s="3" t="n">
        <f aca="false">IF(H1118="Октябрьский",I1118="Бурый рис")</f>
        <v>0</v>
      </c>
      <c r="K1118" s="0" t="n">
        <f aca="false">IF(J1118,1,0)</f>
        <v>0</v>
      </c>
      <c r="L1118" s="0" t="n">
        <f aca="false">IF(F1118="Поступление",1,-1)</f>
        <v>1</v>
      </c>
      <c r="M1118" s="0" t="n">
        <f aca="false">E1118*K1118*L1118</f>
        <v>0</v>
      </c>
    </row>
    <row r="1119" customFormat="false" ht="15" hidden="false" customHeight="false" outlineLevel="0" collapsed="false">
      <c r="A1119" s="0" t="n">
        <v>1118</v>
      </c>
      <c r="B1119" s="2" t="n">
        <v>44350</v>
      </c>
      <c r="C1119" s="0" t="s">
        <v>18</v>
      </c>
      <c r="D1119" s="0" t="n">
        <v>17</v>
      </c>
      <c r="E1119" s="0" t="n">
        <v>85</v>
      </c>
      <c r="F1119" s="0" t="s">
        <v>9</v>
      </c>
      <c r="G1119" s="0" t="n">
        <v>95</v>
      </c>
      <c r="H1119" s="0" t="str">
        <f aca="false">VLOOKUP(C1119,Магазин!$A$1:$C$17,2)</f>
        <v>Заречный</v>
      </c>
      <c r="I1119" s="0" t="str">
        <f aca="false">VLOOKUP(D1119,Товар!$A$1:$F$65,3)</f>
        <v>Крупа гречневая ядрица</v>
      </c>
      <c r="J1119" s="3" t="n">
        <f aca="false">IF(H1119="Октябрьский",I1119="Бурый рис")</f>
        <v>0</v>
      </c>
      <c r="K1119" s="0" t="n">
        <f aca="false">IF(J1119,1,0)</f>
        <v>0</v>
      </c>
      <c r="L1119" s="0" t="n">
        <f aca="false">IF(F1119="Поступление",1,-1)</f>
        <v>-1</v>
      </c>
      <c r="M1119" s="0" t="n">
        <f aca="false">E1119*K1119*L1119</f>
        <v>-0</v>
      </c>
    </row>
    <row r="1120" customFormat="false" ht="15" hidden="false" customHeight="false" outlineLevel="0" collapsed="false">
      <c r="A1120" s="0" t="n">
        <v>1119</v>
      </c>
      <c r="B1120" s="2" t="n">
        <v>44350</v>
      </c>
      <c r="C1120" s="0" t="s">
        <v>18</v>
      </c>
      <c r="D1120" s="0" t="n">
        <v>19</v>
      </c>
      <c r="E1120" s="0" t="n">
        <v>180</v>
      </c>
      <c r="F1120" s="0" t="s">
        <v>8</v>
      </c>
      <c r="G1120" s="0" t="n">
        <v>90</v>
      </c>
      <c r="H1120" s="0" t="str">
        <f aca="false">VLOOKUP(C1120,Магазин!$A$1:$C$17,2)</f>
        <v>Заречный</v>
      </c>
      <c r="I1120" s="0" t="str">
        <f aca="false">VLOOKUP(D1120,Товар!$A$1:$F$65,3)</f>
        <v>Крупа пшено</v>
      </c>
      <c r="J1120" s="3" t="n">
        <f aca="false">IF(H1120="Октябрьский",I1120="Бурый рис")</f>
        <v>0</v>
      </c>
      <c r="K1120" s="0" t="n">
        <f aca="false">IF(J1120,1,0)</f>
        <v>0</v>
      </c>
      <c r="L1120" s="0" t="n">
        <f aca="false">IF(F1120="Поступление",1,-1)</f>
        <v>1</v>
      </c>
      <c r="M1120" s="0" t="n">
        <f aca="false">E1120*K1120*L1120</f>
        <v>0</v>
      </c>
    </row>
    <row r="1121" customFormat="false" ht="15" hidden="false" customHeight="false" outlineLevel="0" collapsed="false">
      <c r="A1121" s="0" t="n">
        <v>1120</v>
      </c>
      <c r="B1121" s="2" t="n">
        <v>44350</v>
      </c>
      <c r="C1121" s="0" t="s">
        <v>18</v>
      </c>
      <c r="D1121" s="0" t="n">
        <v>19</v>
      </c>
      <c r="E1121" s="0" t="n">
        <v>55</v>
      </c>
      <c r="F1121" s="0" t="s">
        <v>9</v>
      </c>
      <c r="G1121" s="0" t="n">
        <v>90</v>
      </c>
      <c r="H1121" s="0" t="str">
        <f aca="false">VLOOKUP(C1121,Магазин!$A$1:$C$17,2)</f>
        <v>Заречный</v>
      </c>
      <c r="I1121" s="0" t="str">
        <f aca="false">VLOOKUP(D1121,Товар!$A$1:$F$65,3)</f>
        <v>Крупа пшено</v>
      </c>
      <c r="J1121" s="3" t="n">
        <f aca="false">IF(H1121="Октябрьский",I1121="Бурый рис")</f>
        <v>0</v>
      </c>
      <c r="K1121" s="0" t="n">
        <f aca="false">IF(J1121,1,0)</f>
        <v>0</v>
      </c>
      <c r="L1121" s="0" t="n">
        <f aca="false">IF(F1121="Поступление",1,-1)</f>
        <v>-1</v>
      </c>
      <c r="M1121" s="0" t="n">
        <f aca="false">E1121*K1121*L1121</f>
        <v>-0</v>
      </c>
    </row>
    <row r="1122" customFormat="false" ht="15" hidden="false" customHeight="false" outlineLevel="0" collapsed="false">
      <c r="A1122" s="0" t="n">
        <v>1121</v>
      </c>
      <c r="B1122" s="2" t="n">
        <v>44350</v>
      </c>
      <c r="C1122" s="0" t="s">
        <v>18</v>
      </c>
      <c r="D1122" s="0" t="n">
        <v>20</v>
      </c>
      <c r="E1122" s="0" t="n">
        <v>170</v>
      </c>
      <c r="F1122" s="0" t="s">
        <v>8</v>
      </c>
      <c r="G1122" s="0" t="n">
        <v>80</v>
      </c>
      <c r="H1122" s="0" t="str">
        <f aca="false">VLOOKUP(C1122,Магазин!$A$1:$C$17,2)</f>
        <v>Заречный</v>
      </c>
      <c r="I1122" s="0" t="str">
        <f aca="false">VLOOKUP(D1122,Товар!$A$1:$F$65,3)</f>
        <v>Крупа перловая</v>
      </c>
      <c r="J1122" s="3" t="n">
        <f aca="false">IF(H1122="Октябрьский",I1122="Бурый рис")</f>
        <v>0</v>
      </c>
      <c r="K1122" s="0" t="n">
        <f aca="false">IF(J1122,1,0)</f>
        <v>0</v>
      </c>
      <c r="L1122" s="0" t="n">
        <f aca="false">IF(F1122="Поступление",1,-1)</f>
        <v>1</v>
      </c>
      <c r="M1122" s="0" t="n">
        <f aca="false">E1122*K1122*L1122</f>
        <v>0</v>
      </c>
    </row>
    <row r="1123" customFormat="false" ht="15" hidden="false" customHeight="false" outlineLevel="0" collapsed="false">
      <c r="A1123" s="0" t="n">
        <v>1122</v>
      </c>
      <c r="B1123" s="2" t="n">
        <v>44350</v>
      </c>
      <c r="C1123" s="0" t="s">
        <v>18</v>
      </c>
      <c r="D1123" s="0" t="n">
        <v>20</v>
      </c>
      <c r="E1123" s="0" t="n">
        <v>57</v>
      </c>
      <c r="F1123" s="0" t="s">
        <v>9</v>
      </c>
      <c r="G1123" s="0" t="n">
        <v>80</v>
      </c>
      <c r="H1123" s="0" t="str">
        <f aca="false">VLOOKUP(C1123,Магазин!$A$1:$C$17,2)</f>
        <v>Заречный</v>
      </c>
      <c r="I1123" s="0" t="str">
        <f aca="false">VLOOKUP(D1123,Товар!$A$1:$F$65,3)</f>
        <v>Крупа перловая</v>
      </c>
      <c r="J1123" s="3" t="n">
        <f aca="false">IF(H1123="Октябрьский",I1123="Бурый рис")</f>
        <v>0</v>
      </c>
      <c r="K1123" s="0" t="n">
        <f aca="false">IF(J1123,1,0)</f>
        <v>0</v>
      </c>
      <c r="L1123" s="0" t="n">
        <f aca="false">IF(F1123="Поступление",1,-1)</f>
        <v>-1</v>
      </c>
      <c r="M1123" s="0" t="n">
        <f aca="false">E1123*K1123*L1123</f>
        <v>-0</v>
      </c>
    </row>
    <row r="1124" customFormat="false" ht="15" hidden="false" customHeight="false" outlineLevel="0" collapsed="false">
      <c r="A1124" s="0" t="n">
        <v>1123</v>
      </c>
      <c r="B1124" s="2" t="n">
        <v>44350</v>
      </c>
      <c r="C1124" s="0" t="s">
        <v>18</v>
      </c>
      <c r="D1124" s="0" t="n">
        <v>21</v>
      </c>
      <c r="E1124" s="0" t="n">
        <v>180</v>
      </c>
      <c r="F1124" s="0" t="s">
        <v>8</v>
      </c>
      <c r="G1124" s="0" t="n">
        <v>105</v>
      </c>
      <c r="H1124" s="0" t="str">
        <f aca="false">VLOOKUP(C1124,Магазин!$A$1:$C$17,2)</f>
        <v>Заречный</v>
      </c>
      <c r="I1124" s="0" t="str">
        <f aca="false">VLOOKUP(D1124,Товар!$A$1:$F$65,3)</f>
        <v>Рис круглозерный</v>
      </c>
      <c r="J1124" s="3" t="n">
        <f aca="false">IF(H1124="Октябрьский",I1124="Бурый рис")</f>
        <v>0</v>
      </c>
      <c r="K1124" s="0" t="n">
        <f aca="false">IF(J1124,1,0)</f>
        <v>0</v>
      </c>
      <c r="L1124" s="0" t="n">
        <f aca="false">IF(F1124="Поступление",1,-1)</f>
        <v>1</v>
      </c>
      <c r="M1124" s="0" t="n">
        <f aca="false">E1124*K1124*L1124</f>
        <v>0</v>
      </c>
    </row>
    <row r="1125" customFormat="false" ht="15" hidden="false" customHeight="false" outlineLevel="0" collapsed="false">
      <c r="A1125" s="0" t="n">
        <v>1124</v>
      </c>
      <c r="B1125" s="2" t="n">
        <v>44350</v>
      </c>
      <c r="C1125" s="0" t="s">
        <v>18</v>
      </c>
      <c r="D1125" s="0" t="n">
        <v>21</v>
      </c>
      <c r="E1125" s="0" t="n">
        <v>78</v>
      </c>
      <c r="F1125" s="0" t="s">
        <v>9</v>
      </c>
      <c r="G1125" s="0" t="n">
        <v>105</v>
      </c>
      <c r="H1125" s="0" t="str">
        <f aca="false">VLOOKUP(C1125,Магазин!$A$1:$C$17,2)</f>
        <v>Заречный</v>
      </c>
      <c r="I1125" s="0" t="str">
        <f aca="false">VLOOKUP(D1125,Товар!$A$1:$F$65,3)</f>
        <v>Рис круглозерный</v>
      </c>
      <c r="J1125" s="3" t="n">
        <f aca="false">IF(H1125="Октябрьский",I1125="Бурый рис")</f>
        <v>0</v>
      </c>
      <c r="K1125" s="0" t="n">
        <f aca="false">IF(J1125,1,0)</f>
        <v>0</v>
      </c>
      <c r="L1125" s="0" t="n">
        <f aca="false">IF(F1125="Поступление",1,-1)</f>
        <v>-1</v>
      </c>
      <c r="M1125" s="0" t="n">
        <f aca="false">E1125*K1125*L1125</f>
        <v>-0</v>
      </c>
    </row>
    <row r="1126" customFormat="false" ht="15" hidden="false" customHeight="false" outlineLevel="0" collapsed="false">
      <c r="A1126" s="0" t="n">
        <v>1125</v>
      </c>
      <c r="B1126" s="2" t="n">
        <v>44350</v>
      </c>
      <c r="C1126" s="0" t="s">
        <v>18</v>
      </c>
      <c r="D1126" s="0" t="n">
        <v>22</v>
      </c>
      <c r="E1126" s="0" t="n">
        <v>180</v>
      </c>
      <c r="F1126" s="0" t="s">
        <v>8</v>
      </c>
      <c r="G1126" s="0" t="n">
        <v>115</v>
      </c>
      <c r="H1126" s="0" t="str">
        <f aca="false">VLOOKUP(C1126,Магазин!$A$1:$C$17,2)</f>
        <v>Заречный</v>
      </c>
      <c r="I1126" s="0" t="str">
        <f aca="false">VLOOKUP(D1126,Товар!$A$1:$F$65,3)</f>
        <v>Рис длиннозерный</v>
      </c>
      <c r="J1126" s="3" t="n">
        <f aca="false">IF(H1126="Октябрьский",I1126="Бурый рис")</f>
        <v>0</v>
      </c>
      <c r="K1126" s="0" t="n">
        <f aca="false">IF(J1126,1,0)</f>
        <v>0</v>
      </c>
      <c r="L1126" s="0" t="n">
        <f aca="false">IF(F1126="Поступление",1,-1)</f>
        <v>1</v>
      </c>
      <c r="M1126" s="0" t="n">
        <f aca="false">E1126*K1126*L1126</f>
        <v>0</v>
      </c>
    </row>
    <row r="1127" customFormat="false" ht="15" hidden="false" customHeight="false" outlineLevel="0" collapsed="false">
      <c r="A1127" s="0" t="n">
        <v>1126</v>
      </c>
      <c r="B1127" s="2" t="n">
        <v>44350</v>
      </c>
      <c r="C1127" s="0" t="s">
        <v>18</v>
      </c>
      <c r="D1127" s="0" t="n">
        <v>22</v>
      </c>
      <c r="E1127" s="0" t="n">
        <v>71</v>
      </c>
      <c r="F1127" s="0" t="s">
        <v>9</v>
      </c>
      <c r="G1127" s="0" t="n">
        <v>115</v>
      </c>
      <c r="H1127" s="0" t="str">
        <f aca="false">VLOOKUP(C1127,Магазин!$A$1:$C$17,2)</f>
        <v>Заречный</v>
      </c>
      <c r="I1127" s="0" t="str">
        <f aca="false">VLOOKUP(D1127,Товар!$A$1:$F$65,3)</f>
        <v>Рис длиннозерный</v>
      </c>
      <c r="J1127" s="3" t="n">
        <f aca="false">IF(H1127="Октябрьский",I1127="Бурый рис")</f>
        <v>0</v>
      </c>
      <c r="K1127" s="0" t="n">
        <f aca="false">IF(J1127,1,0)</f>
        <v>0</v>
      </c>
      <c r="L1127" s="0" t="n">
        <f aca="false">IF(F1127="Поступление",1,-1)</f>
        <v>-1</v>
      </c>
      <c r="M1127" s="0" t="n">
        <f aca="false">E1127*K1127*L1127</f>
        <v>-0</v>
      </c>
    </row>
    <row r="1128" customFormat="false" ht="15" hidden="false" customHeight="false" outlineLevel="0" collapsed="false">
      <c r="A1128" s="0" t="n">
        <v>1127</v>
      </c>
      <c r="B1128" s="2" t="n">
        <v>44350</v>
      </c>
      <c r="C1128" s="0" t="s">
        <v>18</v>
      </c>
      <c r="D1128" s="0" t="n">
        <v>23</v>
      </c>
      <c r="E1128" s="0" t="n">
        <v>180</v>
      </c>
      <c r="F1128" s="0" t="s">
        <v>8</v>
      </c>
      <c r="G1128" s="0" t="n">
        <v>120</v>
      </c>
      <c r="H1128" s="0" t="str">
        <f aca="false">VLOOKUP(C1128,Магазин!$A$1:$C$17,2)</f>
        <v>Заречный</v>
      </c>
      <c r="I1128" s="0" t="str">
        <f aca="false">VLOOKUP(D1128,Товар!$A$1:$F$65,3)</f>
        <v>Бурый рис</v>
      </c>
      <c r="J1128" s="3" t="n">
        <f aca="false">IF(H1128="Октябрьский",I1128="Бурый рис")</f>
        <v>0</v>
      </c>
      <c r="K1128" s="0" t="n">
        <f aca="false">IF(J1128,1,0)</f>
        <v>0</v>
      </c>
      <c r="L1128" s="0" t="n">
        <f aca="false">IF(F1128="Поступление",1,-1)</f>
        <v>1</v>
      </c>
      <c r="M1128" s="0" t="n">
        <f aca="false">E1128*K1128*L1128</f>
        <v>0</v>
      </c>
    </row>
    <row r="1129" customFormat="false" ht="15" hidden="false" customHeight="false" outlineLevel="0" collapsed="false">
      <c r="A1129" s="0" t="n">
        <v>1128</v>
      </c>
      <c r="B1129" s="2" t="n">
        <v>44350</v>
      </c>
      <c r="C1129" s="0" t="s">
        <v>18</v>
      </c>
      <c r="D1129" s="0" t="n">
        <v>23</v>
      </c>
      <c r="E1129" s="0" t="n">
        <v>15</v>
      </c>
      <c r="F1129" s="0" t="s">
        <v>9</v>
      </c>
      <c r="G1129" s="0" t="n">
        <v>120</v>
      </c>
      <c r="H1129" s="0" t="str">
        <f aca="false">VLOOKUP(C1129,Магазин!$A$1:$C$17,2)</f>
        <v>Заречный</v>
      </c>
      <c r="I1129" s="0" t="str">
        <f aca="false">VLOOKUP(D1129,Товар!$A$1:$F$65,3)</f>
        <v>Бурый рис</v>
      </c>
      <c r="J1129" s="3" t="n">
        <f aca="false">IF(H1129="Октябрьский",I1129="Бурый рис")</f>
        <v>0</v>
      </c>
      <c r="K1129" s="0" t="n">
        <f aca="false">IF(J1129,1,0)</f>
        <v>0</v>
      </c>
      <c r="L1129" s="0" t="n">
        <f aca="false">IF(F1129="Поступление",1,-1)</f>
        <v>-1</v>
      </c>
      <c r="M1129" s="0" t="n">
        <f aca="false">E1129*K1129*L1129</f>
        <v>-0</v>
      </c>
    </row>
    <row r="1130" customFormat="false" ht="15" hidden="false" customHeight="false" outlineLevel="0" collapsed="false">
      <c r="A1130" s="0" t="n">
        <v>1129</v>
      </c>
      <c r="B1130" s="2" t="n">
        <v>44350</v>
      </c>
      <c r="C1130" s="0" t="s">
        <v>18</v>
      </c>
      <c r="D1130" s="0" t="n">
        <v>35</v>
      </c>
      <c r="E1130" s="0" t="n">
        <v>180</v>
      </c>
      <c r="F1130" s="0" t="s">
        <v>8</v>
      </c>
      <c r="G1130" s="0" t="n">
        <v>55</v>
      </c>
      <c r="H1130" s="0" t="str">
        <f aca="false">VLOOKUP(C1130,Магазин!$A$1:$C$17,2)</f>
        <v>Заречный</v>
      </c>
      <c r="I1130" s="0" t="str">
        <f aca="false">VLOOKUP(D1130,Товар!$A$1:$F$65,3)</f>
        <v>Горох желтый колотый</v>
      </c>
      <c r="J1130" s="3" t="n">
        <f aca="false">IF(H1130="Октябрьский",I1130="Бурый рис")</f>
        <v>0</v>
      </c>
      <c r="K1130" s="0" t="n">
        <f aca="false">IF(J1130,1,0)</f>
        <v>0</v>
      </c>
      <c r="L1130" s="0" t="n">
        <f aca="false">IF(F1130="Поступление",1,-1)</f>
        <v>1</v>
      </c>
      <c r="M1130" s="0" t="n">
        <f aca="false">E1130*K1130*L1130</f>
        <v>0</v>
      </c>
    </row>
    <row r="1131" customFormat="false" ht="15" hidden="false" customHeight="false" outlineLevel="0" collapsed="false">
      <c r="A1131" s="0" t="n">
        <v>1130</v>
      </c>
      <c r="B1131" s="2" t="n">
        <v>44350</v>
      </c>
      <c r="C1131" s="0" t="s">
        <v>18</v>
      </c>
      <c r="D1131" s="0" t="n">
        <v>35</v>
      </c>
      <c r="E1131" s="0" t="n">
        <v>54</v>
      </c>
      <c r="F1131" s="0" t="s">
        <v>9</v>
      </c>
      <c r="G1131" s="0" t="n">
        <v>55</v>
      </c>
      <c r="H1131" s="0" t="str">
        <f aca="false">VLOOKUP(C1131,Магазин!$A$1:$C$17,2)</f>
        <v>Заречный</v>
      </c>
      <c r="I1131" s="0" t="str">
        <f aca="false">VLOOKUP(D1131,Товар!$A$1:$F$65,3)</f>
        <v>Горох желтый колотый</v>
      </c>
      <c r="J1131" s="3" t="n">
        <f aca="false">IF(H1131="Октябрьский",I1131="Бурый рис")</f>
        <v>0</v>
      </c>
      <c r="K1131" s="0" t="n">
        <f aca="false">IF(J1131,1,0)</f>
        <v>0</v>
      </c>
      <c r="L1131" s="0" t="n">
        <f aca="false">IF(F1131="Поступление",1,-1)</f>
        <v>-1</v>
      </c>
      <c r="M1131" s="0" t="n">
        <f aca="false">E1131*K1131*L1131</f>
        <v>-0</v>
      </c>
    </row>
    <row r="1132" customFormat="false" ht="15" hidden="false" customHeight="false" outlineLevel="0" collapsed="false">
      <c r="A1132" s="0" t="n">
        <v>1131</v>
      </c>
      <c r="B1132" s="2" t="n">
        <v>44350</v>
      </c>
      <c r="C1132" s="0" t="s">
        <v>18</v>
      </c>
      <c r="D1132" s="0" t="n">
        <v>37</v>
      </c>
      <c r="E1132" s="0" t="n">
        <v>170</v>
      </c>
      <c r="F1132" s="0" t="s">
        <v>8</v>
      </c>
      <c r="G1132" s="0" t="n">
        <v>50</v>
      </c>
      <c r="H1132" s="0" t="str">
        <f aca="false">VLOOKUP(C1132,Магазин!$A$1:$C$17,2)</f>
        <v>Заречный</v>
      </c>
      <c r="I1132" s="0" t="str">
        <f aca="false">VLOOKUP(D1132,Товар!$A$1:$F$65,3)</f>
        <v>Хлопья овсяные Геркулес</v>
      </c>
      <c r="J1132" s="3" t="n">
        <f aca="false">IF(H1132="Октябрьский",I1132="Бурый рис")</f>
        <v>0</v>
      </c>
      <c r="K1132" s="0" t="n">
        <f aca="false">IF(J1132,1,0)</f>
        <v>0</v>
      </c>
      <c r="L1132" s="0" t="n">
        <f aca="false">IF(F1132="Поступление",1,-1)</f>
        <v>1</v>
      </c>
      <c r="M1132" s="0" t="n">
        <f aca="false">E1132*K1132*L1132</f>
        <v>0</v>
      </c>
    </row>
    <row r="1133" customFormat="false" ht="15" hidden="false" customHeight="false" outlineLevel="0" collapsed="false">
      <c r="A1133" s="0" t="n">
        <v>1132</v>
      </c>
      <c r="B1133" s="2" t="n">
        <v>44350</v>
      </c>
      <c r="C1133" s="0" t="s">
        <v>18</v>
      </c>
      <c r="D1133" s="0" t="n">
        <v>37</v>
      </c>
      <c r="E1133" s="0" t="n">
        <v>135</v>
      </c>
      <c r="F1133" s="0" t="s">
        <v>9</v>
      </c>
      <c r="G1133" s="0" t="n">
        <v>50</v>
      </c>
      <c r="H1133" s="0" t="str">
        <f aca="false">VLOOKUP(C1133,Магазин!$A$1:$C$17,2)</f>
        <v>Заречный</v>
      </c>
      <c r="I1133" s="0" t="str">
        <f aca="false">VLOOKUP(D1133,Товар!$A$1:$F$65,3)</f>
        <v>Хлопья овсяные Геркулес</v>
      </c>
      <c r="J1133" s="3" t="n">
        <f aca="false">IF(H1133="Октябрьский",I1133="Бурый рис")</f>
        <v>0</v>
      </c>
      <c r="K1133" s="0" t="n">
        <f aca="false">IF(J1133,1,0)</f>
        <v>0</v>
      </c>
      <c r="L1133" s="0" t="n">
        <f aca="false">IF(F1133="Поступление",1,-1)</f>
        <v>-1</v>
      </c>
      <c r="M1133" s="0" t="n">
        <f aca="false">E1133*K1133*L1133</f>
        <v>-0</v>
      </c>
    </row>
    <row r="1134" customFormat="false" ht="15" hidden="false" customHeight="false" outlineLevel="0" collapsed="false">
      <c r="A1134" s="0" t="n">
        <v>1133</v>
      </c>
      <c r="B1134" s="2" t="n">
        <v>44350</v>
      </c>
      <c r="C1134" s="0" t="s">
        <v>18</v>
      </c>
      <c r="D1134" s="0" t="n">
        <v>38</v>
      </c>
      <c r="E1134" s="0" t="n">
        <v>180</v>
      </c>
      <c r="F1134" s="0" t="s">
        <v>8</v>
      </c>
      <c r="G1134" s="0" t="n">
        <v>70</v>
      </c>
      <c r="H1134" s="0" t="str">
        <f aca="false">VLOOKUP(C1134,Магазин!$A$1:$C$17,2)</f>
        <v>Заречный</v>
      </c>
      <c r="I1134" s="0" t="str">
        <f aca="false">VLOOKUP(D1134,Товар!$A$1:$F$65,3)</f>
        <v>Хлопья 4 злака</v>
      </c>
      <c r="J1134" s="3" t="n">
        <f aca="false">IF(H1134="Октябрьский",I1134="Бурый рис")</f>
        <v>0</v>
      </c>
      <c r="K1134" s="0" t="n">
        <f aca="false">IF(J1134,1,0)</f>
        <v>0</v>
      </c>
      <c r="L1134" s="0" t="n">
        <f aca="false">IF(F1134="Поступление",1,-1)</f>
        <v>1</v>
      </c>
      <c r="M1134" s="0" t="n">
        <f aca="false">E1134*K1134*L1134</f>
        <v>0</v>
      </c>
    </row>
    <row r="1135" customFormat="false" ht="15" hidden="false" customHeight="false" outlineLevel="0" collapsed="false">
      <c r="A1135" s="0" t="n">
        <v>1134</v>
      </c>
      <c r="B1135" s="2" t="n">
        <v>44350</v>
      </c>
      <c r="C1135" s="0" t="s">
        <v>18</v>
      </c>
      <c r="D1135" s="0" t="n">
        <v>38</v>
      </c>
      <c r="E1135" s="0" t="n">
        <v>86</v>
      </c>
      <c r="F1135" s="0" t="s">
        <v>9</v>
      </c>
      <c r="G1135" s="0" t="n">
        <v>70</v>
      </c>
      <c r="H1135" s="0" t="str">
        <f aca="false">VLOOKUP(C1135,Магазин!$A$1:$C$17,2)</f>
        <v>Заречный</v>
      </c>
      <c r="I1135" s="0" t="str">
        <f aca="false">VLOOKUP(D1135,Товар!$A$1:$F$65,3)</f>
        <v>Хлопья 4 злака</v>
      </c>
      <c r="J1135" s="3" t="n">
        <f aca="false">IF(H1135="Октябрьский",I1135="Бурый рис")</f>
        <v>0</v>
      </c>
      <c r="K1135" s="0" t="n">
        <f aca="false">IF(J1135,1,0)</f>
        <v>0</v>
      </c>
      <c r="L1135" s="0" t="n">
        <f aca="false">IF(F1135="Поступление",1,-1)</f>
        <v>-1</v>
      </c>
      <c r="M1135" s="0" t="n">
        <f aca="false">E1135*K1135*L1135</f>
        <v>-0</v>
      </c>
    </row>
    <row r="1136" customFormat="false" ht="15" hidden="false" customHeight="false" outlineLevel="0" collapsed="false">
      <c r="A1136" s="0" t="n">
        <v>1135</v>
      </c>
      <c r="B1136" s="2" t="n">
        <v>44350</v>
      </c>
      <c r="C1136" s="0" t="s">
        <v>18</v>
      </c>
      <c r="D1136" s="0" t="n">
        <v>39</v>
      </c>
      <c r="E1136" s="0" t="n">
        <v>180</v>
      </c>
      <c r="F1136" s="0" t="s">
        <v>8</v>
      </c>
      <c r="G1136" s="0" t="n">
        <v>95</v>
      </c>
      <c r="H1136" s="0" t="str">
        <f aca="false">VLOOKUP(C1136,Магазин!$A$1:$C$17,2)</f>
        <v>Заречный</v>
      </c>
      <c r="I1136" s="0" t="str">
        <f aca="false">VLOOKUP(D1136,Товар!$A$1:$F$65,3)</f>
        <v>Кукурузные хлопья с сахаром</v>
      </c>
      <c r="J1136" s="3" t="n">
        <f aca="false">IF(H1136="Октябрьский",I1136="Бурый рис")</f>
        <v>0</v>
      </c>
      <c r="K1136" s="0" t="n">
        <f aca="false">IF(J1136,1,0)</f>
        <v>0</v>
      </c>
      <c r="L1136" s="0" t="n">
        <f aca="false">IF(F1136="Поступление",1,-1)</f>
        <v>1</v>
      </c>
      <c r="M1136" s="0" t="n">
        <f aca="false">E1136*K1136*L1136</f>
        <v>0</v>
      </c>
    </row>
    <row r="1137" customFormat="false" ht="15" hidden="false" customHeight="false" outlineLevel="0" collapsed="false">
      <c r="A1137" s="0" t="n">
        <v>1136</v>
      </c>
      <c r="B1137" s="2" t="n">
        <v>44350</v>
      </c>
      <c r="C1137" s="0" t="s">
        <v>18</v>
      </c>
      <c r="D1137" s="0" t="n">
        <v>39</v>
      </c>
      <c r="E1137" s="0" t="n">
        <v>148</v>
      </c>
      <c r="F1137" s="0" t="s">
        <v>9</v>
      </c>
      <c r="G1137" s="0" t="n">
        <v>95</v>
      </c>
      <c r="H1137" s="0" t="str">
        <f aca="false">VLOOKUP(C1137,Магазин!$A$1:$C$17,2)</f>
        <v>Заречный</v>
      </c>
      <c r="I1137" s="0" t="str">
        <f aca="false">VLOOKUP(D1137,Товар!$A$1:$F$65,3)</f>
        <v>Кукурузные хлопья с сахаром</v>
      </c>
      <c r="J1137" s="3" t="n">
        <f aca="false">IF(H1137="Октябрьский",I1137="Бурый рис")</f>
        <v>0</v>
      </c>
      <c r="K1137" s="0" t="n">
        <f aca="false">IF(J1137,1,0)</f>
        <v>0</v>
      </c>
      <c r="L1137" s="0" t="n">
        <f aca="false">IF(F1137="Поступление",1,-1)</f>
        <v>-1</v>
      </c>
      <c r="M1137" s="0" t="n">
        <f aca="false">E1137*K1137*L1137</f>
        <v>-0</v>
      </c>
    </row>
    <row r="1138" customFormat="false" ht="15" hidden="false" customHeight="false" outlineLevel="0" collapsed="false">
      <c r="A1138" s="0" t="n">
        <v>1137</v>
      </c>
      <c r="B1138" s="2" t="n">
        <v>44350</v>
      </c>
      <c r="C1138" s="0" t="s">
        <v>18</v>
      </c>
      <c r="D1138" s="0" t="n">
        <v>40</v>
      </c>
      <c r="E1138" s="0" t="n">
        <v>170</v>
      </c>
      <c r="F1138" s="0" t="s">
        <v>8</v>
      </c>
      <c r="G1138" s="0" t="n">
        <v>15</v>
      </c>
      <c r="H1138" s="0" t="str">
        <f aca="false">VLOOKUP(C1138,Магазин!$A$1:$C$17,2)</f>
        <v>Заречный</v>
      </c>
      <c r="I1138" s="0" t="str">
        <f aca="false">VLOOKUP(D1138,Товар!$A$1:$F$65,3)</f>
        <v>Соль каменная помол №1</v>
      </c>
      <c r="J1138" s="3" t="n">
        <f aca="false">IF(H1138="Октябрьский",I1138="Бурый рис")</f>
        <v>0</v>
      </c>
      <c r="K1138" s="0" t="n">
        <f aca="false">IF(J1138,1,0)</f>
        <v>0</v>
      </c>
      <c r="L1138" s="0" t="n">
        <f aca="false">IF(F1138="Поступление",1,-1)</f>
        <v>1</v>
      </c>
      <c r="M1138" s="0" t="n">
        <f aca="false">E1138*K1138*L1138</f>
        <v>0</v>
      </c>
    </row>
    <row r="1139" customFormat="false" ht="15" hidden="false" customHeight="false" outlineLevel="0" collapsed="false">
      <c r="A1139" s="0" t="n">
        <v>1138</v>
      </c>
      <c r="B1139" s="2" t="n">
        <v>44350</v>
      </c>
      <c r="C1139" s="0" t="s">
        <v>18</v>
      </c>
      <c r="D1139" s="0" t="n">
        <v>40</v>
      </c>
      <c r="E1139" s="0" t="n">
        <v>47</v>
      </c>
      <c r="F1139" s="0" t="s">
        <v>9</v>
      </c>
      <c r="G1139" s="0" t="n">
        <v>15</v>
      </c>
      <c r="H1139" s="0" t="str">
        <f aca="false">VLOOKUP(C1139,Магазин!$A$1:$C$17,2)</f>
        <v>Заречный</v>
      </c>
      <c r="I1139" s="0" t="str">
        <f aca="false">VLOOKUP(D1139,Товар!$A$1:$F$65,3)</f>
        <v>Соль каменная помол №1</v>
      </c>
      <c r="J1139" s="3" t="n">
        <f aca="false">IF(H1139="Октябрьский",I1139="Бурый рис")</f>
        <v>0</v>
      </c>
      <c r="K1139" s="0" t="n">
        <f aca="false">IF(J1139,1,0)</f>
        <v>0</v>
      </c>
      <c r="L1139" s="0" t="n">
        <f aca="false">IF(F1139="Поступление",1,-1)</f>
        <v>-1</v>
      </c>
      <c r="M1139" s="0" t="n">
        <f aca="false">E1139*K1139*L1139</f>
        <v>-0</v>
      </c>
    </row>
    <row r="1140" customFormat="false" ht="15" hidden="false" customHeight="false" outlineLevel="0" collapsed="false">
      <c r="A1140" s="0" t="n">
        <v>1139</v>
      </c>
      <c r="B1140" s="2" t="n">
        <v>44350</v>
      </c>
      <c r="C1140" s="0" t="s">
        <v>18</v>
      </c>
      <c r="D1140" s="0" t="n">
        <v>41</v>
      </c>
      <c r="E1140" s="0" t="n">
        <v>180</v>
      </c>
      <c r="F1140" s="0" t="s">
        <v>8</v>
      </c>
      <c r="G1140" s="0" t="n">
        <v>35</v>
      </c>
      <c r="H1140" s="0" t="str">
        <f aca="false">VLOOKUP(C1140,Магазин!$A$1:$C$17,2)</f>
        <v>Заречный</v>
      </c>
      <c r="I1140" s="0" t="str">
        <f aca="false">VLOOKUP(D1140,Товар!$A$1:$F$65,3)</f>
        <v>Соль поваренная Экстра</v>
      </c>
      <c r="J1140" s="3" t="n">
        <f aca="false">IF(H1140="Октябрьский",I1140="Бурый рис")</f>
        <v>0</v>
      </c>
      <c r="K1140" s="0" t="n">
        <f aca="false">IF(J1140,1,0)</f>
        <v>0</v>
      </c>
      <c r="L1140" s="0" t="n">
        <f aca="false">IF(F1140="Поступление",1,-1)</f>
        <v>1</v>
      </c>
      <c r="M1140" s="0" t="n">
        <f aca="false">E1140*K1140*L1140</f>
        <v>0</v>
      </c>
    </row>
    <row r="1141" customFormat="false" ht="15" hidden="false" customHeight="false" outlineLevel="0" collapsed="false">
      <c r="A1141" s="0" t="n">
        <v>1140</v>
      </c>
      <c r="B1141" s="2" t="n">
        <v>44350</v>
      </c>
      <c r="C1141" s="0" t="s">
        <v>18</v>
      </c>
      <c r="D1141" s="0" t="n">
        <v>41</v>
      </c>
      <c r="E1141" s="0" t="n">
        <v>18</v>
      </c>
      <c r="F1141" s="0" t="s">
        <v>9</v>
      </c>
      <c r="G1141" s="0" t="n">
        <v>35</v>
      </c>
      <c r="H1141" s="0" t="str">
        <f aca="false">VLOOKUP(C1141,Магазин!$A$1:$C$17,2)</f>
        <v>Заречный</v>
      </c>
      <c r="I1141" s="0" t="str">
        <f aca="false">VLOOKUP(D1141,Товар!$A$1:$F$65,3)</f>
        <v>Соль поваренная Экстра</v>
      </c>
      <c r="J1141" s="3" t="n">
        <f aca="false">IF(H1141="Октябрьский",I1141="Бурый рис")</f>
        <v>0</v>
      </c>
      <c r="K1141" s="0" t="n">
        <f aca="false">IF(J1141,1,0)</f>
        <v>0</v>
      </c>
      <c r="L1141" s="0" t="n">
        <f aca="false">IF(F1141="Поступление",1,-1)</f>
        <v>-1</v>
      </c>
      <c r="M1141" s="0" t="n">
        <f aca="false">E1141*K1141*L1141</f>
        <v>-0</v>
      </c>
    </row>
    <row r="1142" customFormat="false" ht="15" hidden="false" customHeight="false" outlineLevel="0" collapsed="false">
      <c r="A1142" s="0" t="n">
        <v>1141</v>
      </c>
      <c r="B1142" s="2" t="n">
        <v>44350</v>
      </c>
      <c r="C1142" s="0" t="s">
        <v>18</v>
      </c>
      <c r="D1142" s="0" t="n">
        <v>42</v>
      </c>
      <c r="E1142" s="0" t="n">
        <v>180</v>
      </c>
      <c r="F1142" s="0" t="s">
        <v>8</v>
      </c>
      <c r="G1142" s="0" t="n">
        <v>90</v>
      </c>
      <c r="H1142" s="0" t="str">
        <f aca="false">VLOOKUP(C1142,Магазин!$A$1:$C$17,2)</f>
        <v>Заречный</v>
      </c>
      <c r="I1142" s="0" t="str">
        <f aca="false">VLOOKUP(D1142,Товар!$A$1:$F$65,3)</f>
        <v>Крахмал картофельный</v>
      </c>
      <c r="J1142" s="3" t="n">
        <f aca="false">IF(H1142="Октябрьский",I1142="Бурый рис")</f>
        <v>0</v>
      </c>
      <c r="K1142" s="0" t="n">
        <f aca="false">IF(J1142,1,0)</f>
        <v>0</v>
      </c>
      <c r="L1142" s="0" t="n">
        <f aca="false">IF(F1142="Поступление",1,-1)</f>
        <v>1</v>
      </c>
      <c r="M1142" s="0" t="n">
        <f aca="false">E1142*K1142*L1142</f>
        <v>0</v>
      </c>
    </row>
    <row r="1143" customFormat="false" ht="15" hidden="false" customHeight="false" outlineLevel="0" collapsed="false">
      <c r="A1143" s="0" t="n">
        <v>1142</v>
      </c>
      <c r="B1143" s="2" t="n">
        <v>44350</v>
      </c>
      <c r="C1143" s="0" t="s">
        <v>18</v>
      </c>
      <c r="D1143" s="0" t="n">
        <v>42</v>
      </c>
      <c r="E1143" s="0" t="n">
        <v>26</v>
      </c>
      <c r="F1143" s="0" t="s">
        <v>9</v>
      </c>
      <c r="G1143" s="0" t="n">
        <v>90</v>
      </c>
      <c r="H1143" s="0" t="str">
        <f aca="false">VLOOKUP(C1143,Магазин!$A$1:$C$17,2)</f>
        <v>Заречный</v>
      </c>
      <c r="I1143" s="0" t="str">
        <f aca="false">VLOOKUP(D1143,Товар!$A$1:$F$65,3)</f>
        <v>Крахмал картофельный</v>
      </c>
      <c r="J1143" s="3" t="n">
        <f aca="false">IF(H1143="Октябрьский",I1143="Бурый рис")</f>
        <v>0</v>
      </c>
      <c r="K1143" s="0" t="n">
        <f aca="false">IF(J1143,1,0)</f>
        <v>0</v>
      </c>
      <c r="L1143" s="0" t="n">
        <f aca="false">IF(F1143="Поступление",1,-1)</f>
        <v>-1</v>
      </c>
      <c r="M1143" s="0" t="n">
        <f aca="false">E1143*K1143*L1143</f>
        <v>-0</v>
      </c>
    </row>
    <row r="1144" customFormat="false" ht="15" hidden="false" customHeight="false" outlineLevel="0" collapsed="false">
      <c r="A1144" s="0" t="n">
        <v>1143</v>
      </c>
      <c r="B1144" s="2" t="n">
        <v>44350</v>
      </c>
      <c r="C1144" s="0" t="s">
        <v>18</v>
      </c>
      <c r="D1144" s="0" t="n">
        <v>43</v>
      </c>
      <c r="E1144" s="0" t="n">
        <v>180</v>
      </c>
      <c r="F1144" s="0" t="s">
        <v>8</v>
      </c>
      <c r="G1144" s="0" t="n">
        <v>40</v>
      </c>
      <c r="H1144" s="0" t="str">
        <f aca="false">VLOOKUP(C1144,Магазин!$A$1:$C$17,2)</f>
        <v>Заречный</v>
      </c>
      <c r="I1144" s="0" t="str">
        <f aca="false">VLOOKUP(D1144,Товар!$A$1:$F$65,3)</f>
        <v>Сода пищевая</v>
      </c>
      <c r="J1144" s="3" t="n">
        <f aca="false">IF(H1144="Октябрьский",I1144="Бурый рис")</f>
        <v>0</v>
      </c>
      <c r="K1144" s="0" t="n">
        <f aca="false">IF(J1144,1,0)</f>
        <v>0</v>
      </c>
      <c r="L1144" s="0" t="n">
        <f aca="false">IF(F1144="Поступление",1,-1)</f>
        <v>1</v>
      </c>
      <c r="M1144" s="0" t="n">
        <f aca="false">E1144*K1144*L1144</f>
        <v>0</v>
      </c>
    </row>
    <row r="1145" customFormat="false" ht="15" hidden="false" customHeight="false" outlineLevel="0" collapsed="false">
      <c r="A1145" s="0" t="n">
        <v>1144</v>
      </c>
      <c r="B1145" s="2" t="n">
        <v>44350</v>
      </c>
      <c r="C1145" s="0" t="s">
        <v>18</v>
      </c>
      <c r="D1145" s="0" t="n">
        <v>43</v>
      </c>
      <c r="E1145" s="0" t="n">
        <v>18</v>
      </c>
      <c r="F1145" s="0" t="s">
        <v>9</v>
      </c>
      <c r="G1145" s="0" t="n">
        <v>40</v>
      </c>
      <c r="H1145" s="0" t="str">
        <f aca="false">VLOOKUP(C1145,Магазин!$A$1:$C$17,2)</f>
        <v>Заречный</v>
      </c>
      <c r="I1145" s="0" t="str">
        <f aca="false">VLOOKUP(D1145,Товар!$A$1:$F$65,3)</f>
        <v>Сода пищевая</v>
      </c>
      <c r="J1145" s="3" t="n">
        <f aca="false">IF(H1145="Октябрьский",I1145="Бурый рис")</f>
        <v>0</v>
      </c>
      <c r="K1145" s="0" t="n">
        <f aca="false">IF(J1145,1,0)</f>
        <v>0</v>
      </c>
      <c r="L1145" s="0" t="n">
        <f aca="false">IF(F1145="Поступление",1,-1)</f>
        <v>-1</v>
      </c>
      <c r="M1145" s="0" t="n">
        <f aca="false">E1145*K1145*L1145</f>
        <v>-0</v>
      </c>
    </row>
    <row r="1146" customFormat="false" ht="15" hidden="false" customHeight="false" outlineLevel="0" collapsed="false">
      <c r="A1146" s="0" t="n">
        <v>1145</v>
      </c>
      <c r="B1146" s="2" t="n">
        <v>44350</v>
      </c>
      <c r="C1146" s="0" t="s">
        <v>19</v>
      </c>
      <c r="D1146" s="0" t="n">
        <v>17</v>
      </c>
      <c r="E1146" s="0" t="n">
        <v>180</v>
      </c>
      <c r="F1146" s="0" t="s">
        <v>8</v>
      </c>
      <c r="G1146" s="0" t="n">
        <v>95</v>
      </c>
      <c r="H1146" s="0" t="str">
        <f aca="false">VLOOKUP(C1146,Магазин!$A$1:$C$17,2)</f>
        <v>Первомайский</v>
      </c>
      <c r="I1146" s="0" t="str">
        <f aca="false">VLOOKUP(D1146,Товар!$A$1:$F$65,3)</f>
        <v>Крупа гречневая ядрица</v>
      </c>
      <c r="J1146" s="3" t="n">
        <f aca="false">IF(H1146="Октябрьский",I1146="Бурый рис")</f>
        <v>0</v>
      </c>
      <c r="K1146" s="0" t="n">
        <f aca="false">IF(J1146,1,0)</f>
        <v>0</v>
      </c>
      <c r="L1146" s="0" t="n">
        <f aca="false">IF(F1146="Поступление",1,-1)</f>
        <v>1</v>
      </c>
      <c r="M1146" s="0" t="n">
        <f aca="false">E1146*K1146*L1146</f>
        <v>0</v>
      </c>
    </row>
    <row r="1147" customFormat="false" ht="15" hidden="false" customHeight="false" outlineLevel="0" collapsed="false">
      <c r="A1147" s="0" t="n">
        <v>1146</v>
      </c>
      <c r="B1147" s="2" t="n">
        <v>44350</v>
      </c>
      <c r="C1147" s="0" t="s">
        <v>19</v>
      </c>
      <c r="D1147" s="0" t="n">
        <v>17</v>
      </c>
      <c r="E1147" s="0" t="n">
        <v>77</v>
      </c>
      <c r="F1147" s="0" t="s">
        <v>9</v>
      </c>
      <c r="G1147" s="0" t="n">
        <v>95</v>
      </c>
      <c r="H1147" s="0" t="str">
        <f aca="false">VLOOKUP(C1147,Магазин!$A$1:$C$17,2)</f>
        <v>Первомайский</v>
      </c>
      <c r="I1147" s="0" t="str">
        <f aca="false">VLOOKUP(D1147,Товар!$A$1:$F$65,3)</f>
        <v>Крупа гречневая ядрица</v>
      </c>
      <c r="J1147" s="3" t="n">
        <f aca="false">IF(H1147="Октябрьский",I1147="Бурый рис")</f>
        <v>0</v>
      </c>
      <c r="K1147" s="0" t="n">
        <f aca="false">IF(J1147,1,0)</f>
        <v>0</v>
      </c>
      <c r="L1147" s="0" t="n">
        <f aca="false">IF(F1147="Поступление",1,-1)</f>
        <v>-1</v>
      </c>
      <c r="M1147" s="0" t="n">
        <f aca="false">E1147*K1147*L1147</f>
        <v>-0</v>
      </c>
    </row>
    <row r="1148" customFormat="false" ht="15" hidden="false" customHeight="false" outlineLevel="0" collapsed="false">
      <c r="A1148" s="0" t="n">
        <v>1147</v>
      </c>
      <c r="B1148" s="2" t="n">
        <v>44350</v>
      </c>
      <c r="C1148" s="0" t="s">
        <v>19</v>
      </c>
      <c r="D1148" s="0" t="n">
        <v>19</v>
      </c>
      <c r="E1148" s="0" t="n">
        <v>170</v>
      </c>
      <c r="F1148" s="0" t="s">
        <v>8</v>
      </c>
      <c r="G1148" s="0" t="n">
        <v>90</v>
      </c>
      <c r="H1148" s="0" t="str">
        <f aca="false">VLOOKUP(C1148,Магазин!$A$1:$C$17,2)</f>
        <v>Первомайский</v>
      </c>
      <c r="I1148" s="0" t="str">
        <f aca="false">VLOOKUP(D1148,Товар!$A$1:$F$65,3)</f>
        <v>Крупа пшено</v>
      </c>
      <c r="J1148" s="3" t="n">
        <f aca="false">IF(H1148="Октябрьский",I1148="Бурый рис")</f>
        <v>0</v>
      </c>
      <c r="K1148" s="0" t="n">
        <f aca="false">IF(J1148,1,0)</f>
        <v>0</v>
      </c>
      <c r="L1148" s="0" t="n">
        <f aca="false">IF(F1148="Поступление",1,-1)</f>
        <v>1</v>
      </c>
      <c r="M1148" s="0" t="n">
        <f aca="false">E1148*K1148*L1148</f>
        <v>0</v>
      </c>
    </row>
    <row r="1149" customFormat="false" ht="15" hidden="false" customHeight="false" outlineLevel="0" collapsed="false">
      <c r="A1149" s="0" t="n">
        <v>1148</v>
      </c>
      <c r="B1149" s="2" t="n">
        <v>44350</v>
      </c>
      <c r="C1149" s="0" t="s">
        <v>19</v>
      </c>
      <c r="D1149" s="0" t="n">
        <v>19</v>
      </c>
      <c r="E1149" s="0" t="n">
        <v>54</v>
      </c>
      <c r="F1149" s="0" t="s">
        <v>9</v>
      </c>
      <c r="G1149" s="0" t="n">
        <v>90</v>
      </c>
      <c r="H1149" s="0" t="str">
        <f aca="false">VLOOKUP(C1149,Магазин!$A$1:$C$17,2)</f>
        <v>Первомайский</v>
      </c>
      <c r="I1149" s="0" t="str">
        <f aca="false">VLOOKUP(D1149,Товар!$A$1:$F$65,3)</f>
        <v>Крупа пшено</v>
      </c>
      <c r="J1149" s="3" t="n">
        <f aca="false">IF(H1149="Октябрьский",I1149="Бурый рис")</f>
        <v>0</v>
      </c>
      <c r="K1149" s="0" t="n">
        <f aca="false">IF(J1149,1,0)</f>
        <v>0</v>
      </c>
      <c r="L1149" s="0" t="n">
        <f aca="false">IF(F1149="Поступление",1,-1)</f>
        <v>-1</v>
      </c>
      <c r="M1149" s="0" t="n">
        <f aca="false">E1149*K1149*L1149</f>
        <v>-0</v>
      </c>
    </row>
    <row r="1150" customFormat="false" ht="15" hidden="false" customHeight="false" outlineLevel="0" collapsed="false">
      <c r="A1150" s="0" t="n">
        <v>1149</v>
      </c>
      <c r="B1150" s="2" t="n">
        <v>44350</v>
      </c>
      <c r="C1150" s="0" t="s">
        <v>19</v>
      </c>
      <c r="D1150" s="0" t="n">
        <v>20</v>
      </c>
      <c r="E1150" s="0" t="n">
        <v>180</v>
      </c>
      <c r="F1150" s="0" t="s">
        <v>8</v>
      </c>
      <c r="G1150" s="0" t="n">
        <v>80</v>
      </c>
      <c r="H1150" s="0" t="str">
        <f aca="false">VLOOKUP(C1150,Магазин!$A$1:$C$17,2)</f>
        <v>Первомайский</v>
      </c>
      <c r="I1150" s="0" t="str">
        <f aca="false">VLOOKUP(D1150,Товар!$A$1:$F$65,3)</f>
        <v>Крупа перловая</v>
      </c>
      <c r="J1150" s="3" t="n">
        <f aca="false">IF(H1150="Октябрьский",I1150="Бурый рис")</f>
        <v>0</v>
      </c>
      <c r="K1150" s="0" t="n">
        <f aca="false">IF(J1150,1,0)</f>
        <v>0</v>
      </c>
      <c r="L1150" s="0" t="n">
        <f aca="false">IF(F1150="Поступление",1,-1)</f>
        <v>1</v>
      </c>
      <c r="M1150" s="0" t="n">
        <f aca="false">E1150*K1150*L1150</f>
        <v>0</v>
      </c>
    </row>
    <row r="1151" customFormat="false" ht="15" hidden="false" customHeight="false" outlineLevel="0" collapsed="false">
      <c r="A1151" s="0" t="n">
        <v>1150</v>
      </c>
      <c r="B1151" s="2" t="n">
        <v>44350</v>
      </c>
      <c r="C1151" s="0" t="s">
        <v>19</v>
      </c>
      <c r="D1151" s="0" t="n">
        <v>20</v>
      </c>
      <c r="E1151" s="0" t="n">
        <v>57</v>
      </c>
      <c r="F1151" s="0" t="s">
        <v>9</v>
      </c>
      <c r="G1151" s="0" t="n">
        <v>80</v>
      </c>
      <c r="H1151" s="0" t="str">
        <f aca="false">VLOOKUP(C1151,Магазин!$A$1:$C$17,2)</f>
        <v>Первомайский</v>
      </c>
      <c r="I1151" s="0" t="str">
        <f aca="false">VLOOKUP(D1151,Товар!$A$1:$F$65,3)</f>
        <v>Крупа перловая</v>
      </c>
      <c r="J1151" s="3" t="n">
        <f aca="false">IF(H1151="Октябрьский",I1151="Бурый рис")</f>
        <v>0</v>
      </c>
      <c r="K1151" s="0" t="n">
        <f aca="false">IF(J1151,1,0)</f>
        <v>0</v>
      </c>
      <c r="L1151" s="0" t="n">
        <f aca="false">IF(F1151="Поступление",1,-1)</f>
        <v>-1</v>
      </c>
      <c r="M1151" s="0" t="n">
        <f aca="false">E1151*K1151*L1151</f>
        <v>-0</v>
      </c>
    </row>
    <row r="1152" customFormat="false" ht="15" hidden="false" customHeight="false" outlineLevel="0" collapsed="false">
      <c r="A1152" s="0" t="n">
        <v>1151</v>
      </c>
      <c r="B1152" s="2" t="n">
        <v>44350</v>
      </c>
      <c r="C1152" s="0" t="s">
        <v>19</v>
      </c>
      <c r="D1152" s="0" t="n">
        <v>21</v>
      </c>
      <c r="E1152" s="0" t="n">
        <v>180</v>
      </c>
      <c r="F1152" s="0" t="s">
        <v>8</v>
      </c>
      <c r="G1152" s="0" t="n">
        <v>105</v>
      </c>
      <c r="H1152" s="0" t="str">
        <f aca="false">VLOOKUP(C1152,Магазин!$A$1:$C$17,2)</f>
        <v>Первомайский</v>
      </c>
      <c r="I1152" s="0" t="str">
        <f aca="false">VLOOKUP(D1152,Товар!$A$1:$F$65,3)</f>
        <v>Рис круглозерный</v>
      </c>
      <c r="J1152" s="3" t="n">
        <f aca="false">IF(H1152="Октябрьский",I1152="Бурый рис")</f>
        <v>0</v>
      </c>
      <c r="K1152" s="0" t="n">
        <f aca="false">IF(J1152,1,0)</f>
        <v>0</v>
      </c>
      <c r="L1152" s="0" t="n">
        <f aca="false">IF(F1152="Поступление",1,-1)</f>
        <v>1</v>
      </c>
      <c r="M1152" s="0" t="n">
        <f aca="false">E1152*K1152*L1152</f>
        <v>0</v>
      </c>
    </row>
    <row r="1153" customFormat="false" ht="15" hidden="false" customHeight="false" outlineLevel="0" collapsed="false">
      <c r="A1153" s="0" t="n">
        <v>1152</v>
      </c>
      <c r="B1153" s="2" t="n">
        <v>44350</v>
      </c>
      <c r="C1153" s="0" t="s">
        <v>19</v>
      </c>
      <c r="D1153" s="0" t="n">
        <v>21</v>
      </c>
      <c r="E1153" s="0" t="n">
        <v>82</v>
      </c>
      <c r="F1153" s="0" t="s">
        <v>9</v>
      </c>
      <c r="G1153" s="0" t="n">
        <v>105</v>
      </c>
      <c r="H1153" s="0" t="str">
        <f aca="false">VLOOKUP(C1153,Магазин!$A$1:$C$17,2)</f>
        <v>Первомайский</v>
      </c>
      <c r="I1153" s="0" t="str">
        <f aca="false">VLOOKUP(D1153,Товар!$A$1:$F$65,3)</f>
        <v>Рис круглозерный</v>
      </c>
      <c r="J1153" s="3" t="n">
        <f aca="false">IF(H1153="Октябрьский",I1153="Бурый рис")</f>
        <v>0</v>
      </c>
      <c r="K1153" s="0" t="n">
        <f aca="false">IF(J1153,1,0)</f>
        <v>0</v>
      </c>
      <c r="L1153" s="0" t="n">
        <f aca="false">IF(F1153="Поступление",1,-1)</f>
        <v>-1</v>
      </c>
      <c r="M1153" s="0" t="n">
        <f aca="false">E1153*K1153*L1153</f>
        <v>-0</v>
      </c>
    </row>
    <row r="1154" customFormat="false" ht="15" hidden="false" customHeight="false" outlineLevel="0" collapsed="false">
      <c r="A1154" s="0" t="n">
        <v>1153</v>
      </c>
      <c r="B1154" s="2" t="n">
        <v>44350</v>
      </c>
      <c r="C1154" s="0" t="s">
        <v>19</v>
      </c>
      <c r="D1154" s="0" t="n">
        <v>22</v>
      </c>
      <c r="E1154" s="0" t="n">
        <v>170</v>
      </c>
      <c r="F1154" s="0" t="s">
        <v>8</v>
      </c>
      <c r="G1154" s="0" t="n">
        <v>115</v>
      </c>
      <c r="H1154" s="0" t="str">
        <f aca="false">VLOOKUP(C1154,Магазин!$A$1:$C$17,2)</f>
        <v>Первомайский</v>
      </c>
      <c r="I1154" s="0" t="str">
        <f aca="false">VLOOKUP(D1154,Товар!$A$1:$F$65,3)</f>
        <v>Рис длиннозерный</v>
      </c>
      <c r="J1154" s="3" t="n">
        <f aca="false">IF(H1154="Октябрьский",I1154="Бурый рис")</f>
        <v>0</v>
      </c>
      <c r="K1154" s="0" t="n">
        <f aca="false">IF(J1154,1,0)</f>
        <v>0</v>
      </c>
      <c r="L1154" s="0" t="n">
        <f aca="false">IF(F1154="Поступление",1,-1)</f>
        <v>1</v>
      </c>
      <c r="M1154" s="0" t="n">
        <f aca="false">E1154*K1154*L1154</f>
        <v>0</v>
      </c>
    </row>
    <row r="1155" customFormat="false" ht="15" hidden="false" customHeight="false" outlineLevel="0" collapsed="false">
      <c r="A1155" s="0" t="n">
        <v>1154</v>
      </c>
      <c r="B1155" s="2" t="n">
        <v>44350</v>
      </c>
      <c r="C1155" s="0" t="s">
        <v>19</v>
      </c>
      <c r="D1155" s="0" t="n">
        <v>22</v>
      </c>
      <c r="E1155" s="0" t="n">
        <v>75</v>
      </c>
      <c r="F1155" s="0" t="s">
        <v>9</v>
      </c>
      <c r="G1155" s="0" t="n">
        <v>115</v>
      </c>
      <c r="H1155" s="0" t="str">
        <f aca="false">VLOOKUP(C1155,Магазин!$A$1:$C$17,2)</f>
        <v>Первомайский</v>
      </c>
      <c r="I1155" s="0" t="str">
        <f aca="false">VLOOKUP(D1155,Товар!$A$1:$F$65,3)</f>
        <v>Рис длиннозерный</v>
      </c>
      <c r="J1155" s="3" t="n">
        <f aca="false">IF(H1155="Октябрьский",I1155="Бурый рис")</f>
        <v>0</v>
      </c>
      <c r="K1155" s="0" t="n">
        <f aca="false">IF(J1155,1,0)</f>
        <v>0</v>
      </c>
      <c r="L1155" s="0" t="n">
        <f aca="false">IF(F1155="Поступление",1,-1)</f>
        <v>-1</v>
      </c>
      <c r="M1155" s="0" t="n">
        <f aca="false">E1155*K1155*L1155</f>
        <v>-0</v>
      </c>
    </row>
    <row r="1156" customFormat="false" ht="15" hidden="false" customHeight="false" outlineLevel="0" collapsed="false">
      <c r="A1156" s="0" t="n">
        <v>1155</v>
      </c>
      <c r="B1156" s="2" t="n">
        <v>44350</v>
      </c>
      <c r="C1156" s="0" t="s">
        <v>19</v>
      </c>
      <c r="D1156" s="0" t="n">
        <v>23</v>
      </c>
      <c r="E1156" s="0" t="n">
        <v>180</v>
      </c>
      <c r="F1156" s="0" t="s">
        <v>8</v>
      </c>
      <c r="G1156" s="0" t="n">
        <v>120</v>
      </c>
      <c r="H1156" s="0" t="str">
        <f aca="false">VLOOKUP(C1156,Магазин!$A$1:$C$17,2)</f>
        <v>Первомайский</v>
      </c>
      <c r="I1156" s="0" t="str">
        <f aca="false">VLOOKUP(D1156,Товар!$A$1:$F$65,3)</f>
        <v>Бурый рис</v>
      </c>
      <c r="J1156" s="3" t="n">
        <f aca="false">IF(H1156="Октябрьский",I1156="Бурый рис")</f>
        <v>0</v>
      </c>
      <c r="K1156" s="0" t="n">
        <f aca="false">IF(J1156,1,0)</f>
        <v>0</v>
      </c>
      <c r="L1156" s="0" t="n">
        <f aca="false">IF(F1156="Поступление",1,-1)</f>
        <v>1</v>
      </c>
      <c r="M1156" s="0" t="n">
        <f aca="false">E1156*K1156*L1156</f>
        <v>0</v>
      </c>
    </row>
    <row r="1157" customFormat="false" ht="15" hidden="false" customHeight="false" outlineLevel="0" collapsed="false">
      <c r="A1157" s="0" t="n">
        <v>1156</v>
      </c>
      <c r="B1157" s="2" t="n">
        <v>44350</v>
      </c>
      <c r="C1157" s="0" t="s">
        <v>19</v>
      </c>
      <c r="D1157" s="0" t="n">
        <v>23</v>
      </c>
      <c r="E1157" s="0" t="n">
        <v>30</v>
      </c>
      <c r="F1157" s="0" t="s">
        <v>9</v>
      </c>
      <c r="G1157" s="0" t="n">
        <v>120</v>
      </c>
      <c r="H1157" s="0" t="str">
        <f aca="false">VLOOKUP(C1157,Магазин!$A$1:$C$17,2)</f>
        <v>Первомайский</v>
      </c>
      <c r="I1157" s="0" t="str">
        <f aca="false">VLOOKUP(D1157,Товар!$A$1:$F$65,3)</f>
        <v>Бурый рис</v>
      </c>
      <c r="J1157" s="3" t="n">
        <f aca="false">IF(H1157="Октябрьский",I1157="Бурый рис")</f>
        <v>0</v>
      </c>
      <c r="K1157" s="0" t="n">
        <f aca="false">IF(J1157,1,0)</f>
        <v>0</v>
      </c>
      <c r="L1157" s="0" t="n">
        <f aca="false">IF(F1157="Поступление",1,-1)</f>
        <v>-1</v>
      </c>
      <c r="M1157" s="0" t="n">
        <f aca="false">E1157*K1157*L1157</f>
        <v>-0</v>
      </c>
    </row>
    <row r="1158" customFormat="false" ht="15" hidden="false" customHeight="false" outlineLevel="0" collapsed="false">
      <c r="A1158" s="0" t="n">
        <v>1157</v>
      </c>
      <c r="B1158" s="2" t="n">
        <v>44350</v>
      </c>
      <c r="C1158" s="0" t="s">
        <v>19</v>
      </c>
      <c r="D1158" s="0" t="n">
        <v>35</v>
      </c>
      <c r="E1158" s="0" t="n">
        <v>180</v>
      </c>
      <c r="F1158" s="0" t="s">
        <v>8</v>
      </c>
      <c r="G1158" s="0" t="n">
        <v>55</v>
      </c>
      <c r="H1158" s="0" t="str">
        <f aca="false">VLOOKUP(C1158,Магазин!$A$1:$C$17,2)</f>
        <v>Первомайский</v>
      </c>
      <c r="I1158" s="0" t="str">
        <f aca="false">VLOOKUP(D1158,Товар!$A$1:$F$65,3)</f>
        <v>Горох желтый колотый</v>
      </c>
      <c r="J1158" s="3" t="n">
        <f aca="false">IF(H1158="Октябрьский",I1158="Бурый рис")</f>
        <v>0</v>
      </c>
      <c r="K1158" s="0" t="n">
        <f aca="false">IF(J1158,1,0)</f>
        <v>0</v>
      </c>
      <c r="L1158" s="0" t="n">
        <f aca="false">IF(F1158="Поступление",1,-1)</f>
        <v>1</v>
      </c>
      <c r="M1158" s="0" t="n">
        <f aca="false">E1158*K1158*L1158</f>
        <v>0</v>
      </c>
    </row>
    <row r="1159" customFormat="false" ht="15" hidden="false" customHeight="false" outlineLevel="0" collapsed="false">
      <c r="A1159" s="0" t="n">
        <v>1158</v>
      </c>
      <c r="B1159" s="2" t="n">
        <v>44350</v>
      </c>
      <c r="C1159" s="0" t="s">
        <v>19</v>
      </c>
      <c r="D1159" s="0" t="n">
        <v>35</v>
      </c>
      <c r="E1159" s="0" t="n">
        <v>59</v>
      </c>
      <c r="F1159" s="0" t="s">
        <v>9</v>
      </c>
      <c r="G1159" s="0" t="n">
        <v>55</v>
      </c>
      <c r="H1159" s="0" t="str">
        <f aca="false">VLOOKUP(C1159,Магазин!$A$1:$C$17,2)</f>
        <v>Первомайский</v>
      </c>
      <c r="I1159" s="0" t="str">
        <f aca="false">VLOOKUP(D1159,Товар!$A$1:$F$65,3)</f>
        <v>Горох желтый колотый</v>
      </c>
      <c r="J1159" s="3" t="n">
        <f aca="false">IF(H1159="Октябрьский",I1159="Бурый рис")</f>
        <v>0</v>
      </c>
      <c r="K1159" s="0" t="n">
        <f aca="false">IF(J1159,1,0)</f>
        <v>0</v>
      </c>
      <c r="L1159" s="0" t="n">
        <f aca="false">IF(F1159="Поступление",1,-1)</f>
        <v>-1</v>
      </c>
      <c r="M1159" s="0" t="n">
        <f aca="false">E1159*K1159*L1159</f>
        <v>-0</v>
      </c>
    </row>
    <row r="1160" customFormat="false" ht="15" hidden="false" customHeight="false" outlineLevel="0" collapsed="false">
      <c r="A1160" s="0" t="n">
        <v>1159</v>
      </c>
      <c r="B1160" s="2" t="n">
        <v>44350</v>
      </c>
      <c r="C1160" s="0" t="s">
        <v>19</v>
      </c>
      <c r="D1160" s="0" t="n">
        <v>37</v>
      </c>
      <c r="E1160" s="0" t="n">
        <v>180</v>
      </c>
      <c r="F1160" s="0" t="s">
        <v>8</v>
      </c>
      <c r="G1160" s="0" t="n">
        <v>50</v>
      </c>
      <c r="H1160" s="0" t="str">
        <f aca="false">VLOOKUP(C1160,Магазин!$A$1:$C$17,2)</f>
        <v>Первомайский</v>
      </c>
      <c r="I1160" s="0" t="str">
        <f aca="false">VLOOKUP(D1160,Товар!$A$1:$F$65,3)</f>
        <v>Хлопья овсяные Геркулес</v>
      </c>
      <c r="J1160" s="3" t="n">
        <f aca="false">IF(H1160="Октябрьский",I1160="Бурый рис")</f>
        <v>0</v>
      </c>
      <c r="K1160" s="0" t="n">
        <f aca="false">IF(J1160,1,0)</f>
        <v>0</v>
      </c>
      <c r="L1160" s="0" t="n">
        <f aca="false">IF(F1160="Поступление",1,-1)</f>
        <v>1</v>
      </c>
      <c r="M1160" s="0" t="n">
        <f aca="false">E1160*K1160*L1160</f>
        <v>0</v>
      </c>
    </row>
    <row r="1161" customFormat="false" ht="15" hidden="false" customHeight="false" outlineLevel="0" collapsed="false">
      <c r="A1161" s="0" t="n">
        <v>1160</v>
      </c>
      <c r="B1161" s="2" t="n">
        <v>44350</v>
      </c>
      <c r="C1161" s="0" t="s">
        <v>19</v>
      </c>
      <c r="D1161" s="0" t="n">
        <v>37</v>
      </c>
      <c r="E1161" s="0" t="n">
        <v>125</v>
      </c>
      <c r="F1161" s="0" t="s">
        <v>9</v>
      </c>
      <c r="G1161" s="0" t="n">
        <v>50</v>
      </c>
      <c r="H1161" s="0" t="str">
        <f aca="false">VLOOKUP(C1161,Магазин!$A$1:$C$17,2)</f>
        <v>Первомайский</v>
      </c>
      <c r="I1161" s="0" t="str">
        <f aca="false">VLOOKUP(D1161,Товар!$A$1:$F$65,3)</f>
        <v>Хлопья овсяные Геркулес</v>
      </c>
      <c r="J1161" s="3" t="n">
        <f aca="false">IF(H1161="Октябрьский",I1161="Бурый рис")</f>
        <v>0</v>
      </c>
      <c r="K1161" s="0" t="n">
        <f aca="false">IF(J1161,1,0)</f>
        <v>0</v>
      </c>
      <c r="L1161" s="0" t="n">
        <f aca="false">IF(F1161="Поступление",1,-1)</f>
        <v>-1</v>
      </c>
      <c r="M1161" s="0" t="n">
        <f aca="false">E1161*K1161*L1161</f>
        <v>-0</v>
      </c>
    </row>
    <row r="1162" customFormat="false" ht="15" hidden="false" customHeight="false" outlineLevel="0" collapsed="false">
      <c r="A1162" s="0" t="n">
        <v>1161</v>
      </c>
      <c r="B1162" s="2" t="n">
        <v>44350</v>
      </c>
      <c r="C1162" s="0" t="s">
        <v>19</v>
      </c>
      <c r="D1162" s="0" t="n">
        <v>38</v>
      </c>
      <c r="E1162" s="0" t="n">
        <v>180</v>
      </c>
      <c r="F1162" s="0" t="s">
        <v>8</v>
      </c>
      <c r="G1162" s="0" t="n">
        <v>70</v>
      </c>
      <c r="H1162" s="0" t="str">
        <f aca="false">VLOOKUP(C1162,Магазин!$A$1:$C$17,2)</f>
        <v>Первомайский</v>
      </c>
      <c r="I1162" s="0" t="str">
        <f aca="false">VLOOKUP(D1162,Товар!$A$1:$F$65,3)</f>
        <v>Хлопья 4 злака</v>
      </c>
      <c r="J1162" s="3" t="n">
        <f aca="false">IF(H1162="Октябрьский",I1162="Бурый рис")</f>
        <v>0</v>
      </c>
      <c r="K1162" s="0" t="n">
        <f aca="false">IF(J1162,1,0)</f>
        <v>0</v>
      </c>
      <c r="L1162" s="0" t="n">
        <f aca="false">IF(F1162="Поступление",1,-1)</f>
        <v>1</v>
      </c>
      <c r="M1162" s="0" t="n">
        <f aca="false">E1162*K1162*L1162</f>
        <v>0</v>
      </c>
    </row>
    <row r="1163" customFormat="false" ht="15" hidden="false" customHeight="false" outlineLevel="0" collapsed="false">
      <c r="A1163" s="0" t="n">
        <v>1162</v>
      </c>
      <c r="B1163" s="2" t="n">
        <v>44350</v>
      </c>
      <c r="C1163" s="0" t="s">
        <v>19</v>
      </c>
      <c r="D1163" s="0" t="n">
        <v>38</v>
      </c>
      <c r="E1163" s="0" t="n">
        <v>110</v>
      </c>
      <c r="F1163" s="0" t="s">
        <v>9</v>
      </c>
      <c r="G1163" s="0" t="n">
        <v>70</v>
      </c>
      <c r="H1163" s="0" t="str">
        <f aca="false">VLOOKUP(C1163,Магазин!$A$1:$C$17,2)</f>
        <v>Первомайский</v>
      </c>
      <c r="I1163" s="0" t="str">
        <f aca="false">VLOOKUP(D1163,Товар!$A$1:$F$65,3)</f>
        <v>Хлопья 4 злака</v>
      </c>
      <c r="J1163" s="3" t="n">
        <f aca="false">IF(H1163="Октябрьский",I1163="Бурый рис")</f>
        <v>0</v>
      </c>
      <c r="K1163" s="0" t="n">
        <f aca="false">IF(J1163,1,0)</f>
        <v>0</v>
      </c>
      <c r="L1163" s="0" t="n">
        <f aca="false">IF(F1163="Поступление",1,-1)</f>
        <v>-1</v>
      </c>
      <c r="M1163" s="0" t="n">
        <f aca="false">E1163*K1163*L1163</f>
        <v>-0</v>
      </c>
    </row>
    <row r="1164" customFormat="false" ht="15" hidden="false" customHeight="false" outlineLevel="0" collapsed="false">
      <c r="A1164" s="0" t="n">
        <v>1163</v>
      </c>
      <c r="B1164" s="2" t="n">
        <v>44350</v>
      </c>
      <c r="C1164" s="0" t="s">
        <v>19</v>
      </c>
      <c r="D1164" s="0" t="n">
        <v>39</v>
      </c>
      <c r="E1164" s="0" t="n">
        <v>170</v>
      </c>
      <c r="F1164" s="0" t="s">
        <v>8</v>
      </c>
      <c r="G1164" s="0" t="n">
        <v>95</v>
      </c>
      <c r="H1164" s="0" t="str">
        <f aca="false">VLOOKUP(C1164,Магазин!$A$1:$C$17,2)</f>
        <v>Первомайский</v>
      </c>
      <c r="I1164" s="0" t="str">
        <f aca="false">VLOOKUP(D1164,Товар!$A$1:$F$65,3)</f>
        <v>Кукурузные хлопья с сахаром</v>
      </c>
      <c r="J1164" s="3" t="n">
        <f aca="false">IF(H1164="Октябрьский",I1164="Бурый рис")</f>
        <v>0</v>
      </c>
      <c r="K1164" s="0" t="n">
        <f aca="false">IF(J1164,1,0)</f>
        <v>0</v>
      </c>
      <c r="L1164" s="0" t="n">
        <f aca="false">IF(F1164="Поступление",1,-1)</f>
        <v>1</v>
      </c>
      <c r="M1164" s="0" t="n">
        <f aca="false">E1164*K1164*L1164</f>
        <v>0</v>
      </c>
    </row>
    <row r="1165" customFormat="false" ht="15" hidden="false" customHeight="false" outlineLevel="0" collapsed="false">
      <c r="A1165" s="0" t="n">
        <v>1164</v>
      </c>
      <c r="B1165" s="2" t="n">
        <v>44350</v>
      </c>
      <c r="C1165" s="0" t="s">
        <v>19</v>
      </c>
      <c r="D1165" s="0" t="n">
        <v>39</v>
      </c>
      <c r="E1165" s="0" t="n">
        <v>148</v>
      </c>
      <c r="F1165" s="0" t="s">
        <v>9</v>
      </c>
      <c r="G1165" s="0" t="n">
        <v>95</v>
      </c>
      <c r="H1165" s="0" t="str">
        <f aca="false">VLOOKUP(C1165,Магазин!$A$1:$C$17,2)</f>
        <v>Первомайский</v>
      </c>
      <c r="I1165" s="0" t="str">
        <f aca="false">VLOOKUP(D1165,Товар!$A$1:$F$65,3)</f>
        <v>Кукурузные хлопья с сахаром</v>
      </c>
      <c r="J1165" s="3" t="n">
        <f aca="false">IF(H1165="Октябрьский",I1165="Бурый рис")</f>
        <v>0</v>
      </c>
      <c r="K1165" s="0" t="n">
        <f aca="false">IF(J1165,1,0)</f>
        <v>0</v>
      </c>
      <c r="L1165" s="0" t="n">
        <f aca="false">IF(F1165="Поступление",1,-1)</f>
        <v>-1</v>
      </c>
      <c r="M1165" s="0" t="n">
        <f aca="false">E1165*K1165*L1165</f>
        <v>-0</v>
      </c>
    </row>
    <row r="1166" customFormat="false" ht="15" hidden="false" customHeight="false" outlineLevel="0" collapsed="false">
      <c r="A1166" s="0" t="n">
        <v>1165</v>
      </c>
      <c r="B1166" s="2" t="n">
        <v>44350</v>
      </c>
      <c r="C1166" s="0" t="s">
        <v>19</v>
      </c>
      <c r="D1166" s="0" t="n">
        <v>40</v>
      </c>
      <c r="E1166" s="0" t="n">
        <v>180</v>
      </c>
      <c r="F1166" s="0" t="s">
        <v>8</v>
      </c>
      <c r="G1166" s="0" t="n">
        <v>15</v>
      </c>
      <c r="H1166" s="0" t="str">
        <f aca="false">VLOOKUP(C1166,Магазин!$A$1:$C$17,2)</f>
        <v>Первомайский</v>
      </c>
      <c r="I1166" s="0" t="str">
        <f aca="false">VLOOKUP(D1166,Товар!$A$1:$F$65,3)</f>
        <v>Соль каменная помол №1</v>
      </c>
      <c r="J1166" s="3" t="n">
        <f aca="false">IF(H1166="Октябрьский",I1166="Бурый рис")</f>
        <v>0</v>
      </c>
      <c r="K1166" s="0" t="n">
        <f aca="false">IF(J1166,1,0)</f>
        <v>0</v>
      </c>
      <c r="L1166" s="0" t="n">
        <f aca="false">IF(F1166="Поступление",1,-1)</f>
        <v>1</v>
      </c>
      <c r="M1166" s="0" t="n">
        <f aca="false">E1166*K1166*L1166</f>
        <v>0</v>
      </c>
    </row>
    <row r="1167" customFormat="false" ht="15" hidden="false" customHeight="false" outlineLevel="0" collapsed="false">
      <c r="A1167" s="0" t="n">
        <v>1166</v>
      </c>
      <c r="B1167" s="2" t="n">
        <v>44350</v>
      </c>
      <c r="C1167" s="0" t="s">
        <v>19</v>
      </c>
      <c r="D1167" s="0" t="n">
        <v>40</v>
      </c>
      <c r="E1167" s="0" t="n">
        <v>47</v>
      </c>
      <c r="F1167" s="0" t="s">
        <v>9</v>
      </c>
      <c r="G1167" s="0" t="n">
        <v>15</v>
      </c>
      <c r="H1167" s="0" t="str">
        <f aca="false">VLOOKUP(C1167,Магазин!$A$1:$C$17,2)</f>
        <v>Первомайский</v>
      </c>
      <c r="I1167" s="0" t="str">
        <f aca="false">VLOOKUP(D1167,Товар!$A$1:$F$65,3)</f>
        <v>Соль каменная помол №1</v>
      </c>
      <c r="J1167" s="3" t="n">
        <f aca="false">IF(H1167="Октябрьский",I1167="Бурый рис")</f>
        <v>0</v>
      </c>
      <c r="K1167" s="0" t="n">
        <f aca="false">IF(J1167,1,0)</f>
        <v>0</v>
      </c>
      <c r="L1167" s="0" t="n">
        <f aca="false">IF(F1167="Поступление",1,-1)</f>
        <v>-1</v>
      </c>
      <c r="M1167" s="0" t="n">
        <f aca="false">E1167*K1167*L1167</f>
        <v>-0</v>
      </c>
    </row>
    <row r="1168" customFormat="false" ht="15" hidden="false" customHeight="false" outlineLevel="0" collapsed="false">
      <c r="A1168" s="0" t="n">
        <v>1167</v>
      </c>
      <c r="B1168" s="2" t="n">
        <v>44350</v>
      </c>
      <c r="C1168" s="0" t="s">
        <v>19</v>
      </c>
      <c r="D1168" s="0" t="n">
        <v>41</v>
      </c>
      <c r="E1168" s="0" t="n">
        <v>180</v>
      </c>
      <c r="F1168" s="0" t="s">
        <v>8</v>
      </c>
      <c r="G1168" s="0" t="n">
        <v>35</v>
      </c>
      <c r="H1168" s="0" t="str">
        <f aca="false">VLOOKUP(C1168,Магазин!$A$1:$C$17,2)</f>
        <v>Первомайский</v>
      </c>
      <c r="I1168" s="0" t="str">
        <f aca="false">VLOOKUP(D1168,Товар!$A$1:$F$65,3)</f>
        <v>Соль поваренная Экстра</v>
      </c>
      <c r="J1168" s="3" t="n">
        <f aca="false">IF(H1168="Октябрьский",I1168="Бурый рис")</f>
        <v>0</v>
      </c>
      <c r="K1168" s="0" t="n">
        <f aca="false">IF(J1168,1,0)</f>
        <v>0</v>
      </c>
      <c r="L1168" s="0" t="n">
        <f aca="false">IF(F1168="Поступление",1,-1)</f>
        <v>1</v>
      </c>
      <c r="M1168" s="0" t="n">
        <f aca="false">E1168*K1168*L1168</f>
        <v>0</v>
      </c>
    </row>
    <row r="1169" customFormat="false" ht="15" hidden="false" customHeight="false" outlineLevel="0" collapsed="false">
      <c r="A1169" s="0" t="n">
        <v>1168</v>
      </c>
      <c r="B1169" s="2" t="n">
        <v>44350</v>
      </c>
      <c r="C1169" s="0" t="s">
        <v>19</v>
      </c>
      <c r="D1169" s="0" t="n">
        <v>41</v>
      </c>
      <c r="E1169" s="0" t="n">
        <v>12</v>
      </c>
      <c r="F1169" s="0" t="s">
        <v>9</v>
      </c>
      <c r="G1169" s="0" t="n">
        <v>35</v>
      </c>
      <c r="H1169" s="0" t="str">
        <f aca="false">VLOOKUP(C1169,Магазин!$A$1:$C$17,2)</f>
        <v>Первомайский</v>
      </c>
      <c r="I1169" s="0" t="str">
        <f aca="false">VLOOKUP(D1169,Товар!$A$1:$F$65,3)</f>
        <v>Соль поваренная Экстра</v>
      </c>
      <c r="J1169" s="3" t="n">
        <f aca="false">IF(H1169="Октябрьский",I1169="Бурый рис")</f>
        <v>0</v>
      </c>
      <c r="K1169" s="0" t="n">
        <f aca="false">IF(J1169,1,0)</f>
        <v>0</v>
      </c>
      <c r="L1169" s="0" t="n">
        <f aca="false">IF(F1169="Поступление",1,-1)</f>
        <v>-1</v>
      </c>
      <c r="M1169" s="0" t="n">
        <f aca="false">E1169*K1169*L1169</f>
        <v>-0</v>
      </c>
    </row>
    <row r="1170" customFormat="false" ht="15" hidden="false" customHeight="false" outlineLevel="0" collapsed="false">
      <c r="A1170" s="0" t="n">
        <v>1169</v>
      </c>
      <c r="B1170" s="2" t="n">
        <v>44350</v>
      </c>
      <c r="C1170" s="0" t="s">
        <v>19</v>
      </c>
      <c r="D1170" s="0" t="n">
        <v>42</v>
      </c>
      <c r="E1170" s="0" t="n">
        <v>170</v>
      </c>
      <c r="F1170" s="0" t="s">
        <v>8</v>
      </c>
      <c r="G1170" s="0" t="n">
        <v>90</v>
      </c>
      <c r="H1170" s="0" t="str">
        <f aca="false">VLOOKUP(C1170,Магазин!$A$1:$C$17,2)</f>
        <v>Первомайский</v>
      </c>
      <c r="I1170" s="0" t="str">
        <f aca="false">VLOOKUP(D1170,Товар!$A$1:$F$65,3)</f>
        <v>Крахмал картофельный</v>
      </c>
      <c r="J1170" s="3" t="n">
        <f aca="false">IF(H1170="Октябрьский",I1170="Бурый рис")</f>
        <v>0</v>
      </c>
      <c r="K1170" s="0" t="n">
        <f aca="false">IF(J1170,1,0)</f>
        <v>0</v>
      </c>
      <c r="L1170" s="0" t="n">
        <f aca="false">IF(F1170="Поступление",1,-1)</f>
        <v>1</v>
      </c>
      <c r="M1170" s="0" t="n">
        <f aca="false">E1170*K1170*L1170</f>
        <v>0</v>
      </c>
    </row>
    <row r="1171" customFormat="false" ht="15" hidden="false" customHeight="false" outlineLevel="0" collapsed="false">
      <c r="A1171" s="0" t="n">
        <v>1170</v>
      </c>
      <c r="B1171" s="2" t="n">
        <v>44350</v>
      </c>
      <c r="C1171" s="0" t="s">
        <v>19</v>
      </c>
      <c r="D1171" s="0" t="n">
        <v>42</v>
      </c>
      <c r="E1171" s="0" t="n">
        <v>19</v>
      </c>
      <c r="F1171" s="0" t="s">
        <v>9</v>
      </c>
      <c r="G1171" s="0" t="n">
        <v>90</v>
      </c>
      <c r="H1171" s="0" t="str">
        <f aca="false">VLOOKUP(C1171,Магазин!$A$1:$C$17,2)</f>
        <v>Первомайский</v>
      </c>
      <c r="I1171" s="0" t="str">
        <f aca="false">VLOOKUP(D1171,Товар!$A$1:$F$65,3)</f>
        <v>Крахмал картофельный</v>
      </c>
      <c r="J1171" s="3" t="n">
        <f aca="false">IF(H1171="Октябрьский",I1171="Бурый рис")</f>
        <v>0</v>
      </c>
      <c r="K1171" s="0" t="n">
        <f aca="false">IF(J1171,1,0)</f>
        <v>0</v>
      </c>
      <c r="L1171" s="0" t="n">
        <f aca="false">IF(F1171="Поступление",1,-1)</f>
        <v>-1</v>
      </c>
      <c r="M1171" s="0" t="n">
        <f aca="false">E1171*K1171*L1171</f>
        <v>-0</v>
      </c>
    </row>
    <row r="1172" customFormat="false" ht="15" hidden="false" customHeight="false" outlineLevel="0" collapsed="false">
      <c r="A1172" s="0" t="n">
        <v>1171</v>
      </c>
      <c r="B1172" s="2" t="n">
        <v>44350</v>
      </c>
      <c r="C1172" s="0" t="s">
        <v>19</v>
      </c>
      <c r="D1172" s="0" t="n">
        <v>43</v>
      </c>
      <c r="E1172" s="0" t="n">
        <v>180</v>
      </c>
      <c r="F1172" s="0" t="s">
        <v>8</v>
      </c>
      <c r="G1172" s="0" t="n">
        <v>40</v>
      </c>
      <c r="H1172" s="0" t="str">
        <f aca="false">VLOOKUP(C1172,Магазин!$A$1:$C$17,2)</f>
        <v>Первомайский</v>
      </c>
      <c r="I1172" s="0" t="str">
        <f aca="false">VLOOKUP(D1172,Товар!$A$1:$F$65,3)</f>
        <v>Сода пищевая</v>
      </c>
      <c r="J1172" s="3" t="n">
        <f aca="false">IF(H1172="Октябрьский",I1172="Бурый рис")</f>
        <v>0</v>
      </c>
      <c r="K1172" s="0" t="n">
        <f aca="false">IF(J1172,1,0)</f>
        <v>0</v>
      </c>
      <c r="L1172" s="0" t="n">
        <f aca="false">IF(F1172="Поступление",1,-1)</f>
        <v>1</v>
      </c>
      <c r="M1172" s="0" t="n">
        <f aca="false">E1172*K1172*L1172</f>
        <v>0</v>
      </c>
    </row>
    <row r="1173" customFormat="false" ht="15" hidden="false" customHeight="false" outlineLevel="0" collapsed="false">
      <c r="A1173" s="0" t="n">
        <v>1172</v>
      </c>
      <c r="B1173" s="2" t="n">
        <v>44350</v>
      </c>
      <c r="C1173" s="0" t="s">
        <v>19</v>
      </c>
      <c r="D1173" s="0" t="n">
        <v>43</v>
      </c>
      <c r="E1173" s="0" t="n">
        <v>14</v>
      </c>
      <c r="F1173" s="0" t="s">
        <v>9</v>
      </c>
      <c r="G1173" s="0" t="n">
        <v>40</v>
      </c>
      <c r="H1173" s="0" t="str">
        <f aca="false">VLOOKUP(C1173,Магазин!$A$1:$C$17,2)</f>
        <v>Первомайский</v>
      </c>
      <c r="I1173" s="0" t="str">
        <f aca="false">VLOOKUP(D1173,Товар!$A$1:$F$65,3)</f>
        <v>Сода пищевая</v>
      </c>
      <c r="J1173" s="3" t="n">
        <f aca="false">IF(H1173="Октябрьский",I1173="Бурый рис")</f>
        <v>0</v>
      </c>
      <c r="K1173" s="0" t="n">
        <f aca="false">IF(J1173,1,0)</f>
        <v>0</v>
      </c>
      <c r="L1173" s="0" t="n">
        <f aca="false">IF(F1173="Поступление",1,-1)</f>
        <v>-1</v>
      </c>
      <c r="M1173" s="0" t="n">
        <f aca="false">E1173*K1173*L1173</f>
        <v>-0</v>
      </c>
    </row>
    <row r="1174" customFormat="false" ht="15" hidden="false" customHeight="false" outlineLevel="0" collapsed="false">
      <c r="A1174" s="0" t="n">
        <v>1173</v>
      </c>
      <c r="B1174" s="2" t="n">
        <v>44350</v>
      </c>
      <c r="C1174" s="0" t="s">
        <v>20</v>
      </c>
      <c r="D1174" s="0" t="n">
        <v>17</v>
      </c>
      <c r="E1174" s="0" t="n">
        <v>180</v>
      </c>
      <c r="F1174" s="0" t="s">
        <v>8</v>
      </c>
      <c r="G1174" s="0" t="n">
        <v>95</v>
      </c>
      <c r="H1174" s="0" t="str">
        <f aca="false">VLOOKUP(C1174,Магазин!$A$1:$C$17,2)</f>
        <v>Октябрьский</v>
      </c>
      <c r="I1174" s="0" t="str">
        <f aca="false">VLOOKUP(D1174,Товар!$A$1:$F$65,3)</f>
        <v>Крупа гречневая ядрица</v>
      </c>
      <c r="J1174" s="3" t="n">
        <f aca="false">IF(H1174="Октябрьский",I1174="Бурый рис")</f>
        <v>0</v>
      </c>
      <c r="K1174" s="0" t="n">
        <f aca="false">IF(J1174,1,0)</f>
        <v>0</v>
      </c>
      <c r="L1174" s="0" t="n">
        <f aca="false">IF(F1174="Поступление",1,-1)</f>
        <v>1</v>
      </c>
      <c r="M1174" s="0" t="n">
        <f aca="false">E1174*K1174*L1174</f>
        <v>0</v>
      </c>
    </row>
    <row r="1175" customFormat="false" ht="15" hidden="false" customHeight="false" outlineLevel="0" collapsed="false">
      <c r="A1175" s="0" t="n">
        <v>1174</v>
      </c>
      <c r="B1175" s="2" t="n">
        <v>44350</v>
      </c>
      <c r="C1175" s="0" t="s">
        <v>20</v>
      </c>
      <c r="D1175" s="0" t="n">
        <v>17</v>
      </c>
      <c r="E1175" s="0" t="n">
        <v>98</v>
      </c>
      <c r="F1175" s="0" t="s">
        <v>9</v>
      </c>
      <c r="G1175" s="0" t="n">
        <v>95</v>
      </c>
      <c r="H1175" s="0" t="str">
        <f aca="false">VLOOKUP(C1175,Магазин!$A$1:$C$17,2)</f>
        <v>Октябрьский</v>
      </c>
      <c r="I1175" s="0" t="str">
        <f aca="false">VLOOKUP(D1175,Товар!$A$1:$F$65,3)</f>
        <v>Крупа гречневая ядрица</v>
      </c>
      <c r="J1175" s="3" t="n">
        <f aca="false">IF(H1175="Октябрьский",I1175="Бурый рис")</f>
        <v>0</v>
      </c>
      <c r="K1175" s="0" t="n">
        <f aca="false">IF(J1175,1,0)</f>
        <v>0</v>
      </c>
      <c r="L1175" s="0" t="n">
        <f aca="false">IF(F1175="Поступление",1,-1)</f>
        <v>-1</v>
      </c>
      <c r="M1175" s="0" t="n">
        <f aca="false">E1175*K1175*L1175</f>
        <v>-0</v>
      </c>
    </row>
    <row r="1176" customFormat="false" ht="15" hidden="false" customHeight="false" outlineLevel="0" collapsed="false">
      <c r="A1176" s="0" t="n">
        <v>1175</v>
      </c>
      <c r="B1176" s="2" t="n">
        <v>44350</v>
      </c>
      <c r="C1176" s="0" t="s">
        <v>20</v>
      </c>
      <c r="D1176" s="0" t="n">
        <v>19</v>
      </c>
      <c r="E1176" s="0" t="n">
        <v>180</v>
      </c>
      <c r="F1176" s="0" t="s">
        <v>8</v>
      </c>
      <c r="G1176" s="0" t="n">
        <v>90</v>
      </c>
      <c r="H1176" s="0" t="str">
        <f aca="false">VLOOKUP(C1176,Магазин!$A$1:$C$17,2)</f>
        <v>Октябрьский</v>
      </c>
      <c r="I1176" s="0" t="str">
        <f aca="false">VLOOKUP(D1176,Товар!$A$1:$F$65,3)</f>
        <v>Крупа пшено</v>
      </c>
      <c r="J1176" s="3" t="n">
        <f aca="false">IF(H1176="Октябрьский",I1176="Бурый рис")</f>
        <v>0</v>
      </c>
      <c r="K1176" s="0" t="n">
        <f aca="false">IF(J1176,1,0)</f>
        <v>0</v>
      </c>
      <c r="L1176" s="0" t="n">
        <f aca="false">IF(F1176="Поступление",1,-1)</f>
        <v>1</v>
      </c>
      <c r="M1176" s="0" t="n">
        <f aca="false">E1176*K1176*L1176</f>
        <v>0</v>
      </c>
    </row>
    <row r="1177" customFormat="false" ht="15" hidden="false" customHeight="false" outlineLevel="0" collapsed="false">
      <c r="A1177" s="0" t="n">
        <v>1176</v>
      </c>
      <c r="B1177" s="2" t="n">
        <v>44350</v>
      </c>
      <c r="C1177" s="0" t="s">
        <v>20</v>
      </c>
      <c r="D1177" s="0" t="n">
        <v>19</v>
      </c>
      <c r="E1177" s="0" t="n">
        <v>54</v>
      </c>
      <c r="F1177" s="0" t="s">
        <v>9</v>
      </c>
      <c r="G1177" s="0" t="n">
        <v>90</v>
      </c>
      <c r="H1177" s="0" t="str">
        <f aca="false">VLOOKUP(C1177,Магазин!$A$1:$C$17,2)</f>
        <v>Октябрьский</v>
      </c>
      <c r="I1177" s="0" t="str">
        <f aca="false">VLOOKUP(D1177,Товар!$A$1:$F$65,3)</f>
        <v>Крупа пшено</v>
      </c>
      <c r="J1177" s="3" t="n">
        <f aca="false">IF(H1177="Октябрьский",I1177="Бурый рис")</f>
        <v>0</v>
      </c>
      <c r="K1177" s="0" t="n">
        <f aca="false">IF(J1177,1,0)</f>
        <v>0</v>
      </c>
      <c r="L1177" s="0" t="n">
        <f aca="false">IF(F1177="Поступление",1,-1)</f>
        <v>-1</v>
      </c>
      <c r="M1177" s="0" t="n">
        <f aca="false">E1177*K1177*L1177</f>
        <v>-0</v>
      </c>
    </row>
    <row r="1178" customFormat="false" ht="15" hidden="false" customHeight="false" outlineLevel="0" collapsed="false">
      <c r="A1178" s="0" t="n">
        <v>1177</v>
      </c>
      <c r="B1178" s="2" t="n">
        <v>44350</v>
      </c>
      <c r="C1178" s="0" t="s">
        <v>20</v>
      </c>
      <c r="D1178" s="0" t="n">
        <v>20</v>
      </c>
      <c r="E1178" s="0" t="n">
        <v>180</v>
      </c>
      <c r="F1178" s="0" t="s">
        <v>8</v>
      </c>
      <c r="G1178" s="0" t="n">
        <v>80</v>
      </c>
      <c r="H1178" s="0" t="str">
        <f aca="false">VLOOKUP(C1178,Магазин!$A$1:$C$17,2)</f>
        <v>Октябрьский</v>
      </c>
      <c r="I1178" s="0" t="str">
        <f aca="false">VLOOKUP(D1178,Товар!$A$1:$F$65,3)</f>
        <v>Крупа перловая</v>
      </c>
      <c r="J1178" s="3" t="n">
        <f aca="false">IF(H1178="Октябрьский",I1178="Бурый рис")</f>
        <v>0</v>
      </c>
      <c r="K1178" s="0" t="n">
        <f aca="false">IF(J1178,1,0)</f>
        <v>0</v>
      </c>
      <c r="L1178" s="0" t="n">
        <f aca="false">IF(F1178="Поступление",1,-1)</f>
        <v>1</v>
      </c>
      <c r="M1178" s="0" t="n">
        <f aca="false">E1178*K1178*L1178</f>
        <v>0</v>
      </c>
    </row>
    <row r="1179" customFormat="false" ht="15" hidden="false" customHeight="false" outlineLevel="0" collapsed="false">
      <c r="A1179" s="0" t="n">
        <v>1178</v>
      </c>
      <c r="B1179" s="2" t="n">
        <v>44350</v>
      </c>
      <c r="C1179" s="0" t="s">
        <v>20</v>
      </c>
      <c r="D1179" s="0" t="n">
        <v>20</v>
      </c>
      <c r="E1179" s="0" t="n">
        <v>48</v>
      </c>
      <c r="F1179" s="0" t="s">
        <v>9</v>
      </c>
      <c r="G1179" s="0" t="n">
        <v>80</v>
      </c>
      <c r="H1179" s="0" t="str">
        <f aca="false">VLOOKUP(C1179,Магазин!$A$1:$C$17,2)</f>
        <v>Октябрьский</v>
      </c>
      <c r="I1179" s="0" t="str">
        <f aca="false">VLOOKUP(D1179,Товар!$A$1:$F$65,3)</f>
        <v>Крупа перловая</v>
      </c>
      <c r="J1179" s="3" t="n">
        <f aca="false">IF(H1179="Октябрьский",I1179="Бурый рис")</f>
        <v>0</v>
      </c>
      <c r="K1179" s="0" t="n">
        <f aca="false">IF(J1179,1,0)</f>
        <v>0</v>
      </c>
      <c r="L1179" s="0" t="n">
        <f aca="false">IF(F1179="Поступление",1,-1)</f>
        <v>-1</v>
      </c>
      <c r="M1179" s="0" t="n">
        <f aca="false">E1179*K1179*L1179</f>
        <v>-0</v>
      </c>
    </row>
    <row r="1180" customFormat="false" ht="15" hidden="false" customHeight="false" outlineLevel="0" collapsed="false">
      <c r="A1180" s="0" t="n">
        <v>1179</v>
      </c>
      <c r="B1180" s="2" t="n">
        <v>44350</v>
      </c>
      <c r="C1180" s="0" t="s">
        <v>20</v>
      </c>
      <c r="D1180" s="0" t="n">
        <v>21</v>
      </c>
      <c r="E1180" s="0" t="n">
        <v>170</v>
      </c>
      <c r="F1180" s="0" t="s">
        <v>8</v>
      </c>
      <c r="G1180" s="0" t="n">
        <v>105</v>
      </c>
      <c r="H1180" s="0" t="str">
        <f aca="false">VLOOKUP(C1180,Магазин!$A$1:$C$17,2)</f>
        <v>Октябрьский</v>
      </c>
      <c r="I1180" s="0" t="str">
        <f aca="false">VLOOKUP(D1180,Товар!$A$1:$F$65,3)</f>
        <v>Рис круглозерный</v>
      </c>
      <c r="J1180" s="3" t="n">
        <f aca="false">IF(H1180="Октябрьский",I1180="Бурый рис")</f>
        <v>0</v>
      </c>
      <c r="K1180" s="0" t="n">
        <f aca="false">IF(J1180,1,0)</f>
        <v>0</v>
      </c>
      <c r="L1180" s="0" t="n">
        <f aca="false">IF(F1180="Поступление",1,-1)</f>
        <v>1</v>
      </c>
      <c r="M1180" s="0" t="n">
        <f aca="false">E1180*K1180*L1180</f>
        <v>0</v>
      </c>
    </row>
    <row r="1181" customFormat="false" ht="15" hidden="false" customHeight="false" outlineLevel="0" collapsed="false">
      <c r="A1181" s="0" t="n">
        <v>1180</v>
      </c>
      <c r="B1181" s="2" t="n">
        <v>44350</v>
      </c>
      <c r="C1181" s="0" t="s">
        <v>20</v>
      </c>
      <c r="D1181" s="0" t="n">
        <v>21</v>
      </c>
      <c r="E1181" s="0" t="n">
        <v>95</v>
      </c>
      <c r="F1181" s="0" t="s">
        <v>9</v>
      </c>
      <c r="G1181" s="0" t="n">
        <v>105</v>
      </c>
      <c r="H1181" s="0" t="str">
        <f aca="false">VLOOKUP(C1181,Магазин!$A$1:$C$17,2)</f>
        <v>Октябрьский</v>
      </c>
      <c r="I1181" s="0" t="str">
        <f aca="false">VLOOKUP(D1181,Товар!$A$1:$F$65,3)</f>
        <v>Рис круглозерный</v>
      </c>
      <c r="J1181" s="3" t="n">
        <f aca="false">IF(H1181="Октябрьский",I1181="Бурый рис")</f>
        <v>0</v>
      </c>
      <c r="K1181" s="0" t="n">
        <f aca="false">IF(J1181,1,0)</f>
        <v>0</v>
      </c>
      <c r="L1181" s="0" t="n">
        <f aca="false">IF(F1181="Поступление",1,-1)</f>
        <v>-1</v>
      </c>
      <c r="M1181" s="0" t="n">
        <f aca="false">E1181*K1181*L1181</f>
        <v>-0</v>
      </c>
    </row>
    <row r="1182" customFormat="false" ht="15" hidden="false" customHeight="false" outlineLevel="0" collapsed="false">
      <c r="A1182" s="0" t="n">
        <v>1181</v>
      </c>
      <c r="B1182" s="2" t="n">
        <v>44350</v>
      </c>
      <c r="C1182" s="0" t="s">
        <v>20</v>
      </c>
      <c r="D1182" s="0" t="n">
        <v>22</v>
      </c>
      <c r="E1182" s="0" t="n">
        <v>180</v>
      </c>
      <c r="F1182" s="0" t="s">
        <v>8</v>
      </c>
      <c r="G1182" s="0" t="n">
        <v>115</v>
      </c>
      <c r="H1182" s="0" t="str">
        <f aca="false">VLOOKUP(C1182,Магазин!$A$1:$C$17,2)</f>
        <v>Октябрьский</v>
      </c>
      <c r="I1182" s="0" t="str">
        <f aca="false">VLOOKUP(D1182,Товар!$A$1:$F$65,3)</f>
        <v>Рис длиннозерный</v>
      </c>
      <c r="J1182" s="3" t="n">
        <f aca="false">IF(H1182="Октябрьский",I1182="Бурый рис")</f>
        <v>0</v>
      </c>
      <c r="K1182" s="0" t="n">
        <f aca="false">IF(J1182,1,0)</f>
        <v>0</v>
      </c>
      <c r="L1182" s="0" t="n">
        <f aca="false">IF(F1182="Поступление",1,-1)</f>
        <v>1</v>
      </c>
      <c r="M1182" s="0" t="n">
        <f aca="false">E1182*K1182*L1182</f>
        <v>0</v>
      </c>
    </row>
    <row r="1183" customFormat="false" ht="15" hidden="false" customHeight="false" outlineLevel="0" collapsed="false">
      <c r="A1183" s="0" t="n">
        <v>1182</v>
      </c>
      <c r="B1183" s="2" t="n">
        <v>44350</v>
      </c>
      <c r="C1183" s="0" t="s">
        <v>20</v>
      </c>
      <c r="D1183" s="0" t="n">
        <v>22</v>
      </c>
      <c r="E1183" s="0" t="n">
        <v>99</v>
      </c>
      <c r="F1183" s="0" t="s">
        <v>9</v>
      </c>
      <c r="G1183" s="0" t="n">
        <v>115</v>
      </c>
      <c r="H1183" s="0" t="str">
        <f aca="false">VLOOKUP(C1183,Магазин!$A$1:$C$17,2)</f>
        <v>Октябрьский</v>
      </c>
      <c r="I1183" s="0" t="str">
        <f aca="false">VLOOKUP(D1183,Товар!$A$1:$F$65,3)</f>
        <v>Рис длиннозерный</v>
      </c>
      <c r="J1183" s="3" t="n">
        <f aca="false">IF(H1183="Октябрьский",I1183="Бурый рис")</f>
        <v>0</v>
      </c>
      <c r="K1183" s="0" t="n">
        <f aca="false">IF(J1183,1,0)</f>
        <v>0</v>
      </c>
      <c r="L1183" s="0" t="n">
        <f aca="false">IF(F1183="Поступление",1,-1)</f>
        <v>-1</v>
      </c>
      <c r="M1183" s="0" t="n">
        <f aca="false">E1183*K1183*L1183</f>
        <v>-0</v>
      </c>
    </row>
    <row r="1184" customFormat="false" ht="15" hidden="false" customHeight="false" outlineLevel="0" collapsed="false">
      <c r="A1184" s="0" t="n">
        <v>1183</v>
      </c>
      <c r="B1184" s="2" t="n">
        <v>44350</v>
      </c>
      <c r="C1184" s="0" t="s">
        <v>20</v>
      </c>
      <c r="D1184" s="0" t="n">
        <v>23</v>
      </c>
      <c r="E1184" s="0" t="n">
        <v>180</v>
      </c>
      <c r="F1184" s="0" t="s">
        <v>8</v>
      </c>
      <c r="G1184" s="0" t="n">
        <v>120</v>
      </c>
      <c r="H1184" s="0" t="str">
        <f aca="false">VLOOKUP(C1184,Магазин!$A$1:$C$17,2)</f>
        <v>Октябрьский</v>
      </c>
      <c r="I1184" s="0" t="str">
        <f aca="false">VLOOKUP(D1184,Товар!$A$1:$F$65,3)</f>
        <v>Бурый рис</v>
      </c>
      <c r="J1184" s="3" t="n">
        <f aca="false">IF(H1184="Октябрьский",I1184="Бурый рис")</f>
        <v>1</v>
      </c>
      <c r="K1184" s="0" t="n">
        <f aca="false">IF(J1184,1,0)</f>
        <v>1</v>
      </c>
      <c r="L1184" s="0" t="n">
        <f aca="false">IF(F1184="Поступление",1,-1)</f>
        <v>1</v>
      </c>
      <c r="M1184" s="0" t="n">
        <f aca="false">E1184*K1184*L1184</f>
        <v>180</v>
      </c>
    </row>
    <row r="1185" customFormat="false" ht="15" hidden="false" customHeight="false" outlineLevel="0" collapsed="false">
      <c r="A1185" s="0" t="n">
        <v>1184</v>
      </c>
      <c r="B1185" s="2" t="n">
        <v>44350</v>
      </c>
      <c r="C1185" s="0" t="s">
        <v>20</v>
      </c>
      <c r="D1185" s="0" t="n">
        <v>23</v>
      </c>
      <c r="E1185" s="0" t="n">
        <v>42</v>
      </c>
      <c r="F1185" s="0" t="s">
        <v>9</v>
      </c>
      <c r="G1185" s="0" t="n">
        <v>120</v>
      </c>
      <c r="H1185" s="0" t="str">
        <f aca="false">VLOOKUP(C1185,Магазин!$A$1:$C$17,2)</f>
        <v>Октябрьский</v>
      </c>
      <c r="I1185" s="0" t="str">
        <f aca="false">VLOOKUP(D1185,Товар!$A$1:$F$65,3)</f>
        <v>Бурый рис</v>
      </c>
      <c r="J1185" s="3" t="n">
        <f aca="false">IF(H1185="Октябрьский",I1185="Бурый рис")</f>
        <v>1</v>
      </c>
      <c r="K1185" s="0" t="n">
        <f aca="false">IF(J1185,1,0)</f>
        <v>1</v>
      </c>
      <c r="L1185" s="0" t="n">
        <f aca="false">IF(F1185="Поступление",1,-1)</f>
        <v>-1</v>
      </c>
      <c r="M1185" s="0" t="n">
        <f aca="false">E1185*K1185*L1185</f>
        <v>-42</v>
      </c>
    </row>
    <row r="1186" customFormat="false" ht="15" hidden="false" customHeight="false" outlineLevel="0" collapsed="false">
      <c r="A1186" s="0" t="n">
        <v>1185</v>
      </c>
      <c r="B1186" s="2" t="n">
        <v>44350</v>
      </c>
      <c r="C1186" s="0" t="s">
        <v>20</v>
      </c>
      <c r="D1186" s="0" t="n">
        <v>35</v>
      </c>
      <c r="E1186" s="0" t="n">
        <v>170</v>
      </c>
      <c r="F1186" s="0" t="s">
        <v>8</v>
      </c>
      <c r="G1186" s="0" t="n">
        <v>55</v>
      </c>
      <c r="H1186" s="0" t="str">
        <f aca="false">VLOOKUP(C1186,Магазин!$A$1:$C$17,2)</f>
        <v>Октябрьский</v>
      </c>
      <c r="I1186" s="0" t="str">
        <f aca="false">VLOOKUP(D1186,Товар!$A$1:$F$65,3)</f>
        <v>Горох желтый колотый</v>
      </c>
      <c r="J1186" s="3" t="n">
        <f aca="false">IF(H1186="Октябрьский",I1186="Бурый рис")</f>
        <v>0</v>
      </c>
      <c r="K1186" s="0" t="n">
        <f aca="false">IF(J1186,1,0)</f>
        <v>0</v>
      </c>
      <c r="L1186" s="0" t="n">
        <f aca="false">IF(F1186="Поступление",1,-1)</f>
        <v>1</v>
      </c>
      <c r="M1186" s="0" t="n">
        <f aca="false">E1186*K1186*L1186</f>
        <v>0</v>
      </c>
    </row>
    <row r="1187" customFormat="false" ht="15" hidden="false" customHeight="false" outlineLevel="0" collapsed="false">
      <c r="A1187" s="0" t="n">
        <v>1186</v>
      </c>
      <c r="B1187" s="2" t="n">
        <v>44350</v>
      </c>
      <c r="C1187" s="0" t="s">
        <v>20</v>
      </c>
      <c r="D1187" s="0" t="n">
        <v>35</v>
      </c>
      <c r="E1187" s="0" t="n">
        <v>54</v>
      </c>
      <c r="F1187" s="0" t="s">
        <v>9</v>
      </c>
      <c r="G1187" s="0" t="n">
        <v>55</v>
      </c>
      <c r="H1187" s="0" t="str">
        <f aca="false">VLOOKUP(C1187,Магазин!$A$1:$C$17,2)</f>
        <v>Октябрьский</v>
      </c>
      <c r="I1187" s="0" t="str">
        <f aca="false">VLOOKUP(D1187,Товар!$A$1:$F$65,3)</f>
        <v>Горох желтый колотый</v>
      </c>
      <c r="J1187" s="3" t="n">
        <f aca="false">IF(H1187="Октябрьский",I1187="Бурый рис")</f>
        <v>0</v>
      </c>
      <c r="K1187" s="0" t="n">
        <f aca="false">IF(J1187,1,0)</f>
        <v>0</v>
      </c>
      <c r="L1187" s="0" t="n">
        <f aca="false">IF(F1187="Поступление",1,-1)</f>
        <v>-1</v>
      </c>
      <c r="M1187" s="0" t="n">
        <f aca="false">E1187*K1187*L1187</f>
        <v>-0</v>
      </c>
    </row>
    <row r="1188" customFormat="false" ht="15" hidden="false" customHeight="false" outlineLevel="0" collapsed="false">
      <c r="A1188" s="0" t="n">
        <v>1187</v>
      </c>
      <c r="B1188" s="2" t="n">
        <v>44350</v>
      </c>
      <c r="C1188" s="0" t="s">
        <v>20</v>
      </c>
      <c r="D1188" s="0" t="n">
        <v>37</v>
      </c>
      <c r="E1188" s="0" t="n">
        <v>180</v>
      </c>
      <c r="F1188" s="0" t="s">
        <v>8</v>
      </c>
      <c r="G1188" s="0" t="n">
        <v>50</v>
      </c>
      <c r="H1188" s="0" t="str">
        <f aca="false">VLOOKUP(C1188,Магазин!$A$1:$C$17,2)</f>
        <v>Октябрьский</v>
      </c>
      <c r="I1188" s="0" t="str">
        <f aca="false">VLOOKUP(D1188,Товар!$A$1:$F$65,3)</f>
        <v>Хлопья овсяные Геркулес</v>
      </c>
      <c r="J1188" s="3" t="n">
        <f aca="false">IF(H1188="Октябрьский",I1188="Бурый рис")</f>
        <v>0</v>
      </c>
      <c r="K1188" s="0" t="n">
        <f aca="false">IF(J1188,1,0)</f>
        <v>0</v>
      </c>
      <c r="L1188" s="0" t="n">
        <f aca="false">IF(F1188="Поступление",1,-1)</f>
        <v>1</v>
      </c>
      <c r="M1188" s="0" t="n">
        <f aca="false">E1188*K1188*L1188</f>
        <v>0</v>
      </c>
    </row>
    <row r="1189" customFormat="false" ht="15" hidden="false" customHeight="false" outlineLevel="0" collapsed="false">
      <c r="A1189" s="0" t="n">
        <v>1188</v>
      </c>
      <c r="B1189" s="2" t="n">
        <v>44350</v>
      </c>
      <c r="C1189" s="0" t="s">
        <v>20</v>
      </c>
      <c r="D1189" s="0" t="n">
        <v>37</v>
      </c>
      <c r="E1189" s="0" t="n">
        <v>127</v>
      </c>
      <c r="F1189" s="0" t="s">
        <v>9</v>
      </c>
      <c r="G1189" s="0" t="n">
        <v>50</v>
      </c>
      <c r="H1189" s="0" t="str">
        <f aca="false">VLOOKUP(C1189,Магазин!$A$1:$C$17,2)</f>
        <v>Октябрьский</v>
      </c>
      <c r="I1189" s="0" t="str">
        <f aca="false">VLOOKUP(D1189,Товар!$A$1:$F$65,3)</f>
        <v>Хлопья овсяные Геркулес</v>
      </c>
      <c r="J1189" s="3" t="n">
        <f aca="false">IF(H1189="Октябрьский",I1189="Бурый рис")</f>
        <v>0</v>
      </c>
      <c r="K1189" s="0" t="n">
        <f aca="false">IF(J1189,1,0)</f>
        <v>0</v>
      </c>
      <c r="L1189" s="0" t="n">
        <f aca="false">IF(F1189="Поступление",1,-1)</f>
        <v>-1</v>
      </c>
      <c r="M1189" s="0" t="n">
        <f aca="false">E1189*K1189*L1189</f>
        <v>-0</v>
      </c>
    </row>
    <row r="1190" customFormat="false" ht="15" hidden="false" customHeight="false" outlineLevel="0" collapsed="false">
      <c r="A1190" s="0" t="n">
        <v>1189</v>
      </c>
      <c r="B1190" s="2" t="n">
        <v>44350</v>
      </c>
      <c r="C1190" s="0" t="s">
        <v>20</v>
      </c>
      <c r="D1190" s="0" t="n">
        <v>38</v>
      </c>
      <c r="E1190" s="0" t="n">
        <v>180</v>
      </c>
      <c r="F1190" s="0" t="s">
        <v>8</v>
      </c>
      <c r="G1190" s="0" t="n">
        <v>70</v>
      </c>
      <c r="H1190" s="0" t="str">
        <f aca="false">VLOOKUP(C1190,Магазин!$A$1:$C$17,2)</f>
        <v>Октябрьский</v>
      </c>
      <c r="I1190" s="0" t="str">
        <f aca="false">VLOOKUP(D1190,Товар!$A$1:$F$65,3)</f>
        <v>Хлопья 4 злака</v>
      </c>
      <c r="J1190" s="3" t="n">
        <f aca="false">IF(H1190="Октябрьский",I1190="Бурый рис")</f>
        <v>0</v>
      </c>
      <c r="K1190" s="0" t="n">
        <f aca="false">IF(J1190,1,0)</f>
        <v>0</v>
      </c>
      <c r="L1190" s="0" t="n">
        <f aca="false">IF(F1190="Поступление",1,-1)</f>
        <v>1</v>
      </c>
      <c r="M1190" s="0" t="n">
        <f aca="false">E1190*K1190*L1190</f>
        <v>0</v>
      </c>
    </row>
    <row r="1191" customFormat="false" ht="15" hidden="false" customHeight="false" outlineLevel="0" collapsed="false">
      <c r="A1191" s="0" t="n">
        <v>1190</v>
      </c>
      <c r="B1191" s="2" t="n">
        <v>44350</v>
      </c>
      <c r="C1191" s="0" t="s">
        <v>20</v>
      </c>
      <c r="D1191" s="0" t="n">
        <v>38</v>
      </c>
      <c r="E1191" s="0" t="n">
        <v>116</v>
      </c>
      <c r="F1191" s="0" t="s">
        <v>9</v>
      </c>
      <c r="G1191" s="0" t="n">
        <v>70</v>
      </c>
      <c r="H1191" s="0" t="str">
        <f aca="false">VLOOKUP(C1191,Магазин!$A$1:$C$17,2)</f>
        <v>Октябрьский</v>
      </c>
      <c r="I1191" s="0" t="str">
        <f aca="false">VLOOKUP(D1191,Товар!$A$1:$F$65,3)</f>
        <v>Хлопья 4 злака</v>
      </c>
      <c r="J1191" s="3" t="n">
        <f aca="false">IF(H1191="Октябрьский",I1191="Бурый рис")</f>
        <v>0</v>
      </c>
      <c r="K1191" s="0" t="n">
        <f aca="false">IF(J1191,1,0)</f>
        <v>0</v>
      </c>
      <c r="L1191" s="0" t="n">
        <f aca="false">IF(F1191="Поступление",1,-1)</f>
        <v>-1</v>
      </c>
      <c r="M1191" s="0" t="n">
        <f aca="false">E1191*K1191*L1191</f>
        <v>-0</v>
      </c>
    </row>
    <row r="1192" customFormat="false" ht="15" hidden="false" customHeight="false" outlineLevel="0" collapsed="false">
      <c r="A1192" s="0" t="n">
        <v>1191</v>
      </c>
      <c r="B1192" s="2" t="n">
        <v>44350</v>
      </c>
      <c r="C1192" s="0" t="s">
        <v>20</v>
      </c>
      <c r="D1192" s="0" t="n">
        <v>39</v>
      </c>
      <c r="E1192" s="0" t="n">
        <v>180</v>
      </c>
      <c r="F1192" s="0" t="s">
        <v>8</v>
      </c>
      <c r="G1192" s="0" t="n">
        <v>95</v>
      </c>
      <c r="H1192" s="0" t="str">
        <f aca="false">VLOOKUP(C1192,Магазин!$A$1:$C$17,2)</f>
        <v>Октябрьский</v>
      </c>
      <c r="I1192" s="0" t="str">
        <f aca="false">VLOOKUP(D1192,Товар!$A$1:$F$65,3)</f>
        <v>Кукурузные хлопья с сахаром</v>
      </c>
      <c r="J1192" s="3" t="n">
        <f aca="false">IF(H1192="Октябрьский",I1192="Бурый рис")</f>
        <v>0</v>
      </c>
      <c r="K1192" s="0" t="n">
        <f aca="false">IF(J1192,1,0)</f>
        <v>0</v>
      </c>
      <c r="L1192" s="0" t="n">
        <f aca="false">IF(F1192="Поступление",1,-1)</f>
        <v>1</v>
      </c>
      <c r="M1192" s="0" t="n">
        <f aca="false">E1192*K1192*L1192</f>
        <v>0</v>
      </c>
    </row>
    <row r="1193" customFormat="false" ht="15" hidden="false" customHeight="false" outlineLevel="0" collapsed="false">
      <c r="A1193" s="0" t="n">
        <v>1192</v>
      </c>
      <c r="B1193" s="2" t="n">
        <v>44350</v>
      </c>
      <c r="C1193" s="0" t="s">
        <v>20</v>
      </c>
      <c r="D1193" s="0" t="n">
        <v>39</v>
      </c>
      <c r="E1193" s="0" t="n">
        <v>154</v>
      </c>
      <c r="F1193" s="0" t="s">
        <v>9</v>
      </c>
      <c r="G1193" s="0" t="n">
        <v>95</v>
      </c>
      <c r="H1193" s="0" t="str">
        <f aca="false">VLOOKUP(C1193,Магазин!$A$1:$C$17,2)</f>
        <v>Октябрьский</v>
      </c>
      <c r="I1193" s="0" t="str">
        <f aca="false">VLOOKUP(D1193,Товар!$A$1:$F$65,3)</f>
        <v>Кукурузные хлопья с сахаром</v>
      </c>
      <c r="J1193" s="3" t="n">
        <f aca="false">IF(H1193="Октябрьский",I1193="Бурый рис")</f>
        <v>0</v>
      </c>
      <c r="K1193" s="0" t="n">
        <f aca="false">IF(J1193,1,0)</f>
        <v>0</v>
      </c>
      <c r="L1193" s="0" t="n">
        <f aca="false">IF(F1193="Поступление",1,-1)</f>
        <v>-1</v>
      </c>
      <c r="M1193" s="0" t="n">
        <f aca="false">E1193*K1193*L1193</f>
        <v>-0</v>
      </c>
    </row>
    <row r="1194" customFormat="false" ht="15" hidden="false" customHeight="false" outlineLevel="0" collapsed="false">
      <c r="A1194" s="0" t="n">
        <v>1193</v>
      </c>
      <c r="B1194" s="2" t="n">
        <v>44350</v>
      </c>
      <c r="C1194" s="0" t="s">
        <v>20</v>
      </c>
      <c r="D1194" s="0" t="n">
        <v>40</v>
      </c>
      <c r="E1194" s="0" t="n">
        <v>180</v>
      </c>
      <c r="F1194" s="0" t="s">
        <v>8</v>
      </c>
      <c r="G1194" s="0" t="n">
        <v>15</v>
      </c>
      <c r="H1194" s="0" t="str">
        <f aca="false">VLOOKUP(C1194,Магазин!$A$1:$C$17,2)</f>
        <v>Октябрьский</v>
      </c>
      <c r="I1194" s="0" t="str">
        <f aca="false">VLOOKUP(D1194,Товар!$A$1:$F$65,3)</f>
        <v>Соль каменная помол №1</v>
      </c>
      <c r="J1194" s="3" t="n">
        <f aca="false">IF(H1194="Октябрьский",I1194="Бурый рис")</f>
        <v>0</v>
      </c>
      <c r="K1194" s="0" t="n">
        <f aca="false">IF(J1194,1,0)</f>
        <v>0</v>
      </c>
      <c r="L1194" s="0" t="n">
        <f aca="false">IF(F1194="Поступление",1,-1)</f>
        <v>1</v>
      </c>
      <c r="M1194" s="0" t="n">
        <f aca="false">E1194*K1194*L1194</f>
        <v>0</v>
      </c>
    </row>
    <row r="1195" customFormat="false" ht="15" hidden="false" customHeight="false" outlineLevel="0" collapsed="false">
      <c r="A1195" s="0" t="n">
        <v>1194</v>
      </c>
      <c r="B1195" s="2" t="n">
        <v>44350</v>
      </c>
      <c r="C1195" s="0" t="s">
        <v>20</v>
      </c>
      <c r="D1195" s="0" t="n">
        <v>40</v>
      </c>
      <c r="E1195" s="0" t="n">
        <v>26</v>
      </c>
      <c r="F1195" s="0" t="s">
        <v>9</v>
      </c>
      <c r="G1195" s="0" t="n">
        <v>15</v>
      </c>
      <c r="H1195" s="0" t="str">
        <f aca="false">VLOOKUP(C1195,Магазин!$A$1:$C$17,2)</f>
        <v>Октябрьский</v>
      </c>
      <c r="I1195" s="0" t="str">
        <f aca="false">VLOOKUP(D1195,Товар!$A$1:$F$65,3)</f>
        <v>Соль каменная помол №1</v>
      </c>
      <c r="J1195" s="3" t="n">
        <f aca="false">IF(H1195="Октябрьский",I1195="Бурый рис")</f>
        <v>0</v>
      </c>
      <c r="K1195" s="0" t="n">
        <f aca="false">IF(J1195,1,0)</f>
        <v>0</v>
      </c>
      <c r="L1195" s="0" t="n">
        <f aca="false">IF(F1195="Поступление",1,-1)</f>
        <v>-1</v>
      </c>
      <c r="M1195" s="0" t="n">
        <f aca="false">E1195*K1195*L1195</f>
        <v>-0</v>
      </c>
    </row>
    <row r="1196" customFormat="false" ht="15" hidden="false" customHeight="false" outlineLevel="0" collapsed="false">
      <c r="A1196" s="0" t="n">
        <v>1195</v>
      </c>
      <c r="B1196" s="2" t="n">
        <v>44350</v>
      </c>
      <c r="C1196" s="0" t="s">
        <v>20</v>
      </c>
      <c r="D1196" s="0" t="n">
        <v>41</v>
      </c>
      <c r="E1196" s="0" t="n">
        <v>170</v>
      </c>
      <c r="F1196" s="0" t="s">
        <v>8</v>
      </c>
      <c r="G1196" s="0" t="n">
        <v>35</v>
      </c>
      <c r="H1196" s="0" t="str">
        <f aca="false">VLOOKUP(C1196,Магазин!$A$1:$C$17,2)</f>
        <v>Октябрьский</v>
      </c>
      <c r="I1196" s="0" t="str">
        <f aca="false">VLOOKUP(D1196,Товар!$A$1:$F$65,3)</f>
        <v>Соль поваренная Экстра</v>
      </c>
      <c r="J1196" s="3" t="n">
        <f aca="false">IF(H1196="Октябрьский",I1196="Бурый рис")</f>
        <v>0</v>
      </c>
      <c r="K1196" s="0" t="n">
        <f aca="false">IF(J1196,1,0)</f>
        <v>0</v>
      </c>
      <c r="L1196" s="0" t="n">
        <f aca="false">IF(F1196="Поступление",1,-1)</f>
        <v>1</v>
      </c>
      <c r="M1196" s="0" t="n">
        <f aca="false">E1196*K1196*L1196</f>
        <v>0</v>
      </c>
    </row>
    <row r="1197" customFormat="false" ht="15" hidden="false" customHeight="false" outlineLevel="0" collapsed="false">
      <c r="A1197" s="0" t="n">
        <v>1196</v>
      </c>
      <c r="B1197" s="2" t="n">
        <v>44350</v>
      </c>
      <c r="C1197" s="0" t="s">
        <v>20</v>
      </c>
      <c r="D1197" s="0" t="n">
        <v>41</v>
      </c>
      <c r="E1197" s="0" t="n">
        <v>44</v>
      </c>
      <c r="F1197" s="0" t="s">
        <v>9</v>
      </c>
      <c r="G1197" s="0" t="n">
        <v>35</v>
      </c>
      <c r="H1197" s="0" t="str">
        <f aca="false">VLOOKUP(C1197,Магазин!$A$1:$C$17,2)</f>
        <v>Октябрьский</v>
      </c>
      <c r="I1197" s="0" t="str">
        <f aca="false">VLOOKUP(D1197,Товар!$A$1:$F$65,3)</f>
        <v>Соль поваренная Экстра</v>
      </c>
      <c r="J1197" s="3" t="n">
        <f aca="false">IF(H1197="Октябрьский",I1197="Бурый рис")</f>
        <v>0</v>
      </c>
      <c r="K1197" s="0" t="n">
        <f aca="false">IF(J1197,1,0)</f>
        <v>0</v>
      </c>
      <c r="L1197" s="0" t="n">
        <f aca="false">IF(F1197="Поступление",1,-1)</f>
        <v>-1</v>
      </c>
      <c r="M1197" s="0" t="n">
        <f aca="false">E1197*K1197*L1197</f>
        <v>-0</v>
      </c>
    </row>
    <row r="1198" customFormat="false" ht="15" hidden="false" customHeight="false" outlineLevel="0" collapsed="false">
      <c r="A1198" s="0" t="n">
        <v>1197</v>
      </c>
      <c r="B1198" s="2" t="n">
        <v>44350</v>
      </c>
      <c r="C1198" s="0" t="s">
        <v>20</v>
      </c>
      <c r="D1198" s="0" t="n">
        <v>42</v>
      </c>
      <c r="E1198" s="0" t="n">
        <v>180</v>
      </c>
      <c r="F1198" s="0" t="s">
        <v>8</v>
      </c>
      <c r="G1198" s="0" t="n">
        <v>90</v>
      </c>
      <c r="H1198" s="0" t="str">
        <f aca="false">VLOOKUP(C1198,Магазин!$A$1:$C$17,2)</f>
        <v>Октябрьский</v>
      </c>
      <c r="I1198" s="0" t="str">
        <f aca="false">VLOOKUP(D1198,Товар!$A$1:$F$65,3)</f>
        <v>Крахмал картофельный</v>
      </c>
      <c r="J1198" s="3" t="n">
        <f aca="false">IF(H1198="Октябрьский",I1198="Бурый рис")</f>
        <v>0</v>
      </c>
      <c r="K1198" s="0" t="n">
        <f aca="false">IF(J1198,1,0)</f>
        <v>0</v>
      </c>
      <c r="L1198" s="0" t="n">
        <f aca="false">IF(F1198="Поступление",1,-1)</f>
        <v>1</v>
      </c>
      <c r="M1198" s="0" t="n">
        <f aca="false">E1198*K1198*L1198</f>
        <v>0</v>
      </c>
    </row>
    <row r="1199" customFormat="false" ht="15" hidden="false" customHeight="false" outlineLevel="0" collapsed="false">
      <c r="A1199" s="0" t="n">
        <v>1198</v>
      </c>
      <c r="B1199" s="2" t="n">
        <v>44350</v>
      </c>
      <c r="C1199" s="0" t="s">
        <v>20</v>
      </c>
      <c r="D1199" s="0" t="n">
        <v>42</v>
      </c>
      <c r="E1199" s="0" t="n">
        <v>25</v>
      </c>
      <c r="F1199" s="0" t="s">
        <v>9</v>
      </c>
      <c r="G1199" s="0" t="n">
        <v>90</v>
      </c>
      <c r="H1199" s="0" t="str">
        <f aca="false">VLOOKUP(C1199,Магазин!$A$1:$C$17,2)</f>
        <v>Октябрьский</v>
      </c>
      <c r="I1199" s="0" t="str">
        <f aca="false">VLOOKUP(D1199,Товар!$A$1:$F$65,3)</f>
        <v>Крахмал картофельный</v>
      </c>
      <c r="J1199" s="3" t="n">
        <f aca="false">IF(H1199="Октябрьский",I1199="Бурый рис")</f>
        <v>0</v>
      </c>
      <c r="K1199" s="0" t="n">
        <f aca="false">IF(J1199,1,0)</f>
        <v>0</v>
      </c>
      <c r="L1199" s="0" t="n">
        <f aca="false">IF(F1199="Поступление",1,-1)</f>
        <v>-1</v>
      </c>
      <c r="M1199" s="0" t="n">
        <f aca="false">E1199*K1199*L1199</f>
        <v>-0</v>
      </c>
    </row>
    <row r="1200" customFormat="false" ht="15" hidden="false" customHeight="false" outlineLevel="0" collapsed="false">
      <c r="A1200" s="0" t="n">
        <v>1199</v>
      </c>
      <c r="B1200" s="2" t="n">
        <v>44350</v>
      </c>
      <c r="C1200" s="0" t="s">
        <v>20</v>
      </c>
      <c r="D1200" s="0" t="n">
        <v>43</v>
      </c>
      <c r="E1200" s="0" t="n">
        <v>180</v>
      </c>
      <c r="F1200" s="0" t="s">
        <v>8</v>
      </c>
      <c r="G1200" s="0" t="n">
        <v>40</v>
      </c>
      <c r="H1200" s="0" t="str">
        <f aca="false">VLOOKUP(C1200,Магазин!$A$1:$C$17,2)</f>
        <v>Октябрьский</v>
      </c>
      <c r="I1200" s="0" t="str">
        <f aca="false">VLOOKUP(D1200,Товар!$A$1:$F$65,3)</f>
        <v>Сода пищевая</v>
      </c>
      <c r="J1200" s="3" t="n">
        <f aca="false">IF(H1200="Октябрьский",I1200="Бурый рис")</f>
        <v>0</v>
      </c>
      <c r="K1200" s="0" t="n">
        <f aca="false">IF(J1200,1,0)</f>
        <v>0</v>
      </c>
      <c r="L1200" s="0" t="n">
        <f aca="false">IF(F1200="Поступление",1,-1)</f>
        <v>1</v>
      </c>
      <c r="M1200" s="0" t="n">
        <f aca="false">E1200*K1200*L1200</f>
        <v>0</v>
      </c>
    </row>
    <row r="1201" customFormat="false" ht="15" hidden="false" customHeight="false" outlineLevel="0" collapsed="false">
      <c r="A1201" s="0" t="n">
        <v>1200</v>
      </c>
      <c r="B1201" s="2" t="n">
        <v>44350</v>
      </c>
      <c r="C1201" s="0" t="s">
        <v>20</v>
      </c>
      <c r="D1201" s="0" t="n">
        <v>43</v>
      </c>
      <c r="E1201" s="0" t="n">
        <v>19</v>
      </c>
      <c r="F1201" s="0" t="s">
        <v>9</v>
      </c>
      <c r="G1201" s="0" t="n">
        <v>40</v>
      </c>
      <c r="H1201" s="0" t="str">
        <f aca="false">VLOOKUP(C1201,Магазин!$A$1:$C$17,2)</f>
        <v>Октябрьский</v>
      </c>
      <c r="I1201" s="0" t="str">
        <f aca="false">VLOOKUP(D1201,Товар!$A$1:$F$65,3)</f>
        <v>Сода пищевая</v>
      </c>
      <c r="J1201" s="3" t="n">
        <f aca="false">IF(H1201="Октябрьский",I1201="Бурый рис")</f>
        <v>0</v>
      </c>
      <c r="K1201" s="0" t="n">
        <f aca="false">IF(J1201,1,0)</f>
        <v>0</v>
      </c>
      <c r="L1201" s="0" t="n">
        <f aca="false">IF(F1201="Поступление",1,-1)</f>
        <v>-1</v>
      </c>
      <c r="M1201" s="0" t="n">
        <f aca="false">E1201*K1201*L1201</f>
        <v>-0</v>
      </c>
    </row>
    <row r="1202" customFormat="false" ht="15" hidden="false" customHeight="false" outlineLevel="0" collapsed="false">
      <c r="A1202" s="0" t="n">
        <v>1201</v>
      </c>
      <c r="B1202" s="2" t="n">
        <v>44350</v>
      </c>
      <c r="C1202" s="0" t="s">
        <v>21</v>
      </c>
      <c r="D1202" s="0" t="n">
        <v>17</v>
      </c>
      <c r="E1202" s="0" t="n">
        <v>170</v>
      </c>
      <c r="F1202" s="0" t="s">
        <v>8</v>
      </c>
      <c r="G1202" s="0" t="n">
        <v>95</v>
      </c>
      <c r="H1202" s="0" t="str">
        <f aca="false">VLOOKUP(C1202,Магазин!$A$1:$C$17,2)</f>
        <v>Октябрьский</v>
      </c>
      <c r="I1202" s="0" t="str">
        <f aca="false">VLOOKUP(D1202,Товар!$A$1:$F$65,3)</f>
        <v>Крупа гречневая ядрица</v>
      </c>
      <c r="J1202" s="3" t="n">
        <f aca="false">IF(H1202="Октябрьский",I1202="Бурый рис")</f>
        <v>0</v>
      </c>
      <c r="K1202" s="0" t="n">
        <f aca="false">IF(J1202,1,0)</f>
        <v>0</v>
      </c>
      <c r="L1202" s="0" t="n">
        <f aca="false">IF(F1202="Поступление",1,-1)</f>
        <v>1</v>
      </c>
      <c r="M1202" s="0" t="n">
        <f aca="false">E1202*K1202*L1202</f>
        <v>0</v>
      </c>
    </row>
    <row r="1203" customFormat="false" ht="15" hidden="false" customHeight="false" outlineLevel="0" collapsed="false">
      <c r="A1203" s="0" t="n">
        <v>1202</v>
      </c>
      <c r="B1203" s="2" t="n">
        <v>44350</v>
      </c>
      <c r="C1203" s="0" t="s">
        <v>21</v>
      </c>
      <c r="D1203" s="0" t="n">
        <v>17</v>
      </c>
      <c r="E1203" s="0" t="n">
        <v>98</v>
      </c>
      <c r="F1203" s="0" t="s">
        <v>9</v>
      </c>
      <c r="G1203" s="0" t="n">
        <v>95</v>
      </c>
      <c r="H1203" s="0" t="str">
        <f aca="false">VLOOKUP(C1203,Магазин!$A$1:$C$17,2)</f>
        <v>Октябрьский</v>
      </c>
      <c r="I1203" s="0" t="str">
        <f aca="false">VLOOKUP(D1203,Товар!$A$1:$F$65,3)</f>
        <v>Крупа гречневая ядрица</v>
      </c>
      <c r="J1203" s="3" t="n">
        <f aca="false">IF(H1203="Октябрьский",I1203="Бурый рис")</f>
        <v>0</v>
      </c>
      <c r="K1203" s="0" t="n">
        <f aca="false">IF(J1203,1,0)</f>
        <v>0</v>
      </c>
      <c r="L1203" s="0" t="n">
        <f aca="false">IF(F1203="Поступление",1,-1)</f>
        <v>-1</v>
      </c>
      <c r="M1203" s="0" t="n">
        <f aca="false">E1203*K1203*L1203</f>
        <v>-0</v>
      </c>
    </row>
    <row r="1204" customFormat="false" ht="15" hidden="false" customHeight="false" outlineLevel="0" collapsed="false">
      <c r="A1204" s="0" t="n">
        <v>1203</v>
      </c>
      <c r="B1204" s="2" t="n">
        <v>44350</v>
      </c>
      <c r="C1204" s="0" t="s">
        <v>21</v>
      </c>
      <c r="D1204" s="0" t="n">
        <v>19</v>
      </c>
      <c r="E1204" s="0" t="n">
        <v>180</v>
      </c>
      <c r="F1204" s="0" t="s">
        <v>8</v>
      </c>
      <c r="G1204" s="0" t="n">
        <v>90</v>
      </c>
      <c r="H1204" s="0" t="str">
        <f aca="false">VLOOKUP(C1204,Магазин!$A$1:$C$17,2)</f>
        <v>Октябрьский</v>
      </c>
      <c r="I1204" s="0" t="str">
        <f aca="false">VLOOKUP(D1204,Товар!$A$1:$F$65,3)</f>
        <v>Крупа пшено</v>
      </c>
      <c r="J1204" s="3" t="n">
        <f aca="false">IF(H1204="Октябрьский",I1204="Бурый рис")</f>
        <v>0</v>
      </c>
      <c r="K1204" s="0" t="n">
        <f aca="false">IF(J1204,1,0)</f>
        <v>0</v>
      </c>
      <c r="L1204" s="0" t="n">
        <f aca="false">IF(F1204="Поступление",1,-1)</f>
        <v>1</v>
      </c>
      <c r="M1204" s="0" t="n">
        <f aca="false">E1204*K1204*L1204</f>
        <v>0</v>
      </c>
    </row>
    <row r="1205" customFormat="false" ht="15" hidden="false" customHeight="false" outlineLevel="0" collapsed="false">
      <c r="A1205" s="0" t="n">
        <v>1204</v>
      </c>
      <c r="B1205" s="2" t="n">
        <v>44350</v>
      </c>
      <c r="C1205" s="0" t="s">
        <v>21</v>
      </c>
      <c r="D1205" s="0" t="n">
        <v>19</v>
      </c>
      <c r="E1205" s="0" t="n">
        <v>54</v>
      </c>
      <c r="F1205" s="0" t="s">
        <v>9</v>
      </c>
      <c r="G1205" s="0" t="n">
        <v>90</v>
      </c>
      <c r="H1205" s="0" t="str">
        <f aca="false">VLOOKUP(C1205,Магазин!$A$1:$C$17,2)</f>
        <v>Октябрьский</v>
      </c>
      <c r="I1205" s="0" t="str">
        <f aca="false">VLOOKUP(D1205,Товар!$A$1:$F$65,3)</f>
        <v>Крупа пшено</v>
      </c>
      <c r="J1205" s="3" t="n">
        <f aca="false">IF(H1205="Октябрьский",I1205="Бурый рис")</f>
        <v>0</v>
      </c>
      <c r="K1205" s="0" t="n">
        <f aca="false">IF(J1205,1,0)</f>
        <v>0</v>
      </c>
      <c r="L1205" s="0" t="n">
        <f aca="false">IF(F1205="Поступление",1,-1)</f>
        <v>-1</v>
      </c>
      <c r="M1205" s="0" t="n">
        <f aca="false">E1205*K1205*L1205</f>
        <v>-0</v>
      </c>
    </row>
    <row r="1206" customFormat="false" ht="15" hidden="false" customHeight="false" outlineLevel="0" collapsed="false">
      <c r="A1206" s="0" t="n">
        <v>1205</v>
      </c>
      <c r="B1206" s="2" t="n">
        <v>44350</v>
      </c>
      <c r="C1206" s="0" t="s">
        <v>21</v>
      </c>
      <c r="D1206" s="0" t="n">
        <v>20</v>
      </c>
      <c r="E1206" s="0" t="n">
        <v>180</v>
      </c>
      <c r="F1206" s="0" t="s">
        <v>8</v>
      </c>
      <c r="G1206" s="0" t="n">
        <v>80</v>
      </c>
      <c r="H1206" s="0" t="str">
        <f aca="false">VLOOKUP(C1206,Магазин!$A$1:$C$17,2)</f>
        <v>Октябрьский</v>
      </c>
      <c r="I1206" s="0" t="str">
        <f aca="false">VLOOKUP(D1206,Товар!$A$1:$F$65,3)</f>
        <v>Крупа перловая</v>
      </c>
      <c r="J1206" s="3" t="n">
        <f aca="false">IF(H1206="Октябрьский",I1206="Бурый рис")</f>
        <v>0</v>
      </c>
      <c r="K1206" s="0" t="n">
        <f aca="false">IF(J1206,1,0)</f>
        <v>0</v>
      </c>
      <c r="L1206" s="0" t="n">
        <f aca="false">IF(F1206="Поступление",1,-1)</f>
        <v>1</v>
      </c>
      <c r="M1206" s="0" t="n">
        <f aca="false">E1206*K1206*L1206</f>
        <v>0</v>
      </c>
    </row>
    <row r="1207" customFormat="false" ht="15" hidden="false" customHeight="false" outlineLevel="0" collapsed="false">
      <c r="A1207" s="0" t="n">
        <v>1206</v>
      </c>
      <c r="B1207" s="2" t="n">
        <v>44350</v>
      </c>
      <c r="C1207" s="0" t="s">
        <v>21</v>
      </c>
      <c r="D1207" s="0" t="n">
        <v>20</v>
      </c>
      <c r="E1207" s="0" t="n">
        <v>49</v>
      </c>
      <c r="F1207" s="0" t="s">
        <v>9</v>
      </c>
      <c r="G1207" s="0" t="n">
        <v>80</v>
      </c>
      <c r="H1207" s="0" t="str">
        <f aca="false">VLOOKUP(C1207,Магазин!$A$1:$C$17,2)</f>
        <v>Октябрьский</v>
      </c>
      <c r="I1207" s="0" t="str">
        <f aca="false">VLOOKUP(D1207,Товар!$A$1:$F$65,3)</f>
        <v>Крупа перловая</v>
      </c>
      <c r="J1207" s="3" t="n">
        <f aca="false">IF(H1207="Октябрьский",I1207="Бурый рис")</f>
        <v>0</v>
      </c>
      <c r="K1207" s="0" t="n">
        <f aca="false">IF(J1207,1,0)</f>
        <v>0</v>
      </c>
      <c r="L1207" s="0" t="n">
        <f aca="false">IF(F1207="Поступление",1,-1)</f>
        <v>-1</v>
      </c>
      <c r="M1207" s="0" t="n">
        <f aca="false">E1207*K1207*L1207</f>
        <v>-0</v>
      </c>
    </row>
    <row r="1208" customFormat="false" ht="15" hidden="false" customHeight="false" outlineLevel="0" collapsed="false">
      <c r="A1208" s="0" t="n">
        <v>1207</v>
      </c>
      <c r="B1208" s="2" t="n">
        <v>44350</v>
      </c>
      <c r="C1208" s="0" t="s">
        <v>21</v>
      </c>
      <c r="D1208" s="0" t="n">
        <v>21</v>
      </c>
      <c r="E1208" s="0" t="n">
        <v>180</v>
      </c>
      <c r="F1208" s="0" t="s">
        <v>8</v>
      </c>
      <c r="G1208" s="0" t="n">
        <v>105</v>
      </c>
      <c r="H1208" s="0" t="str">
        <f aca="false">VLOOKUP(C1208,Магазин!$A$1:$C$17,2)</f>
        <v>Октябрьский</v>
      </c>
      <c r="I1208" s="0" t="str">
        <f aca="false">VLOOKUP(D1208,Товар!$A$1:$F$65,3)</f>
        <v>Рис круглозерный</v>
      </c>
      <c r="J1208" s="3" t="n">
        <f aca="false">IF(H1208="Октябрьский",I1208="Бурый рис")</f>
        <v>0</v>
      </c>
      <c r="K1208" s="0" t="n">
        <f aca="false">IF(J1208,1,0)</f>
        <v>0</v>
      </c>
      <c r="L1208" s="0" t="n">
        <f aca="false">IF(F1208="Поступление",1,-1)</f>
        <v>1</v>
      </c>
      <c r="M1208" s="0" t="n">
        <f aca="false">E1208*K1208*L1208</f>
        <v>0</v>
      </c>
    </row>
    <row r="1209" customFormat="false" ht="15" hidden="false" customHeight="false" outlineLevel="0" collapsed="false">
      <c r="A1209" s="0" t="n">
        <v>1208</v>
      </c>
      <c r="B1209" s="2" t="n">
        <v>44350</v>
      </c>
      <c r="C1209" s="0" t="s">
        <v>21</v>
      </c>
      <c r="D1209" s="0" t="n">
        <v>21</v>
      </c>
      <c r="E1209" s="0" t="n">
        <v>84</v>
      </c>
      <c r="F1209" s="0" t="s">
        <v>9</v>
      </c>
      <c r="G1209" s="0" t="n">
        <v>105</v>
      </c>
      <c r="H1209" s="0" t="str">
        <f aca="false">VLOOKUP(C1209,Магазин!$A$1:$C$17,2)</f>
        <v>Октябрьский</v>
      </c>
      <c r="I1209" s="0" t="str">
        <f aca="false">VLOOKUP(D1209,Товар!$A$1:$F$65,3)</f>
        <v>Рис круглозерный</v>
      </c>
      <c r="J1209" s="3" t="n">
        <f aca="false">IF(H1209="Октябрьский",I1209="Бурый рис")</f>
        <v>0</v>
      </c>
      <c r="K1209" s="0" t="n">
        <f aca="false">IF(J1209,1,0)</f>
        <v>0</v>
      </c>
      <c r="L1209" s="0" t="n">
        <f aca="false">IF(F1209="Поступление",1,-1)</f>
        <v>-1</v>
      </c>
      <c r="M1209" s="0" t="n">
        <f aca="false">E1209*K1209*L1209</f>
        <v>-0</v>
      </c>
    </row>
    <row r="1210" customFormat="false" ht="15" hidden="false" customHeight="false" outlineLevel="0" collapsed="false">
      <c r="A1210" s="0" t="n">
        <v>1209</v>
      </c>
      <c r="B1210" s="2" t="n">
        <v>44350</v>
      </c>
      <c r="C1210" s="0" t="s">
        <v>21</v>
      </c>
      <c r="D1210" s="0" t="n">
        <v>22</v>
      </c>
      <c r="E1210" s="0" t="n">
        <v>180</v>
      </c>
      <c r="F1210" s="0" t="s">
        <v>8</v>
      </c>
      <c r="G1210" s="0" t="n">
        <v>115</v>
      </c>
      <c r="H1210" s="0" t="str">
        <f aca="false">VLOOKUP(C1210,Магазин!$A$1:$C$17,2)</f>
        <v>Октябрьский</v>
      </c>
      <c r="I1210" s="0" t="str">
        <f aca="false">VLOOKUP(D1210,Товар!$A$1:$F$65,3)</f>
        <v>Рис длиннозерный</v>
      </c>
      <c r="J1210" s="3" t="n">
        <f aca="false">IF(H1210="Октябрьский",I1210="Бурый рис")</f>
        <v>0</v>
      </c>
      <c r="K1210" s="0" t="n">
        <f aca="false">IF(J1210,1,0)</f>
        <v>0</v>
      </c>
      <c r="L1210" s="0" t="n">
        <f aca="false">IF(F1210="Поступление",1,-1)</f>
        <v>1</v>
      </c>
      <c r="M1210" s="0" t="n">
        <f aca="false">E1210*K1210*L1210</f>
        <v>0</v>
      </c>
    </row>
    <row r="1211" customFormat="false" ht="15" hidden="false" customHeight="false" outlineLevel="0" collapsed="false">
      <c r="A1211" s="0" t="n">
        <v>1210</v>
      </c>
      <c r="B1211" s="2" t="n">
        <v>44350</v>
      </c>
      <c r="C1211" s="0" t="s">
        <v>21</v>
      </c>
      <c r="D1211" s="0" t="n">
        <v>22</v>
      </c>
      <c r="E1211" s="0" t="n">
        <v>97</v>
      </c>
      <c r="F1211" s="0" t="s">
        <v>9</v>
      </c>
      <c r="G1211" s="0" t="n">
        <v>115</v>
      </c>
      <c r="H1211" s="0" t="str">
        <f aca="false">VLOOKUP(C1211,Магазин!$A$1:$C$17,2)</f>
        <v>Октябрьский</v>
      </c>
      <c r="I1211" s="0" t="str">
        <f aca="false">VLOOKUP(D1211,Товар!$A$1:$F$65,3)</f>
        <v>Рис длиннозерный</v>
      </c>
      <c r="J1211" s="3" t="n">
        <f aca="false">IF(H1211="Октябрьский",I1211="Бурый рис")</f>
        <v>0</v>
      </c>
      <c r="K1211" s="0" t="n">
        <f aca="false">IF(J1211,1,0)</f>
        <v>0</v>
      </c>
      <c r="L1211" s="0" t="n">
        <f aca="false">IF(F1211="Поступление",1,-1)</f>
        <v>-1</v>
      </c>
      <c r="M1211" s="0" t="n">
        <f aca="false">E1211*K1211*L1211</f>
        <v>-0</v>
      </c>
    </row>
    <row r="1212" customFormat="false" ht="15" hidden="false" customHeight="false" outlineLevel="0" collapsed="false">
      <c r="A1212" s="0" t="n">
        <v>1211</v>
      </c>
      <c r="B1212" s="2" t="n">
        <v>44350</v>
      </c>
      <c r="C1212" s="0" t="s">
        <v>21</v>
      </c>
      <c r="D1212" s="0" t="n">
        <v>23</v>
      </c>
      <c r="E1212" s="0" t="n">
        <v>170</v>
      </c>
      <c r="F1212" s="0" t="s">
        <v>8</v>
      </c>
      <c r="G1212" s="0" t="n">
        <v>120</v>
      </c>
      <c r="H1212" s="0" t="str">
        <f aca="false">VLOOKUP(C1212,Магазин!$A$1:$C$17,2)</f>
        <v>Октябрьский</v>
      </c>
      <c r="I1212" s="0" t="str">
        <f aca="false">VLOOKUP(D1212,Товар!$A$1:$F$65,3)</f>
        <v>Бурый рис</v>
      </c>
      <c r="J1212" s="3" t="n">
        <f aca="false">IF(H1212="Октябрьский",I1212="Бурый рис")</f>
        <v>1</v>
      </c>
      <c r="K1212" s="0" t="n">
        <f aca="false">IF(J1212,1,0)</f>
        <v>1</v>
      </c>
      <c r="L1212" s="0" t="n">
        <f aca="false">IF(F1212="Поступление",1,-1)</f>
        <v>1</v>
      </c>
      <c r="M1212" s="0" t="n">
        <f aca="false">E1212*K1212*L1212</f>
        <v>170</v>
      </c>
    </row>
    <row r="1213" customFormat="false" ht="15" hidden="false" customHeight="false" outlineLevel="0" collapsed="false">
      <c r="A1213" s="0" t="n">
        <v>1212</v>
      </c>
      <c r="B1213" s="2" t="n">
        <v>44350</v>
      </c>
      <c r="C1213" s="0" t="s">
        <v>21</v>
      </c>
      <c r="D1213" s="0" t="n">
        <v>23</v>
      </c>
      <c r="E1213" s="0" t="n">
        <v>40</v>
      </c>
      <c r="F1213" s="0" t="s">
        <v>9</v>
      </c>
      <c r="G1213" s="0" t="n">
        <v>120</v>
      </c>
      <c r="H1213" s="0" t="str">
        <f aca="false">VLOOKUP(C1213,Магазин!$A$1:$C$17,2)</f>
        <v>Октябрьский</v>
      </c>
      <c r="I1213" s="0" t="str">
        <f aca="false">VLOOKUP(D1213,Товар!$A$1:$F$65,3)</f>
        <v>Бурый рис</v>
      </c>
      <c r="J1213" s="3" t="n">
        <f aca="false">IF(H1213="Октябрьский",I1213="Бурый рис")</f>
        <v>1</v>
      </c>
      <c r="K1213" s="0" t="n">
        <f aca="false">IF(J1213,1,0)</f>
        <v>1</v>
      </c>
      <c r="L1213" s="0" t="n">
        <f aca="false">IF(F1213="Поступление",1,-1)</f>
        <v>-1</v>
      </c>
      <c r="M1213" s="0" t="n">
        <f aca="false">E1213*K1213*L1213</f>
        <v>-40</v>
      </c>
    </row>
    <row r="1214" customFormat="false" ht="15" hidden="false" customHeight="false" outlineLevel="0" collapsed="false">
      <c r="A1214" s="0" t="n">
        <v>1213</v>
      </c>
      <c r="B1214" s="2" t="n">
        <v>44350</v>
      </c>
      <c r="C1214" s="0" t="s">
        <v>21</v>
      </c>
      <c r="D1214" s="0" t="n">
        <v>35</v>
      </c>
      <c r="E1214" s="0" t="n">
        <v>180</v>
      </c>
      <c r="F1214" s="0" t="s">
        <v>8</v>
      </c>
      <c r="G1214" s="0" t="n">
        <v>55</v>
      </c>
      <c r="H1214" s="0" t="str">
        <f aca="false">VLOOKUP(C1214,Магазин!$A$1:$C$17,2)</f>
        <v>Октябрьский</v>
      </c>
      <c r="I1214" s="0" t="str">
        <f aca="false">VLOOKUP(D1214,Товар!$A$1:$F$65,3)</f>
        <v>Горох желтый колотый</v>
      </c>
      <c r="J1214" s="3" t="n">
        <f aca="false">IF(H1214="Октябрьский",I1214="Бурый рис")</f>
        <v>0</v>
      </c>
      <c r="K1214" s="0" t="n">
        <f aca="false">IF(J1214,1,0)</f>
        <v>0</v>
      </c>
      <c r="L1214" s="0" t="n">
        <f aca="false">IF(F1214="Поступление",1,-1)</f>
        <v>1</v>
      </c>
      <c r="M1214" s="0" t="n">
        <f aca="false">E1214*K1214*L1214</f>
        <v>0</v>
      </c>
    </row>
    <row r="1215" customFormat="false" ht="15" hidden="false" customHeight="false" outlineLevel="0" collapsed="false">
      <c r="A1215" s="0" t="n">
        <v>1214</v>
      </c>
      <c r="B1215" s="2" t="n">
        <v>44350</v>
      </c>
      <c r="C1215" s="0" t="s">
        <v>21</v>
      </c>
      <c r="D1215" s="0" t="n">
        <v>35</v>
      </c>
      <c r="E1215" s="0" t="n">
        <v>27</v>
      </c>
      <c r="F1215" s="0" t="s">
        <v>9</v>
      </c>
      <c r="G1215" s="0" t="n">
        <v>55</v>
      </c>
      <c r="H1215" s="0" t="str">
        <f aca="false">VLOOKUP(C1215,Магазин!$A$1:$C$17,2)</f>
        <v>Октябрьский</v>
      </c>
      <c r="I1215" s="0" t="str">
        <f aca="false">VLOOKUP(D1215,Товар!$A$1:$F$65,3)</f>
        <v>Горох желтый колотый</v>
      </c>
      <c r="J1215" s="3" t="n">
        <f aca="false">IF(H1215="Октябрьский",I1215="Бурый рис")</f>
        <v>0</v>
      </c>
      <c r="K1215" s="0" t="n">
        <f aca="false">IF(J1215,1,0)</f>
        <v>0</v>
      </c>
      <c r="L1215" s="0" t="n">
        <f aca="false">IF(F1215="Поступление",1,-1)</f>
        <v>-1</v>
      </c>
      <c r="M1215" s="0" t="n">
        <f aca="false">E1215*K1215*L1215</f>
        <v>-0</v>
      </c>
    </row>
    <row r="1216" customFormat="false" ht="15" hidden="false" customHeight="false" outlineLevel="0" collapsed="false">
      <c r="A1216" s="0" t="n">
        <v>1215</v>
      </c>
      <c r="B1216" s="2" t="n">
        <v>44350</v>
      </c>
      <c r="C1216" s="0" t="s">
        <v>21</v>
      </c>
      <c r="D1216" s="0" t="n">
        <v>37</v>
      </c>
      <c r="E1216" s="0" t="n">
        <v>180</v>
      </c>
      <c r="F1216" s="0" t="s">
        <v>8</v>
      </c>
      <c r="G1216" s="0" t="n">
        <v>50</v>
      </c>
      <c r="H1216" s="0" t="str">
        <f aca="false">VLOOKUP(C1216,Магазин!$A$1:$C$17,2)</f>
        <v>Октябрьский</v>
      </c>
      <c r="I1216" s="0" t="str">
        <f aca="false">VLOOKUP(D1216,Товар!$A$1:$F$65,3)</f>
        <v>Хлопья овсяные Геркулес</v>
      </c>
      <c r="J1216" s="3" t="n">
        <f aca="false">IF(H1216="Октябрьский",I1216="Бурый рис")</f>
        <v>0</v>
      </c>
      <c r="K1216" s="0" t="n">
        <f aca="false">IF(J1216,1,0)</f>
        <v>0</v>
      </c>
      <c r="L1216" s="0" t="n">
        <f aca="false">IF(F1216="Поступление",1,-1)</f>
        <v>1</v>
      </c>
      <c r="M1216" s="0" t="n">
        <f aca="false">E1216*K1216*L1216</f>
        <v>0</v>
      </c>
    </row>
    <row r="1217" customFormat="false" ht="15" hidden="false" customHeight="false" outlineLevel="0" collapsed="false">
      <c r="A1217" s="0" t="n">
        <v>1216</v>
      </c>
      <c r="B1217" s="2" t="n">
        <v>44350</v>
      </c>
      <c r="C1217" s="0" t="s">
        <v>21</v>
      </c>
      <c r="D1217" s="0" t="n">
        <v>37</v>
      </c>
      <c r="E1217" s="0" t="n">
        <v>89</v>
      </c>
      <c r="F1217" s="0" t="s">
        <v>9</v>
      </c>
      <c r="G1217" s="0" t="n">
        <v>50</v>
      </c>
      <c r="H1217" s="0" t="str">
        <f aca="false">VLOOKUP(C1217,Магазин!$A$1:$C$17,2)</f>
        <v>Октябрьский</v>
      </c>
      <c r="I1217" s="0" t="str">
        <f aca="false">VLOOKUP(D1217,Товар!$A$1:$F$65,3)</f>
        <v>Хлопья овсяные Геркулес</v>
      </c>
      <c r="J1217" s="3" t="n">
        <f aca="false">IF(H1217="Октябрьский",I1217="Бурый рис")</f>
        <v>0</v>
      </c>
      <c r="K1217" s="0" t="n">
        <f aca="false">IF(J1217,1,0)</f>
        <v>0</v>
      </c>
      <c r="L1217" s="0" t="n">
        <f aca="false">IF(F1217="Поступление",1,-1)</f>
        <v>-1</v>
      </c>
      <c r="M1217" s="0" t="n">
        <f aca="false">E1217*K1217*L1217</f>
        <v>-0</v>
      </c>
    </row>
    <row r="1218" customFormat="false" ht="15" hidden="false" customHeight="false" outlineLevel="0" collapsed="false">
      <c r="A1218" s="0" t="n">
        <v>1217</v>
      </c>
      <c r="B1218" s="2" t="n">
        <v>44350</v>
      </c>
      <c r="C1218" s="0" t="s">
        <v>21</v>
      </c>
      <c r="D1218" s="0" t="n">
        <v>38</v>
      </c>
      <c r="E1218" s="0" t="n">
        <v>170</v>
      </c>
      <c r="F1218" s="0" t="s">
        <v>8</v>
      </c>
      <c r="G1218" s="0" t="n">
        <v>70</v>
      </c>
      <c r="H1218" s="0" t="str">
        <f aca="false">VLOOKUP(C1218,Магазин!$A$1:$C$17,2)</f>
        <v>Октябрьский</v>
      </c>
      <c r="I1218" s="0" t="str">
        <f aca="false">VLOOKUP(D1218,Товар!$A$1:$F$65,3)</f>
        <v>Хлопья 4 злака</v>
      </c>
      <c r="J1218" s="3" t="n">
        <f aca="false">IF(H1218="Октябрьский",I1218="Бурый рис")</f>
        <v>0</v>
      </c>
      <c r="K1218" s="0" t="n">
        <f aca="false">IF(J1218,1,0)</f>
        <v>0</v>
      </c>
      <c r="L1218" s="0" t="n">
        <f aca="false">IF(F1218="Поступление",1,-1)</f>
        <v>1</v>
      </c>
      <c r="M1218" s="0" t="n">
        <f aca="false">E1218*K1218*L1218</f>
        <v>0</v>
      </c>
    </row>
    <row r="1219" customFormat="false" ht="15" hidden="false" customHeight="false" outlineLevel="0" collapsed="false">
      <c r="A1219" s="0" t="n">
        <v>1218</v>
      </c>
      <c r="B1219" s="2" t="n">
        <v>44350</v>
      </c>
      <c r="C1219" s="0" t="s">
        <v>21</v>
      </c>
      <c r="D1219" s="0" t="n">
        <v>38</v>
      </c>
      <c r="E1219" s="0" t="n">
        <v>104</v>
      </c>
      <c r="F1219" s="0" t="s">
        <v>9</v>
      </c>
      <c r="G1219" s="0" t="n">
        <v>70</v>
      </c>
      <c r="H1219" s="0" t="str">
        <f aca="false">VLOOKUP(C1219,Магазин!$A$1:$C$17,2)</f>
        <v>Октябрьский</v>
      </c>
      <c r="I1219" s="0" t="str">
        <f aca="false">VLOOKUP(D1219,Товар!$A$1:$F$65,3)</f>
        <v>Хлопья 4 злака</v>
      </c>
      <c r="J1219" s="3" t="n">
        <f aca="false">IF(H1219="Октябрьский",I1219="Бурый рис")</f>
        <v>0</v>
      </c>
      <c r="K1219" s="0" t="n">
        <f aca="false">IF(J1219,1,0)</f>
        <v>0</v>
      </c>
      <c r="L1219" s="0" t="n">
        <f aca="false">IF(F1219="Поступление",1,-1)</f>
        <v>-1</v>
      </c>
      <c r="M1219" s="0" t="n">
        <f aca="false">E1219*K1219*L1219</f>
        <v>-0</v>
      </c>
    </row>
    <row r="1220" customFormat="false" ht="15" hidden="false" customHeight="false" outlineLevel="0" collapsed="false">
      <c r="A1220" s="0" t="n">
        <v>1219</v>
      </c>
      <c r="B1220" s="2" t="n">
        <v>44350</v>
      </c>
      <c r="C1220" s="0" t="s">
        <v>21</v>
      </c>
      <c r="D1220" s="0" t="n">
        <v>39</v>
      </c>
      <c r="E1220" s="0" t="n">
        <v>180</v>
      </c>
      <c r="F1220" s="0" t="s">
        <v>8</v>
      </c>
      <c r="G1220" s="0" t="n">
        <v>95</v>
      </c>
      <c r="H1220" s="0" t="str">
        <f aca="false">VLOOKUP(C1220,Магазин!$A$1:$C$17,2)</f>
        <v>Октябрьский</v>
      </c>
      <c r="I1220" s="0" t="str">
        <f aca="false">VLOOKUP(D1220,Товар!$A$1:$F$65,3)</f>
        <v>Кукурузные хлопья с сахаром</v>
      </c>
      <c r="J1220" s="3" t="n">
        <f aca="false">IF(H1220="Октябрьский",I1220="Бурый рис")</f>
        <v>0</v>
      </c>
      <c r="K1220" s="0" t="n">
        <f aca="false">IF(J1220,1,0)</f>
        <v>0</v>
      </c>
      <c r="L1220" s="0" t="n">
        <f aca="false">IF(F1220="Поступление",1,-1)</f>
        <v>1</v>
      </c>
      <c r="M1220" s="0" t="n">
        <f aca="false">E1220*K1220*L1220</f>
        <v>0</v>
      </c>
    </row>
    <row r="1221" customFormat="false" ht="15" hidden="false" customHeight="false" outlineLevel="0" collapsed="false">
      <c r="A1221" s="0" t="n">
        <v>1220</v>
      </c>
      <c r="B1221" s="2" t="n">
        <v>44350</v>
      </c>
      <c r="C1221" s="0" t="s">
        <v>21</v>
      </c>
      <c r="D1221" s="0" t="n">
        <v>39</v>
      </c>
      <c r="E1221" s="0" t="n">
        <v>136</v>
      </c>
      <c r="F1221" s="0" t="s">
        <v>9</v>
      </c>
      <c r="G1221" s="0" t="n">
        <v>95</v>
      </c>
      <c r="H1221" s="0" t="str">
        <f aca="false">VLOOKUP(C1221,Магазин!$A$1:$C$17,2)</f>
        <v>Октябрьский</v>
      </c>
      <c r="I1221" s="0" t="str">
        <f aca="false">VLOOKUP(D1221,Товар!$A$1:$F$65,3)</f>
        <v>Кукурузные хлопья с сахаром</v>
      </c>
      <c r="J1221" s="3" t="n">
        <f aca="false">IF(H1221="Октябрьский",I1221="Бурый рис")</f>
        <v>0</v>
      </c>
      <c r="K1221" s="0" t="n">
        <f aca="false">IF(J1221,1,0)</f>
        <v>0</v>
      </c>
      <c r="L1221" s="0" t="n">
        <f aca="false">IF(F1221="Поступление",1,-1)</f>
        <v>-1</v>
      </c>
      <c r="M1221" s="0" t="n">
        <f aca="false">E1221*K1221*L1221</f>
        <v>-0</v>
      </c>
    </row>
    <row r="1222" customFormat="false" ht="15" hidden="false" customHeight="false" outlineLevel="0" collapsed="false">
      <c r="A1222" s="0" t="n">
        <v>1221</v>
      </c>
      <c r="B1222" s="2" t="n">
        <v>44350</v>
      </c>
      <c r="C1222" s="0" t="s">
        <v>21</v>
      </c>
      <c r="D1222" s="0" t="n">
        <v>40</v>
      </c>
      <c r="E1222" s="0" t="n">
        <v>180</v>
      </c>
      <c r="F1222" s="0" t="s">
        <v>8</v>
      </c>
      <c r="G1222" s="0" t="n">
        <v>15</v>
      </c>
      <c r="H1222" s="0" t="str">
        <f aca="false">VLOOKUP(C1222,Магазин!$A$1:$C$17,2)</f>
        <v>Октябрьский</v>
      </c>
      <c r="I1222" s="0" t="str">
        <f aca="false">VLOOKUP(D1222,Товар!$A$1:$F$65,3)</f>
        <v>Соль каменная помол №1</v>
      </c>
      <c r="J1222" s="3" t="n">
        <f aca="false">IF(H1222="Октябрьский",I1222="Бурый рис")</f>
        <v>0</v>
      </c>
      <c r="K1222" s="0" t="n">
        <f aca="false">IF(J1222,1,0)</f>
        <v>0</v>
      </c>
      <c r="L1222" s="0" t="n">
        <f aca="false">IF(F1222="Поступление",1,-1)</f>
        <v>1</v>
      </c>
      <c r="M1222" s="0" t="n">
        <f aca="false">E1222*K1222*L1222</f>
        <v>0</v>
      </c>
    </row>
    <row r="1223" customFormat="false" ht="15" hidden="false" customHeight="false" outlineLevel="0" collapsed="false">
      <c r="A1223" s="0" t="n">
        <v>1222</v>
      </c>
      <c r="B1223" s="2" t="n">
        <v>44350</v>
      </c>
      <c r="C1223" s="0" t="s">
        <v>21</v>
      </c>
      <c r="D1223" s="0" t="n">
        <v>40</v>
      </c>
      <c r="E1223" s="0" t="n">
        <v>21</v>
      </c>
      <c r="F1223" s="0" t="s">
        <v>9</v>
      </c>
      <c r="G1223" s="0" t="n">
        <v>15</v>
      </c>
      <c r="H1223" s="0" t="str">
        <f aca="false">VLOOKUP(C1223,Магазин!$A$1:$C$17,2)</f>
        <v>Октябрьский</v>
      </c>
      <c r="I1223" s="0" t="str">
        <f aca="false">VLOOKUP(D1223,Товар!$A$1:$F$65,3)</f>
        <v>Соль каменная помол №1</v>
      </c>
      <c r="J1223" s="3" t="n">
        <f aca="false">IF(H1223="Октябрьский",I1223="Бурый рис")</f>
        <v>0</v>
      </c>
      <c r="K1223" s="0" t="n">
        <f aca="false">IF(J1223,1,0)</f>
        <v>0</v>
      </c>
      <c r="L1223" s="0" t="n">
        <f aca="false">IF(F1223="Поступление",1,-1)</f>
        <v>-1</v>
      </c>
      <c r="M1223" s="0" t="n">
        <f aca="false">E1223*K1223*L1223</f>
        <v>-0</v>
      </c>
    </row>
    <row r="1224" customFormat="false" ht="15" hidden="false" customHeight="false" outlineLevel="0" collapsed="false">
      <c r="A1224" s="0" t="n">
        <v>1223</v>
      </c>
      <c r="B1224" s="2" t="n">
        <v>44350</v>
      </c>
      <c r="C1224" s="0" t="s">
        <v>21</v>
      </c>
      <c r="D1224" s="0" t="n">
        <v>41</v>
      </c>
      <c r="E1224" s="0" t="n">
        <v>180</v>
      </c>
      <c r="F1224" s="0" t="s">
        <v>8</v>
      </c>
      <c r="G1224" s="0" t="n">
        <v>35</v>
      </c>
      <c r="H1224" s="0" t="str">
        <f aca="false">VLOOKUP(C1224,Магазин!$A$1:$C$17,2)</f>
        <v>Октябрьский</v>
      </c>
      <c r="I1224" s="0" t="str">
        <f aca="false">VLOOKUP(D1224,Товар!$A$1:$F$65,3)</f>
        <v>Соль поваренная Экстра</v>
      </c>
      <c r="J1224" s="3" t="n">
        <f aca="false">IF(H1224="Октябрьский",I1224="Бурый рис")</f>
        <v>0</v>
      </c>
      <c r="K1224" s="0" t="n">
        <f aca="false">IF(J1224,1,0)</f>
        <v>0</v>
      </c>
      <c r="L1224" s="0" t="n">
        <f aca="false">IF(F1224="Поступление",1,-1)</f>
        <v>1</v>
      </c>
      <c r="M1224" s="0" t="n">
        <f aca="false">E1224*K1224*L1224</f>
        <v>0</v>
      </c>
    </row>
    <row r="1225" customFormat="false" ht="15" hidden="false" customHeight="false" outlineLevel="0" collapsed="false">
      <c r="A1225" s="0" t="n">
        <v>1224</v>
      </c>
      <c r="B1225" s="2" t="n">
        <v>44350</v>
      </c>
      <c r="C1225" s="0" t="s">
        <v>21</v>
      </c>
      <c r="D1225" s="0" t="n">
        <v>41</v>
      </c>
      <c r="E1225" s="0" t="n">
        <v>35</v>
      </c>
      <c r="F1225" s="0" t="s">
        <v>9</v>
      </c>
      <c r="G1225" s="0" t="n">
        <v>35</v>
      </c>
      <c r="H1225" s="0" t="str">
        <f aca="false">VLOOKUP(C1225,Магазин!$A$1:$C$17,2)</f>
        <v>Октябрьский</v>
      </c>
      <c r="I1225" s="0" t="str">
        <f aca="false">VLOOKUP(D1225,Товар!$A$1:$F$65,3)</f>
        <v>Соль поваренная Экстра</v>
      </c>
      <c r="J1225" s="3" t="n">
        <f aca="false">IF(H1225="Октябрьский",I1225="Бурый рис")</f>
        <v>0</v>
      </c>
      <c r="K1225" s="0" t="n">
        <f aca="false">IF(J1225,1,0)</f>
        <v>0</v>
      </c>
      <c r="L1225" s="0" t="n">
        <f aca="false">IF(F1225="Поступление",1,-1)</f>
        <v>-1</v>
      </c>
      <c r="M1225" s="0" t="n">
        <f aca="false">E1225*K1225*L1225</f>
        <v>-0</v>
      </c>
    </row>
    <row r="1226" customFormat="false" ht="15" hidden="false" customHeight="false" outlineLevel="0" collapsed="false">
      <c r="A1226" s="0" t="n">
        <v>1225</v>
      </c>
      <c r="B1226" s="2" t="n">
        <v>44350</v>
      </c>
      <c r="C1226" s="0" t="s">
        <v>21</v>
      </c>
      <c r="D1226" s="0" t="n">
        <v>42</v>
      </c>
      <c r="E1226" s="0" t="n">
        <v>180</v>
      </c>
      <c r="F1226" s="0" t="s">
        <v>8</v>
      </c>
      <c r="G1226" s="0" t="n">
        <v>90</v>
      </c>
      <c r="H1226" s="0" t="str">
        <f aca="false">VLOOKUP(C1226,Магазин!$A$1:$C$17,2)</f>
        <v>Октябрьский</v>
      </c>
      <c r="I1226" s="0" t="str">
        <f aca="false">VLOOKUP(D1226,Товар!$A$1:$F$65,3)</f>
        <v>Крахмал картофельный</v>
      </c>
      <c r="J1226" s="3" t="n">
        <f aca="false">IF(H1226="Октябрьский",I1226="Бурый рис")</f>
        <v>0</v>
      </c>
      <c r="K1226" s="0" t="n">
        <f aca="false">IF(J1226,1,0)</f>
        <v>0</v>
      </c>
      <c r="L1226" s="0" t="n">
        <f aca="false">IF(F1226="Поступление",1,-1)</f>
        <v>1</v>
      </c>
      <c r="M1226" s="0" t="n">
        <f aca="false">E1226*K1226*L1226</f>
        <v>0</v>
      </c>
    </row>
    <row r="1227" customFormat="false" ht="15" hidden="false" customHeight="false" outlineLevel="0" collapsed="false">
      <c r="A1227" s="0" t="n">
        <v>1226</v>
      </c>
      <c r="B1227" s="2" t="n">
        <v>44350</v>
      </c>
      <c r="C1227" s="0" t="s">
        <v>21</v>
      </c>
      <c r="D1227" s="0" t="n">
        <v>42</v>
      </c>
      <c r="E1227" s="0" t="n">
        <v>14</v>
      </c>
      <c r="F1227" s="0" t="s">
        <v>9</v>
      </c>
      <c r="G1227" s="0" t="n">
        <v>90</v>
      </c>
      <c r="H1227" s="0" t="str">
        <f aca="false">VLOOKUP(C1227,Магазин!$A$1:$C$17,2)</f>
        <v>Октябрьский</v>
      </c>
      <c r="I1227" s="0" t="str">
        <f aca="false">VLOOKUP(D1227,Товар!$A$1:$F$65,3)</f>
        <v>Крахмал картофельный</v>
      </c>
      <c r="J1227" s="3" t="n">
        <f aca="false">IF(H1227="Октябрьский",I1227="Бурый рис")</f>
        <v>0</v>
      </c>
      <c r="K1227" s="0" t="n">
        <f aca="false">IF(J1227,1,0)</f>
        <v>0</v>
      </c>
      <c r="L1227" s="0" t="n">
        <f aca="false">IF(F1227="Поступление",1,-1)</f>
        <v>-1</v>
      </c>
      <c r="M1227" s="0" t="n">
        <f aca="false">E1227*K1227*L1227</f>
        <v>-0</v>
      </c>
    </row>
    <row r="1228" customFormat="false" ht="15" hidden="false" customHeight="false" outlineLevel="0" collapsed="false">
      <c r="A1228" s="0" t="n">
        <v>1227</v>
      </c>
      <c r="B1228" s="2" t="n">
        <v>44350</v>
      </c>
      <c r="C1228" s="0" t="s">
        <v>21</v>
      </c>
      <c r="D1228" s="0" t="n">
        <v>43</v>
      </c>
      <c r="E1228" s="0" t="n">
        <v>170</v>
      </c>
      <c r="F1228" s="0" t="s">
        <v>8</v>
      </c>
      <c r="G1228" s="0" t="n">
        <v>40</v>
      </c>
      <c r="H1228" s="0" t="str">
        <f aca="false">VLOOKUP(C1228,Магазин!$A$1:$C$17,2)</f>
        <v>Октябрьский</v>
      </c>
      <c r="I1228" s="0" t="str">
        <f aca="false">VLOOKUP(D1228,Товар!$A$1:$F$65,3)</f>
        <v>Сода пищевая</v>
      </c>
      <c r="J1228" s="3" t="n">
        <f aca="false">IF(H1228="Октябрьский",I1228="Бурый рис")</f>
        <v>0</v>
      </c>
      <c r="K1228" s="0" t="n">
        <f aca="false">IF(J1228,1,0)</f>
        <v>0</v>
      </c>
      <c r="L1228" s="0" t="n">
        <f aca="false">IF(F1228="Поступление",1,-1)</f>
        <v>1</v>
      </c>
      <c r="M1228" s="0" t="n">
        <f aca="false">E1228*K1228*L1228</f>
        <v>0</v>
      </c>
    </row>
    <row r="1229" customFormat="false" ht="15" hidden="false" customHeight="false" outlineLevel="0" collapsed="false">
      <c r="A1229" s="0" t="n">
        <v>1228</v>
      </c>
      <c r="B1229" s="2" t="n">
        <v>44350</v>
      </c>
      <c r="C1229" s="0" t="s">
        <v>21</v>
      </c>
      <c r="D1229" s="0" t="n">
        <v>43</v>
      </c>
      <c r="E1229" s="0" t="n">
        <v>8</v>
      </c>
      <c r="F1229" s="0" t="s">
        <v>9</v>
      </c>
      <c r="G1229" s="0" t="n">
        <v>40</v>
      </c>
      <c r="H1229" s="0" t="str">
        <f aca="false">VLOOKUP(C1229,Магазин!$A$1:$C$17,2)</f>
        <v>Октябрьский</v>
      </c>
      <c r="I1229" s="0" t="str">
        <f aca="false">VLOOKUP(D1229,Товар!$A$1:$F$65,3)</f>
        <v>Сода пищевая</v>
      </c>
      <c r="J1229" s="3" t="n">
        <f aca="false">IF(H1229="Октябрьский",I1229="Бурый рис")</f>
        <v>0</v>
      </c>
      <c r="K1229" s="0" t="n">
        <f aca="false">IF(J1229,1,0)</f>
        <v>0</v>
      </c>
      <c r="L1229" s="0" t="n">
        <f aca="false">IF(F1229="Поступление",1,-1)</f>
        <v>-1</v>
      </c>
      <c r="M1229" s="0" t="n">
        <f aca="false">E1229*K1229*L1229</f>
        <v>-0</v>
      </c>
    </row>
    <row r="1230" customFormat="false" ht="15" hidden="false" customHeight="false" outlineLevel="0" collapsed="false">
      <c r="A1230" s="0" t="n">
        <v>1229</v>
      </c>
      <c r="B1230" s="2" t="n">
        <v>44350</v>
      </c>
      <c r="C1230" s="0" t="s">
        <v>22</v>
      </c>
      <c r="D1230" s="0" t="n">
        <v>17</v>
      </c>
      <c r="E1230" s="0" t="n">
        <v>180</v>
      </c>
      <c r="F1230" s="0" t="s">
        <v>8</v>
      </c>
      <c r="G1230" s="0" t="n">
        <v>95</v>
      </c>
      <c r="H1230" s="0" t="str">
        <f aca="false">VLOOKUP(C1230,Магазин!$A$1:$C$17,2)</f>
        <v>Первомайский</v>
      </c>
      <c r="I1230" s="0" t="str">
        <f aca="false">VLOOKUP(D1230,Товар!$A$1:$F$65,3)</f>
        <v>Крупа гречневая ядрица</v>
      </c>
      <c r="J1230" s="3" t="n">
        <f aca="false">IF(H1230="Октябрьский",I1230="Бурый рис")</f>
        <v>0</v>
      </c>
      <c r="K1230" s="0" t="n">
        <f aca="false">IF(J1230,1,0)</f>
        <v>0</v>
      </c>
      <c r="L1230" s="0" t="n">
        <f aca="false">IF(F1230="Поступление",1,-1)</f>
        <v>1</v>
      </c>
      <c r="M1230" s="0" t="n">
        <f aca="false">E1230*K1230*L1230</f>
        <v>0</v>
      </c>
    </row>
    <row r="1231" customFormat="false" ht="15" hidden="false" customHeight="false" outlineLevel="0" collapsed="false">
      <c r="A1231" s="0" t="n">
        <v>1230</v>
      </c>
      <c r="B1231" s="2" t="n">
        <v>44350</v>
      </c>
      <c r="C1231" s="0" t="s">
        <v>22</v>
      </c>
      <c r="D1231" s="0" t="n">
        <v>17</v>
      </c>
      <c r="E1231" s="0" t="n">
        <v>90</v>
      </c>
      <c r="F1231" s="0" t="s">
        <v>9</v>
      </c>
      <c r="G1231" s="0" t="n">
        <v>95</v>
      </c>
      <c r="H1231" s="0" t="str">
        <f aca="false">VLOOKUP(C1231,Магазин!$A$1:$C$17,2)</f>
        <v>Первомайский</v>
      </c>
      <c r="I1231" s="0" t="str">
        <f aca="false">VLOOKUP(D1231,Товар!$A$1:$F$65,3)</f>
        <v>Крупа гречневая ядрица</v>
      </c>
      <c r="J1231" s="3" t="n">
        <f aca="false">IF(H1231="Октябрьский",I1231="Бурый рис")</f>
        <v>0</v>
      </c>
      <c r="K1231" s="0" t="n">
        <f aca="false">IF(J1231,1,0)</f>
        <v>0</v>
      </c>
      <c r="L1231" s="0" t="n">
        <f aca="false">IF(F1231="Поступление",1,-1)</f>
        <v>-1</v>
      </c>
      <c r="M1231" s="0" t="n">
        <f aca="false">E1231*K1231*L1231</f>
        <v>-0</v>
      </c>
    </row>
    <row r="1232" customFormat="false" ht="15" hidden="false" customHeight="false" outlineLevel="0" collapsed="false">
      <c r="A1232" s="0" t="n">
        <v>1231</v>
      </c>
      <c r="B1232" s="2" t="n">
        <v>44350</v>
      </c>
      <c r="C1232" s="0" t="s">
        <v>22</v>
      </c>
      <c r="D1232" s="0" t="n">
        <v>19</v>
      </c>
      <c r="E1232" s="0" t="n">
        <v>180</v>
      </c>
      <c r="F1232" s="0" t="s">
        <v>8</v>
      </c>
      <c r="G1232" s="0" t="n">
        <v>90</v>
      </c>
      <c r="H1232" s="0" t="str">
        <f aca="false">VLOOKUP(C1232,Магазин!$A$1:$C$17,2)</f>
        <v>Первомайский</v>
      </c>
      <c r="I1232" s="0" t="str">
        <f aca="false">VLOOKUP(D1232,Товар!$A$1:$F$65,3)</f>
        <v>Крупа пшено</v>
      </c>
      <c r="J1232" s="3" t="n">
        <f aca="false">IF(H1232="Октябрьский",I1232="Бурый рис")</f>
        <v>0</v>
      </c>
      <c r="K1232" s="0" t="n">
        <f aca="false">IF(J1232,1,0)</f>
        <v>0</v>
      </c>
      <c r="L1232" s="0" t="n">
        <f aca="false">IF(F1232="Поступление",1,-1)</f>
        <v>1</v>
      </c>
      <c r="M1232" s="0" t="n">
        <f aca="false">E1232*K1232*L1232</f>
        <v>0</v>
      </c>
    </row>
    <row r="1233" customFormat="false" ht="15" hidden="false" customHeight="false" outlineLevel="0" collapsed="false">
      <c r="A1233" s="0" t="n">
        <v>1232</v>
      </c>
      <c r="B1233" s="2" t="n">
        <v>44350</v>
      </c>
      <c r="C1233" s="0" t="s">
        <v>22</v>
      </c>
      <c r="D1233" s="0" t="n">
        <v>19</v>
      </c>
      <c r="E1233" s="0" t="n">
        <v>58</v>
      </c>
      <c r="F1233" s="0" t="s">
        <v>9</v>
      </c>
      <c r="G1233" s="0" t="n">
        <v>90</v>
      </c>
      <c r="H1233" s="0" t="str">
        <f aca="false">VLOOKUP(C1233,Магазин!$A$1:$C$17,2)</f>
        <v>Первомайский</v>
      </c>
      <c r="I1233" s="0" t="str">
        <f aca="false">VLOOKUP(D1233,Товар!$A$1:$F$65,3)</f>
        <v>Крупа пшено</v>
      </c>
      <c r="J1233" s="3" t="n">
        <f aca="false">IF(H1233="Октябрьский",I1233="Бурый рис")</f>
        <v>0</v>
      </c>
      <c r="K1233" s="0" t="n">
        <f aca="false">IF(J1233,1,0)</f>
        <v>0</v>
      </c>
      <c r="L1233" s="0" t="n">
        <f aca="false">IF(F1233="Поступление",1,-1)</f>
        <v>-1</v>
      </c>
      <c r="M1233" s="0" t="n">
        <f aca="false">E1233*K1233*L1233</f>
        <v>-0</v>
      </c>
    </row>
    <row r="1234" customFormat="false" ht="15" hidden="false" customHeight="false" outlineLevel="0" collapsed="false">
      <c r="A1234" s="0" t="n">
        <v>1233</v>
      </c>
      <c r="B1234" s="2" t="n">
        <v>44350</v>
      </c>
      <c r="C1234" s="0" t="s">
        <v>22</v>
      </c>
      <c r="D1234" s="0" t="n">
        <v>20</v>
      </c>
      <c r="E1234" s="0" t="n">
        <v>170</v>
      </c>
      <c r="F1234" s="0" t="s">
        <v>8</v>
      </c>
      <c r="G1234" s="0" t="n">
        <v>80</v>
      </c>
      <c r="H1234" s="0" t="str">
        <f aca="false">VLOOKUP(C1234,Магазин!$A$1:$C$17,2)</f>
        <v>Первомайский</v>
      </c>
      <c r="I1234" s="0" t="str">
        <f aca="false">VLOOKUP(D1234,Товар!$A$1:$F$65,3)</f>
        <v>Крупа перловая</v>
      </c>
      <c r="J1234" s="3" t="n">
        <f aca="false">IF(H1234="Октябрьский",I1234="Бурый рис")</f>
        <v>0</v>
      </c>
      <c r="K1234" s="0" t="n">
        <f aca="false">IF(J1234,1,0)</f>
        <v>0</v>
      </c>
      <c r="L1234" s="0" t="n">
        <f aca="false">IF(F1234="Поступление",1,-1)</f>
        <v>1</v>
      </c>
      <c r="M1234" s="0" t="n">
        <f aca="false">E1234*K1234*L1234</f>
        <v>0</v>
      </c>
    </row>
    <row r="1235" customFormat="false" ht="15" hidden="false" customHeight="false" outlineLevel="0" collapsed="false">
      <c r="A1235" s="0" t="n">
        <v>1234</v>
      </c>
      <c r="B1235" s="2" t="n">
        <v>44350</v>
      </c>
      <c r="C1235" s="0" t="s">
        <v>22</v>
      </c>
      <c r="D1235" s="0" t="n">
        <v>20</v>
      </c>
      <c r="E1235" s="0" t="n">
        <v>60</v>
      </c>
      <c r="F1235" s="0" t="s">
        <v>9</v>
      </c>
      <c r="G1235" s="0" t="n">
        <v>80</v>
      </c>
      <c r="H1235" s="0" t="str">
        <f aca="false">VLOOKUP(C1235,Магазин!$A$1:$C$17,2)</f>
        <v>Первомайский</v>
      </c>
      <c r="I1235" s="0" t="str">
        <f aca="false">VLOOKUP(D1235,Товар!$A$1:$F$65,3)</f>
        <v>Крупа перловая</v>
      </c>
      <c r="J1235" s="3" t="n">
        <f aca="false">IF(H1235="Октябрьский",I1235="Бурый рис")</f>
        <v>0</v>
      </c>
      <c r="K1235" s="0" t="n">
        <f aca="false">IF(J1235,1,0)</f>
        <v>0</v>
      </c>
      <c r="L1235" s="0" t="n">
        <f aca="false">IF(F1235="Поступление",1,-1)</f>
        <v>-1</v>
      </c>
      <c r="M1235" s="0" t="n">
        <f aca="false">E1235*K1235*L1235</f>
        <v>-0</v>
      </c>
    </row>
    <row r="1236" customFormat="false" ht="15" hidden="false" customHeight="false" outlineLevel="0" collapsed="false">
      <c r="A1236" s="0" t="n">
        <v>1235</v>
      </c>
      <c r="B1236" s="2" t="n">
        <v>44350</v>
      </c>
      <c r="C1236" s="0" t="s">
        <v>22</v>
      </c>
      <c r="D1236" s="0" t="n">
        <v>21</v>
      </c>
      <c r="E1236" s="0" t="n">
        <v>180</v>
      </c>
      <c r="F1236" s="0" t="s">
        <v>8</v>
      </c>
      <c r="G1236" s="0" t="n">
        <v>105</v>
      </c>
      <c r="H1236" s="0" t="str">
        <f aca="false">VLOOKUP(C1236,Магазин!$A$1:$C$17,2)</f>
        <v>Первомайский</v>
      </c>
      <c r="I1236" s="0" t="str">
        <f aca="false">VLOOKUP(D1236,Товар!$A$1:$F$65,3)</f>
        <v>Рис круглозерный</v>
      </c>
      <c r="J1236" s="3" t="n">
        <f aca="false">IF(H1236="Октябрьский",I1236="Бурый рис")</f>
        <v>0</v>
      </c>
      <c r="K1236" s="0" t="n">
        <f aca="false">IF(J1236,1,0)</f>
        <v>0</v>
      </c>
      <c r="L1236" s="0" t="n">
        <f aca="false">IF(F1236="Поступление",1,-1)</f>
        <v>1</v>
      </c>
      <c r="M1236" s="0" t="n">
        <f aca="false">E1236*K1236*L1236</f>
        <v>0</v>
      </c>
    </row>
    <row r="1237" customFormat="false" ht="15" hidden="false" customHeight="false" outlineLevel="0" collapsed="false">
      <c r="A1237" s="0" t="n">
        <v>1236</v>
      </c>
      <c r="B1237" s="2" t="n">
        <v>44350</v>
      </c>
      <c r="C1237" s="0" t="s">
        <v>22</v>
      </c>
      <c r="D1237" s="0" t="n">
        <v>21</v>
      </c>
      <c r="E1237" s="0" t="n">
        <v>95</v>
      </c>
      <c r="F1237" s="0" t="s">
        <v>9</v>
      </c>
      <c r="G1237" s="0" t="n">
        <v>105</v>
      </c>
      <c r="H1237" s="0" t="str">
        <f aca="false">VLOOKUP(C1237,Магазин!$A$1:$C$17,2)</f>
        <v>Первомайский</v>
      </c>
      <c r="I1237" s="0" t="str">
        <f aca="false">VLOOKUP(D1237,Товар!$A$1:$F$65,3)</f>
        <v>Рис круглозерный</v>
      </c>
      <c r="J1237" s="3" t="n">
        <f aca="false">IF(H1237="Октябрьский",I1237="Бурый рис")</f>
        <v>0</v>
      </c>
      <c r="K1237" s="0" t="n">
        <f aca="false">IF(J1237,1,0)</f>
        <v>0</v>
      </c>
      <c r="L1237" s="0" t="n">
        <f aca="false">IF(F1237="Поступление",1,-1)</f>
        <v>-1</v>
      </c>
      <c r="M1237" s="0" t="n">
        <f aca="false">E1237*K1237*L1237</f>
        <v>-0</v>
      </c>
    </row>
    <row r="1238" customFormat="false" ht="15" hidden="false" customHeight="false" outlineLevel="0" collapsed="false">
      <c r="A1238" s="0" t="n">
        <v>1237</v>
      </c>
      <c r="B1238" s="2" t="n">
        <v>44350</v>
      </c>
      <c r="C1238" s="0" t="s">
        <v>22</v>
      </c>
      <c r="D1238" s="0" t="n">
        <v>22</v>
      </c>
      <c r="E1238" s="0" t="n">
        <v>180</v>
      </c>
      <c r="F1238" s="0" t="s">
        <v>8</v>
      </c>
      <c r="G1238" s="0" t="n">
        <v>115</v>
      </c>
      <c r="H1238" s="0" t="str">
        <f aca="false">VLOOKUP(C1238,Магазин!$A$1:$C$17,2)</f>
        <v>Первомайский</v>
      </c>
      <c r="I1238" s="0" t="str">
        <f aca="false">VLOOKUP(D1238,Товар!$A$1:$F$65,3)</f>
        <v>Рис длиннозерный</v>
      </c>
      <c r="J1238" s="3" t="n">
        <f aca="false">IF(H1238="Октябрьский",I1238="Бурый рис")</f>
        <v>0</v>
      </c>
      <c r="K1238" s="0" t="n">
        <f aca="false">IF(J1238,1,0)</f>
        <v>0</v>
      </c>
      <c r="L1238" s="0" t="n">
        <f aca="false">IF(F1238="Поступление",1,-1)</f>
        <v>1</v>
      </c>
      <c r="M1238" s="0" t="n">
        <f aca="false">E1238*K1238*L1238</f>
        <v>0</v>
      </c>
    </row>
    <row r="1239" customFormat="false" ht="15" hidden="false" customHeight="false" outlineLevel="0" collapsed="false">
      <c r="A1239" s="0" t="n">
        <v>1238</v>
      </c>
      <c r="B1239" s="2" t="n">
        <v>44350</v>
      </c>
      <c r="C1239" s="0" t="s">
        <v>22</v>
      </c>
      <c r="D1239" s="0" t="n">
        <v>22</v>
      </c>
      <c r="E1239" s="0" t="n">
        <v>81</v>
      </c>
      <c r="F1239" s="0" t="s">
        <v>9</v>
      </c>
      <c r="G1239" s="0" t="n">
        <v>115</v>
      </c>
      <c r="H1239" s="0" t="str">
        <f aca="false">VLOOKUP(C1239,Магазин!$A$1:$C$17,2)</f>
        <v>Первомайский</v>
      </c>
      <c r="I1239" s="0" t="str">
        <f aca="false">VLOOKUP(D1239,Товар!$A$1:$F$65,3)</f>
        <v>Рис длиннозерный</v>
      </c>
      <c r="J1239" s="3" t="n">
        <f aca="false">IF(H1239="Октябрьский",I1239="Бурый рис")</f>
        <v>0</v>
      </c>
      <c r="K1239" s="0" t="n">
        <f aca="false">IF(J1239,1,0)</f>
        <v>0</v>
      </c>
      <c r="L1239" s="0" t="n">
        <f aca="false">IF(F1239="Поступление",1,-1)</f>
        <v>-1</v>
      </c>
      <c r="M1239" s="0" t="n">
        <f aca="false">E1239*K1239*L1239</f>
        <v>-0</v>
      </c>
    </row>
    <row r="1240" customFormat="false" ht="15" hidden="false" customHeight="false" outlineLevel="0" collapsed="false">
      <c r="A1240" s="0" t="n">
        <v>1239</v>
      </c>
      <c r="B1240" s="2" t="n">
        <v>44350</v>
      </c>
      <c r="C1240" s="0" t="s">
        <v>22</v>
      </c>
      <c r="D1240" s="0" t="n">
        <v>23</v>
      </c>
      <c r="E1240" s="0" t="n">
        <v>180</v>
      </c>
      <c r="F1240" s="0" t="s">
        <v>8</v>
      </c>
      <c r="G1240" s="0" t="n">
        <v>120</v>
      </c>
      <c r="H1240" s="0" t="str">
        <f aca="false">VLOOKUP(C1240,Магазин!$A$1:$C$17,2)</f>
        <v>Первомайский</v>
      </c>
      <c r="I1240" s="0" t="str">
        <f aca="false">VLOOKUP(D1240,Товар!$A$1:$F$65,3)</f>
        <v>Бурый рис</v>
      </c>
      <c r="J1240" s="3" t="n">
        <f aca="false">IF(H1240="Октябрьский",I1240="Бурый рис")</f>
        <v>0</v>
      </c>
      <c r="K1240" s="0" t="n">
        <f aca="false">IF(J1240,1,0)</f>
        <v>0</v>
      </c>
      <c r="L1240" s="0" t="n">
        <f aca="false">IF(F1240="Поступление",1,-1)</f>
        <v>1</v>
      </c>
      <c r="M1240" s="0" t="n">
        <f aca="false">E1240*K1240*L1240</f>
        <v>0</v>
      </c>
    </row>
    <row r="1241" customFormat="false" ht="15" hidden="false" customHeight="false" outlineLevel="0" collapsed="false">
      <c r="A1241" s="0" t="n">
        <v>1240</v>
      </c>
      <c r="B1241" s="2" t="n">
        <v>44350</v>
      </c>
      <c r="C1241" s="0" t="s">
        <v>22</v>
      </c>
      <c r="D1241" s="0" t="n">
        <v>23</v>
      </c>
      <c r="E1241" s="0" t="n">
        <v>35</v>
      </c>
      <c r="F1241" s="0" t="s">
        <v>9</v>
      </c>
      <c r="G1241" s="0" t="n">
        <v>120</v>
      </c>
      <c r="H1241" s="0" t="str">
        <f aca="false">VLOOKUP(C1241,Магазин!$A$1:$C$17,2)</f>
        <v>Первомайский</v>
      </c>
      <c r="I1241" s="0" t="str">
        <f aca="false">VLOOKUP(D1241,Товар!$A$1:$F$65,3)</f>
        <v>Бурый рис</v>
      </c>
      <c r="J1241" s="3" t="n">
        <f aca="false">IF(H1241="Октябрьский",I1241="Бурый рис")</f>
        <v>0</v>
      </c>
      <c r="K1241" s="0" t="n">
        <f aca="false">IF(J1241,1,0)</f>
        <v>0</v>
      </c>
      <c r="L1241" s="0" t="n">
        <f aca="false">IF(F1241="Поступление",1,-1)</f>
        <v>-1</v>
      </c>
      <c r="M1241" s="0" t="n">
        <f aca="false">E1241*K1241*L1241</f>
        <v>-0</v>
      </c>
    </row>
    <row r="1242" customFormat="false" ht="15" hidden="false" customHeight="false" outlineLevel="0" collapsed="false">
      <c r="A1242" s="0" t="n">
        <v>1241</v>
      </c>
      <c r="B1242" s="2" t="n">
        <v>44350</v>
      </c>
      <c r="C1242" s="0" t="s">
        <v>22</v>
      </c>
      <c r="D1242" s="0" t="n">
        <v>35</v>
      </c>
      <c r="E1242" s="0" t="n">
        <v>180</v>
      </c>
      <c r="F1242" s="0" t="s">
        <v>8</v>
      </c>
      <c r="G1242" s="0" t="n">
        <v>55</v>
      </c>
      <c r="H1242" s="0" t="str">
        <f aca="false">VLOOKUP(C1242,Магазин!$A$1:$C$17,2)</f>
        <v>Первомайский</v>
      </c>
      <c r="I1242" s="0" t="str">
        <f aca="false">VLOOKUP(D1242,Товар!$A$1:$F$65,3)</f>
        <v>Горох желтый колотый</v>
      </c>
      <c r="J1242" s="3" t="n">
        <f aca="false">IF(H1242="Октябрьский",I1242="Бурый рис")</f>
        <v>0</v>
      </c>
      <c r="K1242" s="0" t="n">
        <f aca="false">IF(J1242,1,0)</f>
        <v>0</v>
      </c>
      <c r="L1242" s="0" t="n">
        <f aca="false">IF(F1242="Поступление",1,-1)</f>
        <v>1</v>
      </c>
      <c r="M1242" s="0" t="n">
        <f aca="false">E1242*K1242*L1242</f>
        <v>0</v>
      </c>
    </row>
    <row r="1243" customFormat="false" ht="15" hidden="false" customHeight="false" outlineLevel="0" collapsed="false">
      <c r="A1243" s="0" t="n">
        <v>1242</v>
      </c>
      <c r="B1243" s="2" t="n">
        <v>44350</v>
      </c>
      <c r="C1243" s="0" t="s">
        <v>22</v>
      </c>
      <c r="D1243" s="0" t="n">
        <v>35</v>
      </c>
      <c r="E1243" s="0" t="n">
        <v>57</v>
      </c>
      <c r="F1243" s="0" t="s">
        <v>9</v>
      </c>
      <c r="G1243" s="0" t="n">
        <v>55</v>
      </c>
      <c r="H1243" s="0" t="str">
        <f aca="false">VLOOKUP(C1243,Магазин!$A$1:$C$17,2)</f>
        <v>Первомайский</v>
      </c>
      <c r="I1243" s="0" t="str">
        <f aca="false">VLOOKUP(D1243,Товар!$A$1:$F$65,3)</f>
        <v>Горох желтый колотый</v>
      </c>
      <c r="J1243" s="3" t="n">
        <f aca="false">IF(H1243="Октябрьский",I1243="Бурый рис")</f>
        <v>0</v>
      </c>
      <c r="K1243" s="0" t="n">
        <f aca="false">IF(J1243,1,0)</f>
        <v>0</v>
      </c>
      <c r="L1243" s="0" t="n">
        <f aca="false">IF(F1243="Поступление",1,-1)</f>
        <v>-1</v>
      </c>
      <c r="M1243" s="0" t="n">
        <f aca="false">E1243*K1243*L1243</f>
        <v>-0</v>
      </c>
    </row>
    <row r="1244" customFormat="false" ht="15" hidden="false" customHeight="false" outlineLevel="0" collapsed="false">
      <c r="A1244" s="0" t="n">
        <v>1243</v>
      </c>
      <c r="B1244" s="2" t="n">
        <v>44350</v>
      </c>
      <c r="C1244" s="0" t="s">
        <v>22</v>
      </c>
      <c r="D1244" s="0" t="n">
        <v>37</v>
      </c>
      <c r="E1244" s="0" t="n">
        <v>170</v>
      </c>
      <c r="F1244" s="0" t="s">
        <v>8</v>
      </c>
      <c r="G1244" s="0" t="n">
        <v>50</v>
      </c>
      <c r="H1244" s="0" t="str">
        <f aca="false">VLOOKUP(C1244,Магазин!$A$1:$C$17,2)</f>
        <v>Первомайский</v>
      </c>
      <c r="I1244" s="0" t="str">
        <f aca="false">VLOOKUP(D1244,Товар!$A$1:$F$65,3)</f>
        <v>Хлопья овсяные Геркулес</v>
      </c>
      <c r="J1244" s="3" t="n">
        <f aca="false">IF(H1244="Октябрьский",I1244="Бурый рис")</f>
        <v>0</v>
      </c>
      <c r="K1244" s="0" t="n">
        <f aca="false">IF(J1244,1,0)</f>
        <v>0</v>
      </c>
      <c r="L1244" s="0" t="n">
        <f aca="false">IF(F1244="Поступление",1,-1)</f>
        <v>1</v>
      </c>
      <c r="M1244" s="0" t="n">
        <f aca="false">E1244*K1244*L1244</f>
        <v>0</v>
      </c>
    </row>
    <row r="1245" customFormat="false" ht="15" hidden="false" customHeight="false" outlineLevel="0" collapsed="false">
      <c r="A1245" s="0" t="n">
        <v>1244</v>
      </c>
      <c r="B1245" s="2" t="n">
        <v>44350</v>
      </c>
      <c r="C1245" s="0" t="s">
        <v>22</v>
      </c>
      <c r="D1245" s="0" t="n">
        <v>37</v>
      </c>
      <c r="E1245" s="0" t="n">
        <v>135</v>
      </c>
      <c r="F1245" s="0" t="s">
        <v>9</v>
      </c>
      <c r="G1245" s="0" t="n">
        <v>50</v>
      </c>
      <c r="H1245" s="0" t="str">
        <f aca="false">VLOOKUP(C1245,Магазин!$A$1:$C$17,2)</f>
        <v>Первомайский</v>
      </c>
      <c r="I1245" s="0" t="str">
        <f aca="false">VLOOKUP(D1245,Товар!$A$1:$F$65,3)</f>
        <v>Хлопья овсяные Геркулес</v>
      </c>
      <c r="J1245" s="3" t="n">
        <f aca="false">IF(H1245="Октябрьский",I1245="Бурый рис")</f>
        <v>0</v>
      </c>
      <c r="K1245" s="0" t="n">
        <f aca="false">IF(J1245,1,0)</f>
        <v>0</v>
      </c>
      <c r="L1245" s="0" t="n">
        <f aca="false">IF(F1245="Поступление",1,-1)</f>
        <v>-1</v>
      </c>
      <c r="M1245" s="0" t="n">
        <f aca="false">E1245*K1245*L1245</f>
        <v>-0</v>
      </c>
    </row>
    <row r="1246" customFormat="false" ht="15" hidden="false" customHeight="false" outlineLevel="0" collapsed="false">
      <c r="A1246" s="0" t="n">
        <v>1245</v>
      </c>
      <c r="B1246" s="2" t="n">
        <v>44350</v>
      </c>
      <c r="C1246" s="0" t="s">
        <v>22</v>
      </c>
      <c r="D1246" s="0" t="n">
        <v>38</v>
      </c>
      <c r="E1246" s="0" t="n">
        <v>180</v>
      </c>
      <c r="F1246" s="0" t="s">
        <v>8</v>
      </c>
      <c r="G1246" s="0" t="n">
        <v>70</v>
      </c>
      <c r="H1246" s="0" t="str">
        <f aca="false">VLOOKUP(C1246,Магазин!$A$1:$C$17,2)</f>
        <v>Первомайский</v>
      </c>
      <c r="I1246" s="0" t="str">
        <f aca="false">VLOOKUP(D1246,Товар!$A$1:$F$65,3)</f>
        <v>Хлопья 4 злака</v>
      </c>
      <c r="J1246" s="3" t="n">
        <f aca="false">IF(H1246="Октябрьский",I1246="Бурый рис")</f>
        <v>0</v>
      </c>
      <c r="K1246" s="0" t="n">
        <f aca="false">IF(J1246,1,0)</f>
        <v>0</v>
      </c>
      <c r="L1246" s="0" t="n">
        <f aca="false">IF(F1246="Поступление",1,-1)</f>
        <v>1</v>
      </c>
      <c r="M1246" s="0" t="n">
        <f aca="false">E1246*K1246*L1246</f>
        <v>0</v>
      </c>
    </row>
    <row r="1247" customFormat="false" ht="15" hidden="false" customHeight="false" outlineLevel="0" collapsed="false">
      <c r="A1247" s="0" t="n">
        <v>1246</v>
      </c>
      <c r="B1247" s="2" t="n">
        <v>44350</v>
      </c>
      <c r="C1247" s="0" t="s">
        <v>22</v>
      </c>
      <c r="D1247" s="0" t="n">
        <v>38</v>
      </c>
      <c r="E1247" s="0" t="n">
        <v>114</v>
      </c>
      <c r="F1247" s="0" t="s">
        <v>9</v>
      </c>
      <c r="G1247" s="0" t="n">
        <v>70</v>
      </c>
      <c r="H1247" s="0" t="str">
        <f aca="false">VLOOKUP(C1247,Магазин!$A$1:$C$17,2)</f>
        <v>Первомайский</v>
      </c>
      <c r="I1247" s="0" t="str">
        <f aca="false">VLOOKUP(D1247,Товар!$A$1:$F$65,3)</f>
        <v>Хлопья 4 злака</v>
      </c>
      <c r="J1247" s="3" t="n">
        <f aca="false">IF(H1247="Октябрьский",I1247="Бурый рис")</f>
        <v>0</v>
      </c>
      <c r="K1247" s="0" t="n">
        <f aca="false">IF(J1247,1,0)</f>
        <v>0</v>
      </c>
      <c r="L1247" s="0" t="n">
        <f aca="false">IF(F1247="Поступление",1,-1)</f>
        <v>-1</v>
      </c>
      <c r="M1247" s="0" t="n">
        <f aca="false">E1247*K1247*L1247</f>
        <v>-0</v>
      </c>
    </row>
    <row r="1248" customFormat="false" ht="15" hidden="false" customHeight="false" outlineLevel="0" collapsed="false">
      <c r="A1248" s="0" t="n">
        <v>1247</v>
      </c>
      <c r="B1248" s="2" t="n">
        <v>44350</v>
      </c>
      <c r="C1248" s="0" t="s">
        <v>22</v>
      </c>
      <c r="D1248" s="0" t="n">
        <v>39</v>
      </c>
      <c r="E1248" s="0" t="n">
        <v>180</v>
      </c>
      <c r="F1248" s="0" t="s">
        <v>8</v>
      </c>
      <c r="G1248" s="0" t="n">
        <v>95</v>
      </c>
      <c r="H1248" s="0" t="str">
        <f aca="false">VLOOKUP(C1248,Магазин!$A$1:$C$17,2)</f>
        <v>Первомайский</v>
      </c>
      <c r="I1248" s="0" t="str">
        <f aca="false">VLOOKUP(D1248,Товар!$A$1:$F$65,3)</f>
        <v>Кукурузные хлопья с сахаром</v>
      </c>
      <c r="J1248" s="3" t="n">
        <f aca="false">IF(H1248="Октябрьский",I1248="Бурый рис")</f>
        <v>0</v>
      </c>
      <c r="K1248" s="0" t="n">
        <f aca="false">IF(J1248,1,0)</f>
        <v>0</v>
      </c>
      <c r="L1248" s="0" t="n">
        <f aca="false">IF(F1248="Поступление",1,-1)</f>
        <v>1</v>
      </c>
      <c r="M1248" s="0" t="n">
        <f aca="false">E1248*K1248*L1248</f>
        <v>0</v>
      </c>
    </row>
    <row r="1249" customFormat="false" ht="15" hidden="false" customHeight="false" outlineLevel="0" collapsed="false">
      <c r="A1249" s="0" t="n">
        <v>1248</v>
      </c>
      <c r="B1249" s="2" t="n">
        <v>44350</v>
      </c>
      <c r="C1249" s="0" t="s">
        <v>22</v>
      </c>
      <c r="D1249" s="0" t="n">
        <v>39</v>
      </c>
      <c r="E1249" s="0" t="n">
        <v>153</v>
      </c>
      <c r="F1249" s="0" t="s">
        <v>9</v>
      </c>
      <c r="G1249" s="0" t="n">
        <v>95</v>
      </c>
      <c r="H1249" s="0" t="str">
        <f aca="false">VLOOKUP(C1249,Магазин!$A$1:$C$17,2)</f>
        <v>Первомайский</v>
      </c>
      <c r="I1249" s="0" t="str">
        <f aca="false">VLOOKUP(D1249,Товар!$A$1:$F$65,3)</f>
        <v>Кукурузные хлопья с сахаром</v>
      </c>
      <c r="J1249" s="3" t="n">
        <f aca="false">IF(H1249="Октябрьский",I1249="Бурый рис")</f>
        <v>0</v>
      </c>
      <c r="K1249" s="0" t="n">
        <f aca="false">IF(J1249,1,0)</f>
        <v>0</v>
      </c>
      <c r="L1249" s="0" t="n">
        <f aca="false">IF(F1249="Поступление",1,-1)</f>
        <v>-1</v>
      </c>
      <c r="M1249" s="0" t="n">
        <f aca="false">E1249*K1249*L1249</f>
        <v>-0</v>
      </c>
    </row>
    <row r="1250" customFormat="false" ht="15" hidden="false" customHeight="false" outlineLevel="0" collapsed="false">
      <c r="A1250" s="0" t="n">
        <v>1249</v>
      </c>
      <c r="B1250" s="2" t="n">
        <v>44350</v>
      </c>
      <c r="C1250" s="0" t="s">
        <v>22</v>
      </c>
      <c r="D1250" s="0" t="n">
        <v>40</v>
      </c>
      <c r="E1250" s="0" t="n">
        <v>170</v>
      </c>
      <c r="F1250" s="0" t="s">
        <v>8</v>
      </c>
      <c r="G1250" s="0" t="n">
        <v>15</v>
      </c>
      <c r="H1250" s="0" t="str">
        <f aca="false">VLOOKUP(C1250,Магазин!$A$1:$C$17,2)</f>
        <v>Первомайский</v>
      </c>
      <c r="I1250" s="0" t="str">
        <f aca="false">VLOOKUP(D1250,Товар!$A$1:$F$65,3)</f>
        <v>Соль каменная помол №1</v>
      </c>
      <c r="J1250" s="3" t="n">
        <f aca="false">IF(H1250="Октябрьский",I1250="Бурый рис")</f>
        <v>0</v>
      </c>
      <c r="K1250" s="0" t="n">
        <f aca="false">IF(J1250,1,0)</f>
        <v>0</v>
      </c>
      <c r="L1250" s="0" t="n">
        <f aca="false">IF(F1250="Поступление",1,-1)</f>
        <v>1</v>
      </c>
      <c r="M1250" s="0" t="n">
        <f aca="false">E1250*K1250*L1250</f>
        <v>0</v>
      </c>
    </row>
    <row r="1251" customFormat="false" ht="15" hidden="false" customHeight="false" outlineLevel="0" collapsed="false">
      <c r="A1251" s="0" t="n">
        <v>1250</v>
      </c>
      <c r="B1251" s="2" t="n">
        <v>44350</v>
      </c>
      <c r="C1251" s="0" t="s">
        <v>22</v>
      </c>
      <c r="D1251" s="0" t="n">
        <v>40</v>
      </c>
      <c r="E1251" s="0" t="n">
        <v>37</v>
      </c>
      <c r="F1251" s="0" t="s">
        <v>9</v>
      </c>
      <c r="G1251" s="0" t="n">
        <v>15</v>
      </c>
      <c r="H1251" s="0" t="str">
        <f aca="false">VLOOKUP(C1251,Магазин!$A$1:$C$17,2)</f>
        <v>Первомайский</v>
      </c>
      <c r="I1251" s="0" t="str">
        <f aca="false">VLOOKUP(D1251,Товар!$A$1:$F$65,3)</f>
        <v>Соль каменная помол №1</v>
      </c>
      <c r="J1251" s="3" t="n">
        <f aca="false">IF(H1251="Октябрьский",I1251="Бурый рис")</f>
        <v>0</v>
      </c>
      <c r="K1251" s="0" t="n">
        <f aca="false">IF(J1251,1,0)</f>
        <v>0</v>
      </c>
      <c r="L1251" s="0" t="n">
        <f aca="false">IF(F1251="Поступление",1,-1)</f>
        <v>-1</v>
      </c>
      <c r="M1251" s="0" t="n">
        <f aca="false">E1251*K1251*L1251</f>
        <v>-0</v>
      </c>
    </row>
    <row r="1252" customFormat="false" ht="15" hidden="false" customHeight="false" outlineLevel="0" collapsed="false">
      <c r="A1252" s="0" t="n">
        <v>1251</v>
      </c>
      <c r="B1252" s="2" t="n">
        <v>44350</v>
      </c>
      <c r="C1252" s="0" t="s">
        <v>22</v>
      </c>
      <c r="D1252" s="0" t="n">
        <v>41</v>
      </c>
      <c r="E1252" s="0" t="n">
        <v>180</v>
      </c>
      <c r="F1252" s="0" t="s">
        <v>8</v>
      </c>
      <c r="G1252" s="0" t="n">
        <v>35</v>
      </c>
      <c r="H1252" s="0" t="str">
        <f aca="false">VLOOKUP(C1252,Магазин!$A$1:$C$17,2)</f>
        <v>Первомайский</v>
      </c>
      <c r="I1252" s="0" t="str">
        <f aca="false">VLOOKUP(D1252,Товар!$A$1:$F$65,3)</f>
        <v>Соль поваренная Экстра</v>
      </c>
      <c r="J1252" s="3" t="n">
        <f aca="false">IF(H1252="Октябрьский",I1252="Бурый рис")</f>
        <v>0</v>
      </c>
      <c r="K1252" s="0" t="n">
        <f aca="false">IF(J1252,1,0)</f>
        <v>0</v>
      </c>
      <c r="L1252" s="0" t="n">
        <f aca="false">IF(F1252="Поступление",1,-1)</f>
        <v>1</v>
      </c>
      <c r="M1252" s="0" t="n">
        <f aca="false">E1252*K1252*L1252</f>
        <v>0</v>
      </c>
    </row>
    <row r="1253" customFormat="false" ht="15" hidden="false" customHeight="false" outlineLevel="0" collapsed="false">
      <c r="A1253" s="0" t="n">
        <v>1252</v>
      </c>
      <c r="B1253" s="2" t="n">
        <v>44350</v>
      </c>
      <c r="C1253" s="0" t="s">
        <v>22</v>
      </c>
      <c r="D1253" s="0" t="n">
        <v>41</v>
      </c>
      <c r="E1253" s="0" t="n">
        <v>14</v>
      </c>
      <c r="F1253" s="0" t="s">
        <v>9</v>
      </c>
      <c r="G1253" s="0" t="n">
        <v>35</v>
      </c>
      <c r="H1253" s="0" t="str">
        <f aca="false">VLOOKUP(C1253,Магазин!$A$1:$C$17,2)</f>
        <v>Первомайский</v>
      </c>
      <c r="I1253" s="0" t="str">
        <f aca="false">VLOOKUP(D1253,Товар!$A$1:$F$65,3)</f>
        <v>Соль поваренная Экстра</v>
      </c>
      <c r="J1253" s="3" t="n">
        <f aca="false">IF(H1253="Октябрьский",I1253="Бурый рис")</f>
        <v>0</v>
      </c>
      <c r="K1253" s="0" t="n">
        <f aca="false">IF(J1253,1,0)</f>
        <v>0</v>
      </c>
      <c r="L1253" s="0" t="n">
        <f aca="false">IF(F1253="Поступление",1,-1)</f>
        <v>-1</v>
      </c>
      <c r="M1253" s="0" t="n">
        <f aca="false">E1253*K1253*L1253</f>
        <v>-0</v>
      </c>
    </row>
    <row r="1254" customFormat="false" ht="15" hidden="false" customHeight="false" outlineLevel="0" collapsed="false">
      <c r="A1254" s="0" t="n">
        <v>1253</v>
      </c>
      <c r="B1254" s="2" t="n">
        <v>44350</v>
      </c>
      <c r="C1254" s="0" t="s">
        <v>22</v>
      </c>
      <c r="D1254" s="0" t="n">
        <v>42</v>
      </c>
      <c r="E1254" s="0" t="n">
        <v>180</v>
      </c>
      <c r="F1254" s="0" t="s">
        <v>8</v>
      </c>
      <c r="G1254" s="0" t="n">
        <v>90</v>
      </c>
      <c r="H1254" s="0" t="str">
        <f aca="false">VLOOKUP(C1254,Магазин!$A$1:$C$17,2)</f>
        <v>Первомайский</v>
      </c>
      <c r="I1254" s="0" t="str">
        <f aca="false">VLOOKUP(D1254,Товар!$A$1:$F$65,3)</f>
        <v>Крахмал картофельный</v>
      </c>
      <c r="J1254" s="3" t="n">
        <f aca="false">IF(H1254="Октябрьский",I1254="Бурый рис")</f>
        <v>0</v>
      </c>
      <c r="K1254" s="0" t="n">
        <f aca="false">IF(J1254,1,0)</f>
        <v>0</v>
      </c>
      <c r="L1254" s="0" t="n">
        <f aca="false">IF(F1254="Поступление",1,-1)</f>
        <v>1</v>
      </c>
      <c r="M1254" s="0" t="n">
        <f aca="false">E1254*K1254*L1254</f>
        <v>0</v>
      </c>
    </row>
    <row r="1255" customFormat="false" ht="15" hidden="false" customHeight="false" outlineLevel="0" collapsed="false">
      <c r="A1255" s="0" t="n">
        <v>1254</v>
      </c>
      <c r="B1255" s="2" t="n">
        <v>44350</v>
      </c>
      <c r="C1255" s="0" t="s">
        <v>22</v>
      </c>
      <c r="D1255" s="0" t="n">
        <v>42</v>
      </c>
      <c r="E1255" s="0" t="n">
        <v>17</v>
      </c>
      <c r="F1255" s="0" t="s">
        <v>9</v>
      </c>
      <c r="G1255" s="0" t="n">
        <v>90</v>
      </c>
      <c r="H1255" s="0" t="str">
        <f aca="false">VLOOKUP(C1255,Магазин!$A$1:$C$17,2)</f>
        <v>Первомайский</v>
      </c>
      <c r="I1255" s="0" t="str">
        <f aca="false">VLOOKUP(D1255,Товар!$A$1:$F$65,3)</f>
        <v>Крахмал картофельный</v>
      </c>
      <c r="J1255" s="3" t="n">
        <f aca="false">IF(H1255="Октябрьский",I1255="Бурый рис")</f>
        <v>0</v>
      </c>
      <c r="K1255" s="0" t="n">
        <f aca="false">IF(J1255,1,0)</f>
        <v>0</v>
      </c>
      <c r="L1255" s="0" t="n">
        <f aca="false">IF(F1255="Поступление",1,-1)</f>
        <v>-1</v>
      </c>
      <c r="M1255" s="0" t="n">
        <f aca="false">E1255*K1255*L1255</f>
        <v>-0</v>
      </c>
    </row>
    <row r="1256" customFormat="false" ht="15" hidden="false" customHeight="false" outlineLevel="0" collapsed="false">
      <c r="A1256" s="0" t="n">
        <v>1255</v>
      </c>
      <c r="B1256" s="2" t="n">
        <v>44350</v>
      </c>
      <c r="C1256" s="0" t="s">
        <v>22</v>
      </c>
      <c r="D1256" s="0" t="n">
        <v>43</v>
      </c>
      <c r="E1256" s="0" t="n">
        <v>180</v>
      </c>
      <c r="F1256" s="0" t="s">
        <v>8</v>
      </c>
      <c r="G1256" s="0" t="n">
        <v>40</v>
      </c>
      <c r="H1256" s="0" t="str">
        <f aca="false">VLOOKUP(C1256,Магазин!$A$1:$C$17,2)</f>
        <v>Первомайский</v>
      </c>
      <c r="I1256" s="0" t="str">
        <f aca="false">VLOOKUP(D1256,Товар!$A$1:$F$65,3)</f>
        <v>Сода пищевая</v>
      </c>
      <c r="J1256" s="3" t="n">
        <f aca="false">IF(H1256="Октябрьский",I1256="Бурый рис")</f>
        <v>0</v>
      </c>
      <c r="K1256" s="0" t="n">
        <f aca="false">IF(J1256,1,0)</f>
        <v>0</v>
      </c>
      <c r="L1256" s="0" t="n">
        <f aca="false">IF(F1256="Поступление",1,-1)</f>
        <v>1</v>
      </c>
      <c r="M1256" s="0" t="n">
        <f aca="false">E1256*K1256*L1256</f>
        <v>0</v>
      </c>
    </row>
    <row r="1257" customFormat="false" ht="15" hidden="false" customHeight="false" outlineLevel="0" collapsed="false">
      <c r="A1257" s="0" t="n">
        <v>1256</v>
      </c>
      <c r="B1257" s="2" t="n">
        <v>44350</v>
      </c>
      <c r="C1257" s="0" t="s">
        <v>22</v>
      </c>
      <c r="D1257" s="0" t="n">
        <v>43</v>
      </c>
      <c r="E1257" s="0" t="n">
        <v>21</v>
      </c>
      <c r="F1257" s="0" t="s">
        <v>9</v>
      </c>
      <c r="G1257" s="0" t="n">
        <v>40</v>
      </c>
      <c r="H1257" s="0" t="str">
        <f aca="false">VLOOKUP(C1257,Магазин!$A$1:$C$17,2)</f>
        <v>Первомайский</v>
      </c>
      <c r="I1257" s="0" t="str">
        <f aca="false">VLOOKUP(D1257,Товар!$A$1:$F$65,3)</f>
        <v>Сода пищевая</v>
      </c>
      <c r="J1257" s="3" t="n">
        <f aca="false">IF(H1257="Октябрьский",I1257="Бурый рис")</f>
        <v>0</v>
      </c>
      <c r="K1257" s="0" t="n">
        <f aca="false">IF(J1257,1,0)</f>
        <v>0</v>
      </c>
      <c r="L1257" s="0" t="n">
        <f aca="false">IF(F1257="Поступление",1,-1)</f>
        <v>-1</v>
      </c>
      <c r="M1257" s="0" t="n">
        <f aca="false">E1257*K1257*L1257</f>
        <v>-0</v>
      </c>
    </row>
    <row r="1258" customFormat="false" ht="15" hidden="false" customHeight="false" outlineLevel="0" collapsed="false">
      <c r="A1258" s="0" t="n">
        <v>1257</v>
      </c>
      <c r="B1258" s="2" t="n">
        <v>44350</v>
      </c>
      <c r="C1258" s="0" t="s">
        <v>23</v>
      </c>
      <c r="D1258" s="0" t="n">
        <v>17</v>
      </c>
      <c r="E1258" s="0" t="n">
        <v>180</v>
      </c>
      <c r="F1258" s="0" t="s">
        <v>8</v>
      </c>
      <c r="G1258" s="0" t="n">
        <v>95</v>
      </c>
      <c r="H1258" s="0" t="str">
        <f aca="false">VLOOKUP(C1258,Магазин!$A$1:$C$17,2)</f>
        <v>Первомайский</v>
      </c>
      <c r="I1258" s="0" t="str">
        <f aca="false">VLOOKUP(D1258,Товар!$A$1:$F$65,3)</f>
        <v>Крупа гречневая ядрица</v>
      </c>
      <c r="J1258" s="3" t="n">
        <f aca="false">IF(H1258="Октябрьский",I1258="Бурый рис")</f>
        <v>0</v>
      </c>
      <c r="K1258" s="0" t="n">
        <f aca="false">IF(J1258,1,0)</f>
        <v>0</v>
      </c>
      <c r="L1258" s="0" t="n">
        <f aca="false">IF(F1258="Поступление",1,-1)</f>
        <v>1</v>
      </c>
      <c r="M1258" s="0" t="n">
        <f aca="false">E1258*K1258*L1258</f>
        <v>0</v>
      </c>
    </row>
    <row r="1259" customFormat="false" ht="15" hidden="false" customHeight="false" outlineLevel="0" collapsed="false">
      <c r="A1259" s="0" t="n">
        <v>1258</v>
      </c>
      <c r="B1259" s="2" t="n">
        <v>44350</v>
      </c>
      <c r="C1259" s="0" t="s">
        <v>23</v>
      </c>
      <c r="D1259" s="0" t="n">
        <v>17</v>
      </c>
      <c r="E1259" s="0" t="n">
        <v>87</v>
      </c>
      <c r="F1259" s="0" t="s">
        <v>9</v>
      </c>
      <c r="G1259" s="0" t="n">
        <v>95</v>
      </c>
      <c r="H1259" s="0" t="str">
        <f aca="false">VLOOKUP(C1259,Магазин!$A$1:$C$17,2)</f>
        <v>Первомайский</v>
      </c>
      <c r="I1259" s="0" t="str">
        <f aca="false">VLOOKUP(D1259,Товар!$A$1:$F$65,3)</f>
        <v>Крупа гречневая ядрица</v>
      </c>
      <c r="J1259" s="3" t="n">
        <f aca="false">IF(H1259="Октябрьский",I1259="Бурый рис")</f>
        <v>0</v>
      </c>
      <c r="K1259" s="0" t="n">
        <f aca="false">IF(J1259,1,0)</f>
        <v>0</v>
      </c>
      <c r="L1259" s="0" t="n">
        <f aca="false">IF(F1259="Поступление",1,-1)</f>
        <v>-1</v>
      </c>
      <c r="M1259" s="0" t="n">
        <f aca="false">E1259*K1259*L1259</f>
        <v>-0</v>
      </c>
    </row>
    <row r="1260" customFormat="false" ht="15" hidden="false" customHeight="false" outlineLevel="0" collapsed="false">
      <c r="A1260" s="0" t="n">
        <v>1259</v>
      </c>
      <c r="B1260" s="2" t="n">
        <v>44350</v>
      </c>
      <c r="C1260" s="0" t="s">
        <v>23</v>
      </c>
      <c r="D1260" s="0" t="n">
        <v>19</v>
      </c>
      <c r="E1260" s="0" t="n">
        <v>170</v>
      </c>
      <c r="F1260" s="0" t="s">
        <v>8</v>
      </c>
      <c r="G1260" s="0" t="n">
        <v>90</v>
      </c>
      <c r="H1260" s="0" t="str">
        <f aca="false">VLOOKUP(C1260,Магазин!$A$1:$C$17,2)</f>
        <v>Первомайский</v>
      </c>
      <c r="I1260" s="0" t="str">
        <f aca="false">VLOOKUP(D1260,Товар!$A$1:$F$65,3)</f>
        <v>Крупа пшено</v>
      </c>
      <c r="J1260" s="3" t="n">
        <f aca="false">IF(H1260="Октябрьский",I1260="Бурый рис")</f>
        <v>0</v>
      </c>
      <c r="K1260" s="0" t="n">
        <f aca="false">IF(J1260,1,0)</f>
        <v>0</v>
      </c>
      <c r="L1260" s="0" t="n">
        <f aca="false">IF(F1260="Поступление",1,-1)</f>
        <v>1</v>
      </c>
      <c r="M1260" s="0" t="n">
        <f aca="false">E1260*K1260*L1260</f>
        <v>0</v>
      </c>
    </row>
    <row r="1261" customFormat="false" ht="15" hidden="false" customHeight="false" outlineLevel="0" collapsed="false">
      <c r="A1261" s="0" t="n">
        <v>1260</v>
      </c>
      <c r="B1261" s="2" t="n">
        <v>44350</v>
      </c>
      <c r="C1261" s="0" t="s">
        <v>23</v>
      </c>
      <c r="D1261" s="0" t="n">
        <v>19</v>
      </c>
      <c r="E1261" s="0" t="n">
        <v>47</v>
      </c>
      <c r="F1261" s="0" t="s">
        <v>9</v>
      </c>
      <c r="G1261" s="0" t="n">
        <v>90</v>
      </c>
      <c r="H1261" s="0" t="str">
        <f aca="false">VLOOKUP(C1261,Магазин!$A$1:$C$17,2)</f>
        <v>Первомайский</v>
      </c>
      <c r="I1261" s="0" t="str">
        <f aca="false">VLOOKUP(D1261,Товар!$A$1:$F$65,3)</f>
        <v>Крупа пшено</v>
      </c>
      <c r="J1261" s="3" t="n">
        <f aca="false">IF(H1261="Октябрьский",I1261="Бурый рис")</f>
        <v>0</v>
      </c>
      <c r="K1261" s="0" t="n">
        <f aca="false">IF(J1261,1,0)</f>
        <v>0</v>
      </c>
      <c r="L1261" s="0" t="n">
        <f aca="false">IF(F1261="Поступление",1,-1)</f>
        <v>-1</v>
      </c>
      <c r="M1261" s="0" t="n">
        <f aca="false">E1261*K1261*L1261</f>
        <v>-0</v>
      </c>
    </row>
    <row r="1262" customFormat="false" ht="15" hidden="false" customHeight="false" outlineLevel="0" collapsed="false">
      <c r="A1262" s="0" t="n">
        <v>1261</v>
      </c>
      <c r="B1262" s="2" t="n">
        <v>44350</v>
      </c>
      <c r="C1262" s="0" t="s">
        <v>23</v>
      </c>
      <c r="D1262" s="0" t="n">
        <v>20</v>
      </c>
      <c r="E1262" s="0" t="n">
        <v>180</v>
      </c>
      <c r="F1262" s="0" t="s">
        <v>8</v>
      </c>
      <c r="G1262" s="0" t="n">
        <v>80</v>
      </c>
      <c r="H1262" s="0" t="str">
        <f aca="false">VLOOKUP(C1262,Магазин!$A$1:$C$17,2)</f>
        <v>Первомайский</v>
      </c>
      <c r="I1262" s="0" t="str">
        <f aca="false">VLOOKUP(D1262,Товар!$A$1:$F$65,3)</f>
        <v>Крупа перловая</v>
      </c>
      <c r="J1262" s="3" t="n">
        <f aca="false">IF(H1262="Октябрьский",I1262="Бурый рис")</f>
        <v>0</v>
      </c>
      <c r="K1262" s="0" t="n">
        <f aca="false">IF(J1262,1,0)</f>
        <v>0</v>
      </c>
      <c r="L1262" s="0" t="n">
        <f aca="false">IF(F1262="Поступление",1,-1)</f>
        <v>1</v>
      </c>
      <c r="M1262" s="0" t="n">
        <f aca="false">E1262*K1262*L1262</f>
        <v>0</v>
      </c>
    </row>
    <row r="1263" customFormat="false" ht="15" hidden="false" customHeight="false" outlineLevel="0" collapsed="false">
      <c r="A1263" s="0" t="n">
        <v>1262</v>
      </c>
      <c r="B1263" s="2" t="n">
        <v>44350</v>
      </c>
      <c r="C1263" s="0" t="s">
        <v>23</v>
      </c>
      <c r="D1263" s="0" t="n">
        <v>20</v>
      </c>
      <c r="E1263" s="0" t="n">
        <v>54</v>
      </c>
      <c r="F1263" s="0" t="s">
        <v>9</v>
      </c>
      <c r="G1263" s="0" t="n">
        <v>80</v>
      </c>
      <c r="H1263" s="0" t="str">
        <f aca="false">VLOOKUP(C1263,Магазин!$A$1:$C$17,2)</f>
        <v>Первомайский</v>
      </c>
      <c r="I1263" s="0" t="str">
        <f aca="false">VLOOKUP(D1263,Товар!$A$1:$F$65,3)</f>
        <v>Крупа перловая</v>
      </c>
      <c r="J1263" s="3" t="n">
        <f aca="false">IF(H1263="Октябрьский",I1263="Бурый рис")</f>
        <v>0</v>
      </c>
      <c r="K1263" s="0" t="n">
        <f aca="false">IF(J1263,1,0)</f>
        <v>0</v>
      </c>
      <c r="L1263" s="0" t="n">
        <f aca="false">IF(F1263="Поступление",1,-1)</f>
        <v>-1</v>
      </c>
      <c r="M1263" s="0" t="n">
        <f aca="false">E1263*K1263*L1263</f>
        <v>-0</v>
      </c>
    </row>
    <row r="1264" customFormat="false" ht="15" hidden="false" customHeight="false" outlineLevel="0" collapsed="false">
      <c r="A1264" s="0" t="n">
        <v>1263</v>
      </c>
      <c r="B1264" s="2" t="n">
        <v>44350</v>
      </c>
      <c r="C1264" s="0" t="s">
        <v>23</v>
      </c>
      <c r="D1264" s="0" t="n">
        <v>21</v>
      </c>
      <c r="E1264" s="0" t="n">
        <v>180</v>
      </c>
      <c r="F1264" s="0" t="s">
        <v>8</v>
      </c>
      <c r="G1264" s="0" t="n">
        <v>105</v>
      </c>
      <c r="H1264" s="0" t="str">
        <f aca="false">VLOOKUP(C1264,Магазин!$A$1:$C$17,2)</f>
        <v>Первомайский</v>
      </c>
      <c r="I1264" s="0" t="str">
        <f aca="false">VLOOKUP(D1264,Товар!$A$1:$F$65,3)</f>
        <v>Рис круглозерный</v>
      </c>
      <c r="J1264" s="3" t="n">
        <f aca="false">IF(H1264="Октябрьский",I1264="Бурый рис")</f>
        <v>0</v>
      </c>
      <c r="K1264" s="0" t="n">
        <f aca="false">IF(J1264,1,0)</f>
        <v>0</v>
      </c>
      <c r="L1264" s="0" t="n">
        <f aca="false">IF(F1264="Поступление",1,-1)</f>
        <v>1</v>
      </c>
      <c r="M1264" s="0" t="n">
        <f aca="false">E1264*K1264*L1264</f>
        <v>0</v>
      </c>
    </row>
    <row r="1265" customFormat="false" ht="15" hidden="false" customHeight="false" outlineLevel="0" collapsed="false">
      <c r="A1265" s="0" t="n">
        <v>1264</v>
      </c>
      <c r="B1265" s="2" t="n">
        <v>44350</v>
      </c>
      <c r="C1265" s="0" t="s">
        <v>23</v>
      </c>
      <c r="D1265" s="0" t="n">
        <v>21</v>
      </c>
      <c r="E1265" s="0" t="n">
        <v>82</v>
      </c>
      <c r="F1265" s="0" t="s">
        <v>9</v>
      </c>
      <c r="G1265" s="0" t="n">
        <v>105</v>
      </c>
      <c r="H1265" s="0" t="str">
        <f aca="false">VLOOKUP(C1265,Магазин!$A$1:$C$17,2)</f>
        <v>Первомайский</v>
      </c>
      <c r="I1265" s="0" t="str">
        <f aca="false">VLOOKUP(D1265,Товар!$A$1:$F$65,3)</f>
        <v>Рис круглозерный</v>
      </c>
      <c r="J1265" s="3" t="n">
        <f aca="false">IF(H1265="Октябрьский",I1265="Бурый рис")</f>
        <v>0</v>
      </c>
      <c r="K1265" s="0" t="n">
        <f aca="false">IF(J1265,1,0)</f>
        <v>0</v>
      </c>
      <c r="L1265" s="0" t="n">
        <f aca="false">IF(F1265="Поступление",1,-1)</f>
        <v>-1</v>
      </c>
      <c r="M1265" s="0" t="n">
        <f aca="false">E1265*K1265*L1265</f>
        <v>-0</v>
      </c>
    </row>
    <row r="1266" customFormat="false" ht="15" hidden="false" customHeight="false" outlineLevel="0" collapsed="false">
      <c r="A1266" s="0" t="n">
        <v>1265</v>
      </c>
      <c r="B1266" s="2" t="n">
        <v>44350</v>
      </c>
      <c r="C1266" s="0" t="s">
        <v>23</v>
      </c>
      <c r="D1266" s="0" t="n">
        <v>22</v>
      </c>
      <c r="E1266" s="0" t="n">
        <v>170</v>
      </c>
      <c r="F1266" s="0" t="s">
        <v>8</v>
      </c>
      <c r="G1266" s="0" t="n">
        <v>115</v>
      </c>
      <c r="H1266" s="0" t="str">
        <f aca="false">VLOOKUP(C1266,Магазин!$A$1:$C$17,2)</f>
        <v>Первомайский</v>
      </c>
      <c r="I1266" s="0" t="str">
        <f aca="false">VLOOKUP(D1266,Товар!$A$1:$F$65,3)</f>
        <v>Рис длиннозерный</v>
      </c>
      <c r="J1266" s="3" t="n">
        <f aca="false">IF(H1266="Октябрьский",I1266="Бурый рис")</f>
        <v>0</v>
      </c>
      <c r="K1266" s="0" t="n">
        <f aca="false">IF(J1266,1,0)</f>
        <v>0</v>
      </c>
      <c r="L1266" s="0" t="n">
        <f aca="false">IF(F1266="Поступление",1,-1)</f>
        <v>1</v>
      </c>
      <c r="M1266" s="0" t="n">
        <f aca="false">E1266*K1266*L1266</f>
        <v>0</v>
      </c>
    </row>
    <row r="1267" customFormat="false" ht="15" hidden="false" customHeight="false" outlineLevel="0" collapsed="false">
      <c r="A1267" s="0" t="n">
        <v>1266</v>
      </c>
      <c r="B1267" s="2" t="n">
        <v>44350</v>
      </c>
      <c r="C1267" s="0" t="s">
        <v>23</v>
      </c>
      <c r="D1267" s="0" t="n">
        <v>22</v>
      </c>
      <c r="E1267" s="0" t="n">
        <v>75</v>
      </c>
      <c r="F1267" s="0" t="s">
        <v>9</v>
      </c>
      <c r="G1267" s="0" t="n">
        <v>115</v>
      </c>
      <c r="H1267" s="0" t="str">
        <f aca="false">VLOOKUP(C1267,Магазин!$A$1:$C$17,2)</f>
        <v>Первомайский</v>
      </c>
      <c r="I1267" s="0" t="str">
        <f aca="false">VLOOKUP(D1267,Товар!$A$1:$F$65,3)</f>
        <v>Рис длиннозерный</v>
      </c>
      <c r="J1267" s="3" t="n">
        <f aca="false">IF(H1267="Октябрьский",I1267="Бурый рис")</f>
        <v>0</v>
      </c>
      <c r="K1267" s="0" t="n">
        <f aca="false">IF(J1267,1,0)</f>
        <v>0</v>
      </c>
      <c r="L1267" s="0" t="n">
        <f aca="false">IF(F1267="Поступление",1,-1)</f>
        <v>-1</v>
      </c>
      <c r="M1267" s="0" t="n">
        <f aca="false">E1267*K1267*L1267</f>
        <v>-0</v>
      </c>
    </row>
    <row r="1268" customFormat="false" ht="15" hidden="false" customHeight="false" outlineLevel="0" collapsed="false">
      <c r="A1268" s="0" t="n">
        <v>1267</v>
      </c>
      <c r="B1268" s="2" t="n">
        <v>44350</v>
      </c>
      <c r="C1268" s="0" t="s">
        <v>23</v>
      </c>
      <c r="D1268" s="0" t="n">
        <v>23</v>
      </c>
      <c r="E1268" s="0" t="n">
        <v>180</v>
      </c>
      <c r="F1268" s="0" t="s">
        <v>8</v>
      </c>
      <c r="G1268" s="0" t="n">
        <v>120</v>
      </c>
      <c r="H1268" s="0" t="str">
        <f aca="false">VLOOKUP(C1268,Магазин!$A$1:$C$17,2)</f>
        <v>Первомайский</v>
      </c>
      <c r="I1268" s="0" t="str">
        <f aca="false">VLOOKUP(D1268,Товар!$A$1:$F$65,3)</f>
        <v>Бурый рис</v>
      </c>
      <c r="J1268" s="3" t="n">
        <f aca="false">IF(H1268="Октябрьский",I1268="Бурый рис")</f>
        <v>0</v>
      </c>
      <c r="K1268" s="0" t="n">
        <f aca="false">IF(J1268,1,0)</f>
        <v>0</v>
      </c>
      <c r="L1268" s="0" t="n">
        <f aca="false">IF(F1268="Поступление",1,-1)</f>
        <v>1</v>
      </c>
      <c r="M1268" s="0" t="n">
        <f aca="false">E1268*K1268*L1268</f>
        <v>0</v>
      </c>
    </row>
    <row r="1269" customFormat="false" ht="15" hidden="false" customHeight="false" outlineLevel="0" collapsed="false">
      <c r="A1269" s="0" t="n">
        <v>1268</v>
      </c>
      <c r="B1269" s="2" t="n">
        <v>44350</v>
      </c>
      <c r="C1269" s="0" t="s">
        <v>23</v>
      </c>
      <c r="D1269" s="0" t="n">
        <v>23</v>
      </c>
      <c r="E1269" s="0" t="n">
        <v>23</v>
      </c>
      <c r="F1269" s="0" t="s">
        <v>9</v>
      </c>
      <c r="G1269" s="0" t="n">
        <v>120</v>
      </c>
      <c r="H1269" s="0" t="str">
        <f aca="false">VLOOKUP(C1269,Магазин!$A$1:$C$17,2)</f>
        <v>Первомайский</v>
      </c>
      <c r="I1269" s="0" t="str">
        <f aca="false">VLOOKUP(D1269,Товар!$A$1:$F$65,3)</f>
        <v>Бурый рис</v>
      </c>
      <c r="J1269" s="3" t="n">
        <f aca="false">IF(H1269="Октябрьский",I1269="Бурый рис")</f>
        <v>0</v>
      </c>
      <c r="K1269" s="0" t="n">
        <f aca="false">IF(J1269,1,0)</f>
        <v>0</v>
      </c>
      <c r="L1269" s="0" t="n">
        <f aca="false">IF(F1269="Поступление",1,-1)</f>
        <v>-1</v>
      </c>
      <c r="M1269" s="0" t="n">
        <f aca="false">E1269*K1269*L1269</f>
        <v>-0</v>
      </c>
    </row>
    <row r="1270" customFormat="false" ht="15" hidden="false" customHeight="false" outlineLevel="0" collapsed="false">
      <c r="A1270" s="0" t="n">
        <v>1269</v>
      </c>
      <c r="B1270" s="2" t="n">
        <v>44350</v>
      </c>
      <c r="C1270" s="0" t="s">
        <v>23</v>
      </c>
      <c r="D1270" s="0" t="n">
        <v>35</v>
      </c>
      <c r="E1270" s="0" t="n">
        <v>180</v>
      </c>
      <c r="F1270" s="0" t="s">
        <v>8</v>
      </c>
      <c r="G1270" s="0" t="n">
        <v>55</v>
      </c>
      <c r="H1270" s="0" t="str">
        <f aca="false">VLOOKUP(C1270,Магазин!$A$1:$C$17,2)</f>
        <v>Первомайский</v>
      </c>
      <c r="I1270" s="0" t="str">
        <f aca="false">VLOOKUP(D1270,Товар!$A$1:$F$65,3)</f>
        <v>Горох желтый колотый</v>
      </c>
      <c r="J1270" s="3" t="n">
        <f aca="false">IF(H1270="Октябрьский",I1270="Бурый рис")</f>
        <v>0</v>
      </c>
      <c r="K1270" s="0" t="n">
        <f aca="false">IF(J1270,1,0)</f>
        <v>0</v>
      </c>
      <c r="L1270" s="0" t="n">
        <f aca="false">IF(F1270="Поступление",1,-1)</f>
        <v>1</v>
      </c>
      <c r="M1270" s="0" t="n">
        <f aca="false">E1270*K1270*L1270</f>
        <v>0</v>
      </c>
    </row>
    <row r="1271" customFormat="false" ht="15" hidden="false" customHeight="false" outlineLevel="0" collapsed="false">
      <c r="A1271" s="0" t="n">
        <v>1270</v>
      </c>
      <c r="B1271" s="2" t="n">
        <v>44350</v>
      </c>
      <c r="C1271" s="0" t="s">
        <v>23</v>
      </c>
      <c r="D1271" s="0" t="n">
        <v>35</v>
      </c>
      <c r="E1271" s="0" t="n">
        <v>58</v>
      </c>
      <c r="F1271" s="0" t="s">
        <v>9</v>
      </c>
      <c r="G1271" s="0" t="n">
        <v>55</v>
      </c>
      <c r="H1271" s="0" t="str">
        <f aca="false">VLOOKUP(C1271,Магазин!$A$1:$C$17,2)</f>
        <v>Первомайский</v>
      </c>
      <c r="I1271" s="0" t="str">
        <f aca="false">VLOOKUP(D1271,Товар!$A$1:$F$65,3)</f>
        <v>Горох желтый колотый</v>
      </c>
      <c r="J1271" s="3" t="n">
        <f aca="false">IF(H1271="Октябрьский",I1271="Бурый рис")</f>
        <v>0</v>
      </c>
      <c r="K1271" s="0" t="n">
        <f aca="false">IF(J1271,1,0)</f>
        <v>0</v>
      </c>
      <c r="L1271" s="0" t="n">
        <f aca="false">IF(F1271="Поступление",1,-1)</f>
        <v>-1</v>
      </c>
      <c r="M1271" s="0" t="n">
        <f aca="false">E1271*K1271*L1271</f>
        <v>-0</v>
      </c>
    </row>
    <row r="1272" customFormat="false" ht="15" hidden="false" customHeight="false" outlineLevel="0" collapsed="false">
      <c r="A1272" s="0" t="n">
        <v>1271</v>
      </c>
      <c r="B1272" s="2" t="n">
        <v>44350</v>
      </c>
      <c r="C1272" s="0" t="s">
        <v>23</v>
      </c>
      <c r="D1272" s="0" t="n">
        <v>37</v>
      </c>
      <c r="E1272" s="0" t="n">
        <v>180</v>
      </c>
      <c r="F1272" s="0" t="s">
        <v>8</v>
      </c>
      <c r="G1272" s="0" t="n">
        <v>50</v>
      </c>
      <c r="H1272" s="0" t="str">
        <f aca="false">VLOOKUP(C1272,Магазин!$A$1:$C$17,2)</f>
        <v>Первомайский</v>
      </c>
      <c r="I1272" s="0" t="str">
        <f aca="false">VLOOKUP(D1272,Товар!$A$1:$F$65,3)</f>
        <v>Хлопья овсяные Геркулес</v>
      </c>
      <c r="J1272" s="3" t="n">
        <f aca="false">IF(H1272="Октябрьский",I1272="Бурый рис")</f>
        <v>0</v>
      </c>
      <c r="K1272" s="0" t="n">
        <f aca="false">IF(J1272,1,0)</f>
        <v>0</v>
      </c>
      <c r="L1272" s="0" t="n">
        <f aca="false">IF(F1272="Поступление",1,-1)</f>
        <v>1</v>
      </c>
      <c r="M1272" s="0" t="n">
        <f aca="false">E1272*K1272*L1272</f>
        <v>0</v>
      </c>
    </row>
    <row r="1273" customFormat="false" ht="15" hidden="false" customHeight="false" outlineLevel="0" collapsed="false">
      <c r="A1273" s="0" t="n">
        <v>1272</v>
      </c>
      <c r="B1273" s="2" t="n">
        <v>44350</v>
      </c>
      <c r="C1273" s="0" t="s">
        <v>23</v>
      </c>
      <c r="D1273" s="0" t="n">
        <v>37</v>
      </c>
      <c r="E1273" s="0" t="n">
        <v>135</v>
      </c>
      <c r="F1273" s="0" t="s">
        <v>9</v>
      </c>
      <c r="G1273" s="0" t="n">
        <v>50</v>
      </c>
      <c r="H1273" s="0" t="str">
        <f aca="false">VLOOKUP(C1273,Магазин!$A$1:$C$17,2)</f>
        <v>Первомайский</v>
      </c>
      <c r="I1273" s="0" t="str">
        <f aca="false">VLOOKUP(D1273,Товар!$A$1:$F$65,3)</f>
        <v>Хлопья овсяные Геркулес</v>
      </c>
      <c r="J1273" s="3" t="n">
        <f aca="false">IF(H1273="Октябрьский",I1273="Бурый рис")</f>
        <v>0</v>
      </c>
      <c r="K1273" s="0" t="n">
        <f aca="false">IF(J1273,1,0)</f>
        <v>0</v>
      </c>
      <c r="L1273" s="0" t="n">
        <f aca="false">IF(F1273="Поступление",1,-1)</f>
        <v>-1</v>
      </c>
      <c r="M1273" s="0" t="n">
        <f aca="false">E1273*K1273*L1273</f>
        <v>-0</v>
      </c>
    </row>
    <row r="1274" customFormat="false" ht="15" hidden="false" customHeight="false" outlineLevel="0" collapsed="false">
      <c r="A1274" s="0" t="n">
        <v>1273</v>
      </c>
      <c r="B1274" s="2" t="n">
        <v>44350</v>
      </c>
      <c r="C1274" s="0" t="s">
        <v>23</v>
      </c>
      <c r="D1274" s="0" t="n">
        <v>38</v>
      </c>
      <c r="E1274" s="0" t="n">
        <v>180</v>
      </c>
      <c r="F1274" s="0" t="s">
        <v>8</v>
      </c>
      <c r="G1274" s="0" t="n">
        <v>70</v>
      </c>
      <c r="H1274" s="0" t="str">
        <f aca="false">VLOOKUP(C1274,Магазин!$A$1:$C$17,2)</f>
        <v>Первомайский</v>
      </c>
      <c r="I1274" s="0" t="str">
        <f aca="false">VLOOKUP(D1274,Товар!$A$1:$F$65,3)</f>
        <v>Хлопья 4 злака</v>
      </c>
      <c r="J1274" s="3" t="n">
        <f aca="false">IF(H1274="Октябрьский",I1274="Бурый рис")</f>
        <v>0</v>
      </c>
      <c r="K1274" s="0" t="n">
        <f aca="false">IF(J1274,1,0)</f>
        <v>0</v>
      </c>
      <c r="L1274" s="0" t="n">
        <f aca="false">IF(F1274="Поступление",1,-1)</f>
        <v>1</v>
      </c>
      <c r="M1274" s="0" t="n">
        <f aca="false">E1274*K1274*L1274</f>
        <v>0</v>
      </c>
    </row>
    <row r="1275" customFormat="false" ht="15" hidden="false" customHeight="false" outlineLevel="0" collapsed="false">
      <c r="A1275" s="0" t="n">
        <v>1274</v>
      </c>
      <c r="B1275" s="2" t="n">
        <v>44350</v>
      </c>
      <c r="C1275" s="0" t="s">
        <v>23</v>
      </c>
      <c r="D1275" s="0" t="n">
        <v>38</v>
      </c>
      <c r="E1275" s="0" t="n">
        <v>112</v>
      </c>
      <c r="F1275" s="0" t="s">
        <v>9</v>
      </c>
      <c r="G1275" s="0" t="n">
        <v>70</v>
      </c>
      <c r="H1275" s="0" t="str">
        <f aca="false">VLOOKUP(C1275,Магазин!$A$1:$C$17,2)</f>
        <v>Первомайский</v>
      </c>
      <c r="I1275" s="0" t="str">
        <f aca="false">VLOOKUP(D1275,Товар!$A$1:$F$65,3)</f>
        <v>Хлопья 4 злака</v>
      </c>
      <c r="J1275" s="3" t="n">
        <f aca="false">IF(H1275="Октябрьский",I1275="Бурый рис")</f>
        <v>0</v>
      </c>
      <c r="K1275" s="0" t="n">
        <f aca="false">IF(J1275,1,0)</f>
        <v>0</v>
      </c>
      <c r="L1275" s="0" t="n">
        <f aca="false">IF(F1275="Поступление",1,-1)</f>
        <v>-1</v>
      </c>
      <c r="M1275" s="0" t="n">
        <f aca="false">E1275*K1275*L1275</f>
        <v>-0</v>
      </c>
    </row>
    <row r="1276" customFormat="false" ht="15" hidden="false" customHeight="false" outlineLevel="0" collapsed="false">
      <c r="A1276" s="0" t="n">
        <v>1275</v>
      </c>
      <c r="B1276" s="2" t="n">
        <v>44350</v>
      </c>
      <c r="C1276" s="0" t="s">
        <v>23</v>
      </c>
      <c r="D1276" s="0" t="n">
        <v>39</v>
      </c>
      <c r="E1276" s="0" t="n">
        <v>170</v>
      </c>
      <c r="F1276" s="0" t="s">
        <v>8</v>
      </c>
      <c r="G1276" s="0" t="n">
        <v>95</v>
      </c>
      <c r="H1276" s="0" t="str">
        <f aca="false">VLOOKUP(C1276,Магазин!$A$1:$C$17,2)</f>
        <v>Первомайский</v>
      </c>
      <c r="I1276" s="0" t="str">
        <f aca="false">VLOOKUP(D1276,Товар!$A$1:$F$65,3)</f>
        <v>Кукурузные хлопья с сахаром</v>
      </c>
      <c r="J1276" s="3" t="n">
        <f aca="false">IF(H1276="Октябрьский",I1276="Бурый рис")</f>
        <v>0</v>
      </c>
      <c r="K1276" s="0" t="n">
        <f aca="false">IF(J1276,1,0)</f>
        <v>0</v>
      </c>
      <c r="L1276" s="0" t="n">
        <f aca="false">IF(F1276="Поступление",1,-1)</f>
        <v>1</v>
      </c>
      <c r="M1276" s="0" t="n">
        <f aca="false">E1276*K1276*L1276</f>
        <v>0</v>
      </c>
    </row>
    <row r="1277" customFormat="false" ht="15" hidden="false" customHeight="false" outlineLevel="0" collapsed="false">
      <c r="A1277" s="0" t="n">
        <v>1276</v>
      </c>
      <c r="B1277" s="2" t="n">
        <v>44350</v>
      </c>
      <c r="C1277" s="0" t="s">
        <v>23</v>
      </c>
      <c r="D1277" s="0" t="n">
        <v>39</v>
      </c>
      <c r="E1277" s="0" t="n">
        <v>146</v>
      </c>
      <c r="F1277" s="0" t="s">
        <v>9</v>
      </c>
      <c r="G1277" s="0" t="n">
        <v>95</v>
      </c>
      <c r="H1277" s="0" t="str">
        <f aca="false">VLOOKUP(C1277,Магазин!$A$1:$C$17,2)</f>
        <v>Первомайский</v>
      </c>
      <c r="I1277" s="0" t="str">
        <f aca="false">VLOOKUP(D1277,Товар!$A$1:$F$65,3)</f>
        <v>Кукурузные хлопья с сахаром</v>
      </c>
      <c r="J1277" s="3" t="n">
        <f aca="false">IF(H1277="Октябрьский",I1277="Бурый рис")</f>
        <v>0</v>
      </c>
      <c r="K1277" s="0" t="n">
        <f aca="false">IF(J1277,1,0)</f>
        <v>0</v>
      </c>
      <c r="L1277" s="0" t="n">
        <f aca="false">IF(F1277="Поступление",1,-1)</f>
        <v>-1</v>
      </c>
      <c r="M1277" s="0" t="n">
        <f aca="false">E1277*K1277*L1277</f>
        <v>-0</v>
      </c>
    </row>
    <row r="1278" customFormat="false" ht="15" hidden="false" customHeight="false" outlineLevel="0" collapsed="false">
      <c r="A1278" s="0" t="n">
        <v>1277</v>
      </c>
      <c r="B1278" s="2" t="n">
        <v>44350</v>
      </c>
      <c r="C1278" s="0" t="s">
        <v>23</v>
      </c>
      <c r="D1278" s="0" t="n">
        <v>40</v>
      </c>
      <c r="E1278" s="0" t="n">
        <v>180</v>
      </c>
      <c r="F1278" s="0" t="s">
        <v>8</v>
      </c>
      <c r="G1278" s="0" t="n">
        <v>15</v>
      </c>
      <c r="H1278" s="0" t="str">
        <f aca="false">VLOOKUP(C1278,Магазин!$A$1:$C$17,2)</f>
        <v>Первомайский</v>
      </c>
      <c r="I1278" s="0" t="str">
        <f aca="false">VLOOKUP(D1278,Товар!$A$1:$F$65,3)</f>
        <v>Соль каменная помол №1</v>
      </c>
      <c r="J1278" s="3" t="n">
        <f aca="false">IF(H1278="Октябрьский",I1278="Бурый рис")</f>
        <v>0</v>
      </c>
      <c r="K1278" s="0" t="n">
        <f aca="false">IF(J1278,1,0)</f>
        <v>0</v>
      </c>
      <c r="L1278" s="0" t="n">
        <f aca="false">IF(F1278="Поступление",1,-1)</f>
        <v>1</v>
      </c>
      <c r="M1278" s="0" t="n">
        <f aca="false">E1278*K1278*L1278</f>
        <v>0</v>
      </c>
    </row>
    <row r="1279" customFormat="false" ht="15" hidden="false" customHeight="false" outlineLevel="0" collapsed="false">
      <c r="A1279" s="0" t="n">
        <v>1278</v>
      </c>
      <c r="B1279" s="2" t="n">
        <v>44350</v>
      </c>
      <c r="C1279" s="0" t="s">
        <v>23</v>
      </c>
      <c r="D1279" s="0" t="n">
        <v>40</v>
      </c>
      <c r="E1279" s="0" t="n">
        <v>45</v>
      </c>
      <c r="F1279" s="0" t="s">
        <v>9</v>
      </c>
      <c r="G1279" s="0" t="n">
        <v>15</v>
      </c>
      <c r="H1279" s="0" t="str">
        <f aca="false">VLOOKUP(C1279,Магазин!$A$1:$C$17,2)</f>
        <v>Первомайский</v>
      </c>
      <c r="I1279" s="0" t="str">
        <f aca="false">VLOOKUP(D1279,Товар!$A$1:$F$65,3)</f>
        <v>Соль каменная помол №1</v>
      </c>
      <c r="J1279" s="3" t="n">
        <f aca="false">IF(H1279="Октябрьский",I1279="Бурый рис")</f>
        <v>0</v>
      </c>
      <c r="K1279" s="0" t="n">
        <f aca="false">IF(J1279,1,0)</f>
        <v>0</v>
      </c>
      <c r="L1279" s="0" t="n">
        <f aca="false">IF(F1279="Поступление",1,-1)</f>
        <v>-1</v>
      </c>
      <c r="M1279" s="0" t="n">
        <f aca="false">E1279*K1279*L1279</f>
        <v>-0</v>
      </c>
    </row>
    <row r="1280" customFormat="false" ht="15" hidden="false" customHeight="false" outlineLevel="0" collapsed="false">
      <c r="A1280" s="0" t="n">
        <v>1279</v>
      </c>
      <c r="B1280" s="2" t="n">
        <v>44350</v>
      </c>
      <c r="C1280" s="0" t="s">
        <v>23</v>
      </c>
      <c r="D1280" s="0" t="n">
        <v>41</v>
      </c>
      <c r="E1280" s="0" t="n">
        <v>180</v>
      </c>
      <c r="F1280" s="0" t="s">
        <v>8</v>
      </c>
      <c r="G1280" s="0" t="n">
        <v>35</v>
      </c>
      <c r="H1280" s="0" t="str">
        <f aca="false">VLOOKUP(C1280,Магазин!$A$1:$C$17,2)</f>
        <v>Первомайский</v>
      </c>
      <c r="I1280" s="0" t="str">
        <f aca="false">VLOOKUP(D1280,Товар!$A$1:$F$65,3)</f>
        <v>Соль поваренная Экстра</v>
      </c>
      <c r="J1280" s="3" t="n">
        <f aca="false">IF(H1280="Октябрьский",I1280="Бурый рис")</f>
        <v>0</v>
      </c>
      <c r="K1280" s="0" t="n">
        <f aca="false">IF(J1280,1,0)</f>
        <v>0</v>
      </c>
      <c r="L1280" s="0" t="n">
        <f aca="false">IF(F1280="Поступление",1,-1)</f>
        <v>1</v>
      </c>
      <c r="M1280" s="0" t="n">
        <f aca="false">E1280*K1280*L1280</f>
        <v>0</v>
      </c>
    </row>
    <row r="1281" customFormat="false" ht="15" hidden="false" customHeight="false" outlineLevel="0" collapsed="false">
      <c r="A1281" s="0" t="n">
        <v>1280</v>
      </c>
      <c r="B1281" s="2" t="n">
        <v>44350</v>
      </c>
      <c r="C1281" s="0" t="s">
        <v>23</v>
      </c>
      <c r="D1281" s="0" t="n">
        <v>41</v>
      </c>
      <c r="E1281" s="0" t="n">
        <v>21</v>
      </c>
      <c r="F1281" s="0" t="s">
        <v>9</v>
      </c>
      <c r="G1281" s="0" t="n">
        <v>35</v>
      </c>
      <c r="H1281" s="0" t="str">
        <f aca="false">VLOOKUP(C1281,Магазин!$A$1:$C$17,2)</f>
        <v>Первомайский</v>
      </c>
      <c r="I1281" s="0" t="str">
        <f aca="false">VLOOKUP(D1281,Товар!$A$1:$F$65,3)</f>
        <v>Соль поваренная Экстра</v>
      </c>
      <c r="J1281" s="3" t="n">
        <f aca="false">IF(H1281="Октябрьский",I1281="Бурый рис")</f>
        <v>0</v>
      </c>
      <c r="K1281" s="0" t="n">
        <f aca="false">IF(J1281,1,0)</f>
        <v>0</v>
      </c>
      <c r="L1281" s="0" t="n">
        <f aca="false">IF(F1281="Поступление",1,-1)</f>
        <v>-1</v>
      </c>
      <c r="M1281" s="0" t="n">
        <f aca="false">E1281*K1281*L1281</f>
        <v>-0</v>
      </c>
    </row>
    <row r="1282" customFormat="false" ht="15" hidden="false" customHeight="false" outlineLevel="0" collapsed="false">
      <c r="A1282" s="0" t="n">
        <v>1281</v>
      </c>
      <c r="B1282" s="2" t="n">
        <v>44350</v>
      </c>
      <c r="C1282" s="0" t="s">
        <v>23</v>
      </c>
      <c r="D1282" s="0" t="n">
        <v>42</v>
      </c>
      <c r="E1282" s="0" t="n">
        <v>170</v>
      </c>
      <c r="F1282" s="0" t="s">
        <v>8</v>
      </c>
      <c r="G1282" s="0" t="n">
        <v>90</v>
      </c>
      <c r="H1282" s="0" t="str">
        <f aca="false">VLOOKUP(C1282,Магазин!$A$1:$C$17,2)</f>
        <v>Первомайский</v>
      </c>
      <c r="I1282" s="0" t="str">
        <f aca="false">VLOOKUP(D1282,Товар!$A$1:$F$65,3)</f>
        <v>Крахмал картофельный</v>
      </c>
      <c r="J1282" s="3" t="n">
        <f aca="false">IF(H1282="Октябрьский",I1282="Бурый рис")</f>
        <v>0</v>
      </c>
      <c r="K1282" s="0" t="n">
        <f aca="false">IF(J1282,1,0)</f>
        <v>0</v>
      </c>
      <c r="L1282" s="0" t="n">
        <f aca="false">IF(F1282="Поступление",1,-1)</f>
        <v>1</v>
      </c>
      <c r="M1282" s="0" t="n">
        <f aca="false">E1282*K1282*L1282</f>
        <v>0</v>
      </c>
    </row>
    <row r="1283" customFormat="false" ht="15" hidden="false" customHeight="true" outlineLevel="0" collapsed="false">
      <c r="A1283" s="0" t="n">
        <v>1282</v>
      </c>
      <c r="B1283" s="2" t="n">
        <v>44350</v>
      </c>
      <c r="C1283" s="0" t="s">
        <v>23</v>
      </c>
      <c r="D1283" s="0" t="n">
        <v>42</v>
      </c>
      <c r="E1283" s="0" t="n">
        <v>18</v>
      </c>
      <c r="F1283" s="0" t="s">
        <v>9</v>
      </c>
      <c r="G1283" s="0" t="n">
        <v>90</v>
      </c>
      <c r="H1283" s="0" t="str">
        <f aca="false">VLOOKUP(C1283,Магазин!$A$1:$C$17,2)</f>
        <v>Первомайский</v>
      </c>
      <c r="I1283" s="0" t="str">
        <f aca="false">VLOOKUP(D1283,Товар!$A$1:$F$65,3)</f>
        <v>Крахмал картофельный</v>
      </c>
      <c r="J1283" s="3" t="n">
        <f aca="false">IF(H1283="Октябрьский",I1283="Бурый рис")</f>
        <v>0</v>
      </c>
      <c r="K1283" s="0" t="n">
        <f aca="false">IF(J1283,1,0)</f>
        <v>0</v>
      </c>
      <c r="L1283" s="0" t="n">
        <f aca="false">IF(F1283="Поступление",1,-1)</f>
        <v>-1</v>
      </c>
      <c r="M1283" s="0" t="n">
        <f aca="false">E1283*K1283*L1283</f>
        <v>-0</v>
      </c>
    </row>
    <row r="1284" customFormat="false" ht="15" hidden="false" customHeight="true" outlineLevel="0" collapsed="false">
      <c r="A1284" s="0" t="n">
        <v>1283</v>
      </c>
      <c r="B1284" s="2" t="n">
        <v>44350</v>
      </c>
      <c r="C1284" s="0" t="s">
        <v>23</v>
      </c>
      <c r="D1284" s="0" t="n">
        <v>43</v>
      </c>
      <c r="E1284" s="0" t="n">
        <v>180</v>
      </c>
      <c r="F1284" s="0" t="s">
        <v>8</v>
      </c>
      <c r="G1284" s="0" t="n">
        <v>40</v>
      </c>
      <c r="H1284" s="0" t="str">
        <f aca="false">VLOOKUP(C1284,Магазин!$A$1:$C$17,2)</f>
        <v>Первомайский</v>
      </c>
      <c r="I1284" s="0" t="str">
        <f aca="false">VLOOKUP(D1284,Товар!$A$1:$F$65,3)</f>
        <v>Сода пищевая</v>
      </c>
      <c r="J1284" s="3" t="n">
        <f aca="false">IF(H1284="Октябрьский",I1284="Бурый рис")</f>
        <v>0</v>
      </c>
      <c r="K1284" s="0" t="n">
        <f aca="false">IF(J1284,1,0)</f>
        <v>0</v>
      </c>
      <c r="L1284" s="0" t="n">
        <f aca="false">IF(F1284="Поступление",1,-1)</f>
        <v>1</v>
      </c>
      <c r="M1284" s="0" t="n">
        <f aca="false">E1284*K1284*L1284</f>
        <v>0</v>
      </c>
    </row>
    <row r="1285" customFormat="false" ht="15" hidden="false" customHeight="false" outlineLevel="0" collapsed="false">
      <c r="A1285" s="0" t="n">
        <v>1284</v>
      </c>
      <c r="B1285" s="2" t="n">
        <v>44350</v>
      </c>
      <c r="C1285" s="0" t="s">
        <v>23</v>
      </c>
      <c r="D1285" s="0" t="n">
        <v>43</v>
      </c>
      <c r="E1285" s="0" t="n">
        <v>14</v>
      </c>
      <c r="F1285" s="0" t="s">
        <v>9</v>
      </c>
      <c r="G1285" s="0" t="n">
        <v>40</v>
      </c>
      <c r="H1285" s="0" t="str">
        <f aca="false">VLOOKUP(C1285,Магазин!$A$1:$C$17,2)</f>
        <v>Первомайский</v>
      </c>
      <c r="I1285" s="0" t="str">
        <f aca="false">VLOOKUP(D1285,Товар!$A$1:$F$65,3)</f>
        <v>Сода пищевая</v>
      </c>
      <c r="J1285" s="3" t="n">
        <f aca="false">IF(H1285="Октябрьский",I1285="Бурый рис")</f>
        <v>0</v>
      </c>
      <c r="K1285" s="0" t="n">
        <f aca="false">IF(J1285,1,0)</f>
        <v>0</v>
      </c>
      <c r="L1285" s="0" t="n">
        <f aca="false">IF(F1285="Поступление",1,-1)</f>
        <v>-1</v>
      </c>
      <c r="M1285" s="0" t="n">
        <f aca="false">E1285*K1285*L1285</f>
        <v>-0</v>
      </c>
    </row>
    <row r="1286" customFormat="false" ht="15" hidden="false" customHeight="false" outlineLevel="0" collapsed="false">
      <c r="A1286" s="0" t="n">
        <v>1285</v>
      </c>
      <c r="B1286" s="2" t="n">
        <v>44350</v>
      </c>
      <c r="C1286" s="0" t="s">
        <v>24</v>
      </c>
      <c r="D1286" s="0" t="n">
        <v>17</v>
      </c>
      <c r="E1286" s="0" t="n">
        <v>180</v>
      </c>
      <c r="F1286" s="0" t="s">
        <v>8</v>
      </c>
      <c r="G1286" s="0" t="n">
        <v>95</v>
      </c>
      <c r="H1286" s="0" t="str">
        <f aca="false">VLOOKUP(C1286,Магазин!$A$1:$C$17,2)</f>
        <v>Заречный</v>
      </c>
      <c r="I1286" s="0" t="str">
        <f aca="false">VLOOKUP(D1286,Товар!$A$1:$F$65,3)</f>
        <v>Крупа гречневая ядрица</v>
      </c>
      <c r="J1286" s="3" t="n">
        <f aca="false">IF(H1286="Октябрьский",I1286="Бурый рис")</f>
        <v>0</v>
      </c>
      <c r="K1286" s="0" t="n">
        <f aca="false">IF(J1286,1,0)</f>
        <v>0</v>
      </c>
      <c r="L1286" s="0" t="n">
        <f aca="false">IF(F1286="Поступление",1,-1)</f>
        <v>1</v>
      </c>
      <c r="M1286" s="0" t="n">
        <f aca="false">E1286*K1286*L1286</f>
        <v>0</v>
      </c>
    </row>
    <row r="1287" customFormat="false" ht="15" hidden="false" customHeight="false" outlineLevel="0" collapsed="false">
      <c r="A1287" s="0" t="n">
        <v>1286</v>
      </c>
      <c r="B1287" s="2" t="n">
        <v>44350</v>
      </c>
      <c r="C1287" s="0" t="s">
        <v>24</v>
      </c>
      <c r="D1287" s="0" t="n">
        <v>17</v>
      </c>
      <c r="E1287" s="0" t="n">
        <v>78</v>
      </c>
      <c r="F1287" s="0" t="s">
        <v>9</v>
      </c>
      <c r="G1287" s="0" t="n">
        <v>95</v>
      </c>
      <c r="H1287" s="0" t="str">
        <f aca="false">VLOOKUP(C1287,Магазин!$A$1:$C$17,2)</f>
        <v>Заречный</v>
      </c>
      <c r="I1287" s="0" t="str">
        <f aca="false">VLOOKUP(D1287,Товар!$A$1:$F$65,3)</f>
        <v>Крупа гречневая ядрица</v>
      </c>
      <c r="J1287" s="3" t="n">
        <f aca="false">IF(H1287="Октябрьский",I1287="Бурый рис")</f>
        <v>0</v>
      </c>
      <c r="K1287" s="0" t="n">
        <f aca="false">IF(J1287,1,0)</f>
        <v>0</v>
      </c>
      <c r="L1287" s="0" t="n">
        <f aca="false">IF(F1287="Поступление",1,-1)</f>
        <v>-1</v>
      </c>
      <c r="M1287" s="0" t="n">
        <f aca="false">E1287*K1287*L1287</f>
        <v>-0</v>
      </c>
    </row>
    <row r="1288" customFormat="false" ht="15" hidden="false" customHeight="false" outlineLevel="0" collapsed="false">
      <c r="A1288" s="0" t="n">
        <v>1287</v>
      </c>
      <c r="B1288" s="2" t="n">
        <v>44350</v>
      </c>
      <c r="C1288" s="0" t="s">
        <v>24</v>
      </c>
      <c r="D1288" s="0" t="n">
        <v>19</v>
      </c>
      <c r="E1288" s="0" t="n">
        <v>180</v>
      </c>
      <c r="F1288" s="0" t="s">
        <v>8</v>
      </c>
      <c r="G1288" s="0" t="n">
        <v>90</v>
      </c>
      <c r="H1288" s="0" t="str">
        <f aca="false">VLOOKUP(C1288,Магазин!$A$1:$C$17,2)</f>
        <v>Заречный</v>
      </c>
      <c r="I1288" s="0" t="str">
        <f aca="false">VLOOKUP(D1288,Товар!$A$1:$F$65,3)</f>
        <v>Крупа пшено</v>
      </c>
      <c r="J1288" s="3" t="n">
        <f aca="false">IF(H1288="Октябрьский",I1288="Бурый рис")</f>
        <v>0</v>
      </c>
      <c r="K1288" s="0" t="n">
        <f aca="false">IF(J1288,1,0)</f>
        <v>0</v>
      </c>
      <c r="L1288" s="0" t="n">
        <f aca="false">IF(F1288="Поступление",1,-1)</f>
        <v>1</v>
      </c>
      <c r="M1288" s="0" t="n">
        <f aca="false">E1288*K1288*L1288</f>
        <v>0</v>
      </c>
    </row>
    <row r="1289" customFormat="false" ht="15" hidden="false" customHeight="false" outlineLevel="0" collapsed="false">
      <c r="A1289" s="0" t="n">
        <v>1288</v>
      </c>
      <c r="B1289" s="2" t="n">
        <v>44350</v>
      </c>
      <c r="C1289" s="0" t="s">
        <v>24</v>
      </c>
      <c r="D1289" s="0" t="n">
        <v>19</v>
      </c>
      <c r="E1289" s="0" t="n">
        <v>58</v>
      </c>
      <c r="F1289" s="0" t="s">
        <v>9</v>
      </c>
      <c r="G1289" s="0" t="n">
        <v>90</v>
      </c>
      <c r="H1289" s="0" t="str">
        <f aca="false">VLOOKUP(C1289,Магазин!$A$1:$C$17,2)</f>
        <v>Заречный</v>
      </c>
      <c r="I1289" s="0" t="str">
        <f aca="false">VLOOKUP(D1289,Товар!$A$1:$F$65,3)</f>
        <v>Крупа пшено</v>
      </c>
      <c r="J1289" s="3" t="n">
        <f aca="false">IF(H1289="Октябрьский",I1289="Бурый рис")</f>
        <v>0</v>
      </c>
      <c r="K1289" s="0" t="n">
        <f aca="false">IF(J1289,1,0)</f>
        <v>0</v>
      </c>
      <c r="L1289" s="0" t="n">
        <f aca="false">IF(F1289="Поступление",1,-1)</f>
        <v>-1</v>
      </c>
      <c r="M1289" s="0" t="n">
        <f aca="false">E1289*K1289*L1289</f>
        <v>-0</v>
      </c>
    </row>
    <row r="1290" customFormat="false" ht="15" hidden="false" customHeight="false" outlineLevel="0" collapsed="false">
      <c r="A1290" s="0" t="n">
        <v>1289</v>
      </c>
      <c r="B1290" s="2" t="n">
        <v>44350</v>
      </c>
      <c r="C1290" s="0" t="s">
        <v>24</v>
      </c>
      <c r="D1290" s="0" t="n">
        <v>20</v>
      </c>
      <c r="E1290" s="0" t="n">
        <v>180</v>
      </c>
      <c r="F1290" s="0" t="s">
        <v>8</v>
      </c>
      <c r="G1290" s="0" t="n">
        <v>80</v>
      </c>
      <c r="H1290" s="0" t="str">
        <f aca="false">VLOOKUP(C1290,Магазин!$A$1:$C$17,2)</f>
        <v>Заречный</v>
      </c>
      <c r="I1290" s="0" t="str">
        <f aca="false">VLOOKUP(D1290,Товар!$A$1:$F$65,3)</f>
        <v>Крупа перловая</v>
      </c>
      <c r="J1290" s="3" t="n">
        <f aca="false">IF(H1290="Октябрьский",I1290="Бурый рис")</f>
        <v>0</v>
      </c>
      <c r="K1290" s="0" t="n">
        <f aca="false">IF(J1290,1,0)</f>
        <v>0</v>
      </c>
      <c r="L1290" s="0" t="n">
        <f aca="false">IF(F1290="Поступление",1,-1)</f>
        <v>1</v>
      </c>
      <c r="M1290" s="0" t="n">
        <f aca="false">E1290*K1290*L1290</f>
        <v>0</v>
      </c>
    </row>
    <row r="1291" customFormat="false" ht="15" hidden="false" customHeight="false" outlineLevel="0" collapsed="false">
      <c r="A1291" s="0" t="n">
        <v>1290</v>
      </c>
      <c r="B1291" s="2" t="n">
        <v>44350</v>
      </c>
      <c r="C1291" s="0" t="s">
        <v>24</v>
      </c>
      <c r="D1291" s="0" t="n">
        <v>20</v>
      </c>
      <c r="E1291" s="0" t="n">
        <v>57</v>
      </c>
      <c r="F1291" s="0" t="s">
        <v>9</v>
      </c>
      <c r="G1291" s="0" t="n">
        <v>80</v>
      </c>
      <c r="H1291" s="0" t="str">
        <f aca="false">VLOOKUP(C1291,Магазин!$A$1:$C$17,2)</f>
        <v>Заречный</v>
      </c>
      <c r="I1291" s="0" t="str">
        <f aca="false">VLOOKUP(D1291,Товар!$A$1:$F$65,3)</f>
        <v>Крупа перловая</v>
      </c>
      <c r="J1291" s="3" t="n">
        <f aca="false">IF(H1291="Октябрьский",I1291="Бурый рис")</f>
        <v>0</v>
      </c>
      <c r="K1291" s="0" t="n">
        <f aca="false">IF(J1291,1,0)</f>
        <v>0</v>
      </c>
      <c r="L1291" s="0" t="n">
        <f aca="false">IF(F1291="Поступление",1,-1)</f>
        <v>-1</v>
      </c>
      <c r="M1291" s="0" t="n">
        <f aca="false">E1291*K1291*L1291</f>
        <v>-0</v>
      </c>
    </row>
    <row r="1292" customFormat="false" ht="15" hidden="false" customHeight="false" outlineLevel="0" collapsed="false">
      <c r="A1292" s="0" t="n">
        <v>1291</v>
      </c>
      <c r="B1292" s="2" t="n">
        <v>44350</v>
      </c>
      <c r="C1292" s="0" t="s">
        <v>24</v>
      </c>
      <c r="D1292" s="0" t="n">
        <v>21</v>
      </c>
      <c r="E1292" s="0" t="n">
        <v>170</v>
      </c>
      <c r="F1292" s="0" t="s">
        <v>8</v>
      </c>
      <c r="G1292" s="0" t="n">
        <v>105</v>
      </c>
      <c r="H1292" s="0" t="str">
        <f aca="false">VLOOKUP(C1292,Магазин!$A$1:$C$17,2)</f>
        <v>Заречный</v>
      </c>
      <c r="I1292" s="0" t="str">
        <f aca="false">VLOOKUP(D1292,Товар!$A$1:$F$65,3)</f>
        <v>Рис круглозерный</v>
      </c>
      <c r="J1292" s="3" t="n">
        <f aca="false">IF(H1292="Октябрьский",I1292="Бурый рис")</f>
        <v>0</v>
      </c>
      <c r="K1292" s="0" t="n">
        <f aca="false">IF(J1292,1,0)</f>
        <v>0</v>
      </c>
      <c r="L1292" s="0" t="n">
        <f aca="false">IF(F1292="Поступление",1,-1)</f>
        <v>1</v>
      </c>
      <c r="M1292" s="0" t="n">
        <f aca="false">E1292*K1292*L1292</f>
        <v>0</v>
      </c>
    </row>
    <row r="1293" customFormat="false" ht="15" hidden="false" customHeight="false" outlineLevel="0" collapsed="false">
      <c r="A1293" s="0" t="n">
        <v>1292</v>
      </c>
      <c r="B1293" s="2" t="n">
        <v>44350</v>
      </c>
      <c r="C1293" s="0" t="s">
        <v>24</v>
      </c>
      <c r="D1293" s="0" t="n">
        <v>21</v>
      </c>
      <c r="E1293" s="0" t="n">
        <v>72</v>
      </c>
      <c r="F1293" s="0" t="s">
        <v>9</v>
      </c>
      <c r="G1293" s="0" t="n">
        <v>105</v>
      </c>
      <c r="H1293" s="0" t="str">
        <f aca="false">VLOOKUP(C1293,Магазин!$A$1:$C$17,2)</f>
        <v>Заречный</v>
      </c>
      <c r="I1293" s="0" t="str">
        <f aca="false">VLOOKUP(D1293,Товар!$A$1:$F$65,3)</f>
        <v>Рис круглозерный</v>
      </c>
      <c r="J1293" s="3" t="n">
        <f aca="false">IF(H1293="Октябрьский",I1293="Бурый рис")</f>
        <v>0</v>
      </c>
      <c r="K1293" s="0" t="n">
        <f aca="false">IF(J1293,1,0)</f>
        <v>0</v>
      </c>
      <c r="L1293" s="0" t="n">
        <f aca="false">IF(F1293="Поступление",1,-1)</f>
        <v>-1</v>
      </c>
      <c r="M1293" s="0" t="n">
        <f aca="false">E1293*K1293*L1293</f>
        <v>-0</v>
      </c>
    </row>
    <row r="1294" customFormat="false" ht="15" hidden="false" customHeight="false" outlineLevel="0" collapsed="false">
      <c r="A1294" s="0" t="n">
        <v>1293</v>
      </c>
      <c r="B1294" s="2" t="n">
        <v>44350</v>
      </c>
      <c r="C1294" s="0" t="s">
        <v>24</v>
      </c>
      <c r="D1294" s="0" t="n">
        <v>22</v>
      </c>
      <c r="E1294" s="0" t="n">
        <v>180</v>
      </c>
      <c r="F1294" s="0" t="s">
        <v>8</v>
      </c>
      <c r="G1294" s="0" t="n">
        <v>115</v>
      </c>
      <c r="H1294" s="0" t="str">
        <f aca="false">VLOOKUP(C1294,Магазин!$A$1:$C$17,2)</f>
        <v>Заречный</v>
      </c>
      <c r="I1294" s="0" t="str">
        <f aca="false">VLOOKUP(D1294,Товар!$A$1:$F$65,3)</f>
        <v>Рис длиннозерный</v>
      </c>
      <c r="J1294" s="3" t="n">
        <f aca="false">IF(H1294="Октябрьский",I1294="Бурый рис")</f>
        <v>0</v>
      </c>
      <c r="K1294" s="0" t="n">
        <f aca="false">IF(J1294,1,0)</f>
        <v>0</v>
      </c>
      <c r="L1294" s="0" t="n">
        <f aca="false">IF(F1294="Поступление",1,-1)</f>
        <v>1</v>
      </c>
      <c r="M1294" s="0" t="n">
        <f aca="false">E1294*K1294*L1294</f>
        <v>0</v>
      </c>
    </row>
    <row r="1295" customFormat="false" ht="15" hidden="false" customHeight="false" outlineLevel="0" collapsed="false">
      <c r="A1295" s="0" t="n">
        <v>1294</v>
      </c>
      <c r="B1295" s="2" t="n">
        <v>44350</v>
      </c>
      <c r="C1295" s="0" t="s">
        <v>24</v>
      </c>
      <c r="D1295" s="0" t="n">
        <v>22</v>
      </c>
      <c r="E1295" s="0" t="n">
        <v>68</v>
      </c>
      <c r="F1295" s="0" t="s">
        <v>9</v>
      </c>
      <c r="G1295" s="0" t="n">
        <v>115</v>
      </c>
      <c r="H1295" s="0" t="str">
        <f aca="false">VLOOKUP(C1295,Магазин!$A$1:$C$17,2)</f>
        <v>Заречный</v>
      </c>
      <c r="I1295" s="0" t="str">
        <f aca="false">VLOOKUP(D1295,Товар!$A$1:$F$65,3)</f>
        <v>Рис длиннозерный</v>
      </c>
      <c r="J1295" s="3" t="n">
        <f aca="false">IF(H1295="Октябрьский",I1295="Бурый рис")</f>
        <v>0</v>
      </c>
      <c r="K1295" s="0" t="n">
        <f aca="false">IF(J1295,1,0)</f>
        <v>0</v>
      </c>
      <c r="L1295" s="0" t="n">
        <f aca="false">IF(F1295="Поступление",1,-1)</f>
        <v>-1</v>
      </c>
      <c r="M1295" s="0" t="n">
        <f aca="false">E1295*K1295*L1295</f>
        <v>-0</v>
      </c>
    </row>
    <row r="1296" customFormat="false" ht="15" hidden="false" customHeight="false" outlineLevel="0" collapsed="false">
      <c r="A1296" s="0" t="n">
        <v>1295</v>
      </c>
      <c r="B1296" s="2" t="n">
        <v>44350</v>
      </c>
      <c r="C1296" s="0" t="s">
        <v>24</v>
      </c>
      <c r="D1296" s="0" t="n">
        <v>23</v>
      </c>
      <c r="E1296" s="0" t="n">
        <v>180</v>
      </c>
      <c r="F1296" s="0" t="s">
        <v>8</v>
      </c>
      <c r="G1296" s="0" t="n">
        <v>120</v>
      </c>
      <c r="H1296" s="0" t="str">
        <f aca="false">VLOOKUP(C1296,Магазин!$A$1:$C$17,2)</f>
        <v>Заречный</v>
      </c>
      <c r="I1296" s="0" t="str">
        <f aca="false">VLOOKUP(D1296,Товар!$A$1:$F$65,3)</f>
        <v>Бурый рис</v>
      </c>
      <c r="J1296" s="3" t="n">
        <f aca="false">IF(H1296="Октябрьский",I1296="Бурый рис")</f>
        <v>0</v>
      </c>
      <c r="K1296" s="0" t="n">
        <f aca="false">IF(J1296,1,0)</f>
        <v>0</v>
      </c>
      <c r="L1296" s="0" t="n">
        <f aca="false">IF(F1296="Поступление",1,-1)</f>
        <v>1</v>
      </c>
      <c r="M1296" s="0" t="n">
        <f aca="false">E1296*K1296*L1296</f>
        <v>0</v>
      </c>
    </row>
    <row r="1297" customFormat="false" ht="15" hidden="false" customHeight="false" outlineLevel="0" collapsed="false">
      <c r="A1297" s="0" t="n">
        <v>1296</v>
      </c>
      <c r="B1297" s="2" t="n">
        <v>44350</v>
      </c>
      <c r="C1297" s="0" t="s">
        <v>24</v>
      </c>
      <c r="D1297" s="0" t="n">
        <v>23</v>
      </c>
      <c r="E1297" s="0" t="n">
        <v>14</v>
      </c>
      <c r="F1297" s="0" t="s">
        <v>9</v>
      </c>
      <c r="G1297" s="0" t="n">
        <v>120</v>
      </c>
      <c r="H1297" s="0" t="str">
        <f aca="false">VLOOKUP(C1297,Магазин!$A$1:$C$17,2)</f>
        <v>Заречный</v>
      </c>
      <c r="I1297" s="0" t="str">
        <f aca="false">VLOOKUP(D1297,Товар!$A$1:$F$65,3)</f>
        <v>Бурый рис</v>
      </c>
      <c r="J1297" s="3" t="n">
        <f aca="false">IF(H1297="Октябрьский",I1297="Бурый рис")</f>
        <v>0</v>
      </c>
      <c r="K1297" s="0" t="n">
        <f aca="false">IF(J1297,1,0)</f>
        <v>0</v>
      </c>
      <c r="L1297" s="0" t="n">
        <f aca="false">IF(F1297="Поступление",1,-1)</f>
        <v>-1</v>
      </c>
      <c r="M1297" s="0" t="n">
        <f aca="false">E1297*K1297*L1297</f>
        <v>-0</v>
      </c>
    </row>
    <row r="1298" customFormat="false" ht="15" hidden="false" customHeight="false" outlineLevel="0" collapsed="false">
      <c r="A1298" s="0" t="n">
        <v>1297</v>
      </c>
      <c r="B1298" s="2" t="n">
        <v>44350</v>
      </c>
      <c r="C1298" s="0" t="s">
        <v>24</v>
      </c>
      <c r="D1298" s="0" t="n">
        <v>35</v>
      </c>
      <c r="E1298" s="0" t="n">
        <v>170</v>
      </c>
      <c r="F1298" s="0" t="s">
        <v>8</v>
      </c>
      <c r="G1298" s="0" t="n">
        <v>55</v>
      </c>
      <c r="H1298" s="0" t="str">
        <f aca="false">VLOOKUP(C1298,Магазин!$A$1:$C$17,2)</f>
        <v>Заречный</v>
      </c>
      <c r="I1298" s="0" t="str">
        <f aca="false">VLOOKUP(D1298,Товар!$A$1:$F$65,3)</f>
        <v>Горох желтый колотый</v>
      </c>
      <c r="J1298" s="3" t="n">
        <f aca="false">IF(H1298="Октябрьский",I1298="Бурый рис")</f>
        <v>0</v>
      </c>
      <c r="K1298" s="0" t="n">
        <f aca="false">IF(J1298,1,0)</f>
        <v>0</v>
      </c>
      <c r="L1298" s="0" t="n">
        <f aca="false">IF(F1298="Поступление",1,-1)</f>
        <v>1</v>
      </c>
      <c r="M1298" s="0" t="n">
        <f aca="false">E1298*K1298*L1298</f>
        <v>0</v>
      </c>
    </row>
    <row r="1299" customFormat="false" ht="15" hidden="false" customHeight="false" outlineLevel="0" collapsed="false">
      <c r="A1299" s="0" t="n">
        <v>1298</v>
      </c>
      <c r="B1299" s="2" t="n">
        <v>44350</v>
      </c>
      <c r="C1299" s="0" t="s">
        <v>24</v>
      </c>
      <c r="D1299" s="0" t="n">
        <v>35</v>
      </c>
      <c r="E1299" s="0" t="n">
        <v>54</v>
      </c>
      <c r="F1299" s="0" t="s">
        <v>9</v>
      </c>
      <c r="G1299" s="0" t="n">
        <v>55</v>
      </c>
      <c r="H1299" s="0" t="str">
        <f aca="false">VLOOKUP(C1299,Магазин!$A$1:$C$17,2)</f>
        <v>Заречный</v>
      </c>
      <c r="I1299" s="0" t="str">
        <f aca="false">VLOOKUP(D1299,Товар!$A$1:$F$65,3)</f>
        <v>Горох желтый колотый</v>
      </c>
      <c r="J1299" s="3" t="n">
        <f aca="false">IF(H1299="Октябрьский",I1299="Бурый рис")</f>
        <v>0</v>
      </c>
      <c r="K1299" s="0" t="n">
        <f aca="false">IF(J1299,1,0)</f>
        <v>0</v>
      </c>
      <c r="L1299" s="0" t="n">
        <f aca="false">IF(F1299="Поступление",1,-1)</f>
        <v>-1</v>
      </c>
      <c r="M1299" s="0" t="n">
        <f aca="false">E1299*K1299*L1299</f>
        <v>-0</v>
      </c>
    </row>
    <row r="1300" customFormat="false" ht="15" hidden="false" customHeight="false" outlineLevel="0" collapsed="false">
      <c r="A1300" s="0" t="n">
        <v>1299</v>
      </c>
      <c r="B1300" s="2" t="n">
        <v>44350</v>
      </c>
      <c r="C1300" s="0" t="s">
        <v>24</v>
      </c>
      <c r="D1300" s="0" t="n">
        <v>37</v>
      </c>
      <c r="E1300" s="0" t="n">
        <v>180</v>
      </c>
      <c r="F1300" s="0" t="s">
        <v>8</v>
      </c>
      <c r="G1300" s="0" t="n">
        <v>50</v>
      </c>
      <c r="H1300" s="0" t="str">
        <f aca="false">VLOOKUP(C1300,Магазин!$A$1:$C$17,2)</f>
        <v>Заречный</v>
      </c>
      <c r="I1300" s="0" t="str">
        <f aca="false">VLOOKUP(D1300,Товар!$A$1:$F$65,3)</f>
        <v>Хлопья овсяные Геркулес</v>
      </c>
      <c r="J1300" s="3" t="n">
        <f aca="false">IF(H1300="Октябрьский",I1300="Бурый рис")</f>
        <v>0</v>
      </c>
      <c r="K1300" s="0" t="n">
        <f aca="false">IF(J1300,1,0)</f>
        <v>0</v>
      </c>
      <c r="L1300" s="0" t="n">
        <f aca="false">IF(F1300="Поступление",1,-1)</f>
        <v>1</v>
      </c>
      <c r="M1300" s="0" t="n">
        <f aca="false">E1300*K1300*L1300</f>
        <v>0</v>
      </c>
    </row>
    <row r="1301" customFormat="false" ht="15" hidden="false" customHeight="false" outlineLevel="0" collapsed="false">
      <c r="A1301" s="0" t="n">
        <v>1300</v>
      </c>
      <c r="B1301" s="2" t="n">
        <v>44350</v>
      </c>
      <c r="C1301" s="0" t="s">
        <v>24</v>
      </c>
      <c r="D1301" s="0" t="n">
        <v>37</v>
      </c>
      <c r="E1301" s="0" t="n">
        <v>130</v>
      </c>
      <c r="F1301" s="0" t="s">
        <v>9</v>
      </c>
      <c r="G1301" s="0" t="n">
        <v>50</v>
      </c>
      <c r="H1301" s="0" t="str">
        <f aca="false">VLOOKUP(C1301,Магазин!$A$1:$C$17,2)</f>
        <v>Заречный</v>
      </c>
      <c r="I1301" s="0" t="str">
        <f aca="false">VLOOKUP(D1301,Товар!$A$1:$F$65,3)</f>
        <v>Хлопья овсяные Геркулес</v>
      </c>
      <c r="J1301" s="3" t="n">
        <f aca="false">IF(H1301="Октябрьский",I1301="Бурый рис")</f>
        <v>0</v>
      </c>
      <c r="K1301" s="0" t="n">
        <f aca="false">IF(J1301,1,0)</f>
        <v>0</v>
      </c>
      <c r="L1301" s="0" t="n">
        <f aca="false">IF(F1301="Поступление",1,-1)</f>
        <v>-1</v>
      </c>
      <c r="M1301" s="0" t="n">
        <f aca="false">E1301*K1301*L1301</f>
        <v>-0</v>
      </c>
    </row>
    <row r="1302" customFormat="false" ht="15" hidden="false" customHeight="false" outlineLevel="0" collapsed="false">
      <c r="A1302" s="0" t="n">
        <v>1301</v>
      </c>
      <c r="B1302" s="2" t="n">
        <v>44350</v>
      </c>
      <c r="C1302" s="0" t="s">
        <v>24</v>
      </c>
      <c r="D1302" s="0" t="n">
        <v>38</v>
      </c>
      <c r="E1302" s="0" t="n">
        <v>180</v>
      </c>
      <c r="F1302" s="0" t="s">
        <v>8</v>
      </c>
      <c r="G1302" s="0" t="n">
        <v>70</v>
      </c>
      <c r="H1302" s="0" t="str">
        <f aca="false">VLOOKUP(C1302,Магазин!$A$1:$C$17,2)</f>
        <v>Заречный</v>
      </c>
      <c r="I1302" s="0" t="str">
        <f aca="false">VLOOKUP(D1302,Товар!$A$1:$F$65,3)</f>
        <v>Хлопья 4 злака</v>
      </c>
      <c r="J1302" s="3" t="n">
        <f aca="false">IF(H1302="Октябрьский",I1302="Бурый рис")</f>
        <v>0</v>
      </c>
      <c r="K1302" s="0" t="n">
        <f aca="false">IF(J1302,1,0)</f>
        <v>0</v>
      </c>
      <c r="L1302" s="0" t="n">
        <f aca="false">IF(F1302="Поступление",1,-1)</f>
        <v>1</v>
      </c>
      <c r="M1302" s="0" t="n">
        <f aca="false">E1302*K1302*L1302</f>
        <v>0</v>
      </c>
    </row>
    <row r="1303" customFormat="false" ht="15" hidden="false" customHeight="false" outlineLevel="0" collapsed="false">
      <c r="A1303" s="0" t="n">
        <v>1302</v>
      </c>
      <c r="B1303" s="2" t="n">
        <v>44350</v>
      </c>
      <c r="C1303" s="0" t="s">
        <v>24</v>
      </c>
      <c r="D1303" s="0" t="n">
        <v>38</v>
      </c>
      <c r="E1303" s="0" t="n">
        <v>85</v>
      </c>
      <c r="F1303" s="0" t="s">
        <v>9</v>
      </c>
      <c r="G1303" s="0" t="n">
        <v>70</v>
      </c>
      <c r="H1303" s="0" t="str">
        <f aca="false">VLOOKUP(C1303,Магазин!$A$1:$C$17,2)</f>
        <v>Заречный</v>
      </c>
      <c r="I1303" s="0" t="str">
        <f aca="false">VLOOKUP(D1303,Товар!$A$1:$F$65,3)</f>
        <v>Хлопья 4 злака</v>
      </c>
      <c r="J1303" s="3" t="n">
        <f aca="false">IF(H1303="Октябрьский",I1303="Бурый рис")</f>
        <v>0</v>
      </c>
      <c r="K1303" s="0" t="n">
        <f aca="false">IF(J1303,1,0)</f>
        <v>0</v>
      </c>
      <c r="L1303" s="0" t="n">
        <f aca="false">IF(F1303="Поступление",1,-1)</f>
        <v>-1</v>
      </c>
      <c r="M1303" s="0" t="n">
        <f aca="false">E1303*K1303*L1303</f>
        <v>-0</v>
      </c>
    </row>
    <row r="1304" customFormat="false" ht="15" hidden="false" customHeight="false" outlineLevel="0" collapsed="false">
      <c r="A1304" s="0" t="n">
        <v>1303</v>
      </c>
      <c r="B1304" s="2" t="n">
        <v>44350</v>
      </c>
      <c r="C1304" s="0" t="s">
        <v>24</v>
      </c>
      <c r="D1304" s="0" t="n">
        <v>39</v>
      </c>
      <c r="E1304" s="0" t="n">
        <v>180</v>
      </c>
      <c r="F1304" s="0" t="s">
        <v>8</v>
      </c>
      <c r="G1304" s="0" t="n">
        <v>95</v>
      </c>
      <c r="H1304" s="0" t="str">
        <f aca="false">VLOOKUP(C1304,Магазин!$A$1:$C$17,2)</f>
        <v>Заречный</v>
      </c>
      <c r="I1304" s="0" t="str">
        <f aca="false">VLOOKUP(D1304,Товар!$A$1:$F$65,3)</f>
        <v>Кукурузные хлопья с сахаром</v>
      </c>
      <c r="J1304" s="3" t="n">
        <f aca="false">IF(H1304="Октябрьский",I1304="Бурый рис")</f>
        <v>0</v>
      </c>
      <c r="K1304" s="0" t="n">
        <f aca="false">IF(J1304,1,0)</f>
        <v>0</v>
      </c>
      <c r="L1304" s="0" t="n">
        <f aca="false">IF(F1304="Поступление",1,-1)</f>
        <v>1</v>
      </c>
      <c r="M1304" s="0" t="n">
        <f aca="false">E1304*K1304*L1304</f>
        <v>0</v>
      </c>
    </row>
    <row r="1305" customFormat="false" ht="15" hidden="false" customHeight="false" outlineLevel="0" collapsed="false">
      <c r="A1305" s="0" t="n">
        <v>1304</v>
      </c>
      <c r="B1305" s="2" t="n">
        <v>44350</v>
      </c>
      <c r="C1305" s="0" t="s">
        <v>24</v>
      </c>
      <c r="D1305" s="0" t="n">
        <v>39</v>
      </c>
      <c r="E1305" s="0" t="n">
        <v>147</v>
      </c>
      <c r="F1305" s="0" t="s">
        <v>9</v>
      </c>
      <c r="G1305" s="0" t="n">
        <v>95</v>
      </c>
      <c r="H1305" s="0" t="str">
        <f aca="false">VLOOKUP(C1305,Магазин!$A$1:$C$17,2)</f>
        <v>Заречный</v>
      </c>
      <c r="I1305" s="0" t="str">
        <f aca="false">VLOOKUP(D1305,Товар!$A$1:$F$65,3)</f>
        <v>Кукурузные хлопья с сахаром</v>
      </c>
      <c r="J1305" s="3" t="n">
        <f aca="false">IF(H1305="Октябрьский",I1305="Бурый рис")</f>
        <v>0</v>
      </c>
      <c r="K1305" s="0" t="n">
        <f aca="false">IF(J1305,1,0)</f>
        <v>0</v>
      </c>
      <c r="L1305" s="0" t="n">
        <f aca="false">IF(F1305="Поступление",1,-1)</f>
        <v>-1</v>
      </c>
      <c r="M1305" s="0" t="n">
        <f aca="false">E1305*K1305*L1305</f>
        <v>-0</v>
      </c>
    </row>
    <row r="1306" customFormat="false" ht="15" hidden="false" customHeight="false" outlineLevel="0" collapsed="false">
      <c r="A1306" s="0" t="n">
        <v>1305</v>
      </c>
      <c r="B1306" s="2" t="n">
        <v>44350</v>
      </c>
      <c r="C1306" s="0" t="s">
        <v>24</v>
      </c>
      <c r="D1306" s="0" t="n">
        <v>40</v>
      </c>
      <c r="E1306" s="0" t="n">
        <v>180</v>
      </c>
      <c r="F1306" s="0" t="s">
        <v>8</v>
      </c>
      <c r="G1306" s="0" t="n">
        <v>15</v>
      </c>
      <c r="H1306" s="0" t="str">
        <f aca="false">VLOOKUP(C1306,Магазин!$A$1:$C$17,2)</f>
        <v>Заречный</v>
      </c>
      <c r="I1306" s="0" t="str">
        <f aca="false">VLOOKUP(D1306,Товар!$A$1:$F$65,3)</f>
        <v>Соль каменная помол №1</v>
      </c>
      <c r="J1306" s="3" t="n">
        <f aca="false">IF(H1306="Октябрьский",I1306="Бурый рис")</f>
        <v>0</v>
      </c>
      <c r="K1306" s="0" t="n">
        <f aca="false">IF(J1306,1,0)</f>
        <v>0</v>
      </c>
      <c r="L1306" s="0" t="n">
        <f aca="false">IF(F1306="Поступление",1,-1)</f>
        <v>1</v>
      </c>
      <c r="M1306" s="0" t="n">
        <f aca="false">E1306*K1306*L1306</f>
        <v>0</v>
      </c>
    </row>
    <row r="1307" customFormat="false" ht="15" hidden="false" customHeight="false" outlineLevel="0" collapsed="false">
      <c r="A1307" s="0" t="n">
        <v>1306</v>
      </c>
      <c r="B1307" s="2" t="n">
        <v>44350</v>
      </c>
      <c r="C1307" s="0" t="s">
        <v>24</v>
      </c>
      <c r="D1307" s="0" t="n">
        <v>40</v>
      </c>
      <c r="E1307" s="0" t="n">
        <v>47</v>
      </c>
      <c r="F1307" s="0" t="s">
        <v>9</v>
      </c>
      <c r="G1307" s="0" t="n">
        <v>15</v>
      </c>
      <c r="H1307" s="0" t="str">
        <f aca="false">VLOOKUP(C1307,Магазин!$A$1:$C$17,2)</f>
        <v>Заречный</v>
      </c>
      <c r="I1307" s="0" t="str">
        <f aca="false">VLOOKUP(D1307,Товар!$A$1:$F$65,3)</f>
        <v>Соль каменная помол №1</v>
      </c>
      <c r="J1307" s="3" t="n">
        <f aca="false">IF(H1307="Октябрьский",I1307="Бурый рис")</f>
        <v>0</v>
      </c>
      <c r="K1307" s="0" t="n">
        <f aca="false">IF(J1307,1,0)</f>
        <v>0</v>
      </c>
      <c r="L1307" s="0" t="n">
        <f aca="false">IF(F1307="Поступление",1,-1)</f>
        <v>-1</v>
      </c>
      <c r="M1307" s="0" t="n">
        <f aca="false">E1307*K1307*L1307</f>
        <v>-0</v>
      </c>
    </row>
    <row r="1308" customFormat="false" ht="15" hidden="false" customHeight="false" outlineLevel="0" collapsed="false">
      <c r="A1308" s="0" t="n">
        <v>1307</v>
      </c>
      <c r="B1308" s="2" t="n">
        <v>44350</v>
      </c>
      <c r="C1308" s="0" t="s">
        <v>24</v>
      </c>
      <c r="D1308" s="0" t="n">
        <v>41</v>
      </c>
      <c r="E1308" s="0" t="n">
        <v>170</v>
      </c>
      <c r="F1308" s="0" t="s">
        <v>8</v>
      </c>
      <c r="G1308" s="0" t="n">
        <v>35</v>
      </c>
      <c r="H1308" s="0" t="str">
        <f aca="false">VLOOKUP(C1308,Магазин!$A$1:$C$17,2)</f>
        <v>Заречный</v>
      </c>
      <c r="I1308" s="0" t="str">
        <f aca="false">VLOOKUP(D1308,Товар!$A$1:$F$65,3)</f>
        <v>Соль поваренная Экстра</v>
      </c>
      <c r="J1308" s="3" t="n">
        <f aca="false">IF(H1308="Октябрьский",I1308="Бурый рис")</f>
        <v>0</v>
      </c>
      <c r="K1308" s="0" t="n">
        <f aca="false">IF(J1308,1,0)</f>
        <v>0</v>
      </c>
      <c r="L1308" s="0" t="n">
        <f aca="false">IF(F1308="Поступление",1,-1)</f>
        <v>1</v>
      </c>
      <c r="M1308" s="0" t="n">
        <f aca="false">E1308*K1308*L1308</f>
        <v>0</v>
      </c>
    </row>
    <row r="1309" customFormat="false" ht="15" hidden="false" customHeight="false" outlineLevel="0" collapsed="false">
      <c r="A1309" s="0" t="n">
        <v>1308</v>
      </c>
      <c r="B1309" s="2" t="n">
        <v>44350</v>
      </c>
      <c r="C1309" s="0" t="s">
        <v>24</v>
      </c>
      <c r="D1309" s="0" t="n">
        <v>41</v>
      </c>
      <c r="E1309" s="0" t="n">
        <v>22</v>
      </c>
      <c r="F1309" s="0" t="s">
        <v>9</v>
      </c>
      <c r="G1309" s="0" t="n">
        <v>35</v>
      </c>
      <c r="H1309" s="0" t="str">
        <f aca="false">VLOOKUP(C1309,Магазин!$A$1:$C$17,2)</f>
        <v>Заречный</v>
      </c>
      <c r="I1309" s="0" t="str">
        <f aca="false">VLOOKUP(D1309,Товар!$A$1:$F$65,3)</f>
        <v>Соль поваренная Экстра</v>
      </c>
      <c r="J1309" s="3" t="n">
        <f aca="false">IF(H1309="Октябрьский",I1309="Бурый рис")</f>
        <v>0</v>
      </c>
      <c r="K1309" s="0" t="n">
        <f aca="false">IF(J1309,1,0)</f>
        <v>0</v>
      </c>
      <c r="L1309" s="0" t="n">
        <f aca="false">IF(F1309="Поступление",1,-1)</f>
        <v>-1</v>
      </c>
      <c r="M1309" s="0" t="n">
        <f aca="false">E1309*K1309*L1309</f>
        <v>-0</v>
      </c>
    </row>
    <row r="1310" customFormat="false" ht="15" hidden="false" customHeight="false" outlineLevel="0" collapsed="false">
      <c r="A1310" s="0" t="n">
        <v>1309</v>
      </c>
      <c r="B1310" s="2" t="n">
        <v>44350</v>
      </c>
      <c r="C1310" s="0" t="s">
        <v>24</v>
      </c>
      <c r="D1310" s="0" t="n">
        <v>42</v>
      </c>
      <c r="E1310" s="0" t="n">
        <v>180</v>
      </c>
      <c r="F1310" s="0" t="s">
        <v>8</v>
      </c>
      <c r="G1310" s="0" t="n">
        <v>90</v>
      </c>
      <c r="H1310" s="0" t="str">
        <f aca="false">VLOOKUP(C1310,Магазин!$A$1:$C$17,2)</f>
        <v>Заречный</v>
      </c>
      <c r="I1310" s="0" t="str">
        <f aca="false">VLOOKUP(D1310,Товар!$A$1:$F$65,3)</f>
        <v>Крахмал картофельный</v>
      </c>
      <c r="J1310" s="3" t="n">
        <f aca="false">IF(H1310="Октябрьский",I1310="Бурый рис")</f>
        <v>0</v>
      </c>
      <c r="K1310" s="0" t="n">
        <f aca="false">IF(J1310,1,0)</f>
        <v>0</v>
      </c>
      <c r="L1310" s="0" t="n">
        <f aca="false">IF(F1310="Поступление",1,-1)</f>
        <v>1</v>
      </c>
      <c r="M1310" s="0" t="n">
        <f aca="false">E1310*K1310*L1310</f>
        <v>0</v>
      </c>
    </row>
    <row r="1311" customFormat="false" ht="15" hidden="false" customHeight="false" outlineLevel="0" collapsed="false">
      <c r="A1311" s="0" t="n">
        <v>1310</v>
      </c>
      <c r="B1311" s="2" t="n">
        <v>44350</v>
      </c>
      <c r="C1311" s="0" t="s">
        <v>24</v>
      </c>
      <c r="D1311" s="0" t="n">
        <v>42</v>
      </c>
      <c r="E1311" s="0" t="n">
        <v>14</v>
      </c>
      <c r="F1311" s="0" t="s">
        <v>9</v>
      </c>
      <c r="G1311" s="0" t="n">
        <v>90</v>
      </c>
      <c r="H1311" s="0" t="str">
        <f aca="false">VLOOKUP(C1311,Магазин!$A$1:$C$17,2)</f>
        <v>Заречный</v>
      </c>
      <c r="I1311" s="0" t="str">
        <f aca="false">VLOOKUP(D1311,Товар!$A$1:$F$65,3)</f>
        <v>Крахмал картофельный</v>
      </c>
      <c r="J1311" s="3" t="n">
        <f aca="false">IF(H1311="Октябрьский",I1311="Бурый рис")</f>
        <v>0</v>
      </c>
      <c r="K1311" s="0" t="n">
        <f aca="false">IF(J1311,1,0)</f>
        <v>0</v>
      </c>
      <c r="L1311" s="0" t="n">
        <f aca="false">IF(F1311="Поступление",1,-1)</f>
        <v>-1</v>
      </c>
      <c r="M1311" s="0" t="n">
        <f aca="false">E1311*K1311*L1311</f>
        <v>-0</v>
      </c>
    </row>
    <row r="1312" customFormat="false" ht="15" hidden="false" customHeight="false" outlineLevel="0" collapsed="false">
      <c r="A1312" s="0" t="n">
        <v>1311</v>
      </c>
      <c r="B1312" s="2" t="n">
        <v>44350</v>
      </c>
      <c r="C1312" s="0" t="s">
        <v>24</v>
      </c>
      <c r="D1312" s="0" t="n">
        <v>43</v>
      </c>
      <c r="E1312" s="0" t="n">
        <v>180</v>
      </c>
      <c r="F1312" s="0" t="s">
        <v>8</v>
      </c>
      <c r="G1312" s="0" t="n">
        <v>40</v>
      </c>
      <c r="H1312" s="0" t="str">
        <f aca="false">VLOOKUP(C1312,Магазин!$A$1:$C$17,2)</f>
        <v>Заречный</v>
      </c>
      <c r="I1312" s="0" t="str">
        <f aca="false">VLOOKUP(D1312,Товар!$A$1:$F$65,3)</f>
        <v>Сода пищевая</v>
      </c>
      <c r="J1312" s="3" t="n">
        <f aca="false">IF(H1312="Октябрьский",I1312="Бурый рис")</f>
        <v>0</v>
      </c>
      <c r="K1312" s="0" t="n">
        <f aca="false">IF(J1312,1,0)</f>
        <v>0</v>
      </c>
      <c r="L1312" s="0" t="n">
        <f aca="false">IF(F1312="Поступление",1,-1)</f>
        <v>1</v>
      </c>
      <c r="M1312" s="0" t="n">
        <f aca="false">E1312*K1312*L1312</f>
        <v>0</v>
      </c>
    </row>
    <row r="1313" customFormat="false" ht="15" hidden="false" customHeight="false" outlineLevel="0" collapsed="false">
      <c r="A1313" s="0" t="n">
        <v>1312</v>
      </c>
      <c r="B1313" s="2" t="n">
        <v>44350</v>
      </c>
      <c r="C1313" s="0" t="s">
        <v>24</v>
      </c>
      <c r="D1313" s="0" t="n">
        <v>43</v>
      </c>
      <c r="E1313" s="0" t="n">
        <v>12</v>
      </c>
      <c r="F1313" s="0" t="s">
        <v>9</v>
      </c>
      <c r="G1313" s="0" t="n">
        <v>40</v>
      </c>
      <c r="H1313" s="0" t="str">
        <f aca="false">VLOOKUP(C1313,Магазин!$A$1:$C$17,2)</f>
        <v>Заречный</v>
      </c>
      <c r="I1313" s="0" t="str">
        <f aca="false">VLOOKUP(D1313,Товар!$A$1:$F$65,3)</f>
        <v>Сода пищевая</v>
      </c>
      <c r="J1313" s="3" t="n">
        <f aca="false">IF(H1313="Октябрьский",I1313="Бурый рис")</f>
        <v>0</v>
      </c>
      <c r="K1313" s="0" t="n">
        <f aca="false">IF(J1313,1,0)</f>
        <v>0</v>
      </c>
      <c r="L1313" s="0" t="n">
        <f aca="false">IF(F1313="Поступление",1,-1)</f>
        <v>-1</v>
      </c>
      <c r="M1313" s="0" t="n">
        <f aca="false">E1313*K1313*L1313</f>
        <v>-0</v>
      </c>
    </row>
    <row r="1314" customFormat="false" ht="15" hidden="false" customHeight="false" outlineLevel="0" collapsed="false">
      <c r="A1314" s="0" t="n">
        <v>1313</v>
      </c>
      <c r="B1314" s="2" t="n">
        <v>44351</v>
      </c>
      <c r="C1314" s="0" t="s">
        <v>7</v>
      </c>
      <c r="D1314" s="0" t="n">
        <v>15</v>
      </c>
      <c r="E1314" s="0" t="n">
        <v>170</v>
      </c>
      <c r="F1314" s="0" t="s">
        <v>8</v>
      </c>
      <c r="G1314" s="0" t="n">
        <v>70</v>
      </c>
      <c r="H1314" s="0" t="str">
        <f aca="false">VLOOKUP(C1314,Магазин!$A$1:$C$17,2)</f>
        <v>Октябрьский</v>
      </c>
      <c r="I1314" s="0" t="str">
        <f aca="false">VLOOKUP(D1314,Товар!$A$1:$F$65,3)</f>
        <v>Яйцо диетическое</v>
      </c>
      <c r="J1314" s="3" t="n">
        <f aca="false">IF(H1314="Октябрьский",I1314="Бурый рис")</f>
        <v>0</v>
      </c>
      <c r="K1314" s="0" t="n">
        <f aca="false">IF(J1314,1,0)</f>
        <v>0</v>
      </c>
      <c r="L1314" s="0" t="n">
        <f aca="false">IF(F1314="Поступление",1,-1)</f>
        <v>1</v>
      </c>
      <c r="M1314" s="0" t="n">
        <f aca="false">E1314*K1314*L1314</f>
        <v>0</v>
      </c>
    </row>
    <row r="1315" customFormat="false" ht="15" hidden="false" customHeight="false" outlineLevel="0" collapsed="false">
      <c r="A1315" s="0" t="n">
        <v>1314</v>
      </c>
      <c r="B1315" s="2" t="n">
        <v>44351</v>
      </c>
      <c r="C1315" s="0" t="s">
        <v>7</v>
      </c>
      <c r="D1315" s="0" t="n">
        <v>15</v>
      </c>
      <c r="E1315" s="0" t="n">
        <v>180</v>
      </c>
      <c r="F1315" s="0" t="s">
        <v>9</v>
      </c>
      <c r="G1315" s="0" t="n">
        <v>70</v>
      </c>
      <c r="H1315" s="0" t="str">
        <f aca="false">VLOOKUP(C1315,Магазин!$A$1:$C$17,2)</f>
        <v>Октябрьский</v>
      </c>
      <c r="I1315" s="0" t="str">
        <f aca="false">VLOOKUP(D1315,Товар!$A$1:$F$65,3)</f>
        <v>Яйцо диетическое</v>
      </c>
      <c r="J1315" s="3" t="n">
        <f aca="false">IF(H1315="Октябрьский",I1315="Бурый рис")</f>
        <v>0</v>
      </c>
      <c r="K1315" s="0" t="n">
        <f aca="false">IF(J1315,1,0)</f>
        <v>0</v>
      </c>
      <c r="L1315" s="0" t="n">
        <f aca="false">IF(F1315="Поступление",1,-1)</f>
        <v>-1</v>
      </c>
      <c r="M1315" s="0" t="n">
        <f aca="false">E1315*K1315*L1315</f>
        <v>-0</v>
      </c>
    </row>
    <row r="1316" customFormat="false" ht="15" hidden="false" customHeight="false" outlineLevel="0" collapsed="false">
      <c r="A1316" s="0" t="n">
        <v>1315</v>
      </c>
      <c r="B1316" s="2" t="n">
        <v>44351</v>
      </c>
      <c r="C1316" s="0" t="s">
        <v>10</v>
      </c>
      <c r="D1316" s="0" t="n">
        <v>15</v>
      </c>
      <c r="E1316" s="0" t="n">
        <v>180</v>
      </c>
      <c r="F1316" s="0" t="s">
        <v>8</v>
      </c>
      <c r="G1316" s="0" t="n">
        <v>70</v>
      </c>
      <c r="H1316" s="0" t="str">
        <f aca="false">VLOOKUP(C1316,Магазин!$A$1:$C$17,2)</f>
        <v>Октябрьский</v>
      </c>
      <c r="I1316" s="0" t="str">
        <f aca="false">VLOOKUP(D1316,Товар!$A$1:$F$65,3)</f>
        <v>Яйцо диетическое</v>
      </c>
      <c r="J1316" s="3" t="n">
        <f aca="false">IF(H1316="Октябрьский",I1316="Бурый рис")</f>
        <v>0</v>
      </c>
      <c r="K1316" s="0" t="n">
        <f aca="false">IF(J1316,1,0)</f>
        <v>0</v>
      </c>
      <c r="L1316" s="0" t="n">
        <f aca="false">IF(F1316="Поступление",1,-1)</f>
        <v>1</v>
      </c>
      <c r="M1316" s="0" t="n">
        <f aca="false">E1316*K1316*L1316</f>
        <v>0</v>
      </c>
    </row>
    <row r="1317" customFormat="false" ht="15" hidden="false" customHeight="false" outlineLevel="0" collapsed="false">
      <c r="A1317" s="0" t="n">
        <v>1316</v>
      </c>
      <c r="B1317" s="2" t="n">
        <v>44351</v>
      </c>
      <c r="C1317" s="0" t="s">
        <v>10</v>
      </c>
      <c r="D1317" s="0" t="n">
        <v>15</v>
      </c>
      <c r="E1317" s="0" t="n">
        <v>180</v>
      </c>
      <c r="F1317" s="0" t="s">
        <v>9</v>
      </c>
      <c r="G1317" s="0" t="n">
        <v>70</v>
      </c>
      <c r="H1317" s="0" t="str">
        <f aca="false">VLOOKUP(C1317,Магазин!$A$1:$C$17,2)</f>
        <v>Октябрьский</v>
      </c>
      <c r="I1317" s="0" t="str">
        <f aca="false">VLOOKUP(D1317,Товар!$A$1:$F$65,3)</f>
        <v>Яйцо диетическое</v>
      </c>
      <c r="J1317" s="3" t="n">
        <f aca="false">IF(H1317="Октябрьский",I1317="Бурый рис")</f>
        <v>0</v>
      </c>
      <c r="K1317" s="0" t="n">
        <f aca="false">IF(J1317,1,0)</f>
        <v>0</v>
      </c>
      <c r="L1317" s="0" t="n">
        <f aca="false">IF(F1317="Поступление",1,-1)</f>
        <v>-1</v>
      </c>
      <c r="M1317" s="0" t="n">
        <f aca="false">E1317*K1317*L1317</f>
        <v>-0</v>
      </c>
    </row>
    <row r="1318" customFormat="false" ht="15" hidden="false" customHeight="false" outlineLevel="0" collapsed="false">
      <c r="A1318" s="0" t="n">
        <v>1317</v>
      </c>
      <c r="B1318" s="2" t="n">
        <v>44351</v>
      </c>
      <c r="C1318" s="0" t="s">
        <v>11</v>
      </c>
      <c r="D1318" s="0" t="n">
        <v>15</v>
      </c>
      <c r="E1318" s="0" t="n">
        <v>180</v>
      </c>
      <c r="F1318" s="0" t="s">
        <v>8</v>
      </c>
      <c r="G1318" s="0" t="n">
        <v>70</v>
      </c>
      <c r="H1318" s="0" t="str">
        <f aca="false">VLOOKUP(C1318,Магазин!$A$1:$C$17,2)</f>
        <v>Октябрьский</v>
      </c>
      <c r="I1318" s="0" t="str">
        <f aca="false">VLOOKUP(D1318,Товар!$A$1:$F$65,3)</f>
        <v>Яйцо диетическое</v>
      </c>
      <c r="J1318" s="3" t="n">
        <f aca="false">IF(H1318="Октябрьский",I1318="Бурый рис")</f>
        <v>0</v>
      </c>
      <c r="K1318" s="0" t="n">
        <f aca="false">IF(J1318,1,0)</f>
        <v>0</v>
      </c>
      <c r="L1318" s="0" t="n">
        <f aca="false">IF(F1318="Поступление",1,-1)</f>
        <v>1</v>
      </c>
      <c r="M1318" s="0" t="n">
        <f aca="false">E1318*K1318*L1318</f>
        <v>0</v>
      </c>
    </row>
    <row r="1319" customFormat="false" ht="15" hidden="false" customHeight="false" outlineLevel="0" collapsed="false">
      <c r="A1319" s="0" t="n">
        <v>1318</v>
      </c>
      <c r="B1319" s="2" t="n">
        <v>44351</v>
      </c>
      <c r="C1319" s="0" t="s">
        <v>11</v>
      </c>
      <c r="D1319" s="0" t="n">
        <v>15</v>
      </c>
      <c r="E1319" s="0" t="n">
        <v>108</v>
      </c>
      <c r="F1319" s="0" t="s">
        <v>9</v>
      </c>
      <c r="G1319" s="0" t="n">
        <v>70</v>
      </c>
      <c r="H1319" s="0" t="str">
        <f aca="false">VLOOKUP(C1319,Магазин!$A$1:$C$17,2)</f>
        <v>Октябрьский</v>
      </c>
      <c r="I1319" s="0" t="str">
        <f aca="false">VLOOKUP(D1319,Товар!$A$1:$F$65,3)</f>
        <v>Яйцо диетическое</v>
      </c>
      <c r="J1319" s="3" t="n">
        <f aca="false">IF(H1319="Октябрьский",I1319="Бурый рис")</f>
        <v>0</v>
      </c>
      <c r="K1319" s="0" t="n">
        <f aca="false">IF(J1319,1,0)</f>
        <v>0</v>
      </c>
      <c r="L1319" s="0" t="n">
        <f aca="false">IF(F1319="Поступление",1,-1)</f>
        <v>-1</v>
      </c>
      <c r="M1319" s="0" t="n">
        <f aca="false">E1319*K1319*L1319</f>
        <v>-0</v>
      </c>
    </row>
    <row r="1320" customFormat="false" ht="15" hidden="false" customHeight="false" outlineLevel="0" collapsed="false">
      <c r="A1320" s="0" t="n">
        <v>1319</v>
      </c>
      <c r="B1320" s="2" t="n">
        <v>44351</v>
      </c>
      <c r="C1320" s="0" t="s">
        <v>12</v>
      </c>
      <c r="D1320" s="0" t="n">
        <v>15</v>
      </c>
      <c r="E1320" s="0" t="n">
        <v>180</v>
      </c>
      <c r="F1320" s="0" t="s">
        <v>8</v>
      </c>
      <c r="G1320" s="0" t="n">
        <v>70</v>
      </c>
      <c r="H1320" s="0" t="str">
        <f aca="false">VLOOKUP(C1320,Магазин!$A$1:$C$17,2)</f>
        <v>Октябрьский</v>
      </c>
      <c r="I1320" s="0" t="str">
        <f aca="false">VLOOKUP(D1320,Товар!$A$1:$F$65,3)</f>
        <v>Яйцо диетическое</v>
      </c>
      <c r="J1320" s="3" t="n">
        <f aca="false">IF(H1320="Октябрьский",I1320="Бурый рис")</f>
        <v>0</v>
      </c>
      <c r="K1320" s="0" t="n">
        <f aca="false">IF(J1320,1,0)</f>
        <v>0</v>
      </c>
      <c r="L1320" s="0" t="n">
        <f aca="false">IF(F1320="Поступление",1,-1)</f>
        <v>1</v>
      </c>
      <c r="M1320" s="0" t="n">
        <f aca="false">E1320*K1320*L1320</f>
        <v>0</v>
      </c>
    </row>
    <row r="1321" customFormat="false" ht="15" hidden="false" customHeight="false" outlineLevel="0" collapsed="false">
      <c r="A1321" s="0" t="n">
        <v>1320</v>
      </c>
      <c r="B1321" s="2" t="n">
        <v>44351</v>
      </c>
      <c r="C1321" s="0" t="s">
        <v>12</v>
      </c>
      <c r="D1321" s="0" t="n">
        <v>15</v>
      </c>
      <c r="E1321" s="0" t="n">
        <v>144</v>
      </c>
      <c r="F1321" s="0" t="s">
        <v>9</v>
      </c>
      <c r="G1321" s="0" t="n">
        <v>70</v>
      </c>
      <c r="H1321" s="0" t="str">
        <f aca="false">VLOOKUP(C1321,Магазин!$A$1:$C$17,2)</f>
        <v>Октябрьский</v>
      </c>
      <c r="I1321" s="0" t="str">
        <f aca="false">VLOOKUP(D1321,Товар!$A$1:$F$65,3)</f>
        <v>Яйцо диетическое</v>
      </c>
      <c r="J1321" s="3" t="n">
        <f aca="false">IF(H1321="Октябрьский",I1321="Бурый рис")</f>
        <v>0</v>
      </c>
      <c r="K1321" s="0" t="n">
        <f aca="false">IF(J1321,1,0)</f>
        <v>0</v>
      </c>
      <c r="L1321" s="0" t="n">
        <f aca="false">IF(F1321="Поступление",1,-1)</f>
        <v>-1</v>
      </c>
      <c r="M1321" s="0" t="n">
        <f aca="false">E1321*K1321*L1321</f>
        <v>-0</v>
      </c>
    </row>
    <row r="1322" customFormat="false" ht="15" hidden="false" customHeight="false" outlineLevel="0" collapsed="false">
      <c r="A1322" s="0" t="n">
        <v>1321</v>
      </c>
      <c r="B1322" s="2" t="n">
        <v>44351</v>
      </c>
      <c r="C1322" s="0" t="s">
        <v>13</v>
      </c>
      <c r="D1322" s="0" t="n">
        <v>15</v>
      </c>
      <c r="E1322" s="0" t="n">
        <v>180</v>
      </c>
      <c r="F1322" s="0" t="s">
        <v>8</v>
      </c>
      <c r="G1322" s="0" t="n">
        <v>70</v>
      </c>
      <c r="H1322" s="0" t="str">
        <f aca="false">VLOOKUP(C1322,Магазин!$A$1:$C$17,2)</f>
        <v>Октябрьский</v>
      </c>
      <c r="I1322" s="0" t="str">
        <f aca="false">VLOOKUP(D1322,Товар!$A$1:$F$65,3)</f>
        <v>Яйцо диетическое</v>
      </c>
      <c r="J1322" s="3" t="n">
        <f aca="false">IF(H1322="Октябрьский",I1322="Бурый рис")</f>
        <v>0</v>
      </c>
      <c r="K1322" s="0" t="n">
        <f aca="false">IF(J1322,1,0)</f>
        <v>0</v>
      </c>
      <c r="L1322" s="0" t="n">
        <f aca="false">IF(F1322="Поступление",1,-1)</f>
        <v>1</v>
      </c>
      <c r="M1322" s="0" t="n">
        <f aca="false">E1322*K1322*L1322</f>
        <v>0</v>
      </c>
    </row>
    <row r="1323" customFormat="false" ht="15" hidden="false" customHeight="false" outlineLevel="0" collapsed="false">
      <c r="A1323" s="0" t="n">
        <v>1322</v>
      </c>
      <c r="B1323" s="2" t="n">
        <v>44351</v>
      </c>
      <c r="C1323" s="0" t="s">
        <v>13</v>
      </c>
      <c r="D1323" s="0" t="n">
        <v>15</v>
      </c>
      <c r="E1323" s="0" t="n">
        <v>144</v>
      </c>
      <c r="F1323" s="0" t="s">
        <v>9</v>
      </c>
      <c r="G1323" s="0" t="n">
        <v>70</v>
      </c>
      <c r="H1323" s="0" t="str">
        <f aca="false">VLOOKUP(C1323,Магазин!$A$1:$C$17,2)</f>
        <v>Октябрьский</v>
      </c>
      <c r="I1323" s="0" t="str">
        <f aca="false">VLOOKUP(D1323,Товар!$A$1:$F$65,3)</f>
        <v>Яйцо диетическое</v>
      </c>
      <c r="J1323" s="3" t="n">
        <f aca="false">IF(H1323="Октябрьский",I1323="Бурый рис")</f>
        <v>0</v>
      </c>
      <c r="K1323" s="0" t="n">
        <f aca="false">IF(J1323,1,0)</f>
        <v>0</v>
      </c>
      <c r="L1323" s="0" t="n">
        <f aca="false">IF(F1323="Поступление",1,-1)</f>
        <v>-1</v>
      </c>
      <c r="M1323" s="0" t="n">
        <f aca="false">E1323*K1323*L1323</f>
        <v>-0</v>
      </c>
    </row>
    <row r="1324" customFormat="false" ht="15" hidden="false" customHeight="false" outlineLevel="0" collapsed="false">
      <c r="A1324" s="0" t="n">
        <v>1323</v>
      </c>
      <c r="B1324" s="2" t="n">
        <v>44351</v>
      </c>
      <c r="C1324" s="0" t="s">
        <v>14</v>
      </c>
      <c r="D1324" s="0" t="n">
        <v>15</v>
      </c>
      <c r="E1324" s="0" t="n">
        <v>170</v>
      </c>
      <c r="F1324" s="0" t="s">
        <v>8</v>
      </c>
      <c r="G1324" s="0" t="n">
        <v>70</v>
      </c>
      <c r="H1324" s="0" t="str">
        <f aca="false">VLOOKUP(C1324,Магазин!$A$1:$C$17,2)</f>
        <v>Октябрьский</v>
      </c>
      <c r="I1324" s="0" t="str">
        <f aca="false">VLOOKUP(D1324,Товар!$A$1:$F$65,3)</f>
        <v>Яйцо диетическое</v>
      </c>
      <c r="J1324" s="3" t="n">
        <f aca="false">IF(H1324="Октябрьский",I1324="Бурый рис")</f>
        <v>0</v>
      </c>
      <c r="K1324" s="0" t="n">
        <f aca="false">IF(J1324,1,0)</f>
        <v>0</v>
      </c>
      <c r="L1324" s="0" t="n">
        <f aca="false">IF(F1324="Поступление",1,-1)</f>
        <v>1</v>
      </c>
      <c r="M1324" s="0" t="n">
        <f aca="false">E1324*K1324*L1324</f>
        <v>0</v>
      </c>
    </row>
    <row r="1325" customFormat="false" ht="15" hidden="false" customHeight="false" outlineLevel="0" collapsed="false">
      <c r="A1325" s="0" t="n">
        <v>1324</v>
      </c>
      <c r="B1325" s="2" t="n">
        <v>44351</v>
      </c>
      <c r="C1325" s="0" t="s">
        <v>14</v>
      </c>
      <c r="D1325" s="0" t="n">
        <v>15</v>
      </c>
      <c r="E1325" s="0" t="n">
        <v>76</v>
      </c>
      <c r="F1325" s="0" t="s">
        <v>9</v>
      </c>
      <c r="G1325" s="0" t="n">
        <v>70</v>
      </c>
      <c r="H1325" s="0" t="str">
        <f aca="false">VLOOKUP(C1325,Магазин!$A$1:$C$17,2)</f>
        <v>Октябрьский</v>
      </c>
      <c r="I1325" s="0" t="str">
        <f aca="false">VLOOKUP(D1325,Товар!$A$1:$F$65,3)</f>
        <v>Яйцо диетическое</v>
      </c>
      <c r="J1325" s="3" t="n">
        <f aca="false">IF(H1325="Октябрьский",I1325="Бурый рис")</f>
        <v>0</v>
      </c>
      <c r="K1325" s="0" t="n">
        <f aca="false">IF(J1325,1,0)</f>
        <v>0</v>
      </c>
      <c r="L1325" s="0" t="n">
        <f aca="false">IF(F1325="Поступление",1,-1)</f>
        <v>-1</v>
      </c>
      <c r="M1325" s="0" t="n">
        <f aca="false">E1325*K1325*L1325</f>
        <v>-0</v>
      </c>
    </row>
    <row r="1326" customFormat="false" ht="15" hidden="false" customHeight="false" outlineLevel="0" collapsed="false">
      <c r="A1326" s="0" t="n">
        <v>1325</v>
      </c>
      <c r="B1326" s="2" t="n">
        <v>44351</v>
      </c>
      <c r="C1326" s="0" t="s">
        <v>15</v>
      </c>
      <c r="D1326" s="0" t="n">
        <v>15</v>
      </c>
      <c r="E1326" s="0" t="n">
        <v>180</v>
      </c>
      <c r="F1326" s="0" t="s">
        <v>8</v>
      </c>
      <c r="G1326" s="0" t="n">
        <v>70</v>
      </c>
      <c r="H1326" s="0" t="str">
        <f aca="false">VLOOKUP(C1326,Магазин!$A$1:$C$17,2)</f>
        <v>Октябрьский</v>
      </c>
      <c r="I1326" s="0" t="str">
        <f aca="false">VLOOKUP(D1326,Товар!$A$1:$F$65,3)</f>
        <v>Яйцо диетическое</v>
      </c>
      <c r="J1326" s="3" t="n">
        <f aca="false">IF(H1326="Октябрьский",I1326="Бурый рис")</f>
        <v>0</v>
      </c>
      <c r="K1326" s="0" t="n">
        <f aca="false">IF(J1326,1,0)</f>
        <v>0</v>
      </c>
      <c r="L1326" s="0" t="n">
        <f aca="false">IF(F1326="Поступление",1,-1)</f>
        <v>1</v>
      </c>
      <c r="M1326" s="0" t="n">
        <f aca="false">E1326*K1326*L1326</f>
        <v>0</v>
      </c>
    </row>
    <row r="1327" customFormat="false" ht="15" hidden="false" customHeight="false" outlineLevel="0" collapsed="false">
      <c r="A1327" s="0" t="n">
        <v>1326</v>
      </c>
      <c r="B1327" s="2" t="n">
        <v>44351</v>
      </c>
      <c r="C1327" s="0" t="s">
        <v>15</v>
      </c>
      <c r="D1327" s="0" t="n">
        <v>15</v>
      </c>
      <c r="E1327" s="0" t="n">
        <v>180</v>
      </c>
      <c r="F1327" s="0" t="s">
        <v>9</v>
      </c>
      <c r="G1327" s="0" t="n">
        <v>70</v>
      </c>
      <c r="H1327" s="0" t="str">
        <f aca="false">VLOOKUP(C1327,Магазин!$A$1:$C$17,2)</f>
        <v>Октябрьский</v>
      </c>
      <c r="I1327" s="0" t="str">
        <f aca="false">VLOOKUP(D1327,Товар!$A$1:$F$65,3)</f>
        <v>Яйцо диетическое</v>
      </c>
      <c r="J1327" s="3" t="n">
        <f aca="false">IF(H1327="Октябрьский",I1327="Бурый рис")</f>
        <v>0</v>
      </c>
      <c r="K1327" s="0" t="n">
        <f aca="false">IF(J1327,1,0)</f>
        <v>0</v>
      </c>
      <c r="L1327" s="0" t="n">
        <f aca="false">IF(F1327="Поступление",1,-1)</f>
        <v>-1</v>
      </c>
      <c r="M1327" s="0" t="n">
        <f aca="false">E1327*K1327*L1327</f>
        <v>-0</v>
      </c>
    </row>
    <row r="1328" customFormat="false" ht="15" hidden="false" customHeight="false" outlineLevel="0" collapsed="false">
      <c r="A1328" s="0" t="n">
        <v>1327</v>
      </c>
      <c r="B1328" s="2" t="n">
        <v>44351</v>
      </c>
      <c r="C1328" s="0" t="s">
        <v>16</v>
      </c>
      <c r="D1328" s="0" t="n">
        <v>15</v>
      </c>
      <c r="E1328" s="0" t="n">
        <v>180</v>
      </c>
      <c r="F1328" s="0" t="s">
        <v>8</v>
      </c>
      <c r="G1328" s="0" t="n">
        <v>70</v>
      </c>
      <c r="H1328" s="0" t="str">
        <f aca="false">VLOOKUP(C1328,Магазин!$A$1:$C$17,2)</f>
        <v>Октябрьский</v>
      </c>
      <c r="I1328" s="0" t="str">
        <f aca="false">VLOOKUP(D1328,Товар!$A$1:$F$65,3)</f>
        <v>Яйцо диетическое</v>
      </c>
      <c r="J1328" s="3" t="n">
        <f aca="false">IF(H1328="Октябрьский",I1328="Бурый рис")</f>
        <v>0</v>
      </c>
      <c r="K1328" s="0" t="n">
        <f aca="false">IF(J1328,1,0)</f>
        <v>0</v>
      </c>
      <c r="L1328" s="0" t="n">
        <f aca="false">IF(F1328="Поступление",1,-1)</f>
        <v>1</v>
      </c>
      <c r="M1328" s="0" t="n">
        <f aca="false">E1328*K1328*L1328</f>
        <v>0</v>
      </c>
    </row>
    <row r="1329" customFormat="false" ht="15" hidden="false" customHeight="false" outlineLevel="0" collapsed="false">
      <c r="A1329" s="0" t="n">
        <v>1328</v>
      </c>
      <c r="B1329" s="2" t="n">
        <v>44351</v>
      </c>
      <c r="C1329" s="0" t="s">
        <v>16</v>
      </c>
      <c r="D1329" s="0" t="n">
        <v>15</v>
      </c>
      <c r="E1329" s="0" t="n">
        <v>144</v>
      </c>
      <c r="F1329" s="0" t="s">
        <v>9</v>
      </c>
      <c r="G1329" s="0" t="n">
        <v>70</v>
      </c>
      <c r="H1329" s="0" t="str">
        <f aca="false">VLOOKUP(C1329,Магазин!$A$1:$C$17,2)</f>
        <v>Октябрьский</v>
      </c>
      <c r="I1329" s="0" t="str">
        <f aca="false">VLOOKUP(D1329,Товар!$A$1:$F$65,3)</f>
        <v>Яйцо диетическое</v>
      </c>
      <c r="J1329" s="3" t="n">
        <f aca="false">IF(H1329="Октябрьский",I1329="Бурый рис")</f>
        <v>0</v>
      </c>
      <c r="K1329" s="0" t="n">
        <f aca="false">IF(J1329,1,0)</f>
        <v>0</v>
      </c>
      <c r="L1329" s="0" t="n">
        <f aca="false">IF(F1329="Поступление",1,-1)</f>
        <v>-1</v>
      </c>
      <c r="M1329" s="0" t="n">
        <f aca="false">E1329*K1329*L1329</f>
        <v>-0</v>
      </c>
    </row>
    <row r="1330" customFormat="false" ht="15" hidden="false" customHeight="false" outlineLevel="0" collapsed="false">
      <c r="A1330" s="0" t="n">
        <v>1329</v>
      </c>
      <c r="B1330" s="2" t="n">
        <v>44351</v>
      </c>
      <c r="C1330" s="0" t="s">
        <v>17</v>
      </c>
      <c r="D1330" s="0" t="n">
        <v>15</v>
      </c>
      <c r="E1330" s="0" t="n">
        <v>170</v>
      </c>
      <c r="F1330" s="0" t="s">
        <v>8</v>
      </c>
      <c r="G1330" s="0" t="n">
        <v>70</v>
      </c>
      <c r="H1330" s="0" t="str">
        <f aca="false">VLOOKUP(C1330,Магазин!$A$1:$C$17,2)</f>
        <v>Первомайский</v>
      </c>
      <c r="I1330" s="0" t="str">
        <f aca="false">VLOOKUP(D1330,Товар!$A$1:$F$65,3)</f>
        <v>Яйцо диетическое</v>
      </c>
      <c r="J1330" s="3" t="n">
        <f aca="false">IF(H1330="Октябрьский",I1330="Бурый рис")</f>
        <v>0</v>
      </c>
      <c r="K1330" s="0" t="n">
        <f aca="false">IF(J1330,1,0)</f>
        <v>0</v>
      </c>
      <c r="L1330" s="0" t="n">
        <f aca="false">IF(F1330="Поступление",1,-1)</f>
        <v>1</v>
      </c>
      <c r="M1330" s="0" t="n">
        <f aca="false">E1330*K1330*L1330</f>
        <v>0</v>
      </c>
    </row>
    <row r="1331" customFormat="false" ht="15" hidden="false" customHeight="false" outlineLevel="0" collapsed="false">
      <c r="A1331" s="0" t="n">
        <v>1330</v>
      </c>
      <c r="B1331" s="2" t="n">
        <v>44351</v>
      </c>
      <c r="C1331" s="0" t="s">
        <v>17</v>
      </c>
      <c r="D1331" s="0" t="n">
        <v>15</v>
      </c>
      <c r="E1331" s="0" t="n">
        <v>132</v>
      </c>
      <c r="F1331" s="0" t="s">
        <v>9</v>
      </c>
      <c r="G1331" s="0" t="n">
        <v>70</v>
      </c>
      <c r="H1331" s="0" t="str">
        <f aca="false">VLOOKUP(C1331,Магазин!$A$1:$C$17,2)</f>
        <v>Первомайский</v>
      </c>
      <c r="I1331" s="0" t="str">
        <f aca="false">VLOOKUP(D1331,Товар!$A$1:$F$65,3)</f>
        <v>Яйцо диетическое</v>
      </c>
      <c r="J1331" s="3" t="n">
        <f aca="false">IF(H1331="Октябрьский",I1331="Бурый рис")</f>
        <v>0</v>
      </c>
      <c r="K1331" s="0" t="n">
        <f aca="false">IF(J1331,1,0)</f>
        <v>0</v>
      </c>
      <c r="L1331" s="0" t="n">
        <f aca="false">IF(F1331="Поступление",1,-1)</f>
        <v>-1</v>
      </c>
      <c r="M1331" s="0" t="n">
        <f aca="false">E1331*K1331*L1331</f>
        <v>-0</v>
      </c>
    </row>
    <row r="1332" customFormat="false" ht="15" hidden="false" customHeight="false" outlineLevel="0" collapsed="false">
      <c r="A1332" s="0" t="n">
        <v>1331</v>
      </c>
      <c r="B1332" s="2" t="n">
        <v>44351</v>
      </c>
      <c r="C1332" s="0" t="s">
        <v>18</v>
      </c>
      <c r="D1332" s="0" t="n">
        <v>15</v>
      </c>
      <c r="E1332" s="0" t="n">
        <v>180</v>
      </c>
      <c r="F1332" s="0" t="s">
        <v>8</v>
      </c>
      <c r="G1332" s="0" t="n">
        <v>70</v>
      </c>
      <c r="H1332" s="0" t="str">
        <f aca="false">VLOOKUP(C1332,Магазин!$A$1:$C$17,2)</f>
        <v>Заречный</v>
      </c>
      <c r="I1332" s="0" t="str">
        <f aca="false">VLOOKUP(D1332,Товар!$A$1:$F$65,3)</f>
        <v>Яйцо диетическое</v>
      </c>
      <c r="J1332" s="3" t="n">
        <f aca="false">IF(H1332="Октябрьский",I1332="Бурый рис")</f>
        <v>0</v>
      </c>
      <c r="K1332" s="0" t="n">
        <f aca="false">IF(J1332,1,0)</f>
        <v>0</v>
      </c>
      <c r="L1332" s="0" t="n">
        <f aca="false">IF(F1332="Поступление",1,-1)</f>
        <v>1</v>
      </c>
      <c r="M1332" s="0" t="n">
        <f aca="false">E1332*K1332*L1332</f>
        <v>0</v>
      </c>
    </row>
    <row r="1333" customFormat="false" ht="15" hidden="false" customHeight="false" outlineLevel="0" collapsed="false">
      <c r="A1333" s="0" t="n">
        <v>1332</v>
      </c>
      <c r="B1333" s="2" t="n">
        <v>44351</v>
      </c>
      <c r="C1333" s="0" t="s">
        <v>18</v>
      </c>
      <c r="D1333" s="0" t="n">
        <v>15</v>
      </c>
      <c r="E1333" s="0" t="n">
        <v>108</v>
      </c>
      <c r="F1333" s="0" t="s">
        <v>9</v>
      </c>
      <c r="G1333" s="0" t="n">
        <v>70</v>
      </c>
      <c r="H1333" s="0" t="str">
        <f aca="false">VLOOKUP(C1333,Магазин!$A$1:$C$17,2)</f>
        <v>Заречный</v>
      </c>
      <c r="I1333" s="0" t="str">
        <f aca="false">VLOOKUP(D1333,Товар!$A$1:$F$65,3)</f>
        <v>Яйцо диетическое</v>
      </c>
      <c r="J1333" s="3" t="n">
        <f aca="false">IF(H1333="Октябрьский",I1333="Бурый рис")</f>
        <v>0</v>
      </c>
      <c r="K1333" s="0" t="n">
        <f aca="false">IF(J1333,1,0)</f>
        <v>0</v>
      </c>
      <c r="L1333" s="0" t="n">
        <f aca="false">IF(F1333="Поступление",1,-1)</f>
        <v>-1</v>
      </c>
      <c r="M1333" s="0" t="n">
        <f aca="false">E1333*K1333*L1333</f>
        <v>-0</v>
      </c>
    </row>
    <row r="1334" customFormat="false" ht="15" hidden="false" customHeight="false" outlineLevel="0" collapsed="false">
      <c r="A1334" s="0" t="n">
        <v>1333</v>
      </c>
      <c r="B1334" s="2" t="n">
        <v>44351</v>
      </c>
      <c r="C1334" s="0" t="s">
        <v>19</v>
      </c>
      <c r="D1334" s="0" t="n">
        <v>15</v>
      </c>
      <c r="E1334" s="0" t="n">
        <v>180</v>
      </c>
      <c r="F1334" s="0" t="s">
        <v>8</v>
      </c>
      <c r="G1334" s="0" t="n">
        <v>70</v>
      </c>
      <c r="H1334" s="0" t="str">
        <f aca="false">VLOOKUP(C1334,Магазин!$A$1:$C$17,2)</f>
        <v>Первомайский</v>
      </c>
      <c r="I1334" s="0" t="str">
        <f aca="false">VLOOKUP(D1334,Товар!$A$1:$F$65,3)</f>
        <v>Яйцо диетическое</v>
      </c>
      <c r="J1334" s="3" t="n">
        <f aca="false">IF(H1334="Октябрьский",I1334="Бурый рис")</f>
        <v>0</v>
      </c>
      <c r="K1334" s="0" t="n">
        <f aca="false">IF(J1334,1,0)</f>
        <v>0</v>
      </c>
      <c r="L1334" s="0" t="n">
        <f aca="false">IF(F1334="Поступление",1,-1)</f>
        <v>1</v>
      </c>
      <c r="M1334" s="0" t="n">
        <f aca="false">E1334*K1334*L1334</f>
        <v>0</v>
      </c>
    </row>
    <row r="1335" customFormat="false" ht="15" hidden="false" customHeight="false" outlineLevel="0" collapsed="false">
      <c r="A1335" s="0" t="n">
        <v>1334</v>
      </c>
      <c r="B1335" s="2" t="n">
        <v>44351</v>
      </c>
      <c r="C1335" s="0" t="s">
        <v>19</v>
      </c>
      <c r="D1335" s="0" t="n">
        <v>15</v>
      </c>
      <c r="E1335" s="0" t="n">
        <v>144</v>
      </c>
      <c r="F1335" s="0" t="s">
        <v>9</v>
      </c>
      <c r="G1335" s="0" t="n">
        <v>70</v>
      </c>
      <c r="H1335" s="0" t="str">
        <f aca="false">VLOOKUP(C1335,Магазин!$A$1:$C$17,2)</f>
        <v>Первомайский</v>
      </c>
      <c r="I1335" s="0" t="str">
        <f aca="false">VLOOKUP(D1335,Товар!$A$1:$F$65,3)</f>
        <v>Яйцо диетическое</v>
      </c>
      <c r="J1335" s="3" t="n">
        <f aca="false">IF(H1335="Октябрьский",I1335="Бурый рис")</f>
        <v>0</v>
      </c>
      <c r="K1335" s="0" t="n">
        <f aca="false">IF(J1335,1,0)</f>
        <v>0</v>
      </c>
      <c r="L1335" s="0" t="n">
        <f aca="false">IF(F1335="Поступление",1,-1)</f>
        <v>-1</v>
      </c>
      <c r="M1335" s="0" t="n">
        <f aca="false">E1335*K1335*L1335</f>
        <v>-0</v>
      </c>
    </row>
    <row r="1336" customFormat="false" ht="15" hidden="false" customHeight="false" outlineLevel="0" collapsed="false">
      <c r="A1336" s="0" t="n">
        <v>1335</v>
      </c>
      <c r="B1336" s="2" t="n">
        <v>44351</v>
      </c>
      <c r="C1336" s="0" t="s">
        <v>20</v>
      </c>
      <c r="D1336" s="0" t="n">
        <v>15</v>
      </c>
      <c r="E1336" s="0" t="n">
        <v>180</v>
      </c>
      <c r="F1336" s="0" t="s">
        <v>8</v>
      </c>
      <c r="G1336" s="0" t="n">
        <v>70</v>
      </c>
      <c r="H1336" s="0" t="str">
        <f aca="false">VLOOKUP(C1336,Магазин!$A$1:$C$17,2)</f>
        <v>Октябрьский</v>
      </c>
      <c r="I1336" s="0" t="str">
        <f aca="false">VLOOKUP(D1336,Товар!$A$1:$F$65,3)</f>
        <v>Яйцо диетическое</v>
      </c>
      <c r="J1336" s="3" t="n">
        <f aca="false">IF(H1336="Октябрьский",I1336="Бурый рис")</f>
        <v>0</v>
      </c>
      <c r="K1336" s="0" t="n">
        <f aca="false">IF(J1336,1,0)</f>
        <v>0</v>
      </c>
      <c r="L1336" s="0" t="n">
        <f aca="false">IF(F1336="Поступление",1,-1)</f>
        <v>1</v>
      </c>
      <c r="M1336" s="0" t="n">
        <f aca="false">E1336*K1336*L1336</f>
        <v>0</v>
      </c>
    </row>
    <row r="1337" customFormat="false" ht="15" hidden="false" customHeight="false" outlineLevel="0" collapsed="false">
      <c r="A1337" s="0" t="n">
        <v>1336</v>
      </c>
      <c r="B1337" s="2" t="n">
        <v>44351</v>
      </c>
      <c r="C1337" s="0" t="s">
        <v>20</v>
      </c>
      <c r="D1337" s="0" t="n">
        <v>15</v>
      </c>
      <c r="E1337" s="0" t="n">
        <v>180</v>
      </c>
      <c r="F1337" s="0" t="s">
        <v>9</v>
      </c>
      <c r="G1337" s="0" t="n">
        <v>70</v>
      </c>
      <c r="H1337" s="0" t="str">
        <f aca="false">VLOOKUP(C1337,Магазин!$A$1:$C$17,2)</f>
        <v>Октябрьский</v>
      </c>
      <c r="I1337" s="0" t="str">
        <f aca="false">VLOOKUP(D1337,Товар!$A$1:$F$65,3)</f>
        <v>Яйцо диетическое</v>
      </c>
      <c r="J1337" s="3" t="n">
        <f aca="false">IF(H1337="Октябрьский",I1337="Бурый рис")</f>
        <v>0</v>
      </c>
      <c r="K1337" s="0" t="n">
        <f aca="false">IF(J1337,1,0)</f>
        <v>0</v>
      </c>
      <c r="L1337" s="0" t="n">
        <f aca="false">IF(F1337="Поступление",1,-1)</f>
        <v>-1</v>
      </c>
      <c r="M1337" s="0" t="n">
        <f aca="false">E1337*K1337*L1337</f>
        <v>-0</v>
      </c>
    </row>
    <row r="1338" customFormat="false" ht="15" hidden="false" customHeight="false" outlineLevel="0" collapsed="false">
      <c r="A1338" s="0" t="n">
        <v>1337</v>
      </c>
      <c r="B1338" s="2" t="n">
        <v>44351</v>
      </c>
      <c r="C1338" s="0" t="s">
        <v>21</v>
      </c>
      <c r="D1338" s="0" t="n">
        <v>15</v>
      </c>
      <c r="E1338" s="0" t="n">
        <v>180</v>
      </c>
      <c r="F1338" s="0" t="s">
        <v>8</v>
      </c>
      <c r="G1338" s="0" t="n">
        <v>70</v>
      </c>
      <c r="H1338" s="0" t="str">
        <f aca="false">VLOOKUP(C1338,Магазин!$A$1:$C$17,2)</f>
        <v>Октябрьский</v>
      </c>
      <c r="I1338" s="0" t="str">
        <f aca="false">VLOOKUP(D1338,Товар!$A$1:$F$65,3)</f>
        <v>Яйцо диетическое</v>
      </c>
      <c r="J1338" s="3" t="n">
        <f aca="false">IF(H1338="Октябрьский",I1338="Бурый рис")</f>
        <v>0</v>
      </c>
      <c r="K1338" s="0" t="n">
        <f aca="false">IF(J1338,1,0)</f>
        <v>0</v>
      </c>
      <c r="L1338" s="0" t="n">
        <f aca="false">IF(F1338="Поступление",1,-1)</f>
        <v>1</v>
      </c>
      <c r="M1338" s="0" t="n">
        <f aca="false">E1338*K1338*L1338</f>
        <v>0</v>
      </c>
    </row>
    <row r="1339" customFormat="false" ht="15" hidden="false" customHeight="false" outlineLevel="0" collapsed="false">
      <c r="A1339" s="0" t="n">
        <v>1338</v>
      </c>
      <c r="B1339" s="2" t="n">
        <v>44351</v>
      </c>
      <c r="C1339" s="0" t="s">
        <v>21</v>
      </c>
      <c r="D1339" s="0" t="n">
        <v>15</v>
      </c>
      <c r="E1339" s="0" t="n">
        <v>160</v>
      </c>
      <c r="F1339" s="0" t="s">
        <v>9</v>
      </c>
      <c r="G1339" s="0" t="n">
        <v>70</v>
      </c>
      <c r="H1339" s="0" t="str">
        <f aca="false">VLOOKUP(C1339,Магазин!$A$1:$C$17,2)</f>
        <v>Октябрьский</v>
      </c>
      <c r="I1339" s="0" t="str">
        <f aca="false">VLOOKUP(D1339,Товар!$A$1:$F$65,3)</f>
        <v>Яйцо диетическое</v>
      </c>
      <c r="J1339" s="3" t="n">
        <f aca="false">IF(H1339="Октябрьский",I1339="Бурый рис")</f>
        <v>0</v>
      </c>
      <c r="K1339" s="0" t="n">
        <f aca="false">IF(J1339,1,0)</f>
        <v>0</v>
      </c>
      <c r="L1339" s="0" t="n">
        <f aca="false">IF(F1339="Поступление",1,-1)</f>
        <v>-1</v>
      </c>
      <c r="M1339" s="0" t="n">
        <f aca="false">E1339*K1339*L1339</f>
        <v>-0</v>
      </c>
    </row>
    <row r="1340" customFormat="false" ht="15" hidden="false" customHeight="false" outlineLevel="0" collapsed="false">
      <c r="A1340" s="0" t="n">
        <v>1339</v>
      </c>
      <c r="B1340" s="2" t="n">
        <v>44351</v>
      </c>
      <c r="C1340" s="0" t="s">
        <v>22</v>
      </c>
      <c r="D1340" s="0" t="n">
        <v>15</v>
      </c>
      <c r="E1340" s="0" t="n">
        <v>170</v>
      </c>
      <c r="F1340" s="0" t="s">
        <v>8</v>
      </c>
      <c r="G1340" s="0" t="n">
        <v>70</v>
      </c>
      <c r="H1340" s="0" t="str">
        <f aca="false">VLOOKUP(C1340,Магазин!$A$1:$C$17,2)</f>
        <v>Первомайский</v>
      </c>
      <c r="I1340" s="0" t="str">
        <f aca="false">VLOOKUP(D1340,Товар!$A$1:$F$65,3)</f>
        <v>Яйцо диетическое</v>
      </c>
      <c r="J1340" s="3" t="n">
        <f aca="false">IF(H1340="Октябрьский",I1340="Бурый рис")</f>
        <v>0</v>
      </c>
      <c r="K1340" s="0" t="n">
        <f aca="false">IF(J1340,1,0)</f>
        <v>0</v>
      </c>
      <c r="L1340" s="0" t="n">
        <f aca="false">IF(F1340="Поступление",1,-1)</f>
        <v>1</v>
      </c>
      <c r="M1340" s="0" t="n">
        <f aca="false">E1340*K1340*L1340</f>
        <v>0</v>
      </c>
    </row>
    <row r="1341" customFormat="false" ht="15" hidden="false" customHeight="false" outlineLevel="0" collapsed="false">
      <c r="A1341" s="0" t="n">
        <v>1340</v>
      </c>
      <c r="B1341" s="2" t="n">
        <v>44351</v>
      </c>
      <c r="C1341" s="0" t="s">
        <v>22</v>
      </c>
      <c r="D1341" s="0" t="n">
        <v>15</v>
      </c>
      <c r="E1341" s="0" t="n">
        <v>144</v>
      </c>
      <c r="F1341" s="0" t="s">
        <v>9</v>
      </c>
      <c r="G1341" s="0" t="n">
        <v>70</v>
      </c>
      <c r="H1341" s="0" t="str">
        <f aca="false">VLOOKUP(C1341,Магазин!$A$1:$C$17,2)</f>
        <v>Первомайский</v>
      </c>
      <c r="I1341" s="0" t="str">
        <f aca="false">VLOOKUP(D1341,Товар!$A$1:$F$65,3)</f>
        <v>Яйцо диетическое</v>
      </c>
      <c r="J1341" s="3" t="n">
        <f aca="false">IF(H1341="Октябрьский",I1341="Бурый рис")</f>
        <v>0</v>
      </c>
      <c r="K1341" s="0" t="n">
        <f aca="false">IF(J1341,1,0)</f>
        <v>0</v>
      </c>
      <c r="L1341" s="0" t="n">
        <f aca="false">IF(F1341="Поступление",1,-1)</f>
        <v>-1</v>
      </c>
      <c r="M1341" s="0" t="n">
        <f aca="false">E1341*K1341*L1341</f>
        <v>-0</v>
      </c>
    </row>
    <row r="1342" customFormat="false" ht="15" hidden="false" customHeight="false" outlineLevel="0" collapsed="false">
      <c r="A1342" s="0" t="n">
        <v>1341</v>
      </c>
      <c r="B1342" s="2" t="n">
        <v>44351</v>
      </c>
      <c r="C1342" s="0" t="s">
        <v>23</v>
      </c>
      <c r="D1342" s="0" t="n">
        <v>15</v>
      </c>
      <c r="E1342" s="0" t="n">
        <v>180</v>
      </c>
      <c r="F1342" s="0" t="s">
        <v>8</v>
      </c>
      <c r="G1342" s="0" t="n">
        <v>70</v>
      </c>
      <c r="H1342" s="0" t="str">
        <f aca="false">VLOOKUP(C1342,Магазин!$A$1:$C$17,2)</f>
        <v>Первомайский</v>
      </c>
      <c r="I1342" s="0" t="str">
        <f aca="false">VLOOKUP(D1342,Товар!$A$1:$F$65,3)</f>
        <v>Яйцо диетическое</v>
      </c>
      <c r="J1342" s="3" t="n">
        <f aca="false">IF(H1342="Октябрьский",I1342="Бурый рис")</f>
        <v>0</v>
      </c>
      <c r="K1342" s="0" t="n">
        <f aca="false">IF(J1342,1,0)</f>
        <v>0</v>
      </c>
      <c r="L1342" s="0" t="n">
        <f aca="false">IF(F1342="Поступление",1,-1)</f>
        <v>1</v>
      </c>
      <c r="M1342" s="0" t="n">
        <f aca="false">E1342*K1342*L1342</f>
        <v>0</v>
      </c>
    </row>
    <row r="1343" customFormat="false" ht="15" hidden="false" customHeight="false" outlineLevel="0" collapsed="false">
      <c r="A1343" s="0" t="n">
        <v>1342</v>
      </c>
      <c r="B1343" s="2" t="n">
        <v>44351</v>
      </c>
      <c r="C1343" s="0" t="s">
        <v>23</v>
      </c>
      <c r="D1343" s="0" t="n">
        <v>15</v>
      </c>
      <c r="E1343" s="0" t="n">
        <v>120</v>
      </c>
      <c r="F1343" s="0" t="s">
        <v>9</v>
      </c>
      <c r="G1343" s="0" t="n">
        <v>70</v>
      </c>
      <c r="H1343" s="0" t="str">
        <f aca="false">VLOOKUP(C1343,Магазин!$A$1:$C$17,2)</f>
        <v>Первомайский</v>
      </c>
      <c r="I1343" s="0" t="str">
        <f aca="false">VLOOKUP(D1343,Товар!$A$1:$F$65,3)</f>
        <v>Яйцо диетическое</v>
      </c>
      <c r="J1343" s="3" t="n">
        <f aca="false">IF(H1343="Октябрьский",I1343="Бурый рис")</f>
        <v>0</v>
      </c>
      <c r="K1343" s="0" t="n">
        <f aca="false">IF(J1343,1,0)</f>
        <v>0</v>
      </c>
      <c r="L1343" s="0" t="n">
        <f aca="false">IF(F1343="Поступление",1,-1)</f>
        <v>-1</v>
      </c>
      <c r="M1343" s="0" t="n">
        <f aca="false">E1343*K1343*L1343</f>
        <v>-0</v>
      </c>
    </row>
    <row r="1344" customFormat="false" ht="15" hidden="false" customHeight="false" outlineLevel="0" collapsed="false">
      <c r="A1344" s="0" t="n">
        <v>1343</v>
      </c>
      <c r="B1344" s="2" t="n">
        <v>44351</v>
      </c>
      <c r="C1344" s="0" t="s">
        <v>24</v>
      </c>
      <c r="D1344" s="0" t="n">
        <v>15</v>
      </c>
      <c r="E1344" s="0" t="n">
        <v>180</v>
      </c>
      <c r="F1344" s="0" t="s">
        <v>8</v>
      </c>
      <c r="G1344" s="0" t="n">
        <v>70</v>
      </c>
      <c r="H1344" s="0" t="str">
        <f aca="false">VLOOKUP(C1344,Магазин!$A$1:$C$17,2)</f>
        <v>Заречный</v>
      </c>
      <c r="I1344" s="0" t="str">
        <f aca="false">VLOOKUP(D1344,Товар!$A$1:$F$65,3)</f>
        <v>Яйцо диетическое</v>
      </c>
      <c r="J1344" s="3" t="n">
        <f aca="false">IF(H1344="Октябрьский",I1344="Бурый рис")</f>
        <v>0</v>
      </c>
      <c r="K1344" s="0" t="n">
        <f aca="false">IF(J1344,1,0)</f>
        <v>0</v>
      </c>
      <c r="L1344" s="0" t="n">
        <f aca="false">IF(F1344="Поступление",1,-1)</f>
        <v>1</v>
      </c>
      <c r="M1344" s="0" t="n">
        <f aca="false">E1344*K1344*L1344</f>
        <v>0</v>
      </c>
    </row>
    <row r="1345" customFormat="false" ht="15" hidden="false" customHeight="false" outlineLevel="0" collapsed="false">
      <c r="A1345" s="0" t="n">
        <v>1344</v>
      </c>
      <c r="B1345" s="2" t="n">
        <v>44351</v>
      </c>
      <c r="C1345" s="0" t="s">
        <v>24</v>
      </c>
      <c r="D1345" s="0" t="n">
        <v>15</v>
      </c>
      <c r="E1345" s="0" t="n">
        <v>90</v>
      </c>
      <c r="F1345" s="0" t="s">
        <v>9</v>
      </c>
      <c r="G1345" s="0" t="n">
        <v>70</v>
      </c>
      <c r="H1345" s="0" t="str">
        <f aca="false">VLOOKUP(C1345,Магазин!$A$1:$C$17,2)</f>
        <v>Заречный</v>
      </c>
      <c r="I1345" s="0" t="str">
        <f aca="false">VLOOKUP(D1345,Товар!$A$1:$F$65,3)</f>
        <v>Яйцо диетическое</v>
      </c>
      <c r="J1345" s="3" t="n">
        <f aca="false">IF(H1345="Октябрьский",I1345="Бурый рис")</f>
        <v>0</v>
      </c>
      <c r="K1345" s="0" t="n">
        <f aca="false">IF(J1345,1,0)</f>
        <v>0</v>
      </c>
      <c r="L1345" s="0" t="n">
        <f aca="false">IF(F1345="Поступление",1,-1)</f>
        <v>-1</v>
      </c>
      <c r="M1345" s="0" t="n">
        <f aca="false">E1345*K1345*L1345</f>
        <v>-0</v>
      </c>
    </row>
    <row r="1346" customFormat="false" ht="15" hidden="false" customHeight="false" outlineLevel="0" collapsed="false">
      <c r="A1346" s="0" t="n">
        <v>1345</v>
      </c>
      <c r="B1346" s="2" t="n">
        <v>44354</v>
      </c>
      <c r="C1346" s="0" t="s">
        <v>7</v>
      </c>
      <c r="D1346" s="0" t="n">
        <v>2</v>
      </c>
      <c r="E1346" s="0" t="n">
        <v>170</v>
      </c>
      <c r="F1346" s="0" t="s">
        <v>8</v>
      </c>
      <c r="G1346" s="0" t="n">
        <v>75</v>
      </c>
      <c r="H1346" s="0" t="str">
        <f aca="false">VLOOKUP(C1346,Магазин!$A$1:$C$17,2)</f>
        <v>Октябрьский</v>
      </c>
      <c r="I1346" s="0" t="str">
        <f aca="false">VLOOKUP(D1346,Товар!$A$1:$F$65,3)</f>
        <v>Молоко безлактозное</v>
      </c>
      <c r="J1346" s="3" t="n">
        <f aca="false">IF(H1346="Октябрьский",I1346="Бурый рис")</f>
        <v>0</v>
      </c>
      <c r="K1346" s="0" t="n">
        <f aca="false">IF(J1346,1,0)</f>
        <v>0</v>
      </c>
      <c r="L1346" s="0" t="n">
        <f aca="false">IF(F1346="Поступление",1,-1)</f>
        <v>1</v>
      </c>
      <c r="M1346" s="0" t="n">
        <f aca="false">E1346*K1346*L1346</f>
        <v>0</v>
      </c>
    </row>
    <row r="1347" customFormat="false" ht="15" hidden="false" customHeight="false" outlineLevel="0" collapsed="false">
      <c r="A1347" s="0" t="n">
        <v>1346</v>
      </c>
      <c r="B1347" s="2" t="n">
        <v>44354</v>
      </c>
      <c r="C1347" s="0" t="s">
        <v>7</v>
      </c>
      <c r="D1347" s="0" t="n">
        <v>2</v>
      </c>
      <c r="E1347" s="0" t="n">
        <v>95</v>
      </c>
      <c r="F1347" s="0" t="s">
        <v>9</v>
      </c>
      <c r="G1347" s="0" t="n">
        <v>75</v>
      </c>
      <c r="H1347" s="0" t="str">
        <f aca="false">VLOOKUP(C1347,Магазин!$A$1:$C$17,2)</f>
        <v>Октябрьский</v>
      </c>
      <c r="I1347" s="0" t="str">
        <f aca="false">VLOOKUP(D1347,Товар!$A$1:$F$65,3)</f>
        <v>Молоко безлактозное</v>
      </c>
      <c r="J1347" s="3" t="n">
        <f aca="false">IF(H1347="Октябрьский",I1347="Бурый рис")</f>
        <v>0</v>
      </c>
      <c r="K1347" s="0" t="n">
        <f aca="false">IF(J1347,1,0)</f>
        <v>0</v>
      </c>
      <c r="L1347" s="0" t="n">
        <f aca="false">IF(F1347="Поступление",1,-1)</f>
        <v>-1</v>
      </c>
      <c r="M1347" s="0" t="n">
        <f aca="false">E1347*K1347*L1347</f>
        <v>-0</v>
      </c>
    </row>
    <row r="1348" customFormat="false" ht="15" hidden="false" customHeight="false" outlineLevel="0" collapsed="false">
      <c r="A1348" s="0" t="n">
        <v>1347</v>
      </c>
      <c r="B1348" s="2" t="n">
        <v>44354</v>
      </c>
      <c r="C1348" s="0" t="s">
        <v>7</v>
      </c>
      <c r="D1348" s="0" t="n">
        <v>11</v>
      </c>
      <c r="E1348" s="0" t="n">
        <v>180</v>
      </c>
      <c r="F1348" s="0" t="s">
        <v>8</v>
      </c>
      <c r="G1348" s="0" t="n">
        <v>190</v>
      </c>
      <c r="H1348" s="0" t="str">
        <f aca="false">VLOOKUP(C1348,Магазин!$A$1:$C$17,2)</f>
        <v>Октябрьский</v>
      </c>
      <c r="I1348" s="0" t="str">
        <f aca="false">VLOOKUP(D1348,Товар!$A$1:$F$65,3)</f>
        <v>Молоко кокосовое</v>
      </c>
      <c r="J1348" s="3" t="n">
        <f aca="false">IF(H1348="Октябрьский",I1348="Бурый рис")</f>
        <v>0</v>
      </c>
      <c r="K1348" s="0" t="n">
        <f aca="false">IF(J1348,1,0)</f>
        <v>0</v>
      </c>
      <c r="L1348" s="0" t="n">
        <f aca="false">IF(F1348="Поступление",1,-1)</f>
        <v>1</v>
      </c>
      <c r="M1348" s="0" t="n">
        <f aca="false">E1348*K1348*L1348</f>
        <v>0</v>
      </c>
    </row>
    <row r="1349" customFormat="false" ht="15" hidden="false" customHeight="false" outlineLevel="0" collapsed="false">
      <c r="A1349" s="0" t="n">
        <v>1348</v>
      </c>
      <c r="B1349" s="2" t="n">
        <v>44354</v>
      </c>
      <c r="C1349" s="0" t="s">
        <v>7</v>
      </c>
      <c r="D1349" s="0" t="n">
        <v>11</v>
      </c>
      <c r="E1349" s="0" t="n">
        <v>89</v>
      </c>
      <c r="F1349" s="0" t="s">
        <v>9</v>
      </c>
      <c r="G1349" s="0" t="n">
        <v>190</v>
      </c>
      <c r="H1349" s="0" t="str">
        <f aca="false">VLOOKUP(C1349,Магазин!$A$1:$C$17,2)</f>
        <v>Октябрьский</v>
      </c>
      <c r="I1349" s="0" t="str">
        <f aca="false">VLOOKUP(D1349,Товар!$A$1:$F$65,3)</f>
        <v>Молоко кокосовое</v>
      </c>
      <c r="J1349" s="3" t="n">
        <f aca="false">IF(H1349="Октябрьский",I1349="Бурый рис")</f>
        <v>0</v>
      </c>
      <c r="K1349" s="0" t="n">
        <f aca="false">IF(J1349,1,0)</f>
        <v>0</v>
      </c>
      <c r="L1349" s="0" t="n">
        <f aca="false">IF(F1349="Поступление",1,-1)</f>
        <v>-1</v>
      </c>
      <c r="M1349" s="0" t="n">
        <f aca="false">E1349*K1349*L1349</f>
        <v>-0</v>
      </c>
    </row>
    <row r="1350" customFormat="false" ht="15" hidden="false" customHeight="false" outlineLevel="0" collapsed="false">
      <c r="A1350" s="0" t="n">
        <v>1349</v>
      </c>
      <c r="B1350" s="2" t="n">
        <v>44354</v>
      </c>
      <c r="C1350" s="0" t="s">
        <v>7</v>
      </c>
      <c r="D1350" s="0" t="n">
        <v>12</v>
      </c>
      <c r="E1350" s="0" t="n">
        <v>180</v>
      </c>
      <c r="F1350" s="0" t="s">
        <v>8</v>
      </c>
      <c r="G1350" s="0" t="n">
        <v>85</v>
      </c>
      <c r="H1350" s="0" t="str">
        <f aca="false">VLOOKUP(C1350,Магазин!$A$1:$C$17,2)</f>
        <v>Октябрьский</v>
      </c>
      <c r="I1350" s="0" t="str">
        <f aca="false">VLOOKUP(D1350,Товар!$A$1:$F$65,3)</f>
        <v>Молоко овсяное</v>
      </c>
      <c r="J1350" s="3" t="n">
        <f aca="false">IF(H1350="Октябрьский",I1350="Бурый рис")</f>
        <v>0</v>
      </c>
      <c r="K1350" s="0" t="n">
        <f aca="false">IF(J1350,1,0)</f>
        <v>0</v>
      </c>
      <c r="L1350" s="0" t="n">
        <f aca="false">IF(F1350="Поступление",1,-1)</f>
        <v>1</v>
      </c>
      <c r="M1350" s="0" t="n">
        <f aca="false">E1350*K1350*L1350</f>
        <v>0</v>
      </c>
    </row>
    <row r="1351" customFormat="false" ht="15" hidden="false" customHeight="false" outlineLevel="0" collapsed="false">
      <c r="A1351" s="0" t="n">
        <v>1350</v>
      </c>
      <c r="B1351" s="2" t="n">
        <v>44354</v>
      </c>
      <c r="C1351" s="0" t="s">
        <v>7</v>
      </c>
      <c r="D1351" s="0" t="n">
        <v>12</v>
      </c>
      <c r="E1351" s="0" t="n">
        <v>104</v>
      </c>
      <c r="F1351" s="0" t="s">
        <v>9</v>
      </c>
      <c r="G1351" s="0" t="n">
        <v>85</v>
      </c>
      <c r="H1351" s="0" t="str">
        <f aca="false">VLOOKUP(C1351,Магазин!$A$1:$C$17,2)</f>
        <v>Октябрьский</v>
      </c>
      <c r="I1351" s="0" t="str">
        <f aca="false">VLOOKUP(D1351,Товар!$A$1:$F$65,3)</f>
        <v>Молоко овсяное</v>
      </c>
      <c r="J1351" s="3" t="n">
        <f aca="false">IF(H1351="Октябрьский",I1351="Бурый рис")</f>
        <v>0</v>
      </c>
      <c r="K1351" s="0" t="n">
        <f aca="false">IF(J1351,1,0)</f>
        <v>0</v>
      </c>
      <c r="L1351" s="0" t="n">
        <f aca="false">IF(F1351="Поступление",1,-1)</f>
        <v>-1</v>
      </c>
      <c r="M1351" s="0" t="n">
        <f aca="false">E1351*K1351*L1351</f>
        <v>-0</v>
      </c>
    </row>
    <row r="1352" customFormat="false" ht="15" hidden="false" customHeight="false" outlineLevel="0" collapsed="false">
      <c r="A1352" s="0" t="n">
        <v>1351</v>
      </c>
      <c r="B1352" s="2" t="n">
        <v>44354</v>
      </c>
      <c r="C1352" s="0" t="s">
        <v>7</v>
      </c>
      <c r="D1352" s="0" t="n">
        <v>31</v>
      </c>
      <c r="E1352" s="0" t="n">
        <v>180</v>
      </c>
      <c r="F1352" s="0" t="s">
        <v>8</v>
      </c>
      <c r="G1352" s="0" t="n">
        <v>240</v>
      </c>
      <c r="H1352" s="0" t="str">
        <f aca="false">VLOOKUP(C1352,Магазин!$A$1:$C$17,2)</f>
        <v>Октябрьский</v>
      </c>
      <c r="I1352" s="0" t="str">
        <f aca="false">VLOOKUP(D1352,Товар!$A$1:$F$65,3)</f>
        <v>Лапша гречневая</v>
      </c>
      <c r="J1352" s="3" t="n">
        <f aca="false">IF(H1352="Октябрьский",I1352="Бурый рис")</f>
        <v>0</v>
      </c>
      <c r="K1352" s="0" t="n">
        <f aca="false">IF(J1352,1,0)</f>
        <v>0</v>
      </c>
      <c r="L1352" s="0" t="n">
        <f aca="false">IF(F1352="Поступление",1,-1)</f>
        <v>1</v>
      </c>
      <c r="M1352" s="0" t="n">
        <f aca="false">E1352*K1352*L1352</f>
        <v>0</v>
      </c>
    </row>
    <row r="1353" customFormat="false" ht="15" hidden="false" customHeight="false" outlineLevel="0" collapsed="false">
      <c r="A1353" s="0" t="n">
        <v>1352</v>
      </c>
      <c r="B1353" s="2" t="n">
        <v>44354</v>
      </c>
      <c r="C1353" s="0" t="s">
        <v>7</v>
      </c>
      <c r="D1353" s="0" t="n">
        <v>31</v>
      </c>
      <c r="E1353" s="0" t="n">
        <v>20</v>
      </c>
      <c r="F1353" s="0" t="s">
        <v>9</v>
      </c>
      <c r="G1353" s="0" t="n">
        <v>240</v>
      </c>
      <c r="H1353" s="0" t="str">
        <f aca="false">VLOOKUP(C1353,Магазин!$A$1:$C$17,2)</f>
        <v>Октябрьский</v>
      </c>
      <c r="I1353" s="0" t="str">
        <f aca="false">VLOOKUP(D1353,Товар!$A$1:$F$65,3)</f>
        <v>Лапша гречневая</v>
      </c>
      <c r="J1353" s="3" t="n">
        <f aca="false">IF(H1353="Октябрьский",I1353="Бурый рис")</f>
        <v>0</v>
      </c>
      <c r="K1353" s="0" t="n">
        <f aca="false">IF(J1353,1,0)</f>
        <v>0</v>
      </c>
      <c r="L1353" s="0" t="n">
        <f aca="false">IF(F1353="Поступление",1,-1)</f>
        <v>-1</v>
      </c>
      <c r="M1353" s="0" t="n">
        <f aca="false">E1353*K1353*L1353</f>
        <v>-0</v>
      </c>
    </row>
    <row r="1354" customFormat="false" ht="15" hidden="false" customHeight="false" outlineLevel="0" collapsed="false">
      <c r="A1354" s="0" t="n">
        <v>1353</v>
      </c>
      <c r="B1354" s="2" t="n">
        <v>44354</v>
      </c>
      <c r="C1354" s="0" t="s">
        <v>7</v>
      </c>
      <c r="D1354" s="0" t="n">
        <v>32</v>
      </c>
      <c r="E1354" s="0" t="n">
        <v>180</v>
      </c>
      <c r="F1354" s="0" t="s">
        <v>8</v>
      </c>
      <c r="G1354" s="0" t="n">
        <v>350</v>
      </c>
      <c r="H1354" s="0" t="str">
        <f aca="false">VLOOKUP(C1354,Магазин!$A$1:$C$17,2)</f>
        <v>Октябрьский</v>
      </c>
      <c r="I1354" s="0" t="str">
        <f aca="false">VLOOKUP(D1354,Товар!$A$1:$F$65,3)</f>
        <v>Фунчоза</v>
      </c>
      <c r="J1354" s="3" t="n">
        <f aca="false">IF(H1354="Октябрьский",I1354="Бурый рис")</f>
        <v>0</v>
      </c>
      <c r="K1354" s="0" t="n">
        <f aca="false">IF(J1354,1,0)</f>
        <v>0</v>
      </c>
      <c r="L1354" s="0" t="n">
        <f aca="false">IF(F1354="Поступление",1,-1)</f>
        <v>1</v>
      </c>
      <c r="M1354" s="0" t="n">
        <f aca="false">E1354*K1354*L1354</f>
        <v>0</v>
      </c>
    </row>
    <row r="1355" customFormat="false" ht="15" hidden="false" customHeight="false" outlineLevel="0" collapsed="false">
      <c r="A1355" s="0" t="n">
        <v>1354</v>
      </c>
      <c r="B1355" s="2" t="n">
        <v>44354</v>
      </c>
      <c r="C1355" s="0" t="s">
        <v>7</v>
      </c>
      <c r="D1355" s="0" t="n">
        <v>32</v>
      </c>
      <c r="E1355" s="0" t="n">
        <v>24</v>
      </c>
      <c r="F1355" s="0" t="s">
        <v>9</v>
      </c>
      <c r="G1355" s="0" t="n">
        <v>350</v>
      </c>
      <c r="H1355" s="0" t="str">
        <f aca="false">VLOOKUP(C1355,Магазин!$A$1:$C$17,2)</f>
        <v>Октябрьский</v>
      </c>
      <c r="I1355" s="0" t="str">
        <f aca="false">VLOOKUP(D1355,Товар!$A$1:$F$65,3)</f>
        <v>Фунчоза</v>
      </c>
      <c r="J1355" s="3" t="n">
        <f aca="false">IF(H1355="Октябрьский",I1355="Бурый рис")</f>
        <v>0</v>
      </c>
      <c r="K1355" s="0" t="n">
        <f aca="false">IF(J1355,1,0)</f>
        <v>0</v>
      </c>
      <c r="L1355" s="0" t="n">
        <f aca="false">IF(F1355="Поступление",1,-1)</f>
        <v>-1</v>
      </c>
      <c r="M1355" s="0" t="n">
        <f aca="false">E1355*K1355*L1355</f>
        <v>-0</v>
      </c>
    </row>
    <row r="1356" customFormat="false" ht="15" hidden="false" customHeight="false" outlineLevel="0" collapsed="false">
      <c r="A1356" s="0" t="n">
        <v>1355</v>
      </c>
      <c r="B1356" s="2" t="n">
        <v>44354</v>
      </c>
      <c r="C1356" s="0" t="s">
        <v>7</v>
      </c>
      <c r="D1356" s="0" t="n">
        <v>36</v>
      </c>
      <c r="E1356" s="0" t="n">
        <v>170</v>
      </c>
      <c r="F1356" s="0" t="s">
        <v>8</v>
      </c>
      <c r="G1356" s="0" t="n">
        <v>120</v>
      </c>
      <c r="H1356" s="0" t="str">
        <f aca="false">VLOOKUP(C1356,Магазин!$A$1:$C$17,2)</f>
        <v>Октябрьский</v>
      </c>
      <c r="I1356" s="0" t="str">
        <f aca="false">VLOOKUP(D1356,Товар!$A$1:$F$65,3)</f>
        <v>Чечевица красная</v>
      </c>
      <c r="J1356" s="3" t="n">
        <f aca="false">IF(H1356="Октябрьский",I1356="Бурый рис")</f>
        <v>0</v>
      </c>
      <c r="K1356" s="0" t="n">
        <f aca="false">IF(J1356,1,0)</f>
        <v>0</v>
      </c>
      <c r="L1356" s="0" t="n">
        <f aca="false">IF(F1356="Поступление",1,-1)</f>
        <v>1</v>
      </c>
      <c r="M1356" s="0" t="n">
        <f aca="false">E1356*K1356*L1356</f>
        <v>0</v>
      </c>
    </row>
    <row r="1357" customFormat="false" ht="15" hidden="false" customHeight="false" outlineLevel="0" collapsed="false">
      <c r="A1357" s="0" t="n">
        <v>1356</v>
      </c>
      <c r="B1357" s="2" t="n">
        <v>44354</v>
      </c>
      <c r="C1357" s="0" t="s">
        <v>7</v>
      </c>
      <c r="D1357" s="0" t="n">
        <v>36</v>
      </c>
      <c r="E1357" s="0" t="n">
        <v>31</v>
      </c>
      <c r="F1357" s="0" t="s">
        <v>9</v>
      </c>
      <c r="G1357" s="0" t="n">
        <v>120</v>
      </c>
      <c r="H1357" s="0" t="str">
        <f aca="false">VLOOKUP(C1357,Магазин!$A$1:$C$17,2)</f>
        <v>Октябрьский</v>
      </c>
      <c r="I1357" s="0" t="str">
        <f aca="false">VLOOKUP(D1357,Товар!$A$1:$F$65,3)</f>
        <v>Чечевица красная</v>
      </c>
      <c r="J1357" s="3" t="n">
        <f aca="false">IF(H1357="Октябрьский",I1357="Бурый рис")</f>
        <v>0</v>
      </c>
      <c r="K1357" s="0" t="n">
        <f aca="false">IF(J1357,1,0)</f>
        <v>0</v>
      </c>
      <c r="L1357" s="0" t="n">
        <f aca="false">IF(F1357="Поступление",1,-1)</f>
        <v>-1</v>
      </c>
      <c r="M1357" s="0" t="n">
        <f aca="false">E1357*K1357*L1357</f>
        <v>-0</v>
      </c>
    </row>
    <row r="1358" customFormat="false" ht="15" hidden="false" customHeight="false" outlineLevel="0" collapsed="false">
      <c r="A1358" s="0" t="n">
        <v>1357</v>
      </c>
      <c r="B1358" s="2" t="n">
        <v>44354</v>
      </c>
      <c r="C1358" s="0" t="s">
        <v>7</v>
      </c>
      <c r="D1358" s="0" t="n">
        <v>49</v>
      </c>
      <c r="E1358" s="0" t="n">
        <v>180</v>
      </c>
      <c r="F1358" s="0" t="s">
        <v>8</v>
      </c>
      <c r="G1358" s="0" t="n">
        <v>200</v>
      </c>
      <c r="H1358" s="0" t="str">
        <f aca="false">VLOOKUP(C1358,Магазин!$A$1:$C$17,2)</f>
        <v>Октябрьский</v>
      </c>
      <c r="I1358" s="0" t="str">
        <f aca="false">VLOOKUP(D1358,Товар!$A$1:$F$65,3)</f>
        <v>Колбаса вареная докторская</v>
      </c>
      <c r="J1358" s="3" t="n">
        <f aca="false">IF(H1358="Октябрьский",I1358="Бурый рис")</f>
        <v>0</v>
      </c>
      <c r="K1358" s="0" t="n">
        <f aca="false">IF(J1358,1,0)</f>
        <v>0</v>
      </c>
      <c r="L1358" s="0" t="n">
        <f aca="false">IF(F1358="Поступление",1,-1)</f>
        <v>1</v>
      </c>
      <c r="M1358" s="0" t="n">
        <f aca="false">E1358*K1358*L1358</f>
        <v>0</v>
      </c>
    </row>
    <row r="1359" customFormat="false" ht="15" hidden="false" customHeight="false" outlineLevel="0" collapsed="false">
      <c r="A1359" s="0" t="n">
        <v>1358</v>
      </c>
      <c r="B1359" s="2" t="n">
        <v>44354</v>
      </c>
      <c r="C1359" s="0" t="s">
        <v>7</v>
      </c>
      <c r="D1359" s="0" t="n">
        <v>49</v>
      </c>
      <c r="E1359" s="0" t="n">
        <v>49</v>
      </c>
      <c r="F1359" s="0" t="s">
        <v>9</v>
      </c>
      <c r="G1359" s="0" t="n">
        <v>200</v>
      </c>
      <c r="H1359" s="0" t="str">
        <f aca="false">VLOOKUP(C1359,Магазин!$A$1:$C$17,2)</f>
        <v>Октябрьский</v>
      </c>
      <c r="I1359" s="0" t="str">
        <f aca="false">VLOOKUP(D1359,Товар!$A$1:$F$65,3)</f>
        <v>Колбаса вареная докторская</v>
      </c>
      <c r="J1359" s="3" t="n">
        <f aca="false">IF(H1359="Октябрьский",I1359="Бурый рис")</f>
        <v>0</v>
      </c>
      <c r="K1359" s="0" t="n">
        <f aca="false">IF(J1359,1,0)</f>
        <v>0</v>
      </c>
      <c r="L1359" s="0" t="n">
        <f aca="false">IF(F1359="Поступление",1,-1)</f>
        <v>-1</v>
      </c>
      <c r="M1359" s="0" t="n">
        <f aca="false">E1359*K1359*L1359</f>
        <v>-0</v>
      </c>
    </row>
    <row r="1360" customFormat="false" ht="15" hidden="false" customHeight="false" outlineLevel="0" collapsed="false">
      <c r="A1360" s="0" t="n">
        <v>1359</v>
      </c>
      <c r="B1360" s="2" t="n">
        <v>44354</v>
      </c>
      <c r="C1360" s="0" t="s">
        <v>7</v>
      </c>
      <c r="D1360" s="0" t="n">
        <v>50</v>
      </c>
      <c r="E1360" s="0" t="n">
        <v>180</v>
      </c>
      <c r="F1360" s="0" t="s">
        <v>8</v>
      </c>
      <c r="G1360" s="0" t="n">
        <v>195</v>
      </c>
      <c r="H1360" s="0" t="str">
        <f aca="false">VLOOKUP(C1360,Магазин!$A$1:$C$17,2)</f>
        <v>Октябрьский</v>
      </c>
      <c r="I1360" s="0" t="str">
        <f aca="false">VLOOKUP(D1360,Товар!$A$1:$F$65,3)</f>
        <v>Колбаса вареная любительская</v>
      </c>
      <c r="J1360" s="3" t="n">
        <f aca="false">IF(H1360="Октябрьский",I1360="Бурый рис")</f>
        <v>0</v>
      </c>
      <c r="K1360" s="0" t="n">
        <f aca="false">IF(J1360,1,0)</f>
        <v>0</v>
      </c>
      <c r="L1360" s="0" t="n">
        <f aca="false">IF(F1360="Поступление",1,-1)</f>
        <v>1</v>
      </c>
      <c r="M1360" s="0" t="n">
        <f aca="false">E1360*K1360*L1360</f>
        <v>0</v>
      </c>
    </row>
    <row r="1361" customFormat="false" ht="15" hidden="false" customHeight="false" outlineLevel="0" collapsed="false">
      <c r="A1361" s="0" t="n">
        <v>1360</v>
      </c>
      <c r="B1361" s="2" t="n">
        <v>44354</v>
      </c>
      <c r="C1361" s="0" t="s">
        <v>7</v>
      </c>
      <c r="D1361" s="0" t="n">
        <v>50</v>
      </c>
      <c r="E1361" s="0" t="n">
        <v>47</v>
      </c>
      <c r="F1361" s="0" t="s">
        <v>9</v>
      </c>
      <c r="G1361" s="0" t="n">
        <v>195</v>
      </c>
      <c r="H1361" s="0" t="str">
        <f aca="false">VLOOKUP(C1361,Магазин!$A$1:$C$17,2)</f>
        <v>Октябрьский</v>
      </c>
      <c r="I1361" s="0" t="str">
        <f aca="false">VLOOKUP(D1361,Товар!$A$1:$F$65,3)</f>
        <v>Колбаса вареная любительская</v>
      </c>
      <c r="J1361" s="3" t="n">
        <f aca="false">IF(H1361="Октябрьский",I1361="Бурый рис")</f>
        <v>0</v>
      </c>
      <c r="K1361" s="0" t="n">
        <f aca="false">IF(J1361,1,0)</f>
        <v>0</v>
      </c>
      <c r="L1361" s="0" t="n">
        <f aca="false">IF(F1361="Поступление",1,-1)</f>
        <v>-1</v>
      </c>
      <c r="M1361" s="0" t="n">
        <f aca="false">E1361*K1361*L1361</f>
        <v>-0</v>
      </c>
    </row>
    <row r="1362" customFormat="false" ht="15" hidden="false" customHeight="false" outlineLevel="0" collapsed="false">
      <c r="A1362" s="0" t="n">
        <v>1361</v>
      </c>
      <c r="B1362" s="2" t="n">
        <v>44354</v>
      </c>
      <c r="C1362" s="0" t="s">
        <v>7</v>
      </c>
      <c r="D1362" s="0" t="n">
        <v>51</v>
      </c>
      <c r="E1362" s="0" t="n">
        <v>170</v>
      </c>
      <c r="F1362" s="0" t="s">
        <v>8</v>
      </c>
      <c r="G1362" s="0" t="n">
        <v>350</v>
      </c>
      <c r="H1362" s="0" t="str">
        <f aca="false">VLOOKUP(C1362,Магазин!$A$1:$C$17,2)</f>
        <v>Октябрьский</v>
      </c>
      <c r="I1362" s="0" t="str">
        <f aca="false">VLOOKUP(D1362,Товар!$A$1:$F$65,3)</f>
        <v>Сервелат варенокопченый</v>
      </c>
      <c r="J1362" s="3" t="n">
        <f aca="false">IF(H1362="Октябрьский",I1362="Бурый рис")</f>
        <v>0</v>
      </c>
      <c r="K1362" s="0" t="n">
        <f aca="false">IF(J1362,1,0)</f>
        <v>0</v>
      </c>
      <c r="L1362" s="0" t="n">
        <f aca="false">IF(F1362="Поступление",1,-1)</f>
        <v>1</v>
      </c>
      <c r="M1362" s="0" t="n">
        <f aca="false">E1362*K1362*L1362</f>
        <v>0</v>
      </c>
    </row>
    <row r="1363" customFormat="false" ht="15" hidden="false" customHeight="false" outlineLevel="0" collapsed="false">
      <c r="A1363" s="0" t="n">
        <v>1362</v>
      </c>
      <c r="B1363" s="2" t="n">
        <v>44354</v>
      </c>
      <c r="C1363" s="0" t="s">
        <v>7</v>
      </c>
      <c r="D1363" s="0" t="n">
        <v>51</v>
      </c>
      <c r="E1363" s="0" t="n">
        <v>48</v>
      </c>
      <c r="F1363" s="0" t="s">
        <v>9</v>
      </c>
      <c r="G1363" s="0" t="n">
        <v>350</v>
      </c>
      <c r="H1363" s="0" t="str">
        <f aca="false">VLOOKUP(C1363,Магазин!$A$1:$C$17,2)</f>
        <v>Октябрьский</v>
      </c>
      <c r="I1363" s="0" t="str">
        <f aca="false">VLOOKUP(D1363,Товар!$A$1:$F$65,3)</f>
        <v>Сервелат варенокопченый</v>
      </c>
      <c r="J1363" s="3" t="n">
        <f aca="false">IF(H1363="Октябрьский",I1363="Бурый рис")</f>
        <v>0</v>
      </c>
      <c r="K1363" s="0" t="n">
        <f aca="false">IF(J1363,1,0)</f>
        <v>0</v>
      </c>
      <c r="L1363" s="0" t="n">
        <f aca="false">IF(F1363="Поступление",1,-1)</f>
        <v>-1</v>
      </c>
      <c r="M1363" s="0" t="n">
        <f aca="false">E1363*K1363*L1363</f>
        <v>-0</v>
      </c>
    </row>
    <row r="1364" customFormat="false" ht="15" hidden="false" customHeight="false" outlineLevel="0" collapsed="false">
      <c r="A1364" s="0" t="n">
        <v>1363</v>
      </c>
      <c r="B1364" s="2" t="n">
        <v>44354</v>
      </c>
      <c r="C1364" s="0" t="s">
        <v>7</v>
      </c>
      <c r="D1364" s="0" t="n">
        <v>52</v>
      </c>
      <c r="E1364" s="0" t="n">
        <v>180</v>
      </c>
      <c r="F1364" s="0" t="s">
        <v>8</v>
      </c>
      <c r="G1364" s="0" t="n">
        <v>180</v>
      </c>
      <c r="H1364" s="0" t="str">
        <f aca="false">VLOOKUP(C1364,Магазин!$A$1:$C$17,2)</f>
        <v>Октябрьский</v>
      </c>
      <c r="I1364" s="0" t="str">
        <f aca="false">VLOOKUP(D1364,Товар!$A$1:$F$65,3)</f>
        <v>Колбаса краковская</v>
      </c>
      <c r="J1364" s="3" t="n">
        <f aca="false">IF(H1364="Октябрьский",I1364="Бурый рис")</f>
        <v>0</v>
      </c>
      <c r="K1364" s="0" t="n">
        <f aca="false">IF(J1364,1,0)</f>
        <v>0</v>
      </c>
      <c r="L1364" s="0" t="n">
        <f aca="false">IF(F1364="Поступление",1,-1)</f>
        <v>1</v>
      </c>
      <c r="M1364" s="0" t="n">
        <f aca="false">E1364*K1364*L1364</f>
        <v>0</v>
      </c>
    </row>
    <row r="1365" customFormat="false" ht="15" hidden="false" customHeight="false" outlineLevel="0" collapsed="false">
      <c r="A1365" s="0" t="n">
        <v>1364</v>
      </c>
      <c r="B1365" s="2" t="n">
        <v>44354</v>
      </c>
      <c r="C1365" s="0" t="s">
        <v>7</v>
      </c>
      <c r="D1365" s="0" t="n">
        <v>52</v>
      </c>
      <c r="E1365" s="0" t="n">
        <v>58</v>
      </c>
      <c r="F1365" s="0" t="s">
        <v>9</v>
      </c>
      <c r="G1365" s="0" t="n">
        <v>180</v>
      </c>
      <c r="H1365" s="0" t="str">
        <f aca="false">VLOOKUP(C1365,Магазин!$A$1:$C$17,2)</f>
        <v>Октябрьский</v>
      </c>
      <c r="I1365" s="0" t="str">
        <f aca="false">VLOOKUP(D1365,Товар!$A$1:$F$65,3)</f>
        <v>Колбаса краковская</v>
      </c>
      <c r="J1365" s="3" t="n">
        <f aca="false">IF(H1365="Октябрьский",I1365="Бурый рис")</f>
        <v>0</v>
      </c>
      <c r="K1365" s="0" t="n">
        <f aca="false">IF(J1365,1,0)</f>
        <v>0</v>
      </c>
      <c r="L1365" s="0" t="n">
        <f aca="false">IF(F1365="Поступление",1,-1)</f>
        <v>-1</v>
      </c>
      <c r="M1365" s="0" t="n">
        <f aca="false">E1365*K1365*L1365</f>
        <v>-0</v>
      </c>
    </row>
    <row r="1366" customFormat="false" ht="15" hidden="false" customHeight="false" outlineLevel="0" collapsed="false">
      <c r="A1366" s="0" t="n">
        <v>1365</v>
      </c>
      <c r="B1366" s="2" t="n">
        <v>44354</v>
      </c>
      <c r="C1366" s="0" t="s">
        <v>7</v>
      </c>
      <c r="D1366" s="0" t="n">
        <v>53</v>
      </c>
      <c r="E1366" s="0" t="n">
        <v>180</v>
      </c>
      <c r="F1366" s="0" t="s">
        <v>8</v>
      </c>
      <c r="G1366" s="0" t="n">
        <v>190</v>
      </c>
      <c r="H1366" s="0" t="str">
        <f aca="false">VLOOKUP(C1366,Магазин!$A$1:$C$17,2)</f>
        <v>Октябрьский</v>
      </c>
      <c r="I1366" s="0" t="str">
        <f aca="false">VLOOKUP(D1366,Товар!$A$1:$F$65,3)</f>
        <v>Сосиски молочные</v>
      </c>
      <c r="J1366" s="3" t="n">
        <f aca="false">IF(H1366="Октябрьский",I1366="Бурый рис")</f>
        <v>0</v>
      </c>
      <c r="K1366" s="0" t="n">
        <f aca="false">IF(J1366,1,0)</f>
        <v>0</v>
      </c>
      <c r="L1366" s="0" t="n">
        <f aca="false">IF(F1366="Поступление",1,-1)</f>
        <v>1</v>
      </c>
      <c r="M1366" s="0" t="n">
        <f aca="false">E1366*K1366*L1366</f>
        <v>0</v>
      </c>
    </row>
    <row r="1367" customFormat="false" ht="15" hidden="false" customHeight="false" outlineLevel="0" collapsed="false">
      <c r="A1367" s="0" t="n">
        <v>1366</v>
      </c>
      <c r="B1367" s="2" t="n">
        <v>44354</v>
      </c>
      <c r="C1367" s="0" t="s">
        <v>7</v>
      </c>
      <c r="D1367" s="0" t="n">
        <v>53</v>
      </c>
      <c r="E1367" s="0" t="n">
        <v>57</v>
      </c>
      <c r="F1367" s="0" t="s">
        <v>9</v>
      </c>
      <c r="G1367" s="0" t="n">
        <v>190</v>
      </c>
      <c r="H1367" s="0" t="str">
        <f aca="false">VLOOKUP(C1367,Магазин!$A$1:$C$17,2)</f>
        <v>Октябрьский</v>
      </c>
      <c r="I1367" s="0" t="str">
        <f aca="false">VLOOKUP(D1367,Товар!$A$1:$F$65,3)</f>
        <v>Сосиски молочные</v>
      </c>
      <c r="J1367" s="3" t="n">
        <f aca="false">IF(H1367="Октябрьский",I1367="Бурый рис")</f>
        <v>0</v>
      </c>
      <c r="K1367" s="0" t="n">
        <f aca="false">IF(J1367,1,0)</f>
        <v>0</v>
      </c>
      <c r="L1367" s="0" t="n">
        <f aca="false">IF(F1367="Поступление",1,-1)</f>
        <v>-1</v>
      </c>
      <c r="M1367" s="0" t="n">
        <f aca="false">E1367*K1367*L1367</f>
        <v>-0</v>
      </c>
    </row>
    <row r="1368" customFormat="false" ht="15" hidden="false" customHeight="false" outlineLevel="0" collapsed="false">
      <c r="A1368" s="0" t="n">
        <v>1367</v>
      </c>
      <c r="B1368" s="2" t="n">
        <v>44354</v>
      </c>
      <c r="C1368" s="0" t="s">
        <v>7</v>
      </c>
      <c r="D1368" s="0" t="n">
        <v>54</v>
      </c>
      <c r="E1368" s="0" t="n">
        <v>180</v>
      </c>
      <c r="F1368" s="0" t="s">
        <v>8</v>
      </c>
      <c r="G1368" s="0" t="n">
        <v>230</v>
      </c>
      <c r="H1368" s="0" t="str">
        <f aca="false">VLOOKUP(C1368,Магазин!$A$1:$C$17,2)</f>
        <v>Октябрьский</v>
      </c>
      <c r="I1368" s="0" t="str">
        <f aca="false">VLOOKUP(D1368,Товар!$A$1:$F$65,3)</f>
        <v>Сосиски венские</v>
      </c>
      <c r="J1368" s="3" t="n">
        <f aca="false">IF(H1368="Октябрьский",I1368="Бурый рис")</f>
        <v>0</v>
      </c>
      <c r="K1368" s="0" t="n">
        <f aca="false">IF(J1368,1,0)</f>
        <v>0</v>
      </c>
      <c r="L1368" s="0" t="n">
        <f aca="false">IF(F1368="Поступление",1,-1)</f>
        <v>1</v>
      </c>
      <c r="M1368" s="0" t="n">
        <f aca="false">E1368*K1368*L1368</f>
        <v>0</v>
      </c>
    </row>
    <row r="1369" customFormat="false" ht="15" hidden="false" customHeight="false" outlineLevel="0" collapsed="false">
      <c r="A1369" s="0" t="n">
        <v>1368</v>
      </c>
      <c r="B1369" s="2" t="n">
        <v>44354</v>
      </c>
      <c r="C1369" s="0" t="s">
        <v>7</v>
      </c>
      <c r="D1369" s="0" t="n">
        <v>54</v>
      </c>
      <c r="E1369" s="0" t="n">
        <v>29</v>
      </c>
      <c r="F1369" s="0" t="s">
        <v>9</v>
      </c>
      <c r="G1369" s="0" t="n">
        <v>230</v>
      </c>
      <c r="H1369" s="0" t="str">
        <f aca="false">VLOOKUP(C1369,Магазин!$A$1:$C$17,2)</f>
        <v>Октябрьский</v>
      </c>
      <c r="I1369" s="0" t="str">
        <f aca="false">VLOOKUP(D1369,Товар!$A$1:$F$65,3)</f>
        <v>Сосиски венские</v>
      </c>
      <c r="J1369" s="3" t="n">
        <f aca="false">IF(H1369="Октябрьский",I1369="Бурый рис")</f>
        <v>0</v>
      </c>
      <c r="K1369" s="0" t="n">
        <f aca="false">IF(J1369,1,0)</f>
        <v>0</v>
      </c>
      <c r="L1369" s="0" t="n">
        <f aca="false">IF(F1369="Поступление",1,-1)</f>
        <v>-1</v>
      </c>
      <c r="M1369" s="0" t="n">
        <f aca="false">E1369*K1369*L1369</f>
        <v>-0</v>
      </c>
    </row>
    <row r="1370" customFormat="false" ht="15" hidden="false" customHeight="false" outlineLevel="0" collapsed="false">
      <c r="A1370" s="0" t="n">
        <v>1369</v>
      </c>
      <c r="B1370" s="2" t="n">
        <v>44354</v>
      </c>
      <c r="C1370" s="0" t="s">
        <v>7</v>
      </c>
      <c r="D1370" s="0" t="n">
        <v>55</v>
      </c>
      <c r="E1370" s="0" t="n">
        <v>180</v>
      </c>
      <c r="F1370" s="0" t="s">
        <v>8</v>
      </c>
      <c r="G1370" s="0" t="n">
        <v>160</v>
      </c>
      <c r="H1370" s="0" t="str">
        <f aca="false">VLOOKUP(C1370,Магазин!$A$1:$C$17,2)</f>
        <v>Октябрьский</v>
      </c>
      <c r="I1370" s="0" t="str">
        <f aca="false">VLOOKUP(D1370,Товар!$A$1:$F$65,3)</f>
        <v>Сосиски куриные</v>
      </c>
      <c r="J1370" s="3" t="n">
        <f aca="false">IF(H1370="Октябрьский",I1370="Бурый рис")</f>
        <v>0</v>
      </c>
      <c r="K1370" s="0" t="n">
        <f aca="false">IF(J1370,1,0)</f>
        <v>0</v>
      </c>
      <c r="L1370" s="0" t="n">
        <f aca="false">IF(F1370="Поступление",1,-1)</f>
        <v>1</v>
      </c>
      <c r="M1370" s="0" t="n">
        <f aca="false">E1370*K1370*L1370</f>
        <v>0</v>
      </c>
    </row>
    <row r="1371" customFormat="false" ht="15" hidden="false" customHeight="false" outlineLevel="0" collapsed="false">
      <c r="A1371" s="0" t="n">
        <v>1370</v>
      </c>
      <c r="B1371" s="2" t="n">
        <v>44354</v>
      </c>
      <c r="C1371" s="0" t="s">
        <v>7</v>
      </c>
      <c r="D1371" s="0" t="n">
        <v>55</v>
      </c>
      <c r="E1371" s="0" t="n">
        <v>66</v>
      </c>
      <c r="F1371" s="0" t="s">
        <v>9</v>
      </c>
      <c r="G1371" s="0" t="n">
        <v>160</v>
      </c>
      <c r="H1371" s="0" t="str">
        <f aca="false">VLOOKUP(C1371,Магазин!$A$1:$C$17,2)</f>
        <v>Октябрьский</v>
      </c>
      <c r="I1371" s="0" t="str">
        <f aca="false">VLOOKUP(D1371,Товар!$A$1:$F$65,3)</f>
        <v>Сосиски куриные</v>
      </c>
      <c r="J1371" s="3" t="n">
        <f aca="false">IF(H1371="Октябрьский",I1371="Бурый рис")</f>
        <v>0</v>
      </c>
      <c r="K1371" s="0" t="n">
        <f aca="false">IF(J1371,1,0)</f>
        <v>0</v>
      </c>
      <c r="L1371" s="0" t="n">
        <f aca="false">IF(F1371="Поступление",1,-1)</f>
        <v>-1</v>
      </c>
      <c r="M1371" s="0" t="n">
        <f aca="false">E1371*K1371*L1371</f>
        <v>-0</v>
      </c>
    </row>
    <row r="1372" customFormat="false" ht="15" hidden="false" customHeight="false" outlineLevel="0" collapsed="false">
      <c r="A1372" s="0" t="n">
        <v>1371</v>
      </c>
      <c r="B1372" s="2" t="n">
        <v>44354</v>
      </c>
      <c r="C1372" s="0" t="s">
        <v>7</v>
      </c>
      <c r="D1372" s="0" t="n">
        <v>56</v>
      </c>
      <c r="E1372" s="0" t="n">
        <v>170</v>
      </c>
      <c r="F1372" s="0" t="s">
        <v>8</v>
      </c>
      <c r="G1372" s="0" t="n">
        <v>180</v>
      </c>
      <c r="H1372" s="0" t="str">
        <f aca="false">VLOOKUP(C1372,Магазин!$A$1:$C$17,2)</f>
        <v>Октябрьский</v>
      </c>
      <c r="I1372" s="0" t="str">
        <f aca="false">VLOOKUP(D1372,Товар!$A$1:$F$65,3)</f>
        <v>Сардельки</v>
      </c>
      <c r="J1372" s="3" t="n">
        <f aca="false">IF(H1372="Октябрьский",I1372="Бурый рис")</f>
        <v>0</v>
      </c>
      <c r="K1372" s="0" t="n">
        <f aca="false">IF(J1372,1,0)</f>
        <v>0</v>
      </c>
      <c r="L1372" s="0" t="n">
        <f aca="false">IF(F1372="Поступление",1,-1)</f>
        <v>1</v>
      </c>
      <c r="M1372" s="0" t="n">
        <f aca="false">E1372*K1372*L1372</f>
        <v>0</v>
      </c>
    </row>
    <row r="1373" customFormat="false" ht="15" hidden="false" customHeight="false" outlineLevel="0" collapsed="false">
      <c r="A1373" s="0" t="n">
        <v>1372</v>
      </c>
      <c r="B1373" s="2" t="n">
        <v>44354</v>
      </c>
      <c r="C1373" s="0" t="s">
        <v>7</v>
      </c>
      <c r="D1373" s="0" t="n">
        <v>56</v>
      </c>
      <c r="E1373" s="0" t="n">
        <v>35</v>
      </c>
      <c r="F1373" s="0" t="s">
        <v>9</v>
      </c>
      <c r="G1373" s="0" t="n">
        <v>180</v>
      </c>
      <c r="H1373" s="0" t="str">
        <f aca="false">VLOOKUP(C1373,Магазин!$A$1:$C$17,2)</f>
        <v>Октябрьский</v>
      </c>
      <c r="I1373" s="0" t="str">
        <f aca="false">VLOOKUP(D1373,Товар!$A$1:$F$65,3)</f>
        <v>Сардельки</v>
      </c>
      <c r="J1373" s="3" t="n">
        <f aca="false">IF(H1373="Октябрьский",I1373="Бурый рис")</f>
        <v>0</v>
      </c>
      <c r="K1373" s="0" t="n">
        <f aca="false">IF(J1373,1,0)</f>
        <v>0</v>
      </c>
      <c r="L1373" s="0" t="n">
        <f aca="false">IF(F1373="Поступление",1,-1)</f>
        <v>-1</v>
      </c>
      <c r="M1373" s="0" t="n">
        <f aca="false">E1373*K1373*L1373</f>
        <v>-0</v>
      </c>
    </row>
    <row r="1374" customFormat="false" ht="15" hidden="false" customHeight="false" outlineLevel="0" collapsed="false">
      <c r="A1374" s="0" t="n">
        <v>1373</v>
      </c>
      <c r="B1374" s="2" t="n">
        <v>44354</v>
      </c>
      <c r="C1374" s="0" t="s">
        <v>7</v>
      </c>
      <c r="D1374" s="0" t="n">
        <v>57</v>
      </c>
      <c r="E1374" s="0" t="n">
        <v>180</v>
      </c>
      <c r="F1374" s="0" t="s">
        <v>8</v>
      </c>
      <c r="G1374" s="0" t="n">
        <v>400</v>
      </c>
      <c r="H1374" s="0" t="str">
        <f aca="false">VLOOKUP(C1374,Магазин!$A$1:$C$17,2)</f>
        <v>Октябрьский</v>
      </c>
      <c r="I1374" s="0" t="str">
        <f aca="false">VLOOKUP(D1374,Товар!$A$1:$F$65,3)</f>
        <v>Колбаса сырокопченая салями</v>
      </c>
      <c r="J1374" s="3" t="n">
        <f aca="false">IF(H1374="Октябрьский",I1374="Бурый рис")</f>
        <v>0</v>
      </c>
      <c r="K1374" s="0" t="n">
        <f aca="false">IF(J1374,1,0)</f>
        <v>0</v>
      </c>
      <c r="L1374" s="0" t="n">
        <f aca="false">IF(F1374="Поступление",1,-1)</f>
        <v>1</v>
      </c>
      <c r="M1374" s="0" t="n">
        <f aca="false">E1374*K1374*L1374</f>
        <v>0</v>
      </c>
    </row>
    <row r="1375" customFormat="false" ht="15" hidden="false" customHeight="false" outlineLevel="0" collapsed="false">
      <c r="A1375" s="0" t="n">
        <v>1374</v>
      </c>
      <c r="B1375" s="2" t="n">
        <v>44354</v>
      </c>
      <c r="C1375" s="0" t="s">
        <v>7</v>
      </c>
      <c r="D1375" s="0" t="n">
        <v>57</v>
      </c>
      <c r="E1375" s="0" t="n">
        <v>26</v>
      </c>
      <c r="F1375" s="0" t="s">
        <v>9</v>
      </c>
      <c r="G1375" s="0" t="n">
        <v>400</v>
      </c>
      <c r="H1375" s="0" t="str">
        <f aca="false">VLOOKUP(C1375,Магазин!$A$1:$C$17,2)</f>
        <v>Октябрьский</v>
      </c>
      <c r="I1375" s="0" t="str">
        <f aca="false">VLOOKUP(D1375,Товар!$A$1:$F$65,3)</f>
        <v>Колбаса сырокопченая салями</v>
      </c>
      <c r="J1375" s="3" t="n">
        <f aca="false">IF(H1375="Октябрьский",I1375="Бурый рис")</f>
        <v>0</v>
      </c>
      <c r="K1375" s="0" t="n">
        <f aca="false">IF(J1375,1,0)</f>
        <v>0</v>
      </c>
      <c r="L1375" s="0" t="n">
        <f aca="false">IF(F1375="Поступление",1,-1)</f>
        <v>-1</v>
      </c>
      <c r="M1375" s="0" t="n">
        <f aca="false">E1375*K1375*L1375</f>
        <v>-0</v>
      </c>
    </row>
    <row r="1376" customFormat="false" ht="15" hidden="false" customHeight="false" outlineLevel="0" collapsed="false">
      <c r="A1376" s="0" t="n">
        <v>1375</v>
      </c>
      <c r="B1376" s="2" t="n">
        <v>44354</v>
      </c>
      <c r="C1376" s="0" t="s">
        <v>7</v>
      </c>
      <c r="D1376" s="0" t="n">
        <v>58</v>
      </c>
      <c r="E1376" s="0" t="n">
        <v>180</v>
      </c>
      <c r="F1376" s="0" t="s">
        <v>8</v>
      </c>
      <c r="G1376" s="0" t="n">
        <v>470</v>
      </c>
      <c r="H1376" s="0" t="str">
        <f aca="false">VLOOKUP(C1376,Магазин!$A$1:$C$17,2)</f>
        <v>Октябрьский</v>
      </c>
      <c r="I1376" s="0" t="str">
        <f aca="false">VLOOKUP(D1376,Товар!$A$1:$F$65,3)</f>
        <v>Бекон варенокопченый</v>
      </c>
      <c r="J1376" s="3" t="n">
        <f aca="false">IF(H1376="Октябрьский",I1376="Бурый рис")</f>
        <v>0</v>
      </c>
      <c r="K1376" s="0" t="n">
        <f aca="false">IF(J1376,1,0)</f>
        <v>0</v>
      </c>
      <c r="L1376" s="0" t="n">
        <f aca="false">IF(F1376="Поступление",1,-1)</f>
        <v>1</v>
      </c>
      <c r="M1376" s="0" t="n">
        <f aca="false">E1376*K1376*L1376</f>
        <v>0</v>
      </c>
    </row>
    <row r="1377" customFormat="false" ht="15" hidden="false" customHeight="false" outlineLevel="0" collapsed="false">
      <c r="A1377" s="0" t="n">
        <v>1376</v>
      </c>
      <c r="B1377" s="2" t="n">
        <v>44354</v>
      </c>
      <c r="C1377" s="0" t="s">
        <v>7</v>
      </c>
      <c r="D1377" s="0" t="n">
        <v>58</v>
      </c>
      <c r="E1377" s="0" t="n">
        <v>37</v>
      </c>
      <c r="F1377" s="0" t="s">
        <v>9</v>
      </c>
      <c r="G1377" s="0" t="n">
        <v>470</v>
      </c>
      <c r="H1377" s="0" t="str">
        <f aca="false">VLOOKUP(C1377,Магазин!$A$1:$C$17,2)</f>
        <v>Октябрьский</v>
      </c>
      <c r="I1377" s="0" t="str">
        <f aca="false">VLOOKUP(D1377,Товар!$A$1:$F$65,3)</f>
        <v>Бекон варенокопченый</v>
      </c>
      <c r="J1377" s="3" t="n">
        <f aca="false">IF(H1377="Октябрьский",I1377="Бурый рис")</f>
        <v>0</v>
      </c>
      <c r="K1377" s="0" t="n">
        <f aca="false">IF(J1377,1,0)</f>
        <v>0</v>
      </c>
      <c r="L1377" s="0" t="n">
        <f aca="false">IF(F1377="Поступление",1,-1)</f>
        <v>-1</v>
      </c>
      <c r="M1377" s="0" t="n">
        <f aca="false">E1377*K1377*L1377</f>
        <v>-0</v>
      </c>
    </row>
    <row r="1378" customFormat="false" ht="15" hidden="false" customHeight="false" outlineLevel="0" collapsed="false">
      <c r="A1378" s="0" t="n">
        <v>1377</v>
      </c>
      <c r="B1378" s="2" t="n">
        <v>44354</v>
      </c>
      <c r="C1378" s="0" t="s">
        <v>7</v>
      </c>
      <c r="D1378" s="0" t="n">
        <v>59</v>
      </c>
      <c r="E1378" s="0" t="n">
        <v>170</v>
      </c>
      <c r="F1378" s="0" t="s">
        <v>8</v>
      </c>
      <c r="G1378" s="0" t="n">
        <v>500</v>
      </c>
      <c r="H1378" s="0" t="str">
        <f aca="false">VLOOKUP(C1378,Магазин!$A$1:$C$17,2)</f>
        <v>Октябрьский</v>
      </c>
      <c r="I1378" s="0" t="str">
        <f aca="false">VLOOKUP(D1378,Товар!$A$1:$F$65,3)</f>
        <v>Бекон сырокопченый</v>
      </c>
      <c r="J1378" s="3" t="n">
        <f aca="false">IF(H1378="Октябрьский",I1378="Бурый рис")</f>
        <v>0</v>
      </c>
      <c r="K1378" s="0" t="n">
        <f aca="false">IF(J1378,1,0)</f>
        <v>0</v>
      </c>
      <c r="L1378" s="0" t="n">
        <f aca="false">IF(F1378="Поступление",1,-1)</f>
        <v>1</v>
      </c>
      <c r="M1378" s="0" t="n">
        <f aca="false">E1378*K1378*L1378</f>
        <v>0</v>
      </c>
    </row>
    <row r="1379" customFormat="false" ht="15" hidden="false" customHeight="false" outlineLevel="0" collapsed="false">
      <c r="A1379" s="0" t="n">
        <v>1378</v>
      </c>
      <c r="B1379" s="2" t="n">
        <v>44354</v>
      </c>
      <c r="C1379" s="0" t="s">
        <v>7</v>
      </c>
      <c r="D1379" s="0" t="n">
        <v>59</v>
      </c>
      <c r="E1379" s="0" t="n">
        <v>39</v>
      </c>
      <c r="F1379" s="0" t="s">
        <v>9</v>
      </c>
      <c r="G1379" s="0" t="n">
        <v>500</v>
      </c>
      <c r="H1379" s="0" t="str">
        <f aca="false">VLOOKUP(C1379,Магазин!$A$1:$C$17,2)</f>
        <v>Октябрьский</v>
      </c>
      <c r="I1379" s="0" t="str">
        <f aca="false">VLOOKUP(D1379,Товар!$A$1:$F$65,3)</f>
        <v>Бекон сырокопченый</v>
      </c>
      <c r="J1379" s="3" t="n">
        <f aca="false">IF(H1379="Октябрьский",I1379="Бурый рис")</f>
        <v>0</v>
      </c>
      <c r="K1379" s="0" t="n">
        <f aca="false">IF(J1379,1,0)</f>
        <v>0</v>
      </c>
      <c r="L1379" s="0" t="n">
        <f aca="false">IF(F1379="Поступление",1,-1)</f>
        <v>-1</v>
      </c>
      <c r="M1379" s="0" t="n">
        <f aca="false">E1379*K1379*L1379</f>
        <v>-0</v>
      </c>
    </row>
    <row r="1380" customFormat="false" ht="15" hidden="false" customHeight="false" outlineLevel="0" collapsed="false">
      <c r="A1380" s="0" t="n">
        <v>1379</v>
      </c>
      <c r="B1380" s="2" t="n">
        <v>44354</v>
      </c>
      <c r="C1380" s="0" t="s">
        <v>7</v>
      </c>
      <c r="D1380" s="0" t="n">
        <v>60</v>
      </c>
      <c r="E1380" s="0" t="n">
        <v>180</v>
      </c>
      <c r="F1380" s="0" t="s">
        <v>8</v>
      </c>
      <c r="G1380" s="0" t="n">
        <v>400</v>
      </c>
      <c r="H1380" s="0" t="str">
        <f aca="false">VLOOKUP(C1380,Магазин!$A$1:$C$17,2)</f>
        <v>Октябрьский</v>
      </c>
      <c r="I1380" s="0" t="str">
        <f aca="false">VLOOKUP(D1380,Товар!$A$1:$F$65,3)</f>
        <v>Грудинка копченая</v>
      </c>
      <c r="J1380" s="3" t="n">
        <f aca="false">IF(H1380="Октябрьский",I1380="Бурый рис")</f>
        <v>0</v>
      </c>
      <c r="K1380" s="0" t="n">
        <f aca="false">IF(J1380,1,0)</f>
        <v>0</v>
      </c>
      <c r="L1380" s="0" t="n">
        <f aca="false">IF(F1380="Поступление",1,-1)</f>
        <v>1</v>
      </c>
      <c r="M1380" s="0" t="n">
        <f aca="false">E1380*K1380*L1380</f>
        <v>0</v>
      </c>
    </row>
    <row r="1381" customFormat="false" ht="15" hidden="false" customHeight="false" outlineLevel="0" collapsed="false">
      <c r="A1381" s="0" t="n">
        <v>1380</v>
      </c>
      <c r="B1381" s="2" t="n">
        <v>44354</v>
      </c>
      <c r="C1381" s="0" t="s">
        <v>7</v>
      </c>
      <c r="D1381" s="0" t="n">
        <v>60</v>
      </c>
      <c r="E1381" s="0" t="n">
        <v>38</v>
      </c>
      <c r="F1381" s="0" t="s">
        <v>9</v>
      </c>
      <c r="G1381" s="0" t="n">
        <v>400</v>
      </c>
      <c r="H1381" s="0" t="str">
        <f aca="false">VLOOKUP(C1381,Магазин!$A$1:$C$17,2)</f>
        <v>Октябрьский</v>
      </c>
      <c r="I1381" s="0" t="str">
        <f aca="false">VLOOKUP(D1381,Товар!$A$1:$F$65,3)</f>
        <v>Грудинка копченая</v>
      </c>
      <c r="J1381" s="3" t="n">
        <f aca="false">IF(H1381="Октябрьский",I1381="Бурый рис")</f>
        <v>0</v>
      </c>
      <c r="K1381" s="0" t="n">
        <f aca="false">IF(J1381,1,0)</f>
        <v>0</v>
      </c>
      <c r="L1381" s="0" t="n">
        <f aca="false">IF(F1381="Поступление",1,-1)</f>
        <v>-1</v>
      </c>
      <c r="M1381" s="0" t="n">
        <f aca="false">E1381*K1381*L1381</f>
        <v>-0</v>
      </c>
    </row>
    <row r="1382" customFormat="false" ht="15" hidden="false" customHeight="false" outlineLevel="0" collapsed="false">
      <c r="A1382" s="0" t="n">
        <v>1381</v>
      </c>
      <c r="B1382" s="2" t="n">
        <v>44354</v>
      </c>
      <c r="C1382" s="0" t="s">
        <v>7</v>
      </c>
      <c r="D1382" s="0" t="n">
        <v>61</v>
      </c>
      <c r="E1382" s="0" t="n">
        <v>180</v>
      </c>
      <c r="F1382" s="0" t="s">
        <v>8</v>
      </c>
      <c r="G1382" s="0" t="n">
        <v>220</v>
      </c>
      <c r="H1382" s="0" t="str">
        <f aca="false">VLOOKUP(C1382,Магазин!$A$1:$C$17,2)</f>
        <v>Октябрьский</v>
      </c>
      <c r="I1382" s="0" t="str">
        <f aca="false">VLOOKUP(D1382,Товар!$A$1:$F$65,3)</f>
        <v>Ветчина в оболочке</v>
      </c>
      <c r="J1382" s="3" t="n">
        <f aca="false">IF(H1382="Октябрьский",I1382="Бурый рис")</f>
        <v>0</v>
      </c>
      <c r="K1382" s="0" t="n">
        <f aca="false">IF(J1382,1,0)</f>
        <v>0</v>
      </c>
      <c r="L1382" s="0" t="n">
        <f aca="false">IF(F1382="Поступление",1,-1)</f>
        <v>1</v>
      </c>
      <c r="M1382" s="0" t="n">
        <f aca="false">E1382*K1382*L1382</f>
        <v>0</v>
      </c>
    </row>
    <row r="1383" customFormat="false" ht="15" hidden="false" customHeight="false" outlineLevel="0" collapsed="false">
      <c r="A1383" s="0" t="n">
        <v>1382</v>
      </c>
      <c r="B1383" s="2" t="n">
        <v>44354</v>
      </c>
      <c r="C1383" s="0" t="s">
        <v>7</v>
      </c>
      <c r="D1383" s="0" t="n">
        <v>61</v>
      </c>
      <c r="E1383" s="0" t="n">
        <v>27</v>
      </c>
      <c r="F1383" s="0" t="s">
        <v>9</v>
      </c>
      <c r="G1383" s="0" t="n">
        <v>220</v>
      </c>
      <c r="H1383" s="0" t="str">
        <f aca="false">VLOOKUP(C1383,Магазин!$A$1:$C$17,2)</f>
        <v>Октябрьский</v>
      </c>
      <c r="I1383" s="0" t="str">
        <f aca="false">VLOOKUP(D1383,Товар!$A$1:$F$65,3)</f>
        <v>Ветчина в оболочке</v>
      </c>
      <c r="J1383" s="3" t="n">
        <f aca="false">IF(H1383="Октябрьский",I1383="Бурый рис")</f>
        <v>0</v>
      </c>
      <c r="K1383" s="0" t="n">
        <f aca="false">IF(J1383,1,0)</f>
        <v>0</v>
      </c>
      <c r="L1383" s="0" t="n">
        <f aca="false">IF(F1383="Поступление",1,-1)</f>
        <v>-1</v>
      </c>
      <c r="M1383" s="0" t="n">
        <f aca="false">E1383*K1383*L1383</f>
        <v>-0</v>
      </c>
    </row>
    <row r="1384" customFormat="false" ht="15" hidden="false" customHeight="false" outlineLevel="0" collapsed="false">
      <c r="A1384" s="0" t="n">
        <v>1383</v>
      </c>
      <c r="B1384" s="2" t="n">
        <v>44354</v>
      </c>
      <c r="C1384" s="0" t="s">
        <v>7</v>
      </c>
      <c r="D1384" s="0" t="n">
        <v>62</v>
      </c>
      <c r="E1384" s="0" t="n">
        <v>180</v>
      </c>
      <c r="F1384" s="0" t="s">
        <v>8</v>
      </c>
      <c r="G1384" s="0" t="n">
        <v>170</v>
      </c>
      <c r="H1384" s="0" t="str">
        <f aca="false">VLOOKUP(C1384,Магазин!$A$1:$C$17,2)</f>
        <v>Октябрьский</v>
      </c>
      <c r="I1384" s="0" t="str">
        <f aca="false">VLOOKUP(D1384,Товар!$A$1:$F$65,3)</f>
        <v>Паштет фермерский с грибами</v>
      </c>
      <c r="J1384" s="3" t="n">
        <f aca="false">IF(H1384="Октябрьский",I1384="Бурый рис")</f>
        <v>0</v>
      </c>
      <c r="K1384" s="0" t="n">
        <f aca="false">IF(J1384,1,0)</f>
        <v>0</v>
      </c>
      <c r="L1384" s="0" t="n">
        <f aca="false">IF(F1384="Поступление",1,-1)</f>
        <v>1</v>
      </c>
      <c r="M1384" s="0" t="n">
        <f aca="false">E1384*K1384*L1384</f>
        <v>0</v>
      </c>
    </row>
    <row r="1385" customFormat="false" ht="15" hidden="false" customHeight="false" outlineLevel="0" collapsed="false">
      <c r="A1385" s="0" t="n">
        <v>1384</v>
      </c>
      <c r="B1385" s="2" t="n">
        <v>44354</v>
      </c>
      <c r="C1385" s="0" t="s">
        <v>7</v>
      </c>
      <c r="D1385" s="0" t="n">
        <v>62</v>
      </c>
      <c r="E1385" s="0" t="n">
        <v>19</v>
      </c>
      <c r="F1385" s="0" t="s">
        <v>9</v>
      </c>
      <c r="G1385" s="0" t="n">
        <v>170</v>
      </c>
      <c r="H1385" s="0" t="str">
        <f aca="false">VLOOKUP(C1385,Магазин!$A$1:$C$17,2)</f>
        <v>Октябрьский</v>
      </c>
      <c r="I1385" s="0" t="str">
        <f aca="false">VLOOKUP(D1385,Товар!$A$1:$F$65,3)</f>
        <v>Паштет фермерский с грибами</v>
      </c>
      <c r="J1385" s="3" t="n">
        <f aca="false">IF(H1385="Октябрьский",I1385="Бурый рис")</f>
        <v>0</v>
      </c>
      <c r="K1385" s="0" t="n">
        <f aca="false">IF(J1385,1,0)</f>
        <v>0</v>
      </c>
      <c r="L1385" s="0" t="n">
        <f aca="false">IF(F1385="Поступление",1,-1)</f>
        <v>-1</v>
      </c>
      <c r="M1385" s="0" t="n">
        <f aca="false">E1385*K1385*L1385</f>
        <v>-0</v>
      </c>
    </row>
    <row r="1386" customFormat="false" ht="15" hidden="false" customHeight="false" outlineLevel="0" collapsed="false">
      <c r="A1386" s="0" t="n">
        <v>1385</v>
      </c>
      <c r="B1386" s="2" t="n">
        <v>44354</v>
      </c>
      <c r="C1386" s="0" t="s">
        <v>7</v>
      </c>
      <c r="D1386" s="0" t="n">
        <v>63</v>
      </c>
      <c r="E1386" s="0" t="n">
        <v>180</v>
      </c>
      <c r="F1386" s="0" t="s">
        <v>8</v>
      </c>
      <c r="G1386" s="0" t="n">
        <v>150</v>
      </c>
      <c r="H1386" s="0" t="str">
        <f aca="false">VLOOKUP(C1386,Магазин!$A$1:$C$17,2)</f>
        <v>Октябрьский</v>
      </c>
      <c r="I1386" s="0" t="str">
        <f aca="false">VLOOKUP(D1386,Товар!$A$1:$F$65,3)</f>
        <v>Паштет из куриной печени</v>
      </c>
      <c r="J1386" s="3" t="n">
        <f aca="false">IF(H1386="Октябрьский",I1386="Бурый рис")</f>
        <v>0</v>
      </c>
      <c r="K1386" s="0" t="n">
        <f aca="false">IF(J1386,1,0)</f>
        <v>0</v>
      </c>
      <c r="L1386" s="0" t="n">
        <f aca="false">IF(F1386="Поступление",1,-1)</f>
        <v>1</v>
      </c>
      <c r="M1386" s="0" t="n">
        <f aca="false">E1386*K1386*L1386</f>
        <v>0</v>
      </c>
    </row>
    <row r="1387" customFormat="false" ht="15" hidden="false" customHeight="false" outlineLevel="0" collapsed="false">
      <c r="A1387" s="0" t="n">
        <v>1386</v>
      </c>
      <c r="B1387" s="2" t="n">
        <v>44354</v>
      </c>
      <c r="C1387" s="0" t="s">
        <v>7</v>
      </c>
      <c r="D1387" s="0" t="n">
        <v>63</v>
      </c>
      <c r="E1387" s="0" t="n">
        <v>26</v>
      </c>
      <c r="F1387" s="0" t="s">
        <v>9</v>
      </c>
      <c r="G1387" s="0" t="n">
        <v>150</v>
      </c>
      <c r="H1387" s="0" t="str">
        <f aca="false">VLOOKUP(C1387,Магазин!$A$1:$C$17,2)</f>
        <v>Октябрьский</v>
      </c>
      <c r="I1387" s="0" t="str">
        <f aca="false">VLOOKUP(D1387,Товар!$A$1:$F$65,3)</f>
        <v>Паштет из куриной печени</v>
      </c>
      <c r="J1387" s="3" t="n">
        <f aca="false">IF(H1387="Октябрьский",I1387="Бурый рис")</f>
        <v>0</v>
      </c>
      <c r="K1387" s="0" t="n">
        <f aca="false">IF(J1387,1,0)</f>
        <v>0</v>
      </c>
      <c r="L1387" s="0" t="n">
        <f aca="false">IF(F1387="Поступление",1,-1)</f>
        <v>-1</v>
      </c>
      <c r="M1387" s="0" t="n">
        <f aca="false">E1387*K1387*L1387</f>
        <v>-0</v>
      </c>
    </row>
    <row r="1388" customFormat="false" ht="15" hidden="false" customHeight="false" outlineLevel="0" collapsed="false">
      <c r="A1388" s="0" t="n">
        <v>1387</v>
      </c>
      <c r="B1388" s="2" t="n">
        <v>44354</v>
      </c>
      <c r="C1388" s="0" t="s">
        <v>7</v>
      </c>
      <c r="D1388" s="0" t="n">
        <v>64</v>
      </c>
      <c r="E1388" s="0" t="n">
        <v>170</v>
      </c>
      <c r="F1388" s="0" t="s">
        <v>8</v>
      </c>
      <c r="G1388" s="0" t="n">
        <v>350</v>
      </c>
      <c r="H1388" s="0" t="str">
        <f aca="false">VLOOKUP(C1388,Магазин!$A$1:$C$17,2)</f>
        <v>Октябрьский</v>
      </c>
      <c r="I1388" s="0" t="str">
        <f aca="false">VLOOKUP(D1388,Товар!$A$1:$F$65,3)</f>
        <v>Колбаса ливерная </v>
      </c>
      <c r="J1388" s="3" t="n">
        <f aca="false">IF(H1388="Октябрьский",I1388="Бурый рис")</f>
        <v>0</v>
      </c>
      <c r="K1388" s="0" t="n">
        <f aca="false">IF(J1388,1,0)</f>
        <v>0</v>
      </c>
      <c r="L1388" s="0" t="n">
        <f aca="false">IF(F1388="Поступление",1,-1)</f>
        <v>1</v>
      </c>
      <c r="M1388" s="0" t="n">
        <f aca="false">E1388*K1388*L1388</f>
        <v>0</v>
      </c>
    </row>
    <row r="1389" customFormat="false" ht="15" hidden="false" customHeight="false" outlineLevel="0" collapsed="false">
      <c r="A1389" s="0" t="n">
        <v>1388</v>
      </c>
      <c r="B1389" s="2" t="n">
        <v>44354</v>
      </c>
      <c r="C1389" s="0" t="s">
        <v>7</v>
      </c>
      <c r="D1389" s="0" t="n">
        <v>64</v>
      </c>
      <c r="E1389" s="0" t="n">
        <v>18</v>
      </c>
      <c r="F1389" s="0" t="s">
        <v>9</v>
      </c>
      <c r="G1389" s="0" t="n">
        <v>350</v>
      </c>
      <c r="H1389" s="0" t="str">
        <f aca="false">VLOOKUP(C1389,Магазин!$A$1:$C$17,2)</f>
        <v>Октябрьский</v>
      </c>
      <c r="I1389" s="0" t="str">
        <f aca="false">VLOOKUP(D1389,Товар!$A$1:$F$65,3)</f>
        <v>Колбаса ливерная </v>
      </c>
      <c r="J1389" s="3" t="n">
        <f aca="false">IF(H1389="Октябрьский",I1389="Бурый рис")</f>
        <v>0</v>
      </c>
      <c r="K1389" s="0" t="n">
        <f aca="false">IF(J1389,1,0)</f>
        <v>0</v>
      </c>
      <c r="L1389" s="0" t="n">
        <f aca="false">IF(F1389="Поступление",1,-1)</f>
        <v>-1</v>
      </c>
      <c r="M1389" s="0" t="n">
        <f aca="false">E1389*K1389*L1389</f>
        <v>-0</v>
      </c>
    </row>
    <row r="1390" customFormat="false" ht="15" hidden="false" customHeight="false" outlineLevel="0" collapsed="false">
      <c r="A1390" s="0" t="n">
        <v>1389</v>
      </c>
      <c r="B1390" s="2" t="n">
        <v>44354</v>
      </c>
      <c r="C1390" s="0" t="s">
        <v>10</v>
      </c>
      <c r="D1390" s="0" t="n">
        <v>2</v>
      </c>
      <c r="E1390" s="0" t="n">
        <v>180</v>
      </c>
      <c r="F1390" s="0" t="s">
        <v>8</v>
      </c>
      <c r="G1390" s="0" t="n">
        <v>75</v>
      </c>
      <c r="H1390" s="0" t="str">
        <f aca="false">VLOOKUP(C1390,Магазин!$A$1:$C$17,2)</f>
        <v>Октябрьский</v>
      </c>
      <c r="I1390" s="0" t="str">
        <f aca="false">VLOOKUP(D1390,Товар!$A$1:$F$65,3)</f>
        <v>Молоко безлактозное</v>
      </c>
      <c r="J1390" s="3" t="n">
        <f aca="false">IF(H1390="Октябрьский",I1390="Бурый рис")</f>
        <v>0</v>
      </c>
      <c r="K1390" s="0" t="n">
        <f aca="false">IF(J1390,1,0)</f>
        <v>0</v>
      </c>
      <c r="L1390" s="0" t="n">
        <f aca="false">IF(F1390="Поступление",1,-1)</f>
        <v>1</v>
      </c>
      <c r="M1390" s="0" t="n">
        <f aca="false">E1390*K1390*L1390</f>
        <v>0</v>
      </c>
    </row>
    <row r="1391" customFormat="false" ht="15" hidden="false" customHeight="false" outlineLevel="0" collapsed="false">
      <c r="A1391" s="0" t="n">
        <v>1390</v>
      </c>
      <c r="B1391" s="2" t="n">
        <v>44354</v>
      </c>
      <c r="C1391" s="0" t="s">
        <v>10</v>
      </c>
      <c r="D1391" s="0" t="n">
        <v>2</v>
      </c>
      <c r="E1391" s="0" t="n">
        <v>102</v>
      </c>
      <c r="F1391" s="0" t="s">
        <v>9</v>
      </c>
      <c r="G1391" s="0" t="n">
        <v>75</v>
      </c>
      <c r="H1391" s="0" t="str">
        <f aca="false">VLOOKUP(C1391,Магазин!$A$1:$C$17,2)</f>
        <v>Октябрьский</v>
      </c>
      <c r="I1391" s="0" t="str">
        <f aca="false">VLOOKUP(D1391,Товар!$A$1:$F$65,3)</f>
        <v>Молоко безлактозное</v>
      </c>
      <c r="J1391" s="3" t="n">
        <f aca="false">IF(H1391="Октябрьский",I1391="Бурый рис")</f>
        <v>0</v>
      </c>
      <c r="K1391" s="0" t="n">
        <f aca="false">IF(J1391,1,0)</f>
        <v>0</v>
      </c>
      <c r="L1391" s="0" t="n">
        <f aca="false">IF(F1391="Поступление",1,-1)</f>
        <v>-1</v>
      </c>
      <c r="M1391" s="0" t="n">
        <f aca="false">E1391*K1391*L1391</f>
        <v>-0</v>
      </c>
    </row>
    <row r="1392" customFormat="false" ht="15" hidden="false" customHeight="false" outlineLevel="0" collapsed="false">
      <c r="A1392" s="0" t="n">
        <v>1391</v>
      </c>
      <c r="B1392" s="2" t="n">
        <v>44354</v>
      </c>
      <c r="C1392" s="0" t="s">
        <v>10</v>
      </c>
      <c r="D1392" s="0" t="n">
        <v>11</v>
      </c>
      <c r="E1392" s="0" t="n">
        <v>180</v>
      </c>
      <c r="F1392" s="0" t="s">
        <v>8</v>
      </c>
      <c r="G1392" s="0" t="n">
        <v>190</v>
      </c>
      <c r="H1392" s="0" t="str">
        <f aca="false">VLOOKUP(C1392,Магазин!$A$1:$C$17,2)</f>
        <v>Октябрьский</v>
      </c>
      <c r="I1392" s="0" t="str">
        <f aca="false">VLOOKUP(D1392,Товар!$A$1:$F$65,3)</f>
        <v>Молоко кокосовое</v>
      </c>
      <c r="J1392" s="3" t="n">
        <f aca="false">IF(H1392="Октябрьский",I1392="Бурый рис")</f>
        <v>0</v>
      </c>
      <c r="K1392" s="0" t="n">
        <f aca="false">IF(J1392,1,0)</f>
        <v>0</v>
      </c>
      <c r="L1392" s="0" t="n">
        <f aca="false">IF(F1392="Поступление",1,-1)</f>
        <v>1</v>
      </c>
      <c r="M1392" s="0" t="n">
        <f aca="false">E1392*K1392*L1392</f>
        <v>0</v>
      </c>
    </row>
    <row r="1393" customFormat="false" ht="15" hidden="false" customHeight="false" outlineLevel="0" collapsed="false">
      <c r="A1393" s="0" t="n">
        <v>1392</v>
      </c>
      <c r="B1393" s="2" t="n">
        <v>44354</v>
      </c>
      <c r="C1393" s="0" t="s">
        <v>10</v>
      </c>
      <c r="D1393" s="0" t="n">
        <v>11</v>
      </c>
      <c r="E1393" s="0" t="n">
        <v>93</v>
      </c>
      <c r="F1393" s="0" t="s">
        <v>9</v>
      </c>
      <c r="G1393" s="0" t="n">
        <v>190</v>
      </c>
      <c r="H1393" s="0" t="str">
        <f aca="false">VLOOKUP(C1393,Магазин!$A$1:$C$17,2)</f>
        <v>Октябрьский</v>
      </c>
      <c r="I1393" s="0" t="str">
        <f aca="false">VLOOKUP(D1393,Товар!$A$1:$F$65,3)</f>
        <v>Молоко кокосовое</v>
      </c>
      <c r="J1393" s="3" t="n">
        <f aca="false">IF(H1393="Октябрьский",I1393="Бурый рис")</f>
        <v>0</v>
      </c>
      <c r="K1393" s="0" t="n">
        <f aca="false">IF(J1393,1,0)</f>
        <v>0</v>
      </c>
      <c r="L1393" s="0" t="n">
        <f aca="false">IF(F1393="Поступление",1,-1)</f>
        <v>-1</v>
      </c>
      <c r="M1393" s="0" t="n">
        <f aca="false">E1393*K1393*L1393</f>
        <v>-0</v>
      </c>
    </row>
    <row r="1394" customFormat="false" ht="15" hidden="false" customHeight="false" outlineLevel="0" collapsed="false">
      <c r="A1394" s="0" t="n">
        <v>1393</v>
      </c>
      <c r="B1394" s="2" t="n">
        <v>44354</v>
      </c>
      <c r="C1394" s="0" t="s">
        <v>10</v>
      </c>
      <c r="D1394" s="0" t="n">
        <v>12</v>
      </c>
      <c r="E1394" s="0" t="n">
        <v>170</v>
      </c>
      <c r="F1394" s="0" t="s">
        <v>8</v>
      </c>
      <c r="G1394" s="0" t="n">
        <v>85</v>
      </c>
      <c r="H1394" s="0" t="str">
        <f aca="false">VLOOKUP(C1394,Магазин!$A$1:$C$17,2)</f>
        <v>Октябрьский</v>
      </c>
      <c r="I1394" s="0" t="str">
        <f aca="false">VLOOKUP(D1394,Товар!$A$1:$F$65,3)</f>
        <v>Молоко овсяное</v>
      </c>
      <c r="J1394" s="3" t="n">
        <f aca="false">IF(H1394="Октябрьский",I1394="Бурый рис")</f>
        <v>0</v>
      </c>
      <c r="K1394" s="0" t="n">
        <f aca="false">IF(J1394,1,0)</f>
        <v>0</v>
      </c>
      <c r="L1394" s="0" t="n">
        <f aca="false">IF(F1394="Поступление",1,-1)</f>
        <v>1</v>
      </c>
      <c r="M1394" s="0" t="n">
        <f aca="false">E1394*K1394*L1394</f>
        <v>0</v>
      </c>
    </row>
    <row r="1395" customFormat="false" ht="15" hidden="false" customHeight="false" outlineLevel="0" collapsed="false">
      <c r="A1395" s="0" t="n">
        <v>1394</v>
      </c>
      <c r="B1395" s="2" t="n">
        <v>44354</v>
      </c>
      <c r="C1395" s="0" t="s">
        <v>10</v>
      </c>
      <c r="D1395" s="0" t="n">
        <v>12</v>
      </c>
      <c r="E1395" s="0" t="n">
        <v>110</v>
      </c>
      <c r="F1395" s="0" t="s">
        <v>9</v>
      </c>
      <c r="G1395" s="0" t="n">
        <v>85</v>
      </c>
      <c r="H1395" s="0" t="str">
        <f aca="false">VLOOKUP(C1395,Магазин!$A$1:$C$17,2)</f>
        <v>Октябрьский</v>
      </c>
      <c r="I1395" s="0" t="str">
        <f aca="false">VLOOKUP(D1395,Товар!$A$1:$F$65,3)</f>
        <v>Молоко овсяное</v>
      </c>
      <c r="J1395" s="3" t="n">
        <f aca="false">IF(H1395="Октябрьский",I1395="Бурый рис")</f>
        <v>0</v>
      </c>
      <c r="K1395" s="0" t="n">
        <f aca="false">IF(J1395,1,0)</f>
        <v>0</v>
      </c>
      <c r="L1395" s="0" t="n">
        <f aca="false">IF(F1395="Поступление",1,-1)</f>
        <v>-1</v>
      </c>
      <c r="M1395" s="0" t="n">
        <f aca="false">E1395*K1395*L1395</f>
        <v>-0</v>
      </c>
    </row>
    <row r="1396" customFormat="false" ht="15" hidden="false" customHeight="false" outlineLevel="0" collapsed="false">
      <c r="A1396" s="0" t="n">
        <v>1395</v>
      </c>
      <c r="B1396" s="2" t="n">
        <v>44354</v>
      </c>
      <c r="C1396" s="0" t="s">
        <v>10</v>
      </c>
      <c r="D1396" s="0" t="n">
        <v>31</v>
      </c>
      <c r="E1396" s="0" t="n">
        <v>180</v>
      </c>
      <c r="F1396" s="0" t="s">
        <v>8</v>
      </c>
      <c r="G1396" s="0" t="n">
        <v>240</v>
      </c>
      <c r="H1396" s="0" t="str">
        <f aca="false">VLOOKUP(C1396,Магазин!$A$1:$C$17,2)</f>
        <v>Октябрьский</v>
      </c>
      <c r="I1396" s="0" t="str">
        <f aca="false">VLOOKUP(D1396,Товар!$A$1:$F$65,3)</f>
        <v>Лапша гречневая</v>
      </c>
      <c r="J1396" s="3" t="n">
        <f aca="false">IF(H1396="Октябрьский",I1396="Бурый рис")</f>
        <v>0</v>
      </c>
      <c r="K1396" s="0" t="n">
        <f aca="false">IF(J1396,1,0)</f>
        <v>0</v>
      </c>
      <c r="L1396" s="0" t="n">
        <f aca="false">IF(F1396="Поступление",1,-1)</f>
        <v>1</v>
      </c>
      <c r="M1396" s="0" t="n">
        <f aca="false">E1396*K1396*L1396</f>
        <v>0</v>
      </c>
    </row>
    <row r="1397" customFormat="false" ht="15" hidden="false" customHeight="false" outlineLevel="0" collapsed="false">
      <c r="A1397" s="0" t="n">
        <v>1396</v>
      </c>
      <c r="B1397" s="2" t="n">
        <v>44354</v>
      </c>
      <c r="C1397" s="0" t="s">
        <v>10</v>
      </c>
      <c r="D1397" s="0" t="n">
        <v>31</v>
      </c>
      <c r="E1397" s="0" t="n">
        <v>18</v>
      </c>
      <c r="F1397" s="0" t="s">
        <v>9</v>
      </c>
      <c r="G1397" s="0" t="n">
        <v>240</v>
      </c>
      <c r="H1397" s="0" t="str">
        <f aca="false">VLOOKUP(C1397,Магазин!$A$1:$C$17,2)</f>
        <v>Октябрьский</v>
      </c>
      <c r="I1397" s="0" t="str">
        <f aca="false">VLOOKUP(D1397,Товар!$A$1:$F$65,3)</f>
        <v>Лапша гречневая</v>
      </c>
      <c r="J1397" s="3" t="n">
        <f aca="false">IF(H1397="Октябрьский",I1397="Бурый рис")</f>
        <v>0</v>
      </c>
      <c r="K1397" s="0" t="n">
        <f aca="false">IF(J1397,1,0)</f>
        <v>0</v>
      </c>
      <c r="L1397" s="0" t="n">
        <f aca="false">IF(F1397="Поступление",1,-1)</f>
        <v>-1</v>
      </c>
      <c r="M1397" s="0" t="n">
        <f aca="false">E1397*K1397*L1397</f>
        <v>-0</v>
      </c>
    </row>
    <row r="1398" customFormat="false" ht="15" hidden="false" customHeight="false" outlineLevel="0" collapsed="false">
      <c r="A1398" s="0" t="n">
        <v>1397</v>
      </c>
      <c r="B1398" s="2" t="n">
        <v>44354</v>
      </c>
      <c r="C1398" s="0" t="s">
        <v>10</v>
      </c>
      <c r="D1398" s="0" t="n">
        <v>32</v>
      </c>
      <c r="E1398" s="0" t="n">
        <v>180</v>
      </c>
      <c r="F1398" s="0" t="s">
        <v>8</v>
      </c>
      <c r="G1398" s="0" t="n">
        <v>350</v>
      </c>
      <c r="H1398" s="0" t="str">
        <f aca="false">VLOOKUP(C1398,Магазин!$A$1:$C$17,2)</f>
        <v>Октябрьский</v>
      </c>
      <c r="I1398" s="0" t="str">
        <f aca="false">VLOOKUP(D1398,Товар!$A$1:$F$65,3)</f>
        <v>Фунчоза</v>
      </c>
      <c r="J1398" s="3" t="n">
        <f aca="false">IF(H1398="Октябрьский",I1398="Бурый рис")</f>
        <v>0</v>
      </c>
      <c r="K1398" s="0" t="n">
        <f aca="false">IF(J1398,1,0)</f>
        <v>0</v>
      </c>
      <c r="L1398" s="0" t="n">
        <f aca="false">IF(F1398="Поступление",1,-1)</f>
        <v>1</v>
      </c>
      <c r="M1398" s="0" t="n">
        <f aca="false">E1398*K1398*L1398</f>
        <v>0</v>
      </c>
    </row>
    <row r="1399" customFormat="false" ht="15" hidden="false" customHeight="false" outlineLevel="0" collapsed="false">
      <c r="A1399" s="0" t="n">
        <v>1398</v>
      </c>
      <c r="B1399" s="2" t="n">
        <v>44354</v>
      </c>
      <c r="C1399" s="0" t="s">
        <v>10</v>
      </c>
      <c r="D1399" s="0" t="n">
        <v>32</v>
      </c>
      <c r="E1399" s="0" t="n">
        <v>34</v>
      </c>
      <c r="F1399" s="0" t="s">
        <v>9</v>
      </c>
      <c r="G1399" s="0" t="n">
        <v>350</v>
      </c>
      <c r="H1399" s="0" t="str">
        <f aca="false">VLOOKUP(C1399,Магазин!$A$1:$C$17,2)</f>
        <v>Октябрьский</v>
      </c>
      <c r="I1399" s="0" t="str">
        <f aca="false">VLOOKUP(D1399,Товар!$A$1:$F$65,3)</f>
        <v>Фунчоза</v>
      </c>
      <c r="J1399" s="3" t="n">
        <f aca="false">IF(H1399="Октябрьский",I1399="Бурый рис")</f>
        <v>0</v>
      </c>
      <c r="K1399" s="0" t="n">
        <f aca="false">IF(J1399,1,0)</f>
        <v>0</v>
      </c>
      <c r="L1399" s="0" t="n">
        <f aca="false">IF(F1399="Поступление",1,-1)</f>
        <v>-1</v>
      </c>
      <c r="M1399" s="0" t="n">
        <f aca="false">E1399*K1399*L1399</f>
        <v>-0</v>
      </c>
    </row>
    <row r="1400" customFormat="false" ht="15" hidden="false" customHeight="false" outlineLevel="0" collapsed="false">
      <c r="A1400" s="0" t="n">
        <v>1399</v>
      </c>
      <c r="B1400" s="2" t="n">
        <v>44354</v>
      </c>
      <c r="C1400" s="0" t="s">
        <v>10</v>
      </c>
      <c r="D1400" s="0" t="n">
        <v>36</v>
      </c>
      <c r="E1400" s="0" t="n">
        <v>180</v>
      </c>
      <c r="F1400" s="0" t="s">
        <v>8</v>
      </c>
      <c r="G1400" s="0" t="n">
        <v>120</v>
      </c>
      <c r="H1400" s="0" t="str">
        <f aca="false">VLOOKUP(C1400,Магазин!$A$1:$C$17,2)</f>
        <v>Октябрьский</v>
      </c>
      <c r="I1400" s="0" t="str">
        <f aca="false">VLOOKUP(D1400,Товар!$A$1:$F$65,3)</f>
        <v>Чечевица красная</v>
      </c>
      <c r="J1400" s="3" t="n">
        <f aca="false">IF(H1400="Октябрьский",I1400="Бурый рис")</f>
        <v>0</v>
      </c>
      <c r="K1400" s="0" t="n">
        <f aca="false">IF(J1400,1,0)</f>
        <v>0</v>
      </c>
      <c r="L1400" s="0" t="n">
        <f aca="false">IF(F1400="Поступление",1,-1)</f>
        <v>1</v>
      </c>
      <c r="M1400" s="0" t="n">
        <f aca="false">E1400*K1400*L1400</f>
        <v>0</v>
      </c>
    </row>
    <row r="1401" customFormat="false" ht="15" hidden="false" customHeight="false" outlineLevel="0" collapsed="false">
      <c r="A1401" s="0" t="n">
        <v>1400</v>
      </c>
      <c r="B1401" s="2" t="n">
        <v>44354</v>
      </c>
      <c r="C1401" s="0" t="s">
        <v>10</v>
      </c>
      <c r="D1401" s="0" t="n">
        <v>36</v>
      </c>
      <c r="E1401" s="0" t="n">
        <v>32</v>
      </c>
      <c r="F1401" s="0" t="s">
        <v>9</v>
      </c>
      <c r="G1401" s="0" t="n">
        <v>120</v>
      </c>
      <c r="H1401" s="0" t="str">
        <f aca="false">VLOOKUP(C1401,Магазин!$A$1:$C$17,2)</f>
        <v>Октябрьский</v>
      </c>
      <c r="I1401" s="0" t="str">
        <f aca="false">VLOOKUP(D1401,Товар!$A$1:$F$65,3)</f>
        <v>Чечевица красная</v>
      </c>
      <c r="J1401" s="3" t="n">
        <f aca="false">IF(H1401="Октябрьский",I1401="Бурый рис")</f>
        <v>0</v>
      </c>
      <c r="K1401" s="0" t="n">
        <f aca="false">IF(J1401,1,0)</f>
        <v>0</v>
      </c>
      <c r="L1401" s="0" t="n">
        <f aca="false">IF(F1401="Поступление",1,-1)</f>
        <v>-1</v>
      </c>
      <c r="M1401" s="0" t="n">
        <f aca="false">E1401*K1401*L1401</f>
        <v>-0</v>
      </c>
    </row>
    <row r="1402" customFormat="false" ht="15" hidden="false" customHeight="false" outlineLevel="0" collapsed="false">
      <c r="A1402" s="0" t="n">
        <v>1401</v>
      </c>
      <c r="B1402" s="2" t="n">
        <v>44354</v>
      </c>
      <c r="C1402" s="0" t="s">
        <v>10</v>
      </c>
      <c r="D1402" s="0" t="n">
        <v>49</v>
      </c>
      <c r="E1402" s="0" t="n">
        <v>180</v>
      </c>
      <c r="F1402" s="0" t="s">
        <v>8</v>
      </c>
      <c r="G1402" s="0" t="n">
        <v>200</v>
      </c>
      <c r="H1402" s="0" t="str">
        <f aca="false">VLOOKUP(C1402,Магазин!$A$1:$C$17,2)</f>
        <v>Октябрьский</v>
      </c>
      <c r="I1402" s="0" t="str">
        <f aca="false">VLOOKUP(D1402,Товар!$A$1:$F$65,3)</f>
        <v>Колбаса вареная докторская</v>
      </c>
      <c r="J1402" s="3" t="n">
        <f aca="false">IF(H1402="Октябрьский",I1402="Бурый рис")</f>
        <v>0</v>
      </c>
      <c r="K1402" s="0" t="n">
        <f aca="false">IF(J1402,1,0)</f>
        <v>0</v>
      </c>
      <c r="L1402" s="0" t="n">
        <f aca="false">IF(F1402="Поступление",1,-1)</f>
        <v>1</v>
      </c>
      <c r="M1402" s="0" t="n">
        <f aca="false">E1402*K1402*L1402</f>
        <v>0</v>
      </c>
    </row>
    <row r="1403" customFormat="false" ht="15" hidden="false" customHeight="false" outlineLevel="0" collapsed="false">
      <c r="A1403" s="0" t="n">
        <v>1402</v>
      </c>
      <c r="B1403" s="2" t="n">
        <v>44354</v>
      </c>
      <c r="C1403" s="0" t="s">
        <v>10</v>
      </c>
      <c r="D1403" s="0" t="n">
        <v>49</v>
      </c>
      <c r="E1403" s="0" t="n">
        <v>57</v>
      </c>
      <c r="F1403" s="0" t="s">
        <v>9</v>
      </c>
      <c r="G1403" s="0" t="n">
        <v>200</v>
      </c>
      <c r="H1403" s="0" t="str">
        <f aca="false">VLOOKUP(C1403,Магазин!$A$1:$C$17,2)</f>
        <v>Октябрьский</v>
      </c>
      <c r="I1403" s="0" t="str">
        <f aca="false">VLOOKUP(D1403,Товар!$A$1:$F$65,3)</f>
        <v>Колбаса вареная докторская</v>
      </c>
      <c r="J1403" s="3" t="n">
        <f aca="false">IF(H1403="Октябрьский",I1403="Бурый рис")</f>
        <v>0</v>
      </c>
      <c r="K1403" s="0" t="n">
        <f aca="false">IF(J1403,1,0)</f>
        <v>0</v>
      </c>
      <c r="L1403" s="0" t="n">
        <f aca="false">IF(F1403="Поступление",1,-1)</f>
        <v>-1</v>
      </c>
      <c r="M1403" s="0" t="n">
        <f aca="false">E1403*K1403*L1403</f>
        <v>-0</v>
      </c>
    </row>
    <row r="1404" customFormat="false" ht="15" hidden="false" customHeight="false" outlineLevel="0" collapsed="false">
      <c r="A1404" s="0" t="n">
        <v>1403</v>
      </c>
      <c r="B1404" s="2" t="n">
        <v>44354</v>
      </c>
      <c r="C1404" s="0" t="s">
        <v>10</v>
      </c>
      <c r="D1404" s="0" t="n">
        <v>50</v>
      </c>
      <c r="E1404" s="0" t="n">
        <v>170</v>
      </c>
      <c r="F1404" s="0" t="s">
        <v>8</v>
      </c>
      <c r="G1404" s="0" t="n">
        <v>195</v>
      </c>
      <c r="H1404" s="0" t="str">
        <f aca="false">VLOOKUP(C1404,Магазин!$A$1:$C$17,2)</f>
        <v>Октябрьский</v>
      </c>
      <c r="I1404" s="0" t="str">
        <f aca="false">VLOOKUP(D1404,Товар!$A$1:$F$65,3)</f>
        <v>Колбаса вареная любительская</v>
      </c>
      <c r="J1404" s="3" t="n">
        <f aca="false">IF(H1404="Октябрьский",I1404="Бурый рис")</f>
        <v>0</v>
      </c>
      <c r="K1404" s="0" t="n">
        <f aca="false">IF(J1404,1,0)</f>
        <v>0</v>
      </c>
      <c r="L1404" s="0" t="n">
        <f aca="false">IF(F1404="Поступление",1,-1)</f>
        <v>1</v>
      </c>
      <c r="M1404" s="0" t="n">
        <f aca="false">E1404*K1404*L1404</f>
        <v>0</v>
      </c>
    </row>
    <row r="1405" customFormat="false" ht="15" hidden="false" customHeight="false" outlineLevel="0" collapsed="false">
      <c r="A1405" s="0" t="n">
        <v>1404</v>
      </c>
      <c r="B1405" s="2" t="n">
        <v>44354</v>
      </c>
      <c r="C1405" s="0" t="s">
        <v>10</v>
      </c>
      <c r="D1405" s="0" t="n">
        <v>50</v>
      </c>
      <c r="E1405" s="0" t="n">
        <v>55</v>
      </c>
      <c r="F1405" s="0" t="s">
        <v>9</v>
      </c>
      <c r="G1405" s="0" t="n">
        <v>195</v>
      </c>
      <c r="H1405" s="0" t="str">
        <f aca="false">VLOOKUP(C1405,Магазин!$A$1:$C$17,2)</f>
        <v>Октябрьский</v>
      </c>
      <c r="I1405" s="0" t="str">
        <f aca="false">VLOOKUP(D1405,Товар!$A$1:$F$65,3)</f>
        <v>Колбаса вареная любительская</v>
      </c>
      <c r="J1405" s="3" t="n">
        <f aca="false">IF(H1405="Октябрьский",I1405="Бурый рис")</f>
        <v>0</v>
      </c>
      <c r="K1405" s="0" t="n">
        <f aca="false">IF(J1405,1,0)</f>
        <v>0</v>
      </c>
      <c r="L1405" s="0" t="n">
        <f aca="false">IF(F1405="Поступление",1,-1)</f>
        <v>-1</v>
      </c>
      <c r="M1405" s="0" t="n">
        <f aca="false">E1405*K1405*L1405</f>
        <v>-0</v>
      </c>
    </row>
    <row r="1406" customFormat="false" ht="15" hidden="false" customHeight="false" outlineLevel="0" collapsed="false">
      <c r="A1406" s="0" t="n">
        <v>1405</v>
      </c>
      <c r="B1406" s="2" t="n">
        <v>44354</v>
      </c>
      <c r="C1406" s="0" t="s">
        <v>10</v>
      </c>
      <c r="D1406" s="0" t="n">
        <v>51</v>
      </c>
      <c r="E1406" s="0" t="n">
        <v>180</v>
      </c>
      <c r="F1406" s="0" t="s">
        <v>8</v>
      </c>
      <c r="G1406" s="0" t="n">
        <v>350</v>
      </c>
      <c r="H1406" s="0" t="str">
        <f aca="false">VLOOKUP(C1406,Магазин!$A$1:$C$17,2)</f>
        <v>Октябрьский</v>
      </c>
      <c r="I1406" s="0" t="str">
        <f aca="false">VLOOKUP(D1406,Товар!$A$1:$F$65,3)</f>
        <v>Сервелат варенокопченый</v>
      </c>
      <c r="J1406" s="3" t="n">
        <f aca="false">IF(H1406="Октябрьский",I1406="Бурый рис")</f>
        <v>0</v>
      </c>
      <c r="K1406" s="0" t="n">
        <f aca="false">IF(J1406,1,0)</f>
        <v>0</v>
      </c>
      <c r="L1406" s="0" t="n">
        <f aca="false">IF(F1406="Поступление",1,-1)</f>
        <v>1</v>
      </c>
      <c r="M1406" s="0" t="n">
        <f aca="false">E1406*K1406*L1406</f>
        <v>0</v>
      </c>
    </row>
    <row r="1407" customFormat="false" ht="15" hidden="false" customHeight="false" outlineLevel="0" collapsed="false">
      <c r="A1407" s="0" t="n">
        <v>1406</v>
      </c>
      <c r="B1407" s="2" t="n">
        <v>44354</v>
      </c>
      <c r="C1407" s="0" t="s">
        <v>10</v>
      </c>
      <c r="D1407" s="0" t="n">
        <v>51</v>
      </c>
      <c r="E1407" s="0" t="n">
        <v>53</v>
      </c>
      <c r="F1407" s="0" t="s">
        <v>9</v>
      </c>
      <c r="G1407" s="0" t="n">
        <v>350</v>
      </c>
      <c r="H1407" s="0" t="str">
        <f aca="false">VLOOKUP(C1407,Магазин!$A$1:$C$17,2)</f>
        <v>Октябрьский</v>
      </c>
      <c r="I1407" s="0" t="str">
        <f aca="false">VLOOKUP(D1407,Товар!$A$1:$F$65,3)</f>
        <v>Сервелат варенокопченый</v>
      </c>
      <c r="J1407" s="3" t="n">
        <f aca="false">IF(H1407="Октябрьский",I1407="Бурый рис")</f>
        <v>0</v>
      </c>
      <c r="K1407" s="0" t="n">
        <f aca="false">IF(J1407,1,0)</f>
        <v>0</v>
      </c>
      <c r="L1407" s="0" t="n">
        <f aca="false">IF(F1407="Поступление",1,-1)</f>
        <v>-1</v>
      </c>
      <c r="M1407" s="0" t="n">
        <f aca="false">E1407*K1407*L1407</f>
        <v>-0</v>
      </c>
    </row>
    <row r="1408" customFormat="false" ht="15" hidden="false" customHeight="false" outlineLevel="0" collapsed="false">
      <c r="A1408" s="0" t="n">
        <v>1407</v>
      </c>
      <c r="B1408" s="2" t="n">
        <v>44354</v>
      </c>
      <c r="C1408" s="0" t="s">
        <v>10</v>
      </c>
      <c r="D1408" s="0" t="n">
        <v>52</v>
      </c>
      <c r="E1408" s="0" t="n">
        <v>180</v>
      </c>
      <c r="F1408" s="0" t="s">
        <v>8</v>
      </c>
      <c r="G1408" s="0" t="n">
        <v>180</v>
      </c>
      <c r="H1408" s="0" t="str">
        <f aca="false">VLOOKUP(C1408,Магазин!$A$1:$C$17,2)</f>
        <v>Октябрьский</v>
      </c>
      <c r="I1408" s="0" t="str">
        <f aca="false">VLOOKUP(D1408,Товар!$A$1:$F$65,3)</f>
        <v>Колбаса краковская</v>
      </c>
      <c r="J1408" s="3" t="n">
        <f aca="false">IF(H1408="Октябрьский",I1408="Бурый рис")</f>
        <v>0</v>
      </c>
      <c r="K1408" s="0" t="n">
        <f aca="false">IF(J1408,1,0)</f>
        <v>0</v>
      </c>
      <c r="L1408" s="0" t="n">
        <f aca="false">IF(F1408="Поступление",1,-1)</f>
        <v>1</v>
      </c>
      <c r="M1408" s="0" t="n">
        <f aca="false">E1408*K1408*L1408</f>
        <v>0</v>
      </c>
    </row>
    <row r="1409" customFormat="false" ht="15" hidden="false" customHeight="false" outlineLevel="0" collapsed="false">
      <c r="A1409" s="0" t="n">
        <v>1408</v>
      </c>
      <c r="B1409" s="2" t="n">
        <v>44354</v>
      </c>
      <c r="C1409" s="0" t="s">
        <v>10</v>
      </c>
      <c r="D1409" s="0" t="n">
        <v>52</v>
      </c>
      <c r="E1409" s="0" t="n">
        <v>64</v>
      </c>
      <c r="F1409" s="0" t="s">
        <v>9</v>
      </c>
      <c r="G1409" s="0" t="n">
        <v>180</v>
      </c>
      <c r="H1409" s="0" t="str">
        <f aca="false">VLOOKUP(C1409,Магазин!$A$1:$C$17,2)</f>
        <v>Октябрьский</v>
      </c>
      <c r="I1409" s="0" t="str">
        <f aca="false">VLOOKUP(D1409,Товар!$A$1:$F$65,3)</f>
        <v>Колбаса краковская</v>
      </c>
      <c r="J1409" s="3" t="n">
        <f aca="false">IF(H1409="Октябрьский",I1409="Бурый рис")</f>
        <v>0</v>
      </c>
      <c r="K1409" s="0" t="n">
        <f aca="false">IF(J1409,1,0)</f>
        <v>0</v>
      </c>
      <c r="L1409" s="0" t="n">
        <f aca="false">IF(F1409="Поступление",1,-1)</f>
        <v>-1</v>
      </c>
      <c r="M1409" s="0" t="n">
        <f aca="false">E1409*K1409*L1409</f>
        <v>-0</v>
      </c>
    </row>
    <row r="1410" customFormat="false" ht="15" hidden="false" customHeight="false" outlineLevel="0" collapsed="false">
      <c r="A1410" s="0" t="n">
        <v>1409</v>
      </c>
      <c r="B1410" s="2" t="n">
        <v>44354</v>
      </c>
      <c r="C1410" s="0" t="s">
        <v>10</v>
      </c>
      <c r="D1410" s="0" t="n">
        <v>53</v>
      </c>
      <c r="E1410" s="0" t="n">
        <v>170</v>
      </c>
      <c r="F1410" s="0" t="s">
        <v>8</v>
      </c>
      <c r="G1410" s="0" t="n">
        <v>190</v>
      </c>
      <c r="H1410" s="0" t="str">
        <f aca="false">VLOOKUP(C1410,Магазин!$A$1:$C$17,2)</f>
        <v>Октябрьский</v>
      </c>
      <c r="I1410" s="0" t="str">
        <f aca="false">VLOOKUP(D1410,Товар!$A$1:$F$65,3)</f>
        <v>Сосиски молочные</v>
      </c>
      <c r="J1410" s="3" t="n">
        <f aca="false">IF(H1410="Октябрьский",I1410="Бурый рис")</f>
        <v>0</v>
      </c>
      <c r="K1410" s="0" t="n">
        <f aca="false">IF(J1410,1,0)</f>
        <v>0</v>
      </c>
      <c r="L1410" s="0" t="n">
        <f aca="false">IF(F1410="Поступление",1,-1)</f>
        <v>1</v>
      </c>
      <c r="M1410" s="0" t="n">
        <f aca="false">E1410*K1410*L1410</f>
        <v>0</v>
      </c>
    </row>
    <row r="1411" customFormat="false" ht="15" hidden="false" customHeight="false" outlineLevel="0" collapsed="false">
      <c r="A1411" s="0" t="n">
        <v>1410</v>
      </c>
      <c r="B1411" s="2" t="n">
        <v>44354</v>
      </c>
      <c r="C1411" s="0" t="s">
        <v>10</v>
      </c>
      <c r="D1411" s="0" t="n">
        <v>53</v>
      </c>
      <c r="E1411" s="0" t="n">
        <v>62</v>
      </c>
      <c r="F1411" s="0" t="s">
        <v>9</v>
      </c>
      <c r="G1411" s="0" t="n">
        <v>190</v>
      </c>
      <c r="H1411" s="0" t="str">
        <f aca="false">VLOOKUP(C1411,Магазин!$A$1:$C$17,2)</f>
        <v>Октябрьский</v>
      </c>
      <c r="I1411" s="0" t="str">
        <f aca="false">VLOOKUP(D1411,Товар!$A$1:$F$65,3)</f>
        <v>Сосиски молочные</v>
      </c>
      <c r="J1411" s="3" t="n">
        <f aca="false">IF(H1411="Октябрьский",I1411="Бурый рис")</f>
        <v>0</v>
      </c>
      <c r="K1411" s="0" t="n">
        <f aca="false">IF(J1411,1,0)</f>
        <v>0</v>
      </c>
      <c r="L1411" s="0" t="n">
        <f aca="false">IF(F1411="Поступление",1,-1)</f>
        <v>-1</v>
      </c>
      <c r="M1411" s="0" t="n">
        <f aca="false">E1411*K1411*L1411</f>
        <v>-0</v>
      </c>
    </row>
    <row r="1412" customFormat="false" ht="15" hidden="false" customHeight="false" outlineLevel="0" collapsed="false">
      <c r="A1412" s="0" t="n">
        <v>1411</v>
      </c>
      <c r="B1412" s="2" t="n">
        <v>44354</v>
      </c>
      <c r="C1412" s="0" t="s">
        <v>10</v>
      </c>
      <c r="D1412" s="0" t="n">
        <v>54</v>
      </c>
      <c r="E1412" s="0" t="n">
        <v>180</v>
      </c>
      <c r="F1412" s="0" t="s">
        <v>8</v>
      </c>
      <c r="G1412" s="0" t="n">
        <v>230</v>
      </c>
      <c r="H1412" s="0" t="str">
        <f aca="false">VLOOKUP(C1412,Магазин!$A$1:$C$17,2)</f>
        <v>Октябрьский</v>
      </c>
      <c r="I1412" s="0" t="str">
        <f aca="false">VLOOKUP(D1412,Товар!$A$1:$F$65,3)</f>
        <v>Сосиски венские</v>
      </c>
      <c r="J1412" s="3" t="n">
        <f aca="false">IF(H1412="Октябрьский",I1412="Бурый рис")</f>
        <v>0</v>
      </c>
      <c r="K1412" s="0" t="n">
        <f aca="false">IF(J1412,1,0)</f>
        <v>0</v>
      </c>
      <c r="L1412" s="0" t="n">
        <f aca="false">IF(F1412="Поступление",1,-1)</f>
        <v>1</v>
      </c>
      <c r="M1412" s="0" t="n">
        <f aca="false">E1412*K1412*L1412</f>
        <v>0</v>
      </c>
    </row>
    <row r="1413" customFormat="false" ht="15" hidden="false" customHeight="false" outlineLevel="0" collapsed="false">
      <c r="A1413" s="0" t="n">
        <v>1412</v>
      </c>
      <c r="B1413" s="2" t="n">
        <v>44354</v>
      </c>
      <c r="C1413" s="0" t="s">
        <v>10</v>
      </c>
      <c r="D1413" s="0" t="n">
        <v>54</v>
      </c>
      <c r="E1413" s="0" t="n">
        <v>37</v>
      </c>
      <c r="F1413" s="0" t="s">
        <v>9</v>
      </c>
      <c r="G1413" s="0" t="n">
        <v>230</v>
      </c>
      <c r="H1413" s="0" t="str">
        <f aca="false">VLOOKUP(C1413,Магазин!$A$1:$C$17,2)</f>
        <v>Октябрьский</v>
      </c>
      <c r="I1413" s="0" t="str">
        <f aca="false">VLOOKUP(D1413,Товар!$A$1:$F$65,3)</f>
        <v>Сосиски венские</v>
      </c>
      <c r="J1413" s="3" t="n">
        <f aca="false">IF(H1413="Октябрьский",I1413="Бурый рис")</f>
        <v>0</v>
      </c>
      <c r="K1413" s="0" t="n">
        <f aca="false">IF(J1413,1,0)</f>
        <v>0</v>
      </c>
      <c r="L1413" s="0" t="n">
        <f aca="false">IF(F1413="Поступление",1,-1)</f>
        <v>-1</v>
      </c>
      <c r="M1413" s="0" t="n">
        <f aca="false">E1413*K1413*L1413</f>
        <v>-0</v>
      </c>
    </row>
    <row r="1414" customFormat="false" ht="15" hidden="false" customHeight="false" outlineLevel="0" collapsed="false">
      <c r="A1414" s="0" t="n">
        <v>1413</v>
      </c>
      <c r="B1414" s="2" t="n">
        <v>44354</v>
      </c>
      <c r="C1414" s="0" t="s">
        <v>10</v>
      </c>
      <c r="D1414" s="0" t="n">
        <v>55</v>
      </c>
      <c r="E1414" s="0" t="n">
        <v>180</v>
      </c>
      <c r="F1414" s="0" t="s">
        <v>8</v>
      </c>
      <c r="G1414" s="0" t="n">
        <v>160</v>
      </c>
      <c r="H1414" s="0" t="str">
        <f aca="false">VLOOKUP(C1414,Магазин!$A$1:$C$17,2)</f>
        <v>Октябрьский</v>
      </c>
      <c r="I1414" s="0" t="str">
        <f aca="false">VLOOKUP(D1414,Товар!$A$1:$F$65,3)</f>
        <v>Сосиски куриные</v>
      </c>
      <c r="J1414" s="3" t="n">
        <f aca="false">IF(H1414="Октябрьский",I1414="Бурый рис")</f>
        <v>0</v>
      </c>
      <c r="K1414" s="0" t="n">
        <f aca="false">IF(J1414,1,0)</f>
        <v>0</v>
      </c>
      <c r="L1414" s="0" t="n">
        <f aca="false">IF(F1414="Поступление",1,-1)</f>
        <v>1</v>
      </c>
      <c r="M1414" s="0" t="n">
        <f aca="false">E1414*K1414*L1414</f>
        <v>0</v>
      </c>
    </row>
    <row r="1415" customFormat="false" ht="15" hidden="false" customHeight="false" outlineLevel="0" collapsed="false">
      <c r="A1415" s="0" t="n">
        <v>1414</v>
      </c>
      <c r="B1415" s="2" t="n">
        <v>44354</v>
      </c>
      <c r="C1415" s="0" t="s">
        <v>10</v>
      </c>
      <c r="D1415" s="0" t="n">
        <v>55</v>
      </c>
      <c r="E1415" s="0" t="n">
        <v>74</v>
      </c>
      <c r="F1415" s="0" t="s">
        <v>9</v>
      </c>
      <c r="G1415" s="0" t="n">
        <v>160</v>
      </c>
      <c r="H1415" s="0" t="str">
        <f aca="false">VLOOKUP(C1415,Магазин!$A$1:$C$17,2)</f>
        <v>Октябрьский</v>
      </c>
      <c r="I1415" s="0" t="str">
        <f aca="false">VLOOKUP(D1415,Товар!$A$1:$F$65,3)</f>
        <v>Сосиски куриные</v>
      </c>
      <c r="J1415" s="3" t="n">
        <f aca="false">IF(H1415="Октябрьский",I1415="Бурый рис")</f>
        <v>0</v>
      </c>
      <c r="K1415" s="0" t="n">
        <f aca="false">IF(J1415,1,0)</f>
        <v>0</v>
      </c>
      <c r="L1415" s="0" t="n">
        <f aca="false">IF(F1415="Поступление",1,-1)</f>
        <v>-1</v>
      </c>
      <c r="M1415" s="0" t="n">
        <f aca="false">E1415*K1415*L1415</f>
        <v>-0</v>
      </c>
    </row>
    <row r="1416" customFormat="false" ht="15" hidden="false" customHeight="false" outlineLevel="0" collapsed="false">
      <c r="A1416" s="0" t="n">
        <v>1415</v>
      </c>
      <c r="B1416" s="2" t="n">
        <v>44354</v>
      </c>
      <c r="C1416" s="0" t="s">
        <v>10</v>
      </c>
      <c r="D1416" s="0" t="n">
        <v>56</v>
      </c>
      <c r="E1416" s="0" t="n">
        <v>180</v>
      </c>
      <c r="F1416" s="0" t="s">
        <v>8</v>
      </c>
      <c r="G1416" s="0" t="n">
        <v>180</v>
      </c>
      <c r="H1416" s="0" t="str">
        <f aca="false">VLOOKUP(C1416,Магазин!$A$1:$C$17,2)</f>
        <v>Октябрьский</v>
      </c>
      <c r="I1416" s="0" t="str">
        <f aca="false">VLOOKUP(D1416,Товар!$A$1:$F$65,3)</f>
        <v>Сардельки</v>
      </c>
      <c r="J1416" s="3" t="n">
        <f aca="false">IF(H1416="Октябрьский",I1416="Бурый рис")</f>
        <v>0</v>
      </c>
      <c r="K1416" s="0" t="n">
        <f aca="false">IF(J1416,1,0)</f>
        <v>0</v>
      </c>
      <c r="L1416" s="0" t="n">
        <f aca="false">IF(F1416="Поступление",1,-1)</f>
        <v>1</v>
      </c>
      <c r="M1416" s="0" t="n">
        <f aca="false">E1416*K1416*L1416</f>
        <v>0</v>
      </c>
    </row>
    <row r="1417" customFormat="false" ht="15" hidden="false" customHeight="false" outlineLevel="0" collapsed="false">
      <c r="A1417" s="0" t="n">
        <v>1416</v>
      </c>
      <c r="B1417" s="2" t="n">
        <v>44354</v>
      </c>
      <c r="C1417" s="0" t="s">
        <v>10</v>
      </c>
      <c r="D1417" s="0" t="n">
        <v>56</v>
      </c>
      <c r="E1417" s="0" t="n">
        <v>42</v>
      </c>
      <c r="F1417" s="0" t="s">
        <v>9</v>
      </c>
      <c r="G1417" s="0" t="n">
        <v>180</v>
      </c>
      <c r="H1417" s="0" t="str">
        <f aca="false">VLOOKUP(C1417,Магазин!$A$1:$C$17,2)</f>
        <v>Октябрьский</v>
      </c>
      <c r="I1417" s="0" t="str">
        <f aca="false">VLOOKUP(D1417,Товар!$A$1:$F$65,3)</f>
        <v>Сардельки</v>
      </c>
      <c r="J1417" s="3" t="n">
        <f aca="false">IF(H1417="Октябрьский",I1417="Бурый рис")</f>
        <v>0</v>
      </c>
      <c r="K1417" s="0" t="n">
        <f aca="false">IF(J1417,1,0)</f>
        <v>0</v>
      </c>
      <c r="L1417" s="0" t="n">
        <f aca="false">IF(F1417="Поступление",1,-1)</f>
        <v>-1</v>
      </c>
      <c r="M1417" s="0" t="n">
        <f aca="false">E1417*K1417*L1417</f>
        <v>-0</v>
      </c>
    </row>
    <row r="1418" customFormat="false" ht="15" hidden="false" customHeight="false" outlineLevel="0" collapsed="false">
      <c r="A1418" s="0" t="n">
        <v>1417</v>
      </c>
      <c r="B1418" s="2" t="n">
        <v>44354</v>
      </c>
      <c r="C1418" s="0" t="s">
        <v>10</v>
      </c>
      <c r="D1418" s="0" t="n">
        <v>57</v>
      </c>
      <c r="E1418" s="0" t="n">
        <v>180</v>
      </c>
      <c r="F1418" s="0" t="s">
        <v>8</v>
      </c>
      <c r="G1418" s="0" t="n">
        <v>400</v>
      </c>
      <c r="H1418" s="0" t="str">
        <f aca="false">VLOOKUP(C1418,Магазин!$A$1:$C$17,2)</f>
        <v>Октябрьский</v>
      </c>
      <c r="I1418" s="0" t="str">
        <f aca="false">VLOOKUP(D1418,Товар!$A$1:$F$65,3)</f>
        <v>Колбаса сырокопченая салями</v>
      </c>
      <c r="J1418" s="3" t="n">
        <f aca="false">IF(H1418="Октябрьский",I1418="Бурый рис")</f>
        <v>0</v>
      </c>
      <c r="K1418" s="0" t="n">
        <f aca="false">IF(J1418,1,0)</f>
        <v>0</v>
      </c>
      <c r="L1418" s="0" t="n">
        <f aca="false">IF(F1418="Поступление",1,-1)</f>
        <v>1</v>
      </c>
      <c r="M1418" s="0" t="n">
        <f aca="false">E1418*K1418*L1418</f>
        <v>0</v>
      </c>
    </row>
    <row r="1419" customFormat="false" ht="15" hidden="false" customHeight="false" outlineLevel="0" collapsed="false">
      <c r="A1419" s="0" t="n">
        <v>1418</v>
      </c>
      <c r="B1419" s="2" t="n">
        <v>44354</v>
      </c>
      <c r="C1419" s="0" t="s">
        <v>10</v>
      </c>
      <c r="D1419" s="0" t="n">
        <v>57</v>
      </c>
      <c r="E1419" s="0" t="n">
        <v>33</v>
      </c>
      <c r="F1419" s="0" t="s">
        <v>9</v>
      </c>
      <c r="G1419" s="0" t="n">
        <v>400</v>
      </c>
      <c r="H1419" s="0" t="str">
        <f aca="false">VLOOKUP(C1419,Магазин!$A$1:$C$17,2)</f>
        <v>Октябрьский</v>
      </c>
      <c r="I1419" s="0" t="str">
        <f aca="false">VLOOKUP(D1419,Товар!$A$1:$F$65,3)</f>
        <v>Колбаса сырокопченая салями</v>
      </c>
      <c r="J1419" s="3" t="n">
        <f aca="false">IF(H1419="Октябрьский",I1419="Бурый рис")</f>
        <v>0</v>
      </c>
      <c r="K1419" s="0" t="n">
        <f aca="false">IF(J1419,1,0)</f>
        <v>0</v>
      </c>
      <c r="L1419" s="0" t="n">
        <f aca="false">IF(F1419="Поступление",1,-1)</f>
        <v>-1</v>
      </c>
      <c r="M1419" s="0" t="n">
        <f aca="false">E1419*K1419*L1419</f>
        <v>-0</v>
      </c>
    </row>
    <row r="1420" customFormat="false" ht="15" hidden="false" customHeight="false" outlineLevel="0" collapsed="false">
      <c r="A1420" s="0" t="n">
        <v>1419</v>
      </c>
      <c r="B1420" s="2" t="n">
        <v>44354</v>
      </c>
      <c r="C1420" s="0" t="s">
        <v>10</v>
      </c>
      <c r="D1420" s="0" t="n">
        <v>58</v>
      </c>
      <c r="E1420" s="0" t="n">
        <v>170</v>
      </c>
      <c r="F1420" s="0" t="s">
        <v>8</v>
      </c>
      <c r="G1420" s="0" t="n">
        <v>470</v>
      </c>
      <c r="H1420" s="0" t="str">
        <f aca="false">VLOOKUP(C1420,Магазин!$A$1:$C$17,2)</f>
        <v>Октябрьский</v>
      </c>
      <c r="I1420" s="0" t="str">
        <f aca="false">VLOOKUP(D1420,Товар!$A$1:$F$65,3)</f>
        <v>Бекон варенокопченый</v>
      </c>
      <c r="J1420" s="3" t="n">
        <f aca="false">IF(H1420="Октябрьский",I1420="Бурый рис")</f>
        <v>0</v>
      </c>
      <c r="K1420" s="0" t="n">
        <f aca="false">IF(J1420,1,0)</f>
        <v>0</v>
      </c>
      <c r="L1420" s="0" t="n">
        <f aca="false">IF(F1420="Поступление",1,-1)</f>
        <v>1</v>
      </c>
      <c r="M1420" s="0" t="n">
        <f aca="false">E1420*K1420*L1420</f>
        <v>0</v>
      </c>
    </row>
    <row r="1421" customFormat="false" ht="15" hidden="false" customHeight="false" outlineLevel="0" collapsed="false">
      <c r="A1421" s="0" t="n">
        <v>1420</v>
      </c>
      <c r="B1421" s="2" t="n">
        <v>44354</v>
      </c>
      <c r="C1421" s="0" t="s">
        <v>10</v>
      </c>
      <c r="D1421" s="0" t="n">
        <v>58</v>
      </c>
      <c r="E1421" s="0" t="n">
        <v>44</v>
      </c>
      <c r="F1421" s="0" t="s">
        <v>9</v>
      </c>
      <c r="G1421" s="0" t="n">
        <v>470</v>
      </c>
      <c r="H1421" s="0" t="str">
        <f aca="false">VLOOKUP(C1421,Магазин!$A$1:$C$17,2)</f>
        <v>Октябрьский</v>
      </c>
      <c r="I1421" s="0" t="str">
        <f aca="false">VLOOKUP(D1421,Товар!$A$1:$F$65,3)</f>
        <v>Бекон варенокопченый</v>
      </c>
      <c r="J1421" s="3" t="n">
        <f aca="false">IF(H1421="Октябрьский",I1421="Бурый рис")</f>
        <v>0</v>
      </c>
      <c r="K1421" s="0" t="n">
        <f aca="false">IF(J1421,1,0)</f>
        <v>0</v>
      </c>
      <c r="L1421" s="0" t="n">
        <f aca="false">IF(F1421="Поступление",1,-1)</f>
        <v>-1</v>
      </c>
      <c r="M1421" s="0" t="n">
        <f aca="false">E1421*K1421*L1421</f>
        <v>-0</v>
      </c>
    </row>
    <row r="1422" customFormat="false" ht="15" hidden="false" customHeight="false" outlineLevel="0" collapsed="false">
      <c r="A1422" s="0" t="n">
        <v>1421</v>
      </c>
      <c r="B1422" s="2" t="n">
        <v>44354</v>
      </c>
      <c r="C1422" s="0" t="s">
        <v>10</v>
      </c>
      <c r="D1422" s="0" t="n">
        <v>59</v>
      </c>
      <c r="E1422" s="0" t="n">
        <v>180</v>
      </c>
      <c r="F1422" s="0" t="s">
        <v>8</v>
      </c>
      <c r="G1422" s="0" t="n">
        <v>500</v>
      </c>
      <c r="H1422" s="0" t="str">
        <f aca="false">VLOOKUP(C1422,Магазин!$A$1:$C$17,2)</f>
        <v>Октябрьский</v>
      </c>
      <c r="I1422" s="0" t="str">
        <f aca="false">VLOOKUP(D1422,Товар!$A$1:$F$65,3)</f>
        <v>Бекон сырокопченый</v>
      </c>
      <c r="J1422" s="3" t="n">
        <f aca="false">IF(H1422="Октябрьский",I1422="Бурый рис")</f>
        <v>0</v>
      </c>
      <c r="K1422" s="0" t="n">
        <f aca="false">IF(J1422,1,0)</f>
        <v>0</v>
      </c>
      <c r="L1422" s="0" t="n">
        <f aca="false">IF(F1422="Поступление",1,-1)</f>
        <v>1</v>
      </c>
      <c r="M1422" s="0" t="n">
        <f aca="false">E1422*K1422*L1422</f>
        <v>0</v>
      </c>
    </row>
    <row r="1423" customFormat="false" ht="15" hidden="false" customHeight="false" outlineLevel="0" collapsed="false">
      <c r="A1423" s="0" t="n">
        <v>1422</v>
      </c>
      <c r="B1423" s="2" t="n">
        <v>44354</v>
      </c>
      <c r="C1423" s="0" t="s">
        <v>10</v>
      </c>
      <c r="D1423" s="0" t="n">
        <v>59</v>
      </c>
      <c r="E1423" s="0" t="n">
        <v>49</v>
      </c>
      <c r="F1423" s="0" t="s">
        <v>9</v>
      </c>
      <c r="G1423" s="0" t="n">
        <v>500</v>
      </c>
      <c r="H1423" s="0" t="str">
        <f aca="false">VLOOKUP(C1423,Магазин!$A$1:$C$17,2)</f>
        <v>Октябрьский</v>
      </c>
      <c r="I1423" s="0" t="str">
        <f aca="false">VLOOKUP(D1423,Товар!$A$1:$F$65,3)</f>
        <v>Бекон сырокопченый</v>
      </c>
      <c r="J1423" s="3" t="n">
        <f aca="false">IF(H1423="Октябрьский",I1423="Бурый рис")</f>
        <v>0</v>
      </c>
      <c r="K1423" s="0" t="n">
        <f aca="false">IF(J1423,1,0)</f>
        <v>0</v>
      </c>
      <c r="L1423" s="0" t="n">
        <f aca="false">IF(F1423="Поступление",1,-1)</f>
        <v>-1</v>
      </c>
      <c r="M1423" s="0" t="n">
        <f aca="false">E1423*K1423*L1423</f>
        <v>-0</v>
      </c>
    </row>
    <row r="1424" customFormat="false" ht="15" hidden="false" customHeight="false" outlineLevel="0" collapsed="false">
      <c r="A1424" s="0" t="n">
        <v>1423</v>
      </c>
      <c r="B1424" s="2" t="n">
        <v>44354</v>
      </c>
      <c r="C1424" s="0" t="s">
        <v>10</v>
      </c>
      <c r="D1424" s="0" t="n">
        <v>60</v>
      </c>
      <c r="E1424" s="0" t="n">
        <v>180</v>
      </c>
      <c r="F1424" s="0" t="s">
        <v>8</v>
      </c>
      <c r="G1424" s="0" t="n">
        <v>400</v>
      </c>
      <c r="H1424" s="0" t="str">
        <f aca="false">VLOOKUP(C1424,Магазин!$A$1:$C$17,2)</f>
        <v>Октябрьский</v>
      </c>
      <c r="I1424" s="0" t="str">
        <f aca="false">VLOOKUP(D1424,Товар!$A$1:$F$65,3)</f>
        <v>Грудинка копченая</v>
      </c>
      <c r="J1424" s="3" t="n">
        <f aca="false">IF(H1424="Октябрьский",I1424="Бурый рис")</f>
        <v>0</v>
      </c>
      <c r="K1424" s="0" t="n">
        <f aca="false">IF(J1424,1,0)</f>
        <v>0</v>
      </c>
      <c r="L1424" s="0" t="n">
        <f aca="false">IF(F1424="Поступление",1,-1)</f>
        <v>1</v>
      </c>
      <c r="M1424" s="0" t="n">
        <f aca="false">E1424*K1424*L1424</f>
        <v>0</v>
      </c>
    </row>
    <row r="1425" customFormat="false" ht="15" hidden="false" customHeight="false" outlineLevel="0" collapsed="false">
      <c r="A1425" s="0" t="n">
        <v>1424</v>
      </c>
      <c r="B1425" s="2" t="n">
        <v>44354</v>
      </c>
      <c r="C1425" s="0" t="s">
        <v>10</v>
      </c>
      <c r="D1425" s="0" t="n">
        <v>60</v>
      </c>
      <c r="E1425" s="0" t="n">
        <v>41</v>
      </c>
      <c r="F1425" s="0" t="s">
        <v>9</v>
      </c>
      <c r="G1425" s="0" t="n">
        <v>400</v>
      </c>
      <c r="H1425" s="0" t="str">
        <f aca="false">VLOOKUP(C1425,Магазин!$A$1:$C$17,2)</f>
        <v>Октябрьский</v>
      </c>
      <c r="I1425" s="0" t="str">
        <f aca="false">VLOOKUP(D1425,Товар!$A$1:$F$65,3)</f>
        <v>Грудинка копченая</v>
      </c>
      <c r="J1425" s="3" t="n">
        <f aca="false">IF(H1425="Октябрьский",I1425="Бурый рис")</f>
        <v>0</v>
      </c>
      <c r="K1425" s="0" t="n">
        <f aca="false">IF(J1425,1,0)</f>
        <v>0</v>
      </c>
      <c r="L1425" s="0" t="n">
        <f aca="false">IF(F1425="Поступление",1,-1)</f>
        <v>-1</v>
      </c>
      <c r="M1425" s="0" t="n">
        <f aca="false">E1425*K1425*L1425</f>
        <v>-0</v>
      </c>
    </row>
    <row r="1426" customFormat="false" ht="15" hidden="false" customHeight="false" outlineLevel="0" collapsed="false">
      <c r="A1426" s="0" t="n">
        <v>1425</v>
      </c>
      <c r="B1426" s="2" t="n">
        <v>44354</v>
      </c>
      <c r="C1426" s="0" t="s">
        <v>10</v>
      </c>
      <c r="D1426" s="0" t="n">
        <v>61</v>
      </c>
      <c r="E1426" s="0" t="n">
        <v>170</v>
      </c>
      <c r="F1426" s="0" t="s">
        <v>8</v>
      </c>
      <c r="G1426" s="0" t="n">
        <v>220</v>
      </c>
      <c r="H1426" s="0" t="str">
        <f aca="false">VLOOKUP(C1426,Магазин!$A$1:$C$17,2)</f>
        <v>Октябрьский</v>
      </c>
      <c r="I1426" s="0" t="str">
        <f aca="false">VLOOKUP(D1426,Товар!$A$1:$F$65,3)</f>
        <v>Ветчина в оболочке</v>
      </c>
      <c r="J1426" s="3" t="n">
        <f aca="false">IF(H1426="Октябрьский",I1426="Бурый рис")</f>
        <v>0</v>
      </c>
      <c r="K1426" s="0" t="n">
        <f aca="false">IF(J1426,1,0)</f>
        <v>0</v>
      </c>
      <c r="L1426" s="0" t="n">
        <f aca="false">IF(F1426="Поступление",1,-1)</f>
        <v>1</v>
      </c>
      <c r="M1426" s="0" t="n">
        <f aca="false">E1426*K1426*L1426</f>
        <v>0</v>
      </c>
    </row>
    <row r="1427" customFormat="false" ht="15" hidden="false" customHeight="false" outlineLevel="0" collapsed="false">
      <c r="A1427" s="0" t="n">
        <v>1426</v>
      </c>
      <c r="B1427" s="2" t="n">
        <v>44354</v>
      </c>
      <c r="C1427" s="0" t="s">
        <v>10</v>
      </c>
      <c r="D1427" s="0" t="n">
        <v>61</v>
      </c>
      <c r="E1427" s="0" t="n">
        <v>37</v>
      </c>
      <c r="F1427" s="0" t="s">
        <v>9</v>
      </c>
      <c r="G1427" s="0" t="n">
        <v>220</v>
      </c>
      <c r="H1427" s="0" t="str">
        <f aca="false">VLOOKUP(C1427,Магазин!$A$1:$C$17,2)</f>
        <v>Октябрьский</v>
      </c>
      <c r="I1427" s="0" t="str">
        <f aca="false">VLOOKUP(D1427,Товар!$A$1:$F$65,3)</f>
        <v>Ветчина в оболочке</v>
      </c>
      <c r="J1427" s="3" t="n">
        <f aca="false">IF(H1427="Октябрьский",I1427="Бурый рис")</f>
        <v>0</v>
      </c>
      <c r="K1427" s="0" t="n">
        <f aca="false">IF(J1427,1,0)</f>
        <v>0</v>
      </c>
      <c r="L1427" s="0" t="n">
        <f aca="false">IF(F1427="Поступление",1,-1)</f>
        <v>-1</v>
      </c>
      <c r="M1427" s="0" t="n">
        <f aca="false">E1427*K1427*L1427</f>
        <v>-0</v>
      </c>
    </row>
    <row r="1428" customFormat="false" ht="15" hidden="false" customHeight="false" outlineLevel="0" collapsed="false">
      <c r="A1428" s="0" t="n">
        <v>1427</v>
      </c>
      <c r="B1428" s="2" t="n">
        <v>44354</v>
      </c>
      <c r="C1428" s="0" t="s">
        <v>10</v>
      </c>
      <c r="D1428" s="0" t="n">
        <v>62</v>
      </c>
      <c r="E1428" s="0" t="n">
        <v>180</v>
      </c>
      <c r="F1428" s="0" t="s">
        <v>8</v>
      </c>
      <c r="G1428" s="0" t="n">
        <v>170</v>
      </c>
      <c r="H1428" s="0" t="str">
        <f aca="false">VLOOKUP(C1428,Магазин!$A$1:$C$17,2)</f>
        <v>Октябрьский</v>
      </c>
      <c r="I1428" s="0" t="str">
        <f aca="false">VLOOKUP(D1428,Товар!$A$1:$F$65,3)</f>
        <v>Паштет фермерский с грибами</v>
      </c>
      <c r="J1428" s="3" t="n">
        <f aca="false">IF(H1428="Октябрьский",I1428="Бурый рис")</f>
        <v>0</v>
      </c>
      <c r="K1428" s="0" t="n">
        <f aca="false">IF(J1428,1,0)</f>
        <v>0</v>
      </c>
      <c r="L1428" s="0" t="n">
        <f aca="false">IF(F1428="Поступление",1,-1)</f>
        <v>1</v>
      </c>
      <c r="M1428" s="0" t="n">
        <f aca="false">E1428*K1428*L1428</f>
        <v>0</v>
      </c>
    </row>
    <row r="1429" customFormat="false" ht="15" hidden="false" customHeight="false" outlineLevel="0" collapsed="false">
      <c r="A1429" s="0" t="n">
        <v>1428</v>
      </c>
      <c r="B1429" s="2" t="n">
        <v>44354</v>
      </c>
      <c r="C1429" s="0" t="s">
        <v>10</v>
      </c>
      <c r="D1429" s="0" t="n">
        <v>62</v>
      </c>
      <c r="E1429" s="0" t="n">
        <v>25</v>
      </c>
      <c r="F1429" s="0" t="s">
        <v>9</v>
      </c>
      <c r="G1429" s="0" t="n">
        <v>170</v>
      </c>
      <c r="H1429" s="0" t="str">
        <f aca="false">VLOOKUP(C1429,Магазин!$A$1:$C$17,2)</f>
        <v>Октябрьский</v>
      </c>
      <c r="I1429" s="0" t="str">
        <f aca="false">VLOOKUP(D1429,Товар!$A$1:$F$65,3)</f>
        <v>Паштет фермерский с грибами</v>
      </c>
      <c r="J1429" s="3" t="n">
        <f aca="false">IF(H1429="Октябрьский",I1429="Бурый рис")</f>
        <v>0</v>
      </c>
      <c r="K1429" s="0" t="n">
        <f aca="false">IF(J1429,1,0)</f>
        <v>0</v>
      </c>
      <c r="L1429" s="0" t="n">
        <f aca="false">IF(F1429="Поступление",1,-1)</f>
        <v>-1</v>
      </c>
      <c r="M1429" s="0" t="n">
        <f aca="false">E1429*K1429*L1429</f>
        <v>-0</v>
      </c>
    </row>
    <row r="1430" customFormat="false" ht="15" hidden="false" customHeight="false" outlineLevel="0" collapsed="false">
      <c r="A1430" s="0" t="n">
        <v>1429</v>
      </c>
      <c r="B1430" s="2" t="n">
        <v>44354</v>
      </c>
      <c r="C1430" s="0" t="s">
        <v>10</v>
      </c>
      <c r="D1430" s="0" t="n">
        <v>63</v>
      </c>
      <c r="E1430" s="0" t="n">
        <v>180</v>
      </c>
      <c r="F1430" s="0" t="s">
        <v>8</v>
      </c>
      <c r="G1430" s="0" t="n">
        <v>150</v>
      </c>
      <c r="H1430" s="0" t="str">
        <f aca="false">VLOOKUP(C1430,Магазин!$A$1:$C$17,2)</f>
        <v>Октябрьский</v>
      </c>
      <c r="I1430" s="0" t="str">
        <f aca="false">VLOOKUP(D1430,Товар!$A$1:$F$65,3)</f>
        <v>Паштет из куриной печени</v>
      </c>
      <c r="J1430" s="3" t="n">
        <f aca="false">IF(H1430="Октябрьский",I1430="Бурый рис")</f>
        <v>0</v>
      </c>
      <c r="K1430" s="0" t="n">
        <f aca="false">IF(J1430,1,0)</f>
        <v>0</v>
      </c>
      <c r="L1430" s="0" t="n">
        <f aca="false">IF(F1430="Поступление",1,-1)</f>
        <v>1</v>
      </c>
      <c r="M1430" s="0" t="n">
        <f aca="false">E1430*K1430*L1430</f>
        <v>0</v>
      </c>
    </row>
    <row r="1431" customFormat="false" ht="15" hidden="false" customHeight="false" outlineLevel="0" collapsed="false">
      <c r="A1431" s="0" t="n">
        <v>1430</v>
      </c>
      <c r="B1431" s="2" t="n">
        <v>44354</v>
      </c>
      <c r="C1431" s="0" t="s">
        <v>10</v>
      </c>
      <c r="D1431" s="0" t="n">
        <v>63</v>
      </c>
      <c r="E1431" s="0" t="n">
        <v>34</v>
      </c>
      <c r="F1431" s="0" t="s">
        <v>9</v>
      </c>
      <c r="G1431" s="0" t="n">
        <v>150</v>
      </c>
      <c r="H1431" s="0" t="str">
        <f aca="false">VLOOKUP(C1431,Магазин!$A$1:$C$17,2)</f>
        <v>Октябрьский</v>
      </c>
      <c r="I1431" s="0" t="str">
        <f aca="false">VLOOKUP(D1431,Товар!$A$1:$F$65,3)</f>
        <v>Паштет из куриной печени</v>
      </c>
      <c r="J1431" s="3" t="n">
        <f aca="false">IF(H1431="Октябрьский",I1431="Бурый рис")</f>
        <v>0</v>
      </c>
      <c r="K1431" s="0" t="n">
        <f aca="false">IF(J1431,1,0)</f>
        <v>0</v>
      </c>
      <c r="L1431" s="0" t="n">
        <f aca="false">IF(F1431="Поступление",1,-1)</f>
        <v>-1</v>
      </c>
      <c r="M1431" s="0" t="n">
        <f aca="false">E1431*K1431*L1431</f>
        <v>-0</v>
      </c>
    </row>
    <row r="1432" customFormat="false" ht="15" hidden="false" customHeight="false" outlineLevel="0" collapsed="false">
      <c r="A1432" s="0" t="n">
        <v>1431</v>
      </c>
      <c r="B1432" s="2" t="n">
        <v>44354</v>
      </c>
      <c r="C1432" s="0" t="s">
        <v>10</v>
      </c>
      <c r="D1432" s="0" t="n">
        <v>64</v>
      </c>
      <c r="E1432" s="0" t="n">
        <v>180</v>
      </c>
      <c r="F1432" s="0" t="s">
        <v>8</v>
      </c>
      <c r="G1432" s="0" t="n">
        <v>350</v>
      </c>
      <c r="H1432" s="0" t="str">
        <f aca="false">VLOOKUP(C1432,Магазин!$A$1:$C$17,2)</f>
        <v>Октябрьский</v>
      </c>
      <c r="I1432" s="0" t="str">
        <f aca="false">VLOOKUP(D1432,Товар!$A$1:$F$65,3)</f>
        <v>Колбаса ливерная </v>
      </c>
      <c r="J1432" s="3" t="n">
        <f aca="false">IF(H1432="Октябрьский",I1432="Бурый рис")</f>
        <v>0</v>
      </c>
      <c r="K1432" s="0" t="n">
        <f aca="false">IF(J1432,1,0)</f>
        <v>0</v>
      </c>
      <c r="L1432" s="0" t="n">
        <f aca="false">IF(F1432="Поступление",1,-1)</f>
        <v>1</v>
      </c>
      <c r="M1432" s="0" t="n">
        <f aca="false">E1432*K1432*L1432</f>
        <v>0</v>
      </c>
    </row>
    <row r="1433" customFormat="false" ht="15" hidden="false" customHeight="false" outlineLevel="0" collapsed="false">
      <c r="A1433" s="0" t="n">
        <v>1432</v>
      </c>
      <c r="B1433" s="2" t="n">
        <v>44354</v>
      </c>
      <c r="C1433" s="0" t="s">
        <v>10</v>
      </c>
      <c r="D1433" s="0" t="n">
        <v>64</v>
      </c>
      <c r="E1433" s="0" t="n">
        <v>21</v>
      </c>
      <c r="F1433" s="0" t="s">
        <v>9</v>
      </c>
      <c r="G1433" s="0" t="n">
        <v>350</v>
      </c>
      <c r="H1433" s="0" t="str">
        <f aca="false">VLOOKUP(C1433,Магазин!$A$1:$C$17,2)</f>
        <v>Октябрьский</v>
      </c>
      <c r="I1433" s="0" t="str">
        <f aca="false">VLOOKUP(D1433,Товар!$A$1:$F$65,3)</f>
        <v>Колбаса ливерная </v>
      </c>
      <c r="J1433" s="3" t="n">
        <f aca="false">IF(H1433="Октябрьский",I1433="Бурый рис")</f>
        <v>0</v>
      </c>
      <c r="K1433" s="0" t="n">
        <f aca="false">IF(J1433,1,0)</f>
        <v>0</v>
      </c>
      <c r="L1433" s="0" t="n">
        <f aca="false">IF(F1433="Поступление",1,-1)</f>
        <v>-1</v>
      </c>
      <c r="M1433" s="0" t="n">
        <f aca="false">E1433*K1433*L1433</f>
        <v>-0</v>
      </c>
    </row>
    <row r="1434" customFormat="false" ht="15" hidden="false" customHeight="false" outlineLevel="0" collapsed="false">
      <c r="A1434" s="0" t="n">
        <v>1433</v>
      </c>
      <c r="B1434" s="2" t="n">
        <v>44354</v>
      </c>
      <c r="C1434" s="0" t="s">
        <v>11</v>
      </c>
      <c r="D1434" s="0" t="n">
        <v>2</v>
      </c>
      <c r="E1434" s="0" t="n">
        <v>180</v>
      </c>
      <c r="F1434" s="0" t="s">
        <v>8</v>
      </c>
      <c r="G1434" s="0" t="n">
        <v>75</v>
      </c>
      <c r="H1434" s="0" t="str">
        <f aca="false">VLOOKUP(C1434,Магазин!$A$1:$C$17,2)</f>
        <v>Октябрьский</v>
      </c>
      <c r="I1434" s="0" t="str">
        <f aca="false">VLOOKUP(D1434,Товар!$A$1:$F$65,3)</f>
        <v>Молоко безлактозное</v>
      </c>
      <c r="J1434" s="3" t="n">
        <f aca="false">IF(H1434="Октябрьский",I1434="Бурый рис")</f>
        <v>0</v>
      </c>
      <c r="K1434" s="0" t="n">
        <f aca="false">IF(J1434,1,0)</f>
        <v>0</v>
      </c>
      <c r="L1434" s="0" t="n">
        <f aca="false">IF(F1434="Поступление",1,-1)</f>
        <v>1</v>
      </c>
      <c r="M1434" s="0" t="n">
        <f aca="false">E1434*K1434*L1434</f>
        <v>0</v>
      </c>
    </row>
    <row r="1435" customFormat="false" ht="15" hidden="false" customHeight="false" outlineLevel="0" collapsed="false">
      <c r="A1435" s="0" t="n">
        <v>1434</v>
      </c>
      <c r="B1435" s="2" t="n">
        <v>44354</v>
      </c>
      <c r="C1435" s="0" t="s">
        <v>11</v>
      </c>
      <c r="D1435" s="0" t="n">
        <v>2</v>
      </c>
      <c r="E1435" s="0" t="n">
        <v>21</v>
      </c>
      <c r="F1435" s="0" t="s">
        <v>9</v>
      </c>
      <c r="G1435" s="0" t="n">
        <v>75</v>
      </c>
      <c r="H1435" s="0" t="str">
        <f aca="false">VLOOKUP(C1435,Магазин!$A$1:$C$17,2)</f>
        <v>Октябрьский</v>
      </c>
      <c r="I1435" s="0" t="str">
        <f aca="false">VLOOKUP(D1435,Товар!$A$1:$F$65,3)</f>
        <v>Молоко безлактозное</v>
      </c>
      <c r="J1435" s="3" t="n">
        <f aca="false">IF(H1435="Октябрьский",I1435="Бурый рис")</f>
        <v>0</v>
      </c>
      <c r="K1435" s="0" t="n">
        <f aca="false">IF(J1435,1,0)</f>
        <v>0</v>
      </c>
      <c r="L1435" s="0" t="n">
        <f aca="false">IF(F1435="Поступление",1,-1)</f>
        <v>-1</v>
      </c>
      <c r="M1435" s="0" t="n">
        <f aca="false">E1435*K1435*L1435</f>
        <v>-0</v>
      </c>
    </row>
    <row r="1436" customFormat="false" ht="15" hidden="false" customHeight="false" outlineLevel="0" collapsed="false">
      <c r="A1436" s="0" t="n">
        <v>1435</v>
      </c>
      <c r="B1436" s="2" t="n">
        <v>44354</v>
      </c>
      <c r="C1436" s="0" t="s">
        <v>11</v>
      </c>
      <c r="D1436" s="0" t="n">
        <v>11</v>
      </c>
      <c r="E1436" s="0" t="n">
        <v>170</v>
      </c>
      <c r="F1436" s="0" t="s">
        <v>8</v>
      </c>
      <c r="G1436" s="0" t="n">
        <v>190</v>
      </c>
      <c r="H1436" s="0" t="str">
        <f aca="false">VLOOKUP(C1436,Магазин!$A$1:$C$17,2)</f>
        <v>Октябрьский</v>
      </c>
      <c r="I1436" s="0" t="str">
        <f aca="false">VLOOKUP(D1436,Товар!$A$1:$F$65,3)</f>
        <v>Молоко кокосовое</v>
      </c>
      <c r="J1436" s="3" t="n">
        <f aca="false">IF(H1436="Октябрьский",I1436="Бурый рис")</f>
        <v>0</v>
      </c>
      <c r="K1436" s="0" t="n">
        <f aca="false">IF(J1436,1,0)</f>
        <v>0</v>
      </c>
      <c r="L1436" s="0" t="n">
        <f aca="false">IF(F1436="Поступление",1,-1)</f>
        <v>1</v>
      </c>
      <c r="M1436" s="0" t="n">
        <f aca="false">E1436*K1436*L1436</f>
        <v>0</v>
      </c>
    </row>
    <row r="1437" customFormat="false" ht="15" hidden="false" customHeight="false" outlineLevel="0" collapsed="false">
      <c r="A1437" s="0" t="n">
        <v>1436</v>
      </c>
      <c r="B1437" s="2" t="n">
        <v>44354</v>
      </c>
      <c r="C1437" s="0" t="s">
        <v>11</v>
      </c>
      <c r="D1437" s="0" t="n">
        <v>11</v>
      </c>
      <c r="E1437" s="0" t="n">
        <v>18</v>
      </c>
      <c r="F1437" s="0" t="s">
        <v>9</v>
      </c>
      <c r="G1437" s="0" t="n">
        <v>190</v>
      </c>
      <c r="H1437" s="0" t="str">
        <f aca="false">VLOOKUP(C1437,Магазин!$A$1:$C$17,2)</f>
        <v>Октябрьский</v>
      </c>
      <c r="I1437" s="0" t="str">
        <f aca="false">VLOOKUP(D1437,Товар!$A$1:$F$65,3)</f>
        <v>Молоко кокосовое</v>
      </c>
      <c r="J1437" s="3" t="n">
        <f aca="false">IF(H1437="Октябрьский",I1437="Бурый рис")</f>
        <v>0</v>
      </c>
      <c r="K1437" s="0" t="n">
        <f aca="false">IF(J1437,1,0)</f>
        <v>0</v>
      </c>
      <c r="L1437" s="0" t="n">
        <f aca="false">IF(F1437="Поступление",1,-1)</f>
        <v>-1</v>
      </c>
      <c r="M1437" s="0" t="n">
        <f aca="false">E1437*K1437*L1437</f>
        <v>-0</v>
      </c>
    </row>
    <row r="1438" customFormat="false" ht="15" hidden="false" customHeight="false" outlineLevel="0" collapsed="false">
      <c r="A1438" s="0" t="n">
        <v>1437</v>
      </c>
      <c r="B1438" s="2" t="n">
        <v>44354</v>
      </c>
      <c r="C1438" s="0" t="s">
        <v>11</v>
      </c>
      <c r="D1438" s="0" t="n">
        <v>12</v>
      </c>
      <c r="E1438" s="0" t="n">
        <v>180</v>
      </c>
      <c r="F1438" s="0" t="s">
        <v>8</v>
      </c>
      <c r="G1438" s="0" t="n">
        <v>85</v>
      </c>
      <c r="H1438" s="0" t="str">
        <f aca="false">VLOOKUP(C1438,Магазин!$A$1:$C$17,2)</f>
        <v>Октябрьский</v>
      </c>
      <c r="I1438" s="0" t="str">
        <f aca="false">VLOOKUP(D1438,Товар!$A$1:$F$65,3)</f>
        <v>Молоко овсяное</v>
      </c>
      <c r="J1438" s="3" t="n">
        <f aca="false">IF(H1438="Октябрьский",I1438="Бурый рис")</f>
        <v>0</v>
      </c>
      <c r="K1438" s="0" t="n">
        <f aca="false">IF(J1438,1,0)</f>
        <v>0</v>
      </c>
      <c r="L1438" s="0" t="n">
        <f aca="false">IF(F1438="Поступление",1,-1)</f>
        <v>1</v>
      </c>
      <c r="M1438" s="0" t="n">
        <f aca="false">E1438*K1438*L1438</f>
        <v>0</v>
      </c>
    </row>
    <row r="1439" customFormat="false" ht="15" hidden="false" customHeight="false" outlineLevel="0" collapsed="false">
      <c r="A1439" s="0" t="n">
        <v>1438</v>
      </c>
      <c r="B1439" s="2" t="n">
        <v>44354</v>
      </c>
      <c r="C1439" s="0" t="s">
        <v>11</v>
      </c>
      <c r="D1439" s="0" t="n">
        <v>12</v>
      </c>
      <c r="E1439" s="0" t="n">
        <v>23</v>
      </c>
      <c r="F1439" s="0" t="s">
        <v>9</v>
      </c>
      <c r="G1439" s="0" t="n">
        <v>85</v>
      </c>
      <c r="H1439" s="0" t="str">
        <f aca="false">VLOOKUP(C1439,Магазин!$A$1:$C$17,2)</f>
        <v>Октябрьский</v>
      </c>
      <c r="I1439" s="0" t="str">
        <f aca="false">VLOOKUP(D1439,Товар!$A$1:$F$65,3)</f>
        <v>Молоко овсяное</v>
      </c>
      <c r="J1439" s="3" t="n">
        <f aca="false">IF(H1439="Октябрьский",I1439="Бурый рис")</f>
        <v>0</v>
      </c>
      <c r="K1439" s="0" t="n">
        <f aca="false">IF(J1439,1,0)</f>
        <v>0</v>
      </c>
      <c r="L1439" s="0" t="n">
        <f aca="false">IF(F1439="Поступление",1,-1)</f>
        <v>-1</v>
      </c>
      <c r="M1439" s="0" t="n">
        <f aca="false">E1439*K1439*L1439</f>
        <v>-0</v>
      </c>
    </row>
    <row r="1440" customFormat="false" ht="15" hidden="false" customHeight="false" outlineLevel="0" collapsed="false">
      <c r="A1440" s="0" t="n">
        <v>1439</v>
      </c>
      <c r="B1440" s="2" t="n">
        <v>44354</v>
      </c>
      <c r="C1440" s="0" t="s">
        <v>11</v>
      </c>
      <c r="D1440" s="0" t="n">
        <v>31</v>
      </c>
      <c r="E1440" s="0" t="n">
        <v>180</v>
      </c>
      <c r="F1440" s="0" t="s">
        <v>8</v>
      </c>
      <c r="G1440" s="0" t="n">
        <v>240</v>
      </c>
      <c r="H1440" s="0" t="str">
        <f aca="false">VLOOKUP(C1440,Магазин!$A$1:$C$17,2)</f>
        <v>Октябрьский</v>
      </c>
      <c r="I1440" s="0" t="str">
        <f aca="false">VLOOKUP(D1440,Товар!$A$1:$F$65,3)</f>
        <v>Лапша гречневая</v>
      </c>
      <c r="J1440" s="3" t="n">
        <f aca="false">IF(H1440="Октябрьский",I1440="Бурый рис")</f>
        <v>0</v>
      </c>
      <c r="K1440" s="0" t="n">
        <f aca="false">IF(J1440,1,0)</f>
        <v>0</v>
      </c>
      <c r="L1440" s="0" t="n">
        <f aca="false">IF(F1440="Поступление",1,-1)</f>
        <v>1</v>
      </c>
      <c r="M1440" s="0" t="n">
        <f aca="false">E1440*K1440*L1440</f>
        <v>0</v>
      </c>
    </row>
    <row r="1441" customFormat="false" ht="15" hidden="false" customHeight="false" outlineLevel="0" collapsed="false">
      <c r="A1441" s="0" t="n">
        <v>1440</v>
      </c>
      <c r="B1441" s="2" t="n">
        <v>44354</v>
      </c>
      <c r="C1441" s="0" t="s">
        <v>11</v>
      </c>
      <c r="D1441" s="0" t="n">
        <v>31</v>
      </c>
      <c r="E1441" s="0" t="n">
        <v>4</v>
      </c>
      <c r="F1441" s="0" t="s">
        <v>9</v>
      </c>
      <c r="G1441" s="0" t="n">
        <v>240</v>
      </c>
      <c r="H1441" s="0" t="str">
        <f aca="false">VLOOKUP(C1441,Магазин!$A$1:$C$17,2)</f>
        <v>Октябрьский</v>
      </c>
      <c r="I1441" s="0" t="str">
        <f aca="false">VLOOKUP(D1441,Товар!$A$1:$F$65,3)</f>
        <v>Лапша гречневая</v>
      </c>
      <c r="J1441" s="3" t="n">
        <f aca="false">IF(H1441="Октябрьский",I1441="Бурый рис")</f>
        <v>0</v>
      </c>
      <c r="K1441" s="0" t="n">
        <f aca="false">IF(J1441,1,0)</f>
        <v>0</v>
      </c>
      <c r="L1441" s="0" t="n">
        <f aca="false">IF(F1441="Поступление",1,-1)</f>
        <v>-1</v>
      </c>
      <c r="M1441" s="0" t="n">
        <f aca="false">E1441*K1441*L1441</f>
        <v>-0</v>
      </c>
    </row>
    <row r="1442" customFormat="false" ht="15" hidden="false" customHeight="false" outlineLevel="0" collapsed="false">
      <c r="A1442" s="0" t="n">
        <v>1441</v>
      </c>
      <c r="B1442" s="2" t="n">
        <v>44354</v>
      </c>
      <c r="C1442" s="0" t="s">
        <v>11</v>
      </c>
      <c r="D1442" s="0" t="n">
        <v>32</v>
      </c>
      <c r="E1442" s="0" t="n">
        <v>170</v>
      </c>
      <c r="F1442" s="0" t="s">
        <v>8</v>
      </c>
      <c r="G1442" s="0" t="n">
        <v>350</v>
      </c>
      <c r="H1442" s="0" t="str">
        <f aca="false">VLOOKUP(C1442,Магазин!$A$1:$C$17,2)</f>
        <v>Октябрьский</v>
      </c>
      <c r="I1442" s="0" t="str">
        <f aca="false">VLOOKUP(D1442,Товар!$A$1:$F$65,3)</f>
        <v>Фунчоза</v>
      </c>
      <c r="J1442" s="3" t="n">
        <f aca="false">IF(H1442="Октябрьский",I1442="Бурый рис")</f>
        <v>0</v>
      </c>
      <c r="K1442" s="0" t="n">
        <f aca="false">IF(J1442,1,0)</f>
        <v>0</v>
      </c>
      <c r="L1442" s="0" t="n">
        <f aca="false">IF(F1442="Поступление",1,-1)</f>
        <v>1</v>
      </c>
      <c r="M1442" s="0" t="n">
        <f aca="false">E1442*K1442*L1442</f>
        <v>0</v>
      </c>
    </row>
    <row r="1443" customFormat="false" ht="15" hidden="false" customHeight="false" outlineLevel="0" collapsed="false">
      <c r="A1443" s="0" t="n">
        <v>1442</v>
      </c>
      <c r="B1443" s="2" t="n">
        <v>44354</v>
      </c>
      <c r="C1443" s="0" t="s">
        <v>11</v>
      </c>
      <c r="D1443" s="0" t="n">
        <v>32</v>
      </c>
      <c r="E1443" s="0" t="n">
        <v>2</v>
      </c>
      <c r="F1443" s="0" t="s">
        <v>9</v>
      </c>
      <c r="G1443" s="0" t="n">
        <v>350</v>
      </c>
      <c r="H1443" s="0" t="str">
        <f aca="false">VLOOKUP(C1443,Магазин!$A$1:$C$17,2)</f>
        <v>Октябрьский</v>
      </c>
      <c r="I1443" s="0" t="str">
        <f aca="false">VLOOKUP(D1443,Товар!$A$1:$F$65,3)</f>
        <v>Фунчоза</v>
      </c>
      <c r="J1443" s="3" t="n">
        <f aca="false">IF(H1443="Октябрьский",I1443="Бурый рис")</f>
        <v>0</v>
      </c>
      <c r="K1443" s="0" t="n">
        <f aca="false">IF(J1443,1,0)</f>
        <v>0</v>
      </c>
      <c r="L1443" s="0" t="n">
        <f aca="false">IF(F1443="Поступление",1,-1)</f>
        <v>-1</v>
      </c>
      <c r="M1443" s="0" t="n">
        <f aca="false">E1443*K1443*L1443</f>
        <v>-0</v>
      </c>
    </row>
    <row r="1444" customFormat="false" ht="15" hidden="false" customHeight="false" outlineLevel="0" collapsed="false">
      <c r="A1444" s="0" t="n">
        <v>1443</v>
      </c>
      <c r="B1444" s="2" t="n">
        <v>44354</v>
      </c>
      <c r="C1444" s="0" t="s">
        <v>11</v>
      </c>
      <c r="D1444" s="0" t="n">
        <v>36</v>
      </c>
      <c r="E1444" s="0" t="n">
        <v>180</v>
      </c>
      <c r="F1444" s="0" t="s">
        <v>8</v>
      </c>
      <c r="G1444" s="0" t="n">
        <v>120</v>
      </c>
      <c r="H1444" s="0" t="str">
        <f aca="false">VLOOKUP(C1444,Магазин!$A$1:$C$17,2)</f>
        <v>Октябрьский</v>
      </c>
      <c r="I1444" s="0" t="str">
        <f aca="false">VLOOKUP(D1444,Товар!$A$1:$F$65,3)</f>
        <v>Чечевица красная</v>
      </c>
      <c r="J1444" s="3" t="n">
        <f aca="false">IF(H1444="Октябрьский",I1444="Бурый рис")</f>
        <v>0</v>
      </c>
      <c r="K1444" s="0" t="n">
        <f aca="false">IF(J1444,1,0)</f>
        <v>0</v>
      </c>
      <c r="L1444" s="0" t="n">
        <f aca="false">IF(F1444="Поступление",1,-1)</f>
        <v>1</v>
      </c>
      <c r="M1444" s="0" t="n">
        <f aca="false">E1444*K1444*L1444</f>
        <v>0</v>
      </c>
    </row>
    <row r="1445" customFormat="false" ht="15" hidden="false" customHeight="false" outlineLevel="0" collapsed="false">
      <c r="A1445" s="0" t="n">
        <v>1444</v>
      </c>
      <c r="B1445" s="2" t="n">
        <v>44354</v>
      </c>
      <c r="C1445" s="0" t="s">
        <v>11</v>
      </c>
      <c r="D1445" s="0" t="n">
        <v>36</v>
      </c>
      <c r="E1445" s="0" t="n">
        <v>8</v>
      </c>
      <c r="F1445" s="0" t="s">
        <v>9</v>
      </c>
      <c r="G1445" s="0" t="n">
        <v>120</v>
      </c>
      <c r="H1445" s="0" t="str">
        <f aca="false">VLOOKUP(C1445,Магазин!$A$1:$C$17,2)</f>
        <v>Октябрьский</v>
      </c>
      <c r="I1445" s="0" t="str">
        <f aca="false">VLOOKUP(D1445,Товар!$A$1:$F$65,3)</f>
        <v>Чечевица красная</v>
      </c>
      <c r="J1445" s="3" t="n">
        <f aca="false">IF(H1445="Октябрьский",I1445="Бурый рис")</f>
        <v>0</v>
      </c>
      <c r="K1445" s="0" t="n">
        <f aca="false">IF(J1445,1,0)</f>
        <v>0</v>
      </c>
      <c r="L1445" s="0" t="n">
        <f aca="false">IF(F1445="Поступление",1,-1)</f>
        <v>-1</v>
      </c>
      <c r="M1445" s="0" t="n">
        <f aca="false">E1445*K1445*L1445</f>
        <v>-0</v>
      </c>
    </row>
    <row r="1446" customFormat="false" ht="15" hidden="false" customHeight="false" outlineLevel="0" collapsed="false">
      <c r="A1446" s="0" t="n">
        <v>1445</v>
      </c>
      <c r="B1446" s="2" t="n">
        <v>44354</v>
      </c>
      <c r="C1446" s="0" t="s">
        <v>11</v>
      </c>
      <c r="D1446" s="0" t="n">
        <v>49</v>
      </c>
      <c r="E1446" s="0" t="n">
        <v>180</v>
      </c>
      <c r="F1446" s="0" t="s">
        <v>8</v>
      </c>
      <c r="G1446" s="0" t="n">
        <v>200</v>
      </c>
      <c r="H1446" s="0" t="str">
        <f aca="false">VLOOKUP(C1446,Магазин!$A$1:$C$17,2)</f>
        <v>Октябрьский</v>
      </c>
      <c r="I1446" s="0" t="str">
        <f aca="false">VLOOKUP(D1446,Товар!$A$1:$F$65,3)</f>
        <v>Колбаса вареная докторская</v>
      </c>
      <c r="J1446" s="3" t="n">
        <f aca="false">IF(H1446="Октябрьский",I1446="Бурый рис")</f>
        <v>0</v>
      </c>
      <c r="K1446" s="0" t="n">
        <f aca="false">IF(J1446,1,0)</f>
        <v>0</v>
      </c>
      <c r="L1446" s="0" t="n">
        <f aca="false">IF(F1446="Поступление",1,-1)</f>
        <v>1</v>
      </c>
      <c r="M1446" s="0" t="n">
        <f aca="false">E1446*K1446*L1446</f>
        <v>0</v>
      </c>
    </row>
    <row r="1447" customFormat="false" ht="15" hidden="false" customHeight="false" outlineLevel="0" collapsed="false">
      <c r="A1447" s="0" t="n">
        <v>1446</v>
      </c>
      <c r="B1447" s="2" t="n">
        <v>44354</v>
      </c>
      <c r="C1447" s="0" t="s">
        <v>11</v>
      </c>
      <c r="D1447" s="0" t="n">
        <v>49</v>
      </c>
      <c r="E1447" s="0" t="n">
        <v>42</v>
      </c>
      <c r="F1447" s="0" t="s">
        <v>9</v>
      </c>
      <c r="G1447" s="0" t="n">
        <v>200</v>
      </c>
      <c r="H1447" s="0" t="str">
        <f aca="false">VLOOKUP(C1447,Магазин!$A$1:$C$17,2)</f>
        <v>Октябрьский</v>
      </c>
      <c r="I1447" s="0" t="str">
        <f aca="false">VLOOKUP(D1447,Товар!$A$1:$F$65,3)</f>
        <v>Колбаса вареная докторская</v>
      </c>
      <c r="J1447" s="3" t="n">
        <f aca="false">IF(H1447="Октябрьский",I1447="Бурый рис")</f>
        <v>0</v>
      </c>
      <c r="K1447" s="0" t="n">
        <f aca="false">IF(J1447,1,0)</f>
        <v>0</v>
      </c>
      <c r="L1447" s="0" t="n">
        <f aca="false">IF(F1447="Поступление",1,-1)</f>
        <v>-1</v>
      </c>
      <c r="M1447" s="0" t="n">
        <f aca="false">E1447*K1447*L1447</f>
        <v>-0</v>
      </c>
    </row>
    <row r="1448" customFormat="false" ht="15" hidden="false" customHeight="false" outlineLevel="0" collapsed="false">
      <c r="A1448" s="0" t="n">
        <v>1447</v>
      </c>
      <c r="B1448" s="2" t="n">
        <v>44354</v>
      </c>
      <c r="C1448" s="0" t="s">
        <v>11</v>
      </c>
      <c r="D1448" s="0" t="n">
        <v>50</v>
      </c>
      <c r="E1448" s="0" t="n">
        <v>180</v>
      </c>
      <c r="F1448" s="0" t="s">
        <v>8</v>
      </c>
      <c r="G1448" s="0" t="n">
        <v>195</v>
      </c>
      <c r="H1448" s="0" t="str">
        <f aca="false">VLOOKUP(C1448,Магазин!$A$1:$C$17,2)</f>
        <v>Октябрьский</v>
      </c>
      <c r="I1448" s="0" t="str">
        <f aca="false">VLOOKUP(D1448,Товар!$A$1:$F$65,3)</f>
        <v>Колбаса вареная любительская</v>
      </c>
      <c r="J1448" s="3" t="n">
        <f aca="false">IF(H1448="Октябрьский",I1448="Бурый рис")</f>
        <v>0</v>
      </c>
      <c r="K1448" s="0" t="n">
        <f aca="false">IF(J1448,1,0)</f>
        <v>0</v>
      </c>
      <c r="L1448" s="0" t="n">
        <f aca="false">IF(F1448="Поступление",1,-1)</f>
        <v>1</v>
      </c>
      <c r="M1448" s="0" t="n">
        <f aca="false">E1448*K1448*L1448</f>
        <v>0</v>
      </c>
    </row>
    <row r="1449" customFormat="false" ht="15" hidden="false" customHeight="false" outlineLevel="0" collapsed="false">
      <c r="A1449" s="0" t="n">
        <v>1448</v>
      </c>
      <c r="B1449" s="2" t="n">
        <v>44354</v>
      </c>
      <c r="C1449" s="0" t="s">
        <v>11</v>
      </c>
      <c r="D1449" s="0" t="n">
        <v>50</v>
      </c>
      <c r="E1449" s="0" t="n">
        <v>41</v>
      </c>
      <c r="F1449" s="0" t="s">
        <v>9</v>
      </c>
      <c r="G1449" s="0" t="n">
        <v>195</v>
      </c>
      <c r="H1449" s="0" t="str">
        <f aca="false">VLOOKUP(C1449,Магазин!$A$1:$C$17,2)</f>
        <v>Октябрьский</v>
      </c>
      <c r="I1449" s="0" t="str">
        <f aca="false">VLOOKUP(D1449,Товар!$A$1:$F$65,3)</f>
        <v>Колбаса вареная любительская</v>
      </c>
      <c r="J1449" s="3" t="n">
        <f aca="false">IF(H1449="Октябрьский",I1449="Бурый рис")</f>
        <v>0</v>
      </c>
      <c r="K1449" s="0" t="n">
        <f aca="false">IF(J1449,1,0)</f>
        <v>0</v>
      </c>
      <c r="L1449" s="0" t="n">
        <f aca="false">IF(F1449="Поступление",1,-1)</f>
        <v>-1</v>
      </c>
      <c r="M1449" s="0" t="n">
        <f aca="false">E1449*K1449*L1449</f>
        <v>-0</v>
      </c>
    </row>
    <row r="1450" customFormat="false" ht="15" hidden="false" customHeight="false" outlineLevel="0" collapsed="false">
      <c r="A1450" s="0" t="n">
        <v>1449</v>
      </c>
      <c r="B1450" s="2" t="n">
        <v>44354</v>
      </c>
      <c r="C1450" s="0" t="s">
        <v>11</v>
      </c>
      <c r="D1450" s="0" t="n">
        <v>51</v>
      </c>
      <c r="E1450" s="0" t="n">
        <v>180</v>
      </c>
      <c r="F1450" s="0" t="s">
        <v>8</v>
      </c>
      <c r="G1450" s="0" t="n">
        <v>350</v>
      </c>
      <c r="H1450" s="0" t="str">
        <f aca="false">VLOOKUP(C1450,Магазин!$A$1:$C$17,2)</f>
        <v>Октябрьский</v>
      </c>
      <c r="I1450" s="0" t="str">
        <f aca="false">VLOOKUP(D1450,Товар!$A$1:$F$65,3)</f>
        <v>Сервелат варенокопченый</v>
      </c>
      <c r="J1450" s="3" t="n">
        <f aca="false">IF(H1450="Октябрьский",I1450="Бурый рис")</f>
        <v>0</v>
      </c>
      <c r="K1450" s="0" t="n">
        <f aca="false">IF(J1450,1,0)</f>
        <v>0</v>
      </c>
      <c r="L1450" s="0" t="n">
        <f aca="false">IF(F1450="Поступление",1,-1)</f>
        <v>1</v>
      </c>
      <c r="M1450" s="0" t="n">
        <f aca="false">E1450*K1450*L1450</f>
        <v>0</v>
      </c>
    </row>
    <row r="1451" customFormat="false" ht="15" hidden="false" customHeight="false" outlineLevel="0" collapsed="false">
      <c r="A1451" s="0" t="n">
        <v>1450</v>
      </c>
      <c r="B1451" s="2" t="n">
        <v>44354</v>
      </c>
      <c r="C1451" s="0" t="s">
        <v>11</v>
      </c>
      <c r="D1451" s="0" t="n">
        <v>51</v>
      </c>
      <c r="E1451" s="0" t="n">
        <v>32</v>
      </c>
      <c r="F1451" s="0" t="s">
        <v>9</v>
      </c>
      <c r="G1451" s="0" t="n">
        <v>350</v>
      </c>
      <c r="H1451" s="0" t="str">
        <f aca="false">VLOOKUP(C1451,Магазин!$A$1:$C$17,2)</f>
        <v>Октябрьский</v>
      </c>
      <c r="I1451" s="0" t="str">
        <f aca="false">VLOOKUP(D1451,Товар!$A$1:$F$65,3)</f>
        <v>Сервелат варенокопченый</v>
      </c>
      <c r="J1451" s="3" t="n">
        <f aca="false">IF(H1451="Октябрьский",I1451="Бурый рис")</f>
        <v>0</v>
      </c>
      <c r="K1451" s="0" t="n">
        <f aca="false">IF(J1451,1,0)</f>
        <v>0</v>
      </c>
      <c r="L1451" s="0" t="n">
        <f aca="false">IF(F1451="Поступление",1,-1)</f>
        <v>-1</v>
      </c>
      <c r="M1451" s="0" t="n">
        <f aca="false">E1451*K1451*L1451</f>
        <v>-0</v>
      </c>
    </row>
    <row r="1452" customFormat="false" ht="15" hidden="false" customHeight="false" outlineLevel="0" collapsed="false">
      <c r="A1452" s="0" t="n">
        <v>1451</v>
      </c>
      <c r="B1452" s="2" t="n">
        <v>44354</v>
      </c>
      <c r="C1452" s="0" t="s">
        <v>11</v>
      </c>
      <c r="D1452" s="0" t="n">
        <v>52</v>
      </c>
      <c r="E1452" s="0" t="n">
        <v>170</v>
      </c>
      <c r="F1452" s="0" t="s">
        <v>8</v>
      </c>
      <c r="G1452" s="0" t="n">
        <v>180</v>
      </c>
      <c r="H1452" s="0" t="str">
        <f aca="false">VLOOKUP(C1452,Магазин!$A$1:$C$17,2)</f>
        <v>Октябрьский</v>
      </c>
      <c r="I1452" s="0" t="str">
        <f aca="false">VLOOKUP(D1452,Товар!$A$1:$F$65,3)</f>
        <v>Колбаса краковская</v>
      </c>
      <c r="J1452" s="3" t="n">
        <f aca="false">IF(H1452="Октябрьский",I1452="Бурый рис")</f>
        <v>0</v>
      </c>
      <c r="K1452" s="0" t="n">
        <f aca="false">IF(J1452,1,0)</f>
        <v>0</v>
      </c>
      <c r="L1452" s="0" t="n">
        <f aca="false">IF(F1452="Поступление",1,-1)</f>
        <v>1</v>
      </c>
      <c r="M1452" s="0" t="n">
        <f aca="false">E1452*K1452*L1452</f>
        <v>0</v>
      </c>
    </row>
    <row r="1453" customFormat="false" ht="15" hidden="false" customHeight="false" outlineLevel="0" collapsed="false">
      <c r="A1453" s="0" t="n">
        <v>1452</v>
      </c>
      <c r="B1453" s="2" t="n">
        <v>44354</v>
      </c>
      <c r="C1453" s="0" t="s">
        <v>11</v>
      </c>
      <c r="D1453" s="0" t="n">
        <v>52</v>
      </c>
      <c r="E1453" s="0" t="n">
        <v>63</v>
      </c>
      <c r="F1453" s="0" t="s">
        <v>9</v>
      </c>
      <c r="G1453" s="0" t="n">
        <v>180</v>
      </c>
      <c r="H1453" s="0" t="str">
        <f aca="false">VLOOKUP(C1453,Магазин!$A$1:$C$17,2)</f>
        <v>Октябрьский</v>
      </c>
      <c r="I1453" s="0" t="str">
        <f aca="false">VLOOKUP(D1453,Товар!$A$1:$F$65,3)</f>
        <v>Колбаса краковская</v>
      </c>
      <c r="J1453" s="3" t="n">
        <f aca="false">IF(H1453="Октябрьский",I1453="Бурый рис")</f>
        <v>0</v>
      </c>
      <c r="K1453" s="0" t="n">
        <f aca="false">IF(J1453,1,0)</f>
        <v>0</v>
      </c>
      <c r="L1453" s="0" t="n">
        <f aca="false">IF(F1453="Поступление",1,-1)</f>
        <v>-1</v>
      </c>
      <c r="M1453" s="0" t="n">
        <f aca="false">E1453*K1453*L1453</f>
        <v>-0</v>
      </c>
    </row>
    <row r="1454" customFormat="false" ht="15" hidden="false" customHeight="false" outlineLevel="0" collapsed="false">
      <c r="A1454" s="0" t="n">
        <v>1453</v>
      </c>
      <c r="B1454" s="2" t="n">
        <v>44354</v>
      </c>
      <c r="C1454" s="0" t="s">
        <v>11</v>
      </c>
      <c r="D1454" s="0" t="n">
        <v>53</v>
      </c>
      <c r="E1454" s="0" t="n">
        <v>180</v>
      </c>
      <c r="F1454" s="0" t="s">
        <v>8</v>
      </c>
      <c r="G1454" s="0" t="n">
        <v>190</v>
      </c>
      <c r="H1454" s="0" t="str">
        <f aca="false">VLOOKUP(C1454,Магазин!$A$1:$C$17,2)</f>
        <v>Октябрьский</v>
      </c>
      <c r="I1454" s="0" t="str">
        <f aca="false">VLOOKUP(D1454,Товар!$A$1:$F$65,3)</f>
        <v>Сосиски молочные</v>
      </c>
      <c r="J1454" s="3" t="n">
        <f aca="false">IF(H1454="Октябрьский",I1454="Бурый рис")</f>
        <v>0</v>
      </c>
      <c r="K1454" s="0" t="n">
        <f aca="false">IF(J1454,1,0)</f>
        <v>0</v>
      </c>
      <c r="L1454" s="0" t="n">
        <f aca="false">IF(F1454="Поступление",1,-1)</f>
        <v>1</v>
      </c>
      <c r="M1454" s="0" t="n">
        <f aca="false">E1454*K1454*L1454</f>
        <v>0</v>
      </c>
    </row>
    <row r="1455" customFormat="false" ht="15" hidden="false" customHeight="false" outlineLevel="0" collapsed="false">
      <c r="A1455" s="0" t="n">
        <v>1454</v>
      </c>
      <c r="B1455" s="2" t="n">
        <v>44354</v>
      </c>
      <c r="C1455" s="0" t="s">
        <v>11</v>
      </c>
      <c r="D1455" s="0" t="n">
        <v>53</v>
      </c>
      <c r="E1455" s="0" t="n">
        <v>62</v>
      </c>
      <c r="F1455" s="0" t="s">
        <v>9</v>
      </c>
      <c r="G1455" s="0" t="n">
        <v>190</v>
      </c>
      <c r="H1455" s="0" t="str">
        <f aca="false">VLOOKUP(C1455,Магазин!$A$1:$C$17,2)</f>
        <v>Октябрьский</v>
      </c>
      <c r="I1455" s="0" t="str">
        <f aca="false">VLOOKUP(D1455,Товар!$A$1:$F$65,3)</f>
        <v>Сосиски молочные</v>
      </c>
      <c r="J1455" s="3" t="n">
        <f aca="false">IF(H1455="Октябрьский",I1455="Бурый рис")</f>
        <v>0</v>
      </c>
      <c r="K1455" s="0" t="n">
        <f aca="false">IF(J1455,1,0)</f>
        <v>0</v>
      </c>
      <c r="L1455" s="0" t="n">
        <f aca="false">IF(F1455="Поступление",1,-1)</f>
        <v>-1</v>
      </c>
      <c r="M1455" s="0" t="n">
        <f aca="false">E1455*K1455*L1455</f>
        <v>-0</v>
      </c>
    </row>
    <row r="1456" customFormat="false" ht="15" hidden="false" customHeight="false" outlineLevel="0" collapsed="false">
      <c r="A1456" s="0" t="n">
        <v>1455</v>
      </c>
      <c r="B1456" s="2" t="n">
        <v>44354</v>
      </c>
      <c r="C1456" s="0" t="s">
        <v>11</v>
      </c>
      <c r="D1456" s="0" t="n">
        <v>54</v>
      </c>
      <c r="E1456" s="0" t="n">
        <v>180</v>
      </c>
      <c r="F1456" s="0" t="s">
        <v>8</v>
      </c>
      <c r="G1456" s="0" t="n">
        <v>230</v>
      </c>
      <c r="H1456" s="0" t="str">
        <f aca="false">VLOOKUP(C1456,Магазин!$A$1:$C$17,2)</f>
        <v>Октябрьский</v>
      </c>
      <c r="I1456" s="0" t="str">
        <f aca="false">VLOOKUP(D1456,Товар!$A$1:$F$65,3)</f>
        <v>Сосиски венские</v>
      </c>
      <c r="J1456" s="3" t="n">
        <f aca="false">IF(H1456="Октябрьский",I1456="Бурый рис")</f>
        <v>0</v>
      </c>
      <c r="K1456" s="0" t="n">
        <f aca="false">IF(J1456,1,0)</f>
        <v>0</v>
      </c>
      <c r="L1456" s="0" t="n">
        <f aca="false">IF(F1456="Поступление",1,-1)</f>
        <v>1</v>
      </c>
      <c r="M1456" s="0" t="n">
        <f aca="false">E1456*K1456*L1456</f>
        <v>0</v>
      </c>
    </row>
    <row r="1457" customFormat="false" ht="15" hidden="false" customHeight="false" outlineLevel="0" collapsed="false">
      <c r="A1457" s="0" t="n">
        <v>1456</v>
      </c>
      <c r="B1457" s="2" t="n">
        <v>44354</v>
      </c>
      <c r="C1457" s="0" t="s">
        <v>11</v>
      </c>
      <c r="D1457" s="0" t="n">
        <v>54</v>
      </c>
      <c r="E1457" s="0" t="n">
        <v>31</v>
      </c>
      <c r="F1457" s="0" t="s">
        <v>9</v>
      </c>
      <c r="G1457" s="0" t="n">
        <v>230</v>
      </c>
      <c r="H1457" s="0" t="str">
        <f aca="false">VLOOKUP(C1457,Магазин!$A$1:$C$17,2)</f>
        <v>Октябрьский</v>
      </c>
      <c r="I1457" s="0" t="str">
        <f aca="false">VLOOKUP(D1457,Товар!$A$1:$F$65,3)</f>
        <v>Сосиски венские</v>
      </c>
      <c r="J1457" s="3" t="n">
        <f aca="false">IF(H1457="Октябрьский",I1457="Бурый рис")</f>
        <v>0</v>
      </c>
      <c r="K1457" s="0" t="n">
        <f aca="false">IF(J1457,1,0)</f>
        <v>0</v>
      </c>
      <c r="L1457" s="0" t="n">
        <f aca="false">IF(F1457="Поступление",1,-1)</f>
        <v>-1</v>
      </c>
      <c r="M1457" s="0" t="n">
        <f aca="false">E1457*K1457*L1457</f>
        <v>-0</v>
      </c>
    </row>
    <row r="1458" customFormat="false" ht="15" hidden="false" customHeight="false" outlineLevel="0" collapsed="false">
      <c r="A1458" s="0" t="n">
        <v>1457</v>
      </c>
      <c r="B1458" s="2" t="n">
        <v>44354</v>
      </c>
      <c r="C1458" s="0" t="s">
        <v>11</v>
      </c>
      <c r="D1458" s="0" t="n">
        <v>55</v>
      </c>
      <c r="E1458" s="0" t="n">
        <v>170</v>
      </c>
      <c r="F1458" s="0" t="s">
        <v>8</v>
      </c>
      <c r="G1458" s="0" t="n">
        <v>160</v>
      </c>
      <c r="H1458" s="0" t="str">
        <f aca="false">VLOOKUP(C1458,Магазин!$A$1:$C$17,2)</f>
        <v>Октябрьский</v>
      </c>
      <c r="I1458" s="0" t="str">
        <f aca="false">VLOOKUP(D1458,Товар!$A$1:$F$65,3)</f>
        <v>Сосиски куриные</v>
      </c>
      <c r="J1458" s="3" t="n">
        <f aca="false">IF(H1458="Октябрьский",I1458="Бурый рис")</f>
        <v>0</v>
      </c>
      <c r="K1458" s="0" t="n">
        <f aca="false">IF(J1458,1,0)</f>
        <v>0</v>
      </c>
      <c r="L1458" s="0" t="n">
        <f aca="false">IF(F1458="Поступление",1,-1)</f>
        <v>1</v>
      </c>
      <c r="M1458" s="0" t="n">
        <f aca="false">E1458*K1458*L1458</f>
        <v>0</v>
      </c>
    </row>
    <row r="1459" customFormat="false" ht="15" hidden="false" customHeight="false" outlineLevel="0" collapsed="false">
      <c r="A1459" s="0" t="n">
        <v>1458</v>
      </c>
      <c r="B1459" s="2" t="n">
        <v>44354</v>
      </c>
      <c r="C1459" s="0" t="s">
        <v>11</v>
      </c>
      <c r="D1459" s="0" t="n">
        <v>55</v>
      </c>
      <c r="E1459" s="0" t="n">
        <v>74</v>
      </c>
      <c r="F1459" s="0" t="s">
        <v>9</v>
      </c>
      <c r="G1459" s="0" t="n">
        <v>160</v>
      </c>
      <c r="H1459" s="0" t="str">
        <f aca="false">VLOOKUP(C1459,Магазин!$A$1:$C$17,2)</f>
        <v>Октябрьский</v>
      </c>
      <c r="I1459" s="0" t="str">
        <f aca="false">VLOOKUP(D1459,Товар!$A$1:$F$65,3)</f>
        <v>Сосиски куриные</v>
      </c>
      <c r="J1459" s="3" t="n">
        <f aca="false">IF(H1459="Октябрьский",I1459="Бурый рис")</f>
        <v>0</v>
      </c>
      <c r="K1459" s="0" t="n">
        <f aca="false">IF(J1459,1,0)</f>
        <v>0</v>
      </c>
      <c r="L1459" s="0" t="n">
        <f aca="false">IF(F1459="Поступление",1,-1)</f>
        <v>-1</v>
      </c>
      <c r="M1459" s="0" t="n">
        <f aca="false">E1459*K1459*L1459</f>
        <v>-0</v>
      </c>
    </row>
    <row r="1460" customFormat="false" ht="15" hidden="false" customHeight="false" outlineLevel="0" collapsed="false">
      <c r="A1460" s="0" t="n">
        <v>1459</v>
      </c>
      <c r="B1460" s="2" t="n">
        <v>44354</v>
      </c>
      <c r="C1460" s="0" t="s">
        <v>11</v>
      </c>
      <c r="D1460" s="0" t="n">
        <v>56</v>
      </c>
      <c r="E1460" s="0" t="n">
        <v>180</v>
      </c>
      <c r="F1460" s="0" t="s">
        <v>8</v>
      </c>
      <c r="G1460" s="0" t="n">
        <v>180</v>
      </c>
      <c r="H1460" s="0" t="str">
        <f aca="false">VLOOKUP(C1460,Магазин!$A$1:$C$17,2)</f>
        <v>Октябрьский</v>
      </c>
      <c r="I1460" s="0" t="str">
        <f aca="false">VLOOKUP(D1460,Товар!$A$1:$F$65,3)</f>
        <v>Сардельки</v>
      </c>
      <c r="J1460" s="3" t="n">
        <f aca="false">IF(H1460="Октябрьский",I1460="Бурый рис")</f>
        <v>0</v>
      </c>
      <c r="K1460" s="0" t="n">
        <f aca="false">IF(J1460,1,0)</f>
        <v>0</v>
      </c>
      <c r="L1460" s="0" t="n">
        <f aca="false">IF(F1460="Поступление",1,-1)</f>
        <v>1</v>
      </c>
      <c r="M1460" s="0" t="n">
        <f aca="false">E1460*K1460*L1460</f>
        <v>0</v>
      </c>
    </row>
    <row r="1461" customFormat="false" ht="15" hidden="false" customHeight="false" outlineLevel="0" collapsed="false">
      <c r="A1461" s="0" t="n">
        <v>1460</v>
      </c>
      <c r="B1461" s="2" t="n">
        <v>44354</v>
      </c>
      <c r="C1461" s="0" t="s">
        <v>11</v>
      </c>
      <c r="D1461" s="0" t="n">
        <v>56</v>
      </c>
      <c r="E1461" s="0" t="n">
        <v>45</v>
      </c>
      <c r="F1461" s="0" t="s">
        <v>9</v>
      </c>
      <c r="G1461" s="0" t="n">
        <v>180</v>
      </c>
      <c r="H1461" s="0" t="str">
        <f aca="false">VLOOKUP(C1461,Магазин!$A$1:$C$17,2)</f>
        <v>Октябрьский</v>
      </c>
      <c r="I1461" s="0" t="str">
        <f aca="false">VLOOKUP(D1461,Товар!$A$1:$F$65,3)</f>
        <v>Сардельки</v>
      </c>
      <c r="J1461" s="3" t="n">
        <f aca="false">IF(H1461="Октябрьский",I1461="Бурый рис")</f>
        <v>0</v>
      </c>
      <c r="K1461" s="0" t="n">
        <f aca="false">IF(J1461,1,0)</f>
        <v>0</v>
      </c>
      <c r="L1461" s="0" t="n">
        <f aca="false">IF(F1461="Поступление",1,-1)</f>
        <v>-1</v>
      </c>
      <c r="M1461" s="0" t="n">
        <f aca="false">E1461*K1461*L1461</f>
        <v>-0</v>
      </c>
    </row>
    <row r="1462" customFormat="false" ht="15" hidden="false" customHeight="false" outlineLevel="0" collapsed="false">
      <c r="A1462" s="0" t="n">
        <v>1461</v>
      </c>
      <c r="B1462" s="2" t="n">
        <v>44354</v>
      </c>
      <c r="C1462" s="0" t="s">
        <v>11</v>
      </c>
      <c r="D1462" s="0" t="n">
        <v>57</v>
      </c>
      <c r="E1462" s="0" t="n">
        <v>180</v>
      </c>
      <c r="F1462" s="0" t="s">
        <v>8</v>
      </c>
      <c r="G1462" s="0" t="n">
        <v>400</v>
      </c>
      <c r="H1462" s="0" t="str">
        <f aca="false">VLOOKUP(C1462,Магазин!$A$1:$C$17,2)</f>
        <v>Октябрьский</v>
      </c>
      <c r="I1462" s="0" t="str">
        <f aca="false">VLOOKUP(D1462,Товар!$A$1:$F$65,3)</f>
        <v>Колбаса сырокопченая салями</v>
      </c>
      <c r="J1462" s="3" t="n">
        <f aca="false">IF(H1462="Октябрьский",I1462="Бурый рис")</f>
        <v>0</v>
      </c>
      <c r="K1462" s="0" t="n">
        <f aca="false">IF(J1462,1,0)</f>
        <v>0</v>
      </c>
      <c r="L1462" s="0" t="n">
        <f aca="false">IF(F1462="Поступление",1,-1)</f>
        <v>1</v>
      </c>
      <c r="M1462" s="0" t="n">
        <f aca="false">E1462*K1462*L1462</f>
        <v>0</v>
      </c>
    </row>
    <row r="1463" customFormat="false" ht="15" hidden="false" customHeight="false" outlineLevel="0" collapsed="false">
      <c r="A1463" s="0" t="n">
        <v>1462</v>
      </c>
      <c r="B1463" s="2" t="n">
        <v>44354</v>
      </c>
      <c r="C1463" s="0" t="s">
        <v>11</v>
      </c>
      <c r="D1463" s="0" t="n">
        <v>57</v>
      </c>
      <c r="E1463" s="0" t="n">
        <v>31</v>
      </c>
      <c r="F1463" s="0" t="s">
        <v>9</v>
      </c>
      <c r="G1463" s="0" t="n">
        <v>400</v>
      </c>
      <c r="H1463" s="0" t="str">
        <f aca="false">VLOOKUP(C1463,Магазин!$A$1:$C$17,2)</f>
        <v>Октябрьский</v>
      </c>
      <c r="I1463" s="0" t="str">
        <f aca="false">VLOOKUP(D1463,Товар!$A$1:$F$65,3)</f>
        <v>Колбаса сырокопченая салями</v>
      </c>
      <c r="J1463" s="3" t="n">
        <f aca="false">IF(H1463="Октябрьский",I1463="Бурый рис")</f>
        <v>0</v>
      </c>
      <c r="K1463" s="0" t="n">
        <f aca="false">IF(J1463,1,0)</f>
        <v>0</v>
      </c>
      <c r="L1463" s="0" t="n">
        <f aca="false">IF(F1463="Поступление",1,-1)</f>
        <v>-1</v>
      </c>
      <c r="M1463" s="0" t="n">
        <f aca="false">E1463*K1463*L1463</f>
        <v>-0</v>
      </c>
    </row>
    <row r="1464" customFormat="false" ht="15" hidden="false" customHeight="false" outlineLevel="0" collapsed="false">
      <c r="A1464" s="0" t="n">
        <v>1463</v>
      </c>
      <c r="B1464" s="2" t="n">
        <v>44354</v>
      </c>
      <c r="C1464" s="0" t="s">
        <v>11</v>
      </c>
      <c r="D1464" s="0" t="n">
        <v>58</v>
      </c>
      <c r="E1464" s="0" t="n">
        <v>180</v>
      </c>
      <c r="F1464" s="0" t="s">
        <v>8</v>
      </c>
      <c r="G1464" s="0" t="n">
        <v>470</v>
      </c>
      <c r="H1464" s="0" t="str">
        <f aca="false">VLOOKUP(C1464,Магазин!$A$1:$C$17,2)</f>
        <v>Октябрьский</v>
      </c>
      <c r="I1464" s="0" t="str">
        <f aca="false">VLOOKUP(D1464,Товар!$A$1:$F$65,3)</f>
        <v>Бекон варенокопченый</v>
      </c>
      <c r="J1464" s="3" t="n">
        <f aca="false">IF(H1464="Октябрьский",I1464="Бурый рис")</f>
        <v>0</v>
      </c>
      <c r="K1464" s="0" t="n">
        <f aca="false">IF(J1464,1,0)</f>
        <v>0</v>
      </c>
      <c r="L1464" s="0" t="n">
        <f aca="false">IF(F1464="Поступление",1,-1)</f>
        <v>1</v>
      </c>
      <c r="M1464" s="0" t="n">
        <f aca="false">E1464*K1464*L1464</f>
        <v>0</v>
      </c>
    </row>
    <row r="1465" customFormat="false" ht="15" hidden="false" customHeight="false" outlineLevel="0" collapsed="false">
      <c r="A1465" s="0" t="n">
        <v>1464</v>
      </c>
      <c r="B1465" s="2" t="n">
        <v>44354</v>
      </c>
      <c r="C1465" s="0" t="s">
        <v>11</v>
      </c>
      <c r="D1465" s="0" t="n">
        <v>58</v>
      </c>
      <c r="E1465" s="0" t="n">
        <v>26</v>
      </c>
      <c r="F1465" s="0" t="s">
        <v>9</v>
      </c>
      <c r="G1465" s="0" t="n">
        <v>470</v>
      </c>
      <c r="H1465" s="0" t="str">
        <f aca="false">VLOOKUP(C1465,Магазин!$A$1:$C$17,2)</f>
        <v>Октябрьский</v>
      </c>
      <c r="I1465" s="0" t="str">
        <f aca="false">VLOOKUP(D1465,Товар!$A$1:$F$65,3)</f>
        <v>Бекон варенокопченый</v>
      </c>
      <c r="J1465" s="3" t="n">
        <f aca="false">IF(H1465="Октябрьский",I1465="Бурый рис")</f>
        <v>0</v>
      </c>
      <c r="K1465" s="0" t="n">
        <f aca="false">IF(J1465,1,0)</f>
        <v>0</v>
      </c>
      <c r="L1465" s="0" t="n">
        <f aca="false">IF(F1465="Поступление",1,-1)</f>
        <v>-1</v>
      </c>
      <c r="M1465" s="0" t="n">
        <f aca="false">E1465*K1465*L1465</f>
        <v>-0</v>
      </c>
    </row>
    <row r="1466" customFormat="false" ht="15" hidden="false" customHeight="false" outlineLevel="0" collapsed="false">
      <c r="A1466" s="0" t="n">
        <v>1465</v>
      </c>
      <c r="B1466" s="2" t="n">
        <v>44354</v>
      </c>
      <c r="C1466" s="0" t="s">
        <v>11</v>
      </c>
      <c r="D1466" s="0" t="n">
        <v>59</v>
      </c>
      <c r="E1466" s="0" t="n">
        <v>180</v>
      </c>
      <c r="F1466" s="0" t="s">
        <v>8</v>
      </c>
      <c r="G1466" s="0" t="n">
        <v>500</v>
      </c>
      <c r="H1466" s="0" t="str">
        <f aca="false">VLOOKUP(C1466,Магазин!$A$1:$C$17,2)</f>
        <v>Октябрьский</v>
      </c>
      <c r="I1466" s="0" t="str">
        <f aca="false">VLOOKUP(D1466,Товар!$A$1:$F$65,3)</f>
        <v>Бекон сырокопченый</v>
      </c>
      <c r="J1466" s="3" t="n">
        <f aca="false">IF(H1466="Октябрьский",I1466="Бурый рис")</f>
        <v>0</v>
      </c>
      <c r="K1466" s="0" t="n">
        <f aca="false">IF(J1466,1,0)</f>
        <v>0</v>
      </c>
      <c r="L1466" s="0" t="n">
        <f aca="false">IF(F1466="Поступление",1,-1)</f>
        <v>1</v>
      </c>
      <c r="M1466" s="0" t="n">
        <f aca="false">E1466*K1466*L1466</f>
        <v>0</v>
      </c>
    </row>
    <row r="1467" customFormat="false" ht="15" hidden="false" customHeight="false" outlineLevel="0" collapsed="false">
      <c r="A1467" s="0" t="n">
        <v>1466</v>
      </c>
      <c r="B1467" s="2" t="n">
        <v>44354</v>
      </c>
      <c r="C1467" s="0" t="s">
        <v>11</v>
      </c>
      <c r="D1467" s="0" t="n">
        <v>59</v>
      </c>
      <c r="E1467" s="0" t="n">
        <v>21</v>
      </c>
      <c r="F1467" s="0" t="s">
        <v>9</v>
      </c>
      <c r="G1467" s="0" t="n">
        <v>500</v>
      </c>
      <c r="H1467" s="0" t="str">
        <f aca="false">VLOOKUP(C1467,Магазин!$A$1:$C$17,2)</f>
        <v>Октябрьский</v>
      </c>
      <c r="I1467" s="0" t="str">
        <f aca="false">VLOOKUP(D1467,Товар!$A$1:$F$65,3)</f>
        <v>Бекон сырокопченый</v>
      </c>
      <c r="J1467" s="3" t="n">
        <f aca="false">IF(H1467="Октябрьский",I1467="Бурый рис")</f>
        <v>0</v>
      </c>
      <c r="K1467" s="0" t="n">
        <f aca="false">IF(J1467,1,0)</f>
        <v>0</v>
      </c>
      <c r="L1467" s="0" t="n">
        <f aca="false">IF(F1467="Поступление",1,-1)</f>
        <v>-1</v>
      </c>
      <c r="M1467" s="0" t="n">
        <f aca="false">E1467*K1467*L1467</f>
        <v>-0</v>
      </c>
    </row>
    <row r="1468" customFormat="false" ht="15" hidden="false" customHeight="false" outlineLevel="0" collapsed="false">
      <c r="A1468" s="0" t="n">
        <v>1467</v>
      </c>
      <c r="B1468" s="2" t="n">
        <v>44354</v>
      </c>
      <c r="C1468" s="0" t="s">
        <v>11</v>
      </c>
      <c r="D1468" s="0" t="n">
        <v>60</v>
      </c>
      <c r="E1468" s="0" t="n">
        <v>170</v>
      </c>
      <c r="F1468" s="0" t="s">
        <v>8</v>
      </c>
      <c r="G1468" s="0" t="n">
        <v>400</v>
      </c>
      <c r="H1468" s="0" t="str">
        <f aca="false">VLOOKUP(C1468,Магазин!$A$1:$C$17,2)</f>
        <v>Октябрьский</v>
      </c>
      <c r="I1468" s="0" t="str">
        <f aca="false">VLOOKUP(D1468,Товар!$A$1:$F$65,3)</f>
        <v>Грудинка копченая</v>
      </c>
      <c r="J1468" s="3" t="n">
        <f aca="false">IF(H1468="Октябрьский",I1468="Бурый рис")</f>
        <v>0</v>
      </c>
      <c r="K1468" s="0" t="n">
        <f aca="false">IF(J1468,1,0)</f>
        <v>0</v>
      </c>
      <c r="L1468" s="0" t="n">
        <f aca="false">IF(F1468="Поступление",1,-1)</f>
        <v>1</v>
      </c>
      <c r="M1468" s="0" t="n">
        <f aca="false">E1468*K1468*L1468</f>
        <v>0</v>
      </c>
    </row>
    <row r="1469" customFormat="false" ht="15" hidden="false" customHeight="false" outlineLevel="0" collapsed="false">
      <c r="A1469" s="0" t="n">
        <v>1468</v>
      </c>
      <c r="B1469" s="2" t="n">
        <v>44354</v>
      </c>
      <c r="C1469" s="0" t="s">
        <v>11</v>
      </c>
      <c r="D1469" s="0" t="n">
        <v>60</v>
      </c>
      <c r="E1469" s="0" t="n">
        <v>20</v>
      </c>
      <c r="F1469" s="0" t="s">
        <v>9</v>
      </c>
      <c r="G1469" s="0" t="n">
        <v>400</v>
      </c>
      <c r="H1469" s="0" t="str">
        <f aca="false">VLOOKUP(C1469,Магазин!$A$1:$C$17,2)</f>
        <v>Октябрьский</v>
      </c>
      <c r="I1469" s="0" t="str">
        <f aca="false">VLOOKUP(D1469,Товар!$A$1:$F$65,3)</f>
        <v>Грудинка копченая</v>
      </c>
      <c r="J1469" s="3" t="n">
        <f aca="false">IF(H1469="Октябрьский",I1469="Бурый рис")</f>
        <v>0</v>
      </c>
      <c r="K1469" s="0" t="n">
        <f aca="false">IF(J1469,1,0)</f>
        <v>0</v>
      </c>
      <c r="L1469" s="0" t="n">
        <f aca="false">IF(F1469="Поступление",1,-1)</f>
        <v>-1</v>
      </c>
      <c r="M1469" s="0" t="n">
        <f aca="false">E1469*K1469*L1469</f>
        <v>-0</v>
      </c>
    </row>
    <row r="1470" customFormat="false" ht="15" hidden="false" customHeight="false" outlineLevel="0" collapsed="false">
      <c r="A1470" s="0" t="n">
        <v>1469</v>
      </c>
      <c r="B1470" s="2" t="n">
        <v>44354</v>
      </c>
      <c r="C1470" s="0" t="s">
        <v>11</v>
      </c>
      <c r="D1470" s="0" t="n">
        <v>61</v>
      </c>
      <c r="E1470" s="0" t="n">
        <v>180</v>
      </c>
      <c r="F1470" s="0" t="s">
        <v>8</v>
      </c>
      <c r="G1470" s="0" t="n">
        <v>220</v>
      </c>
      <c r="H1470" s="0" t="str">
        <f aca="false">VLOOKUP(C1470,Магазин!$A$1:$C$17,2)</f>
        <v>Октябрьский</v>
      </c>
      <c r="I1470" s="0" t="str">
        <f aca="false">VLOOKUP(D1470,Товар!$A$1:$F$65,3)</f>
        <v>Ветчина в оболочке</v>
      </c>
      <c r="J1470" s="3" t="n">
        <f aca="false">IF(H1470="Октябрьский",I1470="Бурый рис")</f>
        <v>0</v>
      </c>
      <c r="K1470" s="0" t="n">
        <f aca="false">IF(J1470,1,0)</f>
        <v>0</v>
      </c>
      <c r="L1470" s="0" t="n">
        <f aca="false">IF(F1470="Поступление",1,-1)</f>
        <v>1</v>
      </c>
      <c r="M1470" s="0" t="n">
        <f aca="false">E1470*K1470*L1470</f>
        <v>0</v>
      </c>
    </row>
    <row r="1471" customFormat="false" ht="15" hidden="false" customHeight="false" outlineLevel="0" collapsed="false">
      <c r="A1471" s="0" t="n">
        <v>1470</v>
      </c>
      <c r="B1471" s="2" t="n">
        <v>44354</v>
      </c>
      <c r="C1471" s="0" t="s">
        <v>11</v>
      </c>
      <c r="D1471" s="0" t="n">
        <v>61</v>
      </c>
      <c r="E1471" s="0" t="n">
        <v>33</v>
      </c>
      <c r="F1471" s="0" t="s">
        <v>9</v>
      </c>
      <c r="G1471" s="0" t="n">
        <v>220</v>
      </c>
      <c r="H1471" s="0" t="str">
        <f aca="false">VLOOKUP(C1471,Магазин!$A$1:$C$17,2)</f>
        <v>Октябрьский</v>
      </c>
      <c r="I1471" s="0" t="str">
        <f aca="false">VLOOKUP(D1471,Товар!$A$1:$F$65,3)</f>
        <v>Ветчина в оболочке</v>
      </c>
      <c r="J1471" s="3" t="n">
        <f aca="false">IF(H1471="Октябрьский",I1471="Бурый рис")</f>
        <v>0</v>
      </c>
      <c r="K1471" s="0" t="n">
        <f aca="false">IF(J1471,1,0)</f>
        <v>0</v>
      </c>
      <c r="L1471" s="0" t="n">
        <f aca="false">IF(F1471="Поступление",1,-1)</f>
        <v>-1</v>
      </c>
      <c r="M1471" s="0" t="n">
        <f aca="false">E1471*K1471*L1471</f>
        <v>-0</v>
      </c>
    </row>
    <row r="1472" customFormat="false" ht="15" hidden="false" customHeight="false" outlineLevel="0" collapsed="false">
      <c r="A1472" s="0" t="n">
        <v>1471</v>
      </c>
      <c r="B1472" s="2" t="n">
        <v>44354</v>
      </c>
      <c r="C1472" s="0" t="s">
        <v>11</v>
      </c>
      <c r="D1472" s="0" t="n">
        <v>62</v>
      </c>
      <c r="E1472" s="0" t="n">
        <v>180</v>
      </c>
      <c r="F1472" s="0" t="s">
        <v>8</v>
      </c>
      <c r="G1472" s="0" t="n">
        <v>170</v>
      </c>
      <c r="H1472" s="0" t="str">
        <f aca="false">VLOOKUP(C1472,Магазин!$A$1:$C$17,2)</f>
        <v>Октябрьский</v>
      </c>
      <c r="I1472" s="0" t="str">
        <f aca="false">VLOOKUP(D1472,Товар!$A$1:$F$65,3)</f>
        <v>Паштет фермерский с грибами</v>
      </c>
      <c r="J1472" s="3" t="n">
        <f aca="false">IF(H1472="Октябрьский",I1472="Бурый рис")</f>
        <v>0</v>
      </c>
      <c r="K1472" s="0" t="n">
        <f aca="false">IF(J1472,1,0)</f>
        <v>0</v>
      </c>
      <c r="L1472" s="0" t="n">
        <f aca="false">IF(F1472="Поступление",1,-1)</f>
        <v>1</v>
      </c>
      <c r="M1472" s="0" t="n">
        <f aca="false">E1472*K1472*L1472</f>
        <v>0</v>
      </c>
    </row>
    <row r="1473" customFormat="false" ht="15" hidden="false" customHeight="false" outlineLevel="0" collapsed="false">
      <c r="A1473" s="0" t="n">
        <v>1472</v>
      </c>
      <c r="B1473" s="2" t="n">
        <v>44354</v>
      </c>
      <c r="C1473" s="0" t="s">
        <v>11</v>
      </c>
      <c r="D1473" s="0" t="n">
        <v>62</v>
      </c>
      <c r="E1473" s="0" t="n">
        <v>25</v>
      </c>
      <c r="F1473" s="0" t="s">
        <v>9</v>
      </c>
      <c r="G1473" s="0" t="n">
        <v>170</v>
      </c>
      <c r="H1473" s="0" t="str">
        <f aca="false">VLOOKUP(C1473,Магазин!$A$1:$C$17,2)</f>
        <v>Октябрьский</v>
      </c>
      <c r="I1473" s="0" t="str">
        <f aca="false">VLOOKUP(D1473,Товар!$A$1:$F$65,3)</f>
        <v>Паштет фермерский с грибами</v>
      </c>
      <c r="J1473" s="3" t="n">
        <f aca="false">IF(H1473="Октябрьский",I1473="Бурый рис")</f>
        <v>0</v>
      </c>
      <c r="K1473" s="0" t="n">
        <f aca="false">IF(J1473,1,0)</f>
        <v>0</v>
      </c>
      <c r="L1473" s="0" t="n">
        <f aca="false">IF(F1473="Поступление",1,-1)</f>
        <v>-1</v>
      </c>
      <c r="M1473" s="0" t="n">
        <f aca="false">E1473*K1473*L1473</f>
        <v>-0</v>
      </c>
    </row>
    <row r="1474" customFormat="false" ht="15" hidden="false" customHeight="false" outlineLevel="0" collapsed="false">
      <c r="A1474" s="0" t="n">
        <v>1473</v>
      </c>
      <c r="B1474" s="2" t="n">
        <v>44354</v>
      </c>
      <c r="C1474" s="0" t="s">
        <v>11</v>
      </c>
      <c r="D1474" s="0" t="n">
        <v>63</v>
      </c>
      <c r="E1474" s="0" t="n">
        <v>170</v>
      </c>
      <c r="F1474" s="0" t="s">
        <v>8</v>
      </c>
      <c r="G1474" s="0" t="n">
        <v>150</v>
      </c>
      <c r="H1474" s="0" t="str">
        <f aca="false">VLOOKUP(C1474,Магазин!$A$1:$C$17,2)</f>
        <v>Октябрьский</v>
      </c>
      <c r="I1474" s="0" t="str">
        <f aca="false">VLOOKUP(D1474,Товар!$A$1:$F$65,3)</f>
        <v>Паштет из куриной печени</v>
      </c>
      <c r="J1474" s="3" t="n">
        <f aca="false">IF(H1474="Октябрьский",I1474="Бурый рис")</f>
        <v>0</v>
      </c>
      <c r="K1474" s="0" t="n">
        <f aca="false">IF(J1474,1,0)</f>
        <v>0</v>
      </c>
      <c r="L1474" s="0" t="n">
        <f aca="false">IF(F1474="Поступление",1,-1)</f>
        <v>1</v>
      </c>
      <c r="M1474" s="0" t="n">
        <f aca="false">E1474*K1474*L1474</f>
        <v>0</v>
      </c>
    </row>
    <row r="1475" customFormat="false" ht="15" hidden="false" customHeight="false" outlineLevel="0" collapsed="false">
      <c r="A1475" s="0" t="n">
        <v>1474</v>
      </c>
      <c r="B1475" s="2" t="n">
        <v>44354</v>
      </c>
      <c r="C1475" s="0" t="s">
        <v>11</v>
      </c>
      <c r="D1475" s="0" t="n">
        <v>63</v>
      </c>
      <c r="E1475" s="0" t="n">
        <v>33</v>
      </c>
      <c r="F1475" s="0" t="s">
        <v>9</v>
      </c>
      <c r="G1475" s="0" t="n">
        <v>150</v>
      </c>
      <c r="H1475" s="0" t="str">
        <f aca="false">VLOOKUP(C1475,Магазин!$A$1:$C$17,2)</f>
        <v>Октябрьский</v>
      </c>
      <c r="I1475" s="0" t="str">
        <f aca="false">VLOOKUP(D1475,Товар!$A$1:$F$65,3)</f>
        <v>Паштет из куриной печени</v>
      </c>
      <c r="J1475" s="3" t="n">
        <f aca="false">IF(H1475="Октябрьский",I1475="Бурый рис")</f>
        <v>0</v>
      </c>
      <c r="K1475" s="0" t="n">
        <f aca="false">IF(J1475,1,0)</f>
        <v>0</v>
      </c>
      <c r="L1475" s="0" t="n">
        <f aca="false">IF(F1475="Поступление",1,-1)</f>
        <v>-1</v>
      </c>
      <c r="M1475" s="0" t="n">
        <f aca="false">E1475*K1475*L1475</f>
        <v>-0</v>
      </c>
    </row>
    <row r="1476" customFormat="false" ht="15" hidden="false" customHeight="false" outlineLevel="0" collapsed="false">
      <c r="A1476" s="0" t="n">
        <v>1475</v>
      </c>
      <c r="B1476" s="2" t="n">
        <v>44354</v>
      </c>
      <c r="C1476" s="0" t="s">
        <v>11</v>
      </c>
      <c r="D1476" s="0" t="n">
        <v>64</v>
      </c>
      <c r="E1476" s="0" t="n">
        <v>180</v>
      </c>
      <c r="F1476" s="0" t="s">
        <v>8</v>
      </c>
      <c r="G1476" s="0" t="n">
        <v>350</v>
      </c>
      <c r="H1476" s="0" t="str">
        <f aca="false">VLOOKUP(C1476,Магазин!$A$1:$C$17,2)</f>
        <v>Октябрьский</v>
      </c>
      <c r="I1476" s="0" t="str">
        <f aca="false">VLOOKUP(D1476,Товар!$A$1:$F$65,3)</f>
        <v>Колбаса ливерная </v>
      </c>
      <c r="J1476" s="3" t="n">
        <f aca="false">IF(H1476="Октябрьский",I1476="Бурый рис")</f>
        <v>0</v>
      </c>
      <c r="K1476" s="0" t="n">
        <f aca="false">IF(J1476,1,0)</f>
        <v>0</v>
      </c>
      <c r="L1476" s="0" t="n">
        <f aca="false">IF(F1476="Поступление",1,-1)</f>
        <v>1</v>
      </c>
      <c r="M1476" s="0" t="n">
        <f aca="false">E1476*K1476*L1476</f>
        <v>0</v>
      </c>
    </row>
    <row r="1477" customFormat="false" ht="15" hidden="false" customHeight="false" outlineLevel="0" collapsed="false">
      <c r="A1477" s="0" t="n">
        <v>1476</v>
      </c>
      <c r="B1477" s="2" t="n">
        <v>44354</v>
      </c>
      <c r="C1477" s="0" t="s">
        <v>11</v>
      </c>
      <c r="D1477" s="0" t="n">
        <v>64</v>
      </c>
      <c r="E1477" s="0" t="n">
        <v>11</v>
      </c>
      <c r="F1477" s="0" t="s">
        <v>9</v>
      </c>
      <c r="G1477" s="0" t="n">
        <v>350</v>
      </c>
      <c r="H1477" s="0" t="str">
        <f aca="false">VLOOKUP(C1477,Магазин!$A$1:$C$17,2)</f>
        <v>Октябрьский</v>
      </c>
      <c r="I1477" s="0" t="str">
        <f aca="false">VLOOKUP(D1477,Товар!$A$1:$F$65,3)</f>
        <v>Колбаса ливерная </v>
      </c>
      <c r="J1477" s="3" t="n">
        <f aca="false">IF(H1477="Октябрьский",I1477="Бурый рис")</f>
        <v>0</v>
      </c>
      <c r="K1477" s="0" t="n">
        <f aca="false">IF(J1477,1,0)</f>
        <v>0</v>
      </c>
      <c r="L1477" s="0" t="n">
        <f aca="false">IF(F1477="Поступление",1,-1)</f>
        <v>-1</v>
      </c>
      <c r="M1477" s="0" t="n">
        <f aca="false">E1477*K1477*L1477</f>
        <v>-0</v>
      </c>
    </row>
    <row r="1478" customFormat="false" ht="15" hidden="false" customHeight="false" outlineLevel="0" collapsed="false">
      <c r="A1478" s="0" t="n">
        <v>1477</v>
      </c>
      <c r="B1478" s="2" t="n">
        <v>44354</v>
      </c>
      <c r="C1478" s="0" t="s">
        <v>12</v>
      </c>
      <c r="D1478" s="0" t="n">
        <v>2</v>
      </c>
      <c r="E1478" s="0" t="n">
        <v>180</v>
      </c>
      <c r="F1478" s="0" t="s">
        <v>8</v>
      </c>
      <c r="G1478" s="0" t="n">
        <v>75</v>
      </c>
      <c r="H1478" s="0" t="str">
        <f aca="false">VLOOKUP(C1478,Магазин!$A$1:$C$17,2)</f>
        <v>Октябрьский</v>
      </c>
      <c r="I1478" s="0" t="str">
        <f aca="false">VLOOKUP(D1478,Товар!$A$1:$F$65,3)</f>
        <v>Молоко безлактозное</v>
      </c>
      <c r="J1478" s="3" t="n">
        <f aca="false">IF(H1478="Октябрьский",I1478="Бурый рис")</f>
        <v>0</v>
      </c>
      <c r="K1478" s="0" t="n">
        <f aca="false">IF(J1478,1,0)</f>
        <v>0</v>
      </c>
      <c r="L1478" s="0" t="n">
        <f aca="false">IF(F1478="Поступление",1,-1)</f>
        <v>1</v>
      </c>
      <c r="M1478" s="0" t="n">
        <f aca="false">E1478*K1478*L1478</f>
        <v>0</v>
      </c>
    </row>
    <row r="1479" customFormat="false" ht="15" hidden="false" customHeight="false" outlineLevel="0" collapsed="false">
      <c r="A1479" s="0" t="n">
        <v>1478</v>
      </c>
      <c r="B1479" s="2" t="n">
        <v>44354</v>
      </c>
      <c r="C1479" s="0" t="s">
        <v>12</v>
      </c>
      <c r="D1479" s="0" t="n">
        <v>2</v>
      </c>
      <c r="E1479" s="0" t="n">
        <v>50</v>
      </c>
      <c r="F1479" s="0" t="s">
        <v>9</v>
      </c>
      <c r="G1479" s="0" t="n">
        <v>75</v>
      </c>
      <c r="H1479" s="0" t="str">
        <f aca="false">VLOOKUP(C1479,Магазин!$A$1:$C$17,2)</f>
        <v>Октябрьский</v>
      </c>
      <c r="I1479" s="0" t="str">
        <f aca="false">VLOOKUP(D1479,Товар!$A$1:$F$65,3)</f>
        <v>Молоко безлактозное</v>
      </c>
      <c r="J1479" s="3" t="n">
        <f aca="false">IF(H1479="Октябрьский",I1479="Бурый рис")</f>
        <v>0</v>
      </c>
      <c r="K1479" s="0" t="n">
        <f aca="false">IF(J1479,1,0)</f>
        <v>0</v>
      </c>
      <c r="L1479" s="0" t="n">
        <f aca="false">IF(F1479="Поступление",1,-1)</f>
        <v>-1</v>
      </c>
      <c r="M1479" s="0" t="n">
        <f aca="false">E1479*K1479*L1479</f>
        <v>-0</v>
      </c>
    </row>
    <row r="1480" customFormat="false" ht="15" hidden="false" customHeight="false" outlineLevel="0" collapsed="false">
      <c r="A1480" s="0" t="n">
        <v>1479</v>
      </c>
      <c r="B1480" s="2" t="n">
        <v>44354</v>
      </c>
      <c r="C1480" s="0" t="s">
        <v>12</v>
      </c>
      <c r="D1480" s="0" t="n">
        <v>11</v>
      </c>
      <c r="E1480" s="0" t="n">
        <v>180</v>
      </c>
      <c r="F1480" s="0" t="s">
        <v>8</v>
      </c>
      <c r="G1480" s="0" t="n">
        <v>190</v>
      </c>
      <c r="H1480" s="0" t="str">
        <f aca="false">VLOOKUP(C1480,Магазин!$A$1:$C$17,2)</f>
        <v>Октябрьский</v>
      </c>
      <c r="I1480" s="0" t="str">
        <f aca="false">VLOOKUP(D1480,Товар!$A$1:$F$65,3)</f>
        <v>Молоко кокосовое</v>
      </c>
      <c r="J1480" s="3" t="n">
        <f aca="false">IF(H1480="Октябрьский",I1480="Бурый рис")</f>
        <v>0</v>
      </c>
      <c r="K1480" s="0" t="n">
        <f aca="false">IF(J1480,1,0)</f>
        <v>0</v>
      </c>
      <c r="L1480" s="0" t="n">
        <f aca="false">IF(F1480="Поступление",1,-1)</f>
        <v>1</v>
      </c>
      <c r="M1480" s="0" t="n">
        <f aca="false">E1480*K1480*L1480</f>
        <v>0</v>
      </c>
    </row>
    <row r="1481" customFormat="false" ht="15" hidden="false" customHeight="false" outlineLevel="0" collapsed="false">
      <c r="A1481" s="0" t="n">
        <v>1480</v>
      </c>
      <c r="B1481" s="2" t="n">
        <v>44354</v>
      </c>
      <c r="C1481" s="0" t="s">
        <v>12</v>
      </c>
      <c r="D1481" s="0" t="n">
        <v>11</v>
      </c>
      <c r="E1481" s="0" t="n">
        <v>48</v>
      </c>
      <c r="F1481" s="0" t="s">
        <v>9</v>
      </c>
      <c r="G1481" s="0" t="n">
        <v>190</v>
      </c>
      <c r="H1481" s="0" t="str">
        <f aca="false">VLOOKUP(C1481,Магазин!$A$1:$C$17,2)</f>
        <v>Октябрьский</v>
      </c>
      <c r="I1481" s="0" t="str">
        <f aca="false">VLOOKUP(D1481,Товар!$A$1:$F$65,3)</f>
        <v>Молоко кокосовое</v>
      </c>
      <c r="J1481" s="3" t="n">
        <f aca="false">IF(H1481="Октябрьский",I1481="Бурый рис")</f>
        <v>0</v>
      </c>
      <c r="K1481" s="0" t="n">
        <f aca="false">IF(J1481,1,0)</f>
        <v>0</v>
      </c>
      <c r="L1481" s="0" t="n">
        <f aca="false">IF(F1481="Поступление",1,-1)</f>
        <v>-1</v>
      </c>
      <c r="M1481" s="0" t="n">
        <f aca="false">E1481*K1481*L1481</f>
        <v>-0</v>
      </c>
    </row>
    <row r="1482" customFormat="false" ht="15" hidden="false" customHeight="false" outlineLevel="0" collapsed="false">
      <c r="A1482" s="0" t="n">
        <v>1481</v>
      </c>
      <c r="B1482" s="2" t="n">
        <v>44354</v>
      </c>
      <c r="C1482" s="0" t="s">
        <v>12</v>
      </c>
      <c r="D1482" s="0" t="n">
        <v>12</v>
      </c>
      <c r="E1482" s="0" t="n">
        <v>180</v>
      </c>
      <c r="F1482" s="0" t="s">
        <v>8</v>
      </c>
      <c r="G1482" s="0" t="n">
        <v>85</v>
      </c>
      <c r="H1482" s="0" t="str">
        <f aca="false">VLOOKUP(C1482,Магазин!$A$1:$C$17,2)</f>
        <v>Октябрьский</v>
      </c>
      <c r="I1482" s="0" t="str">
        <f aca="false">VLOOKUP(D1482,Товар!$A$1:$F$65,3)</f>
        <v>Молоко овсяное</v>
      </c>
      <c r="J1482" s="3" t="n">
        <f aca="false">IF(H1482="Октябрьский",I1482="Бурый рис")</f>
        <v>0</v>
      </c>
      <c r="K1482" s="0" t="n">
        <f aca="false">IF(J1482,1,0)</f>
        <v>0</v>
      </c>
      <c r="L1482" s="0" t="n">
        <f aca="false">IF(F1482="Поступление",1,-1)</f>
        <v>1</v>
      </c>
      <c r="M1482" s="0" t="n">
        <f aca="false">E1482*K1482*L1482</f>
        <v>0</v>
      </c>
    </row>
    <row r="1483" customFormat="false" ht="15" hidden="false" customHeight="false" outlineLevel="0" collapsed="false">
      <c r="A1483" s="0" t="n">
        <v>1482</v>
      </c>
      <c r="B1483" s="2" t="n">
        <v>44354</v>
      </c>
      <c r="C1483" s="0" t="s">
        <v>12</v>
      </c>
      <c r="D1483" s="0" t="n">
        <v>12</v>
      </c>
      <c r="E1483" s="0" t="n">
        <v>58</v>
      </c>
      <c r="F1483" s="0" t="s">
        <v>9</v>
      </c>
      <c r="G1483" s="0" t="n">
        <v>85</v>
      </c>
      <c r="H1483" s="0" t="str">
        <f aca="false">VLOOKUP(C1483,Магазин!$A$1:$C$17,2)</f>
        <v>Октябрьский</v>
      </c>
      <c r="I1483" s="0" t="str">
        <f aca="false">VLOOKUP(D1483,Товар!$A$1:$F$65,3)</f>
        <v>Молоко овсяное</v>
      </c>
      <c r="J1483" s="3" t="n">
        <f aca="false">IF(H1483="Октябрьский",I1483="Бурый рис")</f>
        <v>0</v>
      </c>
      <c r="K1483" s="0" t="n">
        <f aca="false">IF(J1483,1,0)</f>
        <v>0</v>
      </c>
      <c r="L1483" s="0" t="n">
        <f aca="false">IF(F1483="Поступление",1,-1)</f>
        <v>-1</v>
      </c>
      <c r="M1483" s="0" t="n">
        <f aca="false">E1483*K1483*L1483</f>
        <v>-0</v>
      </c>
    </row>
    <row r="1484" customFormat="false" ht="15" hidden="false" customHeight="false" outlineLevel="0" collapsed="false">
      <c r="A1484" s="0" t="n">
        <v>1483</v>
      </c>
      <c r="B1484" s="2" t="n">
        <v>44354</v>
      </c>
      <c r="C1484" s="0" t="s">
        <v>12</v>
      </c>
      <c r="D1484" s="0" t="n">
        <v>31</v>
      </c>
      <c r="E1484" s="0" t="n">
        <v>170</v>
      </c>
      <c r="F1484" s="0" t="s">
        <v>8</v>
      </c>
      <c r="G1484" s="0" t="n">
        <v>240</v>
      </c>
      <c r="H1484" s="0" t="str">
        <f aca="false">VLOOKUP(C1484,Магазин!$A$1:$C$17,2)</f>
        <v>Октябрьский</v>
      </c>
      <c r="I1484" s="0" t="str">
        <f aca="false">VLOOKUP(D1484,Товар!$A$1:$F$65,3)</f>
        <v>Лапша гречневая</v>
      </c>
      <c r="J1484" s="3" t="n">
        <f aca="false">IF(H1484="Октябрьский",I1484="Бурый рис")</f>
        <v>0</v>
      </c>
      <c r="K1484" s="0" t="n">
        <f aca="false">IF(J1484,1,0)</f>
        <v>0</v>
      </c>
      <c r="L1484" s="0" t="n">
        <f aca="false">IF(F1484="Поступление",1,-1)</f>
        <v>1</v>
      </c>
      <c r="M1484" s="0" t="n">
        <f aca="false">E1484*K1484*L1484</f>
        <v>0</v>
      </c>
    </row>
    <row r="1485" customFormat="false" ht="15" hidden="false" customHeight="false" outlineLevel="0" collapsed="false">
      <c r="A1485" s="0" t="n">
        <v>1484</v>
      </c>
      <c r="B1485" s="2" t="n">
        <v>44354</v>
      </c>
      <c r="C1485" s="0" t="s">
        <v>12</v>
      </c>
      <c r="D1485" s="0" t="n">
        <v>31</v>
      </c>
      <c r="E1485" s="0" t="n">
        <v>8</v>
      </c>
      <c r="F1485" s="0" t="s">
        <v>9</v>
      </c>
      <c r="G1485" s="0" t="n">
        <v>240</v>
      </c>
      <c r="H1485" s="0" t="str">
        <f aca="false">VLOOKUP(C1485,Магазин!$A$1:$C$17,2)</f>
        <v>Октябрьский</v>
      </c>
      <c r="I1485" s="0" t="str">
        <f aca="false">VLOOKUP(D1485,Товар!$A$1:$F$65,3)</f>
        <v>Лапша гречневая</v>
      </c>
      <c r="J1485" s="3" t="n">
        <f aca="false">IF(H1485="Октябрьский",I1485="Бурый рис")</f>
        <v>0</v>
      </c>
      <c r="K1485" s="0" t="n">
        <f aca="false">IF(J1485,1,0)</f>
        <v>0</v>
      </c>
      <c r="L1485" s="0" t="n">
        <f aca="false">IF(F1485="Поступление",1,-1)</f>
        <v>-1</v>
      </c>
      <c r="M1485" s="0" t="n">
        <f aca="false">E1485*K1485*L1485</f>
        <v>-0</v>
      </c>
    </row>
    <row r="1486" customFormat="false" ht="15" hidden="false" customHeight="false" outlineLevel="0" collapsed="false">
      <c r="A1486" s="0" t="n">
        <v>1485</v>
      </c>
      <c r="B1486" s="2" t="n">
        <v>44354</v>
      </c>
      <c r="C1486" s="0" t="s">
        <v>12</v>
      </c>
      <c r="D1486" s="0" t="n">
        <v>32</v>
      </c>
      <c r="E1486" s="0" t="n">
        <v>180</v>
      </c>
      <c r="F1486" s="0" t="s">
        <v>8</v>
      </c>
      <c r="G1486" s="0" t="n">
        <v>350</v>
      </c>
      <c r="H1486" s="0" t="str">
        <f aca="false">VLOOKUP(C1486,Магазин!$A$1:$C$17,2)</f>
        <v>Октябрьский</v>
      </c>
      <c r="I1486" s="0" t="str">
        <f aca="false">VLOOKUP(D1486,Товар!$A$1:$F$65,3)</f>
        <v>Фунчоза</v>
      </c>
      <c r="J1486" s="3" t="n">
        <f aca="false">IF(H1486="Октябрьский",I1486="Бурый рис")</f>
        <v>0</v>
      </c>
      <c r="K1486" s="0" t="n">
        <f aca="false">IF(J1486,1,0)</f>
        <v>0</v>
      </c>
      <c r="L1486" s="0" t="n">
        <f aca="false">IF(F1486="Поступление",1,-1)</f>
        <v>1</v>
      </c>
      <c r="M1486" s="0" t="n">
        <f aca="false">E1486*K1486*L1486</f>
        <v>0</v>
      </c>
    </row>
    <row r="1487" customFormat="false" ht="15" hidden="false" customHeight="false" outlineLevel="0" collapsed="false">
      <c r="A1487" s="0" t="n">
        <v>1486</v>
      </c>
      <c r="B1487" s="2" t="n">
        <v>44354</v>
      </c>
      <c r="C1487" s="0" t="s">
        <v>12</v>
      </c>
      <c r="D1487" s="0" t="n">
        <v>32</v>
      </c>
      <c r="E1487" s="0" t="n">
        <v>9</v>
      </c>
      <c r="F1487" s="0" t="s">
        <v>9</v>
      </c>
      <c r="G1487" s="0" t="n">
        <v>350</v>
      </c>
      <c r="H1487" s="0" t="str">
        <f aca="false">VLOOKUP(C1487,Магазин!$A$1:$C$17,2)</f>
        <v>Октябрьский</v>
      </c>
      <c r="I1487" s="0" t="str">
        <f aca="false">VLOOKUP(D1487,Товар!$A$1:$F$65,3)</f>
        <v>Фунчоза</v>
      </c>
      <c r="J1487" s="3" t="n">
        <f aca="false">IF(H1487="Октябрьский",I1487="Бурый рис")</f>
        <v>0</v>
      </c>
      <c r="K1487" s="0" t="n">
        <f aca="false">IF(J1487,1,0)</f>
        <v>0</v>
      </c>
      <c r="L1487" s="0" t="n">
        <f aca="false">IF(F1487="Поступление",1,-1)</f>
        <v>-1</v>
      </c>
      <c r="M1487" s="0" t="n">
        <f aca="false">E1487*K1487*L1487</f>
        <v>-0</v>
      </c>
    </row>
    <row r="1488" customFormat="false" ht="15" hidden="false" customHeight="false" outlineLevel="0" collapsed="false">
      <c r="A1488" s="0" t="n">
        <v>1487</v>
      </c>
      <c r="B1488" s="2" t="n">
        <v>44354</v>
      </c>
      <c r="C1488" s="0" t="s">
        <v>12</v>
      </c>
      <c r="D1488" s="0" t="n">
        <v>36</v>
      </c>
      <c r="E1488" s="0" t="n">
        <v>180</v>
      </c>
      <c r="F1488" s="0" t="s">
        <v>8</v>
      </c>
      <c r="G1488" s="0" t="n">
        <v>120</v>
      </c>
      <c r="H1488" s="0" t="str">
        <f aca="false">VLOOKUP(C1488,Магазин!$A$1:$C$17,2)</f>
        <v>Октябрьский</v>
      </c>
      <c r="I1488" s="0" t="str">
        <f aca="false">VLOOKUP(D1488,Товар!$A$1:$F$65,3)</f>
        <v>Чечевица красная</v>
      </c>
      <c r="J1488" s="3" t="n">
        <f aca="false">IF(H1488="Октябрьский",I1488="Бурый рис")</f>
        <v>0</v>
      </c>
      <c r="K1488" s="0" t="n">
        <f aca="false">IF(J1488,1,0)</f>
        <v>0</v>
      </c>
      <c r="L1488" s="0" t="n">
        <f aca="false">IF(F1488="Поступление",1,-1)</f>
        <v>1</v>
      </c>
      <c r="M1488" s="0" t="n">
        <f aca="false">E1488*K1488*L1488</f>
        <v>0</v>
      </c>
    </row>
    <row r="1489" customFormat="false" ht="15" hidden="false" customHeight="false" outlineLevel="0" collapsed="false">
      <c r="A1489" s="0" t="n">
        <v>1488</v>
      </c>
      <c r="B1489" s="2" t="n">
        <v>44354</v>
      </c>
      <c r="C1489" s="0" t="s">
        <v>12</v>
      </c>
      <c r="D1489" s="0" t="n">
        <v>36</v>
      </c>
      <c r="E1489" s="0" t="n">
        <v>14</v>
      </c>
      <c r="F1489" s="0" t="s">
        <v>9</v>
      </c>
      <c r="G1489" s="0" t="n">
        <v>120</v>
      </c>
      <c r="H1489" s="0" t="str">
        <f aca="false">VLOOKUP(C1489,Магазин!$A$1:$C$17,2)</f>
        <v>Октябрьский</v>
      </c>
      <c r="I1489" s="0" t="str">
        <f aca="false">VLOOKUP(D1489,Товар!$A$1:$F$65,3)</f>
        <v>Чечевица красная</v>
      </c>
      <c r="J1489" s="3" t="n">
        <f aca="false">IF(H1489="Октябрьский",I1489="Бурый рис")</f>
        <v>0</v>
      </c>
      <c r="K1489" s="0" t="n">
        <f aca="false">IF(J1489,1,0)</f>
        <v>0</v>
      </c>
      <c r="L1489" s="0" t="n">
        <f aca="false">IF(F1489="Поступление",1,-1)</f>
        <v>-1</v>
      </c>
      <c r="M1489" s="0" t="n">
        <f aca="false">E1489*K1489*L1489</f>
        <v>-0</v>
      </c>
    </row>
    <row r="1490" customFormat="false" ht="15" hidden="false" customHeight="false" outlineLevel="0" collapsed="false">
      <c r="A1490" s="0" t="n">
        <v>1489</v>
      </c>
      <c r="B1490" s="2" t="n">
        <v>44354</v>
      </c>
      <c r="C1490" s="0" t="s">
        <v>12</v>
      </c>
      <c r="D1490" s="0" t="n">
        <v>49</v>
      </c>
      <c r="E1490" s="0" t="n">
        <v>170</v>
      </c>
      <c r="F1490" s="0" t="s">
        <v>8</v>
      </c>
      <c r="G1490" s="0" t="n">
        <v>200</v>
      </c>
      <c r="H1490" s="0" t="str">
        <f aca="false">VLOOKUP(C1490,Магазин!$A$1:$C$17,2)</f>
        <v>Октябрьский</v>
      </c>
      <c r="I1490" s="0" t="str">
        <f aca="false">VLOOKUP(D1490,Товар!$A$1:$F$65,3)</f>
        <v>Колбаса вареная докторская</v>
      </c>
      <c r="J1490" s="3" t="n">
        <f aca="false">IF(H1490="Октябрьский",I1490="Бурый рис")</f>
        <v>0</v>
      </c>
      <c r="K1490" s="0" t="n">
        <f aca="false">IF(J1490,1,0)</f>
        <v>0</v>
      </c>
      <c r="L1490" s="0" t="n">
        <f aca="false">IF(F1490="Поступление",1,-1)</f>
        <v>1</v>
      </c>
      <c r="M1490" s="0" t="n">
        <f aca="false">E1490*K1490*L1490</f>
        <v>0</v>
      </c>
    </row>
    <row r="1491" customFormat="false" ht="15" hidden="false" customHeight="false" outlineLevel="0" collapsed="false">
      <c r="A1491" s="0" t="n">
        <v>1490</v>
      </c>
      <c r="B1491" s="2" t="n">
        <v>44354</v>
      </c>
      <c r="C1491" s="0" t="s">
        <v>12</v>
      </c>
      <c r="D1491" s="0" t="n">
        <v>49</v>
      </c>
      <c r="E1491" s="0" t="n">
        <v>48</v>
      </c>
      <c r="F1491" s="0" t="s">
        <v>9</v>
      </c>
      <c r="G1491" s="0" t="n">
        <v>200</v>
      </c>
      <c r="H1491" s="0" t="str">
        <f aca="false">VLOOKUP(C1491,Магазин!$A$1:$C$17,2)</f>
        <v>Октябрьский</v>
      </c>
      <c r="I1491" s="0" t="str">
        <f aca="false">VLOOKUP(D1491,Товар!$A$1:$F$65,3)</f>
        <v>Колбаса вареная докторская</v>
      </c>
      <c r="J1491" s="3" t="n">
        <f aca="false">IF(H1491="Октябрьский",I1491="Бурый рис")</f>
        <v>0</v>
      </c>
      <c r="K1491" s="0" t="n">
        <f aca="false">IF(J1491,1,0)</f>
        <v>0</v>
      </c>
      <c r="L1491" s="0" t="n">
        <f aca="false">IF(F1491="Поступление",1,-1)</f>
        <v>-1</v>
      </c>
      <c r="M1491" s="0" t="n">
        <f aca="false">E1491*K1491*L1491</f>
        <v>-0</v>
      </c>
    </row>
    <row r="1492" customFormat="false" ht="15" hidden="false" customHeight="false" outlineLevel="0" collapsed="false">
      <c r="A1492" s="0" t="n">
        <v>1491</v>
      </c>
      <c r="B1492" s="2" t="n">
        <v>44354</v>
      </c>
      <c r="C1492" s="0" t="s">
        <v>12</v>
      </c>
      <c r="D1492" s="0" t="n">
        <v>50</v>
      </c>
      <c r="E1492" s="0" t="n">
        <v>180</v>
      </c>
      <c r="F1492" s="0" t="s">
        <v>8</v>
      </c>
      <c r="G1492" s="0" t="n">
        <v>195</v>
      </c>
      <c r="H1492" s="0" t="str">
        <f aca="false">VLOOKUP(C1492,Магазин!$A$1:$C$17,2)</f>
        <v>Октябрьский</v>
      </c>
      <c r="I1492" s="0" t="str">
        <f aca="false">VLOOKUP(D1492,Товар!$A$1:$F$65,3)</f>
        <v>Колбаса вареная любительская</v>
      </c>
      <c r="J1492" s="3" t="n">
        <f aca="false">IF(H1492="Октябрьский",I1492="Бурый рис")</f>
        <v>0</v>
      </c>
      <c r="K1492" s="0" t="n">
        <f aca="false">IF(J1492,1,0)</f>
        <v>0</v>
      </c>
      <c r="L1492" s="0" t="n">
        <f aca="false">IF(F1492="Поступление",1,-1)</f>
        <v>1</v>
      </c>
      <c r="M1492" s="0" t="n">
        <f aca="false">E1492*K1492*L1492</f>
        <v>0</v>
      </c>
    </row>
    <row r="1493" customFormat="false" ht="15" hidden="false" customHeight="false" outlineLevel="0" collapsed="false">
      <c r="A1493" s="0" t="n">
        <v>1492</v>
      </c>
      <c r="B1493" s="2" t="n">
        <v>44354</v>
      </c>
      <c r="C1493" s="0" t="s">
        <v>12</v>
      </c>
      <c r="D1493" s="0" t="n">
        <v>50</v>
      </c>
      <c r="E1493" s="0" t="n">
        <v>47</v>
      </c>
      <c r="F1493" s="0" t="s">
        <v>9</v>
      </c>
      <c r="G1493" s="0" t="n">
        <v>195</v>
      </c>
      <c r="H1493" s="0" t="str">
        <f aca="false">VLOOKUP(C1493,Магазин!$A$1:$C$17,2)</f>
        <v>Октябрьский</v>
      </c>
      <c r="I1493" s="0" t="str">
        <f aca="false">VLOOKUP(D1493,Товар!$A$1:$F$65,3)</f>
        <v>Колбаса вареная любительская</v>
      </c>
      <c r="J1493" s="3" t="n">
        <f aca="false">IF(H1493="Октябрьский",I1493="Бурый рис")</f>
        <v>0</v>
      </c>
      <c r="K1493" s="0" t="n">
        <f aca="false">IF(J1493,1,0)</f>
        <v>0</v>
      </c>
      <c r="L1493" s="0" t="n">
        <f aca="false">IF(F1493="Поступление",1,-1)</f>
        <v>-1</v>
      </c>
      <c r="M1493" s="0" t="n">
        <f aca="false">E1493*K1493*L1493</f>
        <v>-0</v>
      </c>
    </row>
    <row r="1494" customFormat="false" ht="15" hidden="false" customHeight="false" outlineLevel="0" collapsed="false">
      <c r="A1494" s="0" t="n">
        <v>1493</v>
      </c>
      <c r="B1494" s="2" t="n">
        <v>44354</v>
      </c>
      <c r="C1494" s="0" t="s">
        <v>12</v>
      </c>
      <c r="D1494" s="0" t="n">
        <v>51</v>
      </c>
      <c r="E1494" s="0" t="n">
        <v>180</v>
      </c>
      <c r="F1494" s="0" t="s">
        <v>8</v>
      </c>
      <c r="G1494" s="0" t="n">
        <v>350</v>
      </c>
      <c r="H1494" s="0" t="str">
        <f aca="false">VLOOKUP(C1494,Магазин!$A$1:$C$17,2)</f>
        <v>Октябрьский</v>
      </c>
      <c r="I1494" s="0" t="str">
        <f aca="false">VLOOKUP(D1494,Товар!$A$1:$F$65,3)</f>
        <v>Сервелат варенокопченый</v>
      </c>
      <c r="J1494" s="3" t="n">
        <f aca="false">IF(H1494="Октябрьский",I1494="Бурый рис")</f>
        <v>0</v>
      </c>
      <c r="K1494" s="0" t="n">
        <f aca="false">IF(J1494,1,0)</f>
        <v>0</v>
      </c>
      <c r="L1494" s="0" t="n">
        <f aca="false">IF(F1494="Поступление",1,-1)</f>
        <v>1</v>
      </c>
      <c r="M1494" s="0" t="n">
        <f aca="false">E1494*K1494*L1494</f>
        <v>0</v>
      </c>
    </row>
    <row r="1495" customFormat="false" ht="15" hidden="false" customHeight="false" outlineLevel="0" collapsed="false">
      <c r="A1495" s="0" t="n">
        <v>1494</v>
      </c>
      <c r="B1495" s="2" t="n">
        <v>44354</v>
      </c>
      <c r="C1495" s="0" t="s">
        <v>12</v>
      </c>
      <c r="D1495" s="0" t="n">
        <v>51</v>
      </c>
      <c r="E1495" s="0" t="n">
        <v>39</v>
      </c>
      <c r="F1495" s="0" t="s">
        <v>9</v>
      </c>
      <c r="G1495" s="0" t="n">
        <v>350</v>
      </c>
      <c r="H1495" s="0" t="str">
        <f aca="false">VLOOKUP(C1495,Магазин!$A$1:$C$17,2)</f>
        <v>Октябрьский</v>
      </c>
      <c r="I1495" s="0" t="str">
        <f aca="false">VLOOKUP(D1495,Товар!$A$1:$F$65,3)</f>
        <v>Сервелат варенокопченый</v>
      </c>
      <c r="J1495" s="3" t="n">
        <f aca="false">IF(H1495="Октябрьский",I1495="Бурый рис")</f>
        <v>0</v>
      </c>
      <c r="K1495" s="0" t="n">
        <f aca="false">IF(J1495,1,0)</f>
        <v>0</v>
      </c>
      <c r="L1495" s="0" t="n">
        <f aca="false">IF(F1495="Поступление",1,-1)</f>
        <v>-1</v>
      </c>
      <c r="M1495" s="0" t="n">
        <f aca="false">E1495*K1495*L1495</f>
        <v>-0</v>
      </c>
    </row>
    <row r="1496" customFormat="false" ht="15" hidden="false" customHeight="false" outlineLevel="0" collapsed="false">
      <c r="A1496" s="0" t="n">
        <v>1495</v>
      </c>
      <c r="B1496" s="2" t="n">
        <v>44354</v>
      </c>
      <c r="C1496" s="0" t="s">
        <v>12</v>
      </c>
      <c r="D1496" s="0" t="n">
        <v>52</v>
      </c>
      <c r="E1496" s="0" t="n">
        <v>180</v>
      </c>
      <c r="F1496" s="0" t="s">
        <v>8</v>
      </c>
      <c r="G1496" s="0" t="n">
        <v>180</v>
      </c>
      <c r="H1496" s="0" t="str">
        <f aca="false">VLOOKUP(C1496,Магазин!$A$1:$C$17,2)</f>
        <v>Октябрьский</v>
      </c>
      <c r="I1496" s="0" t="str">
        <f aca="false">VLOOKUP(D1496,Товар!$A$1:$F$65,3)</f>
        <v>Колбаса краковская</v>
      </c>
      <c r="J1496" s="3" t="n">
        <f aca="false">IF(H1496="Октябрьский",I1496="Бурый рис")</f>
        <v>0</v>
      </c>
      <c r="K1496" s="0" t="n">
        <f aca="false">IF(J1496,1,0)</f>
        <v>0</v>
      </c>
      <c r="L1496" s="0" t="n">
        <f aca="false">IF(F1496="Поступление",1,-1)</f>
        <v>1</v>
      </c>
      <c r="M1496" s="0" t="n">
        <f aca="false">E1496*K1496*L1496</f>
        <v>0</v>
      </c>
    </row>
    <row r="1497" customFormat="false" ht="15" hidden="false" customHeight="false" outlineLevel="0" collapsed="false">
      <c r="A1497" s="0" t="n">
        <v>1496</v>
      </c>
      <c r="B1497" s="2" t="n">
        <v>44354</v>
      </c>
      <c r="C1497" s="0" t="s">
        <v>12</v>
      </c>
      <c r="D1497" s="0" t="n">
        <v>52</v>
      </c>
      <c r="E1497" s="0" t="n">
        <v>57</v>
      </c>
      <c r="F1497" s="0" t="s">
        <v>9</v>
      </c>
      <c r="G1497" s="0" t="n">
        <v>180</v>
      </c>
      <c r="H1497" s="0" t="str">
        <f aca="false">VLOOKUP(C1497,Магазин!$A$1:$C$17,2)</f>
        <v>Октябрьский</v>
      </c>
      <c r="I1497" s="0" t="str">
        <f aca="false">VLOOKUP(D1497,Товар!$A$1:$F$65,3)</f>
        <v>Колбаса краковская</v>
      </c>
      <c r="J1497" s="3" t="n">
        <f aca="false">IF(H1497="Октябрьский",I1497="Бурый рис")</f>
        <v>0</v>
      </c>
      <c r="K1497" s="0" t="n">
        <f aca="false">IF(J1497,1,0)</f>
        <v>0</v>
      </c>
      <c r="L1497" s="0" t="n">
        <f aca="false">IF(F1497="Поступление",1,-1)</f>
        <v>-1</v>
      </c>
      <c r="M1497" s="0" t="n">
        <f aca="false">E1497*K1497*L1497</f>
        <v>-0</v>
      </c>
    </row>
    <row r="1498" customFormat="false" ht="15" hidden="false" customHeight="false" outlineLevel="0" collapsed="false">
      <c r="A1498" s="0" t="n">
        <v>1497</v>
      </c>
      <c r="B1498" s="2" t="n">
        <v>44354</v>
      </c>
      <c r="C1498" s="0" t="s">
        <v>12</v>
      </c>
      <c r="D1498" s="0" t="n">
        <v>53</v>
      </c>
      <c r="E1498" s="0" t="n">
        <v>180</v>
      </c>
      <c r="F1498" s="0" t="s">
        <v>8</v>
      </c>
      <c r="G1498" s="0" t="n">
        <v>190</v>
      </c>
      <c r="H1498" s="0" t="str">
        <f aca="false">VLOOKUP(C1498,Магазин!$A$1:$C$17,2)</f>
        <v>Октябрьский</v>
      </c>
      <c r="I1498" s="0" t="str">
        <f aca="false">VLOOKUP(D1498,Товар!$A$1:$F$65,3)</f>
        <v>Сосиски молочные</v>
      </c>
      <c r="J1498" s="3" t="n">
        <f aca="false">IF(H1498="Октябрьский",I1498="Бурый рис")</f>
        <v>0</v>
      </c>
      <c r="K1498" s="0" t="n">
        <f aca="false">IF(J1498,1,0)</f>
        <v>0</v>
      </c>
      <c r="L1498" s="0" t="n">
        <f aca="false">IF(F1498="Поступление",1,-1)</f>
        <v>1</v>
      </c>
      <c r="M1498" s="0" t="n">
        <f aca="false">E1498*K1498*L1498</f>
        <v>0</v>
      </c>
    </row>
    <row r="1499" customFormat="false" ht="15" hidden="false" customHeight="false" outlineLevel="0" collapsed="false">
      <c r="A1499" s="0" t="n">
        <v>1498</v>
      </c>
      <c r="B1499" s="2" t="n">
        <v>44354</v>
      </c>
      <c r="C1499" s="0" t="s">
        <v>12</v>
      </c>
      <c r="D1499" s="0" t="n">
        <v>53</v>
      </c>
      <c r="E1499" s="0" t="n">
        <v>55</v>
      </c>
      <c r="F1499" s="0" t="s">
        <v>9</v>
      </c>
      <c r="G1499" s="0" t="n">
        <v>190</v>
      </c>
      <c r="H1499" s="0" t="str">
        <f aca="false">VLOOKUP(C1499,Магазин!$A$1:$C$17,2)</f>
        <v>Октябрьский</v>
      </c>
      <c r="I1499" s="0" t="str">
        <f aca="false">VLOOKUP(D1499,Товар!$A$1:$F$65,3)</f>
        <v>Сосиски молочные</v>
      </c>
      <c r="J1499" s="3" t="n">
        <f aca="false">IF(H1499="Октябрьский",I1499="Бурый рис")</f>
        <v>0</v>
      </c>
      <c r="K1499" s="0" t="n">
        <f aca="false">IF(J1499,1,0)</f>
        <v>0</v>
      </c>
      <c r="L1499" s="0" t="n">
        <f aca="false">IF(F1499="Поступление",1,-1)</f>
        <v>-1</v>
      </c>
      <c r="M1499" s="0" t="n">
        <f aca="false">E1499*K1499*L1499</f>
        <v>-0</v>
      </c>
    </row>
    <row r="1500" customFormat="false" ht="15" hidden="false" customHeight="false" outlineLevel="0" collapsed="false">
      <c r="A1500" s="0" t="n">
        <v>1499</v>
      </c>
      <c r="B1500" s="2" t="n">
        <v>44354</v>
      </c>
      <c r="C1500" s="0" t="s">
        <v>12</v>
      </c>
      <c r="D1500" s="0" t="n">
        <v>54</v>
      </c>
      <c r="E1500" s="0" t="n">
        <v>170</v>
      </c>
      <c r="F1500" s="0" t="s">
        <v>8</v>
      </c>
      <c r="G1500" s="0" t="n">
        <v>230</v>
      </c>
      <c r="H1500" s="0" t="str">
        <f aca="false">VLOOKUP(C1500,Магазин!$A$1:$C$17,2)</f>
        <v>Октябрьский</v>
      </c>
      <c r="I1500" s="0" t="str">
        <f aca="false">VLOOKUP(D1500,Товар!$A$1:$F$65,3)</f>
        <v>Сосиски венские</v>
      </c>
      <c r="J1500" s="3" t="n">
        <f aca="false">IF(H1500="Октябрьский",I1500="Бурый рис")</f>
        <v>0</v>
      </c>
      <c r="K1500" s="0" t="n">
        <f aca="false">IF(J1500,1,0)</f>
        <v>0</v>
      </c>
      <c r="L1500" s="0" t="n">
        <f aca="false">IF(F1500="Поступление",1,-1)</f>
        <v>1</v>
      </c>
      <c r="M1500" s="0" t="n">
        <f aca="false">E1500*K1500*L1500</f>
        <v>0</v>
      </c>
    </row>
    <row r="1501" customFormat="false" ht="15" hidden="false" customHeight="false" outlineLevel="0" collapsed="false">
      <c r="A1501" s="0" t="n">
        <v>1500</v>
      </c>
      <c r="B1501" s="2" t="n">
        <v>44354</v>
      </c>
      <c r="C1501" s="0" t="s">
        <v>12</v>
      </c>
      <c r="D1501" s="0" t="n">
        <v>54</v>
      </c>
      <c r="E1501" s="0" t="n">
        <v>28</v>
      </c>
      <c r="F1501" s="0" t="s">
        <v>9</v>
      </c>
      <c r="G1501" s="0" t="n">
        <v>230</v>
      </c>
      <c r="H1501" s="0" t="str">
        <f aca="false">VLOOKUP(C1501,Магазин!$A$1:$C$17,2)</f>
        <v>Октябрьский</v>
      </c>
      <c r="I1501" s="0" t="str">
        <f aca="false">VLOOKUP(D1501,Товар!$A$1:$F$65,3)</f>
        <v>Сосиски венские</v>
      </c>
      <c r="J1501" s="3" t="n">
        <f aca="false">IF(H1501="Октябрьский",I1501="Бурый рис")</f>
        <v>0</v>
      </c>
      <c r="K1501" s="0" t="n">
        <f aca="false">IF(J1501,1,0)</f>
        <v>0</v>
      </c>
      <c r="L1501" s="0" t="n">
        <f aca="false">IF(F1501="Поступление",1,-1)</f>
        <v>-1</v>
      </c>
      <c r="M1501" s="0" t="n">
        <f aca="false">E1501*K1501*L1501</f>
        <v>-0</v>
      </c>
    </row>
    <row r="1502" customFormat="false" ht="15" hidden="false" customHeight="false" outlineLevel="0" collapsed="false">
      <c r="A1502" s="0" t="n">
        <v>1501</v>
      </c>
      <c r="B1502" s="2" t="n">
        <v>44354</v>
      </c>
      <c r="C1502" s="0" t="s">
        <v>12</v>
      </c>
      <c r="D1502" s="0" t="n">
        <v>55</v>
      </c>
      <c r="E1502" s="0" t="n">
        <v>180</v>
      </c>
      <c r="F1502" s="0" t="s">
        <v>8</v>
      </c>
      <c r="G1502" s="0" t="n">
        <v>160</v>
      </c>
      <c r="H1502" s="0" t="str">
        <f aca="false">VLOOKUP(C1502,Магазин!$A$1:$C$17,2)</f>
        <v>Октябрьский</v>
      </c>
      <c r="I1502" s="0" t="str">
        <f aca="false">VLOOKUP(D1502,Товар!$A$1:$F$65,3)</f>
        <v>Сосиски куриные</v>
      </c>
      <c r="J1502" s="3" t="n">
        <f aca="false">IF(H1502="Октябрьский",I1502="Бурый рис")</f>
        <v>0</v>
      </c>
      <c r="K1502" s="0" t="n">
        <f aca="false">IF(J1502,1,0)</f>
        <v>0</v>
      </c>
      <c r="L1502" s="0" t="n">
        <f aca="false">IF(F1502="Поступление",1,-1)</f>
        <v>1</v>
      </c>
      <c r="M1502" s="0" t="n">
        <f aca="false">E1502*K1502*L1502</f>
        <v>0</v>
      </c>
    </row>
    <row r="1503" customFormat="false" ht="15" hidden="false" customHeight="false" outlineLevel="0" collapsed="false">
      <c r="A1503" s="0" t="n">
        <v>1502</v>
      </c>
      <c r="B1503" s="2" t="n">
        <v>44354</v>
      </c>
      <c r="C1503" s="0" t="s">
        <v>12</v>
      </c>
      <c r="D1503" s="0" t="n">
        <v>55</v>
      </c>
      <c r="E1503" s="0" t="n">
        <v>64</v>
      </c>
      <c r="F1503" s="0" t="s">
        <v>9</v>
      </c>
      <c r="G1503" s="0" t="n">
        <v>160</v>
      </c>
      <c r="H1503" s="0" t="str">
        <f aca="false">VLOOKUP(C1503,Магазин!$A$1:$C$17,2)</f>
        <v>Октябрьский</v>
      </c>
      <c r="I1503" s="0" t="str">
        <f aca="false">VLOOKUP(D1503,Товар!$A$1:$F$65,3)</f>
        <v>Сосиски куриные</v>
      </c>
      <c r="J1503" s="3" t="n">
        <f aca="false">IF(H1503="Октябрьский",I1503="Бурый рис")</f>
        <v>0</v>
      </c>
      <c r="K1503" s="0" t="n">
        <f aca="false">IF(J1503,1,0)</f>
        <v>0</v>
      </c>
      <c r="L1503" s="0" t="n">
        <f aca="false">IF(F1503="Поступление",1,-1)</f>
        <v>-1</v>
      </c>
      <c r="M1503" s="0" t="n">
        <f aca="false">E1503*K1503*L1503</f>
        <v>-0</v>
      </c>
    </row>
    <row r="1504" customFormat="false" ht="15" hidden="false" customHeight="false" outlineLevel="0" collapsed="false">
      <c r="A1504" s="0" t="n">
        <v>1503</v>
      </c>
      <c r="B1504" s="2" t="n">
        <v>44354</v>
      </c>
      <c r="C1504" s="0" t="s">
        <v>12</v>
      </c>
      <c r="D1504" s="0" t="n">
        <v>56</v>
      </c>
      <c r="E1504" s="0" t="n">
        <v>180</v>
      </c>
      <c r="F1504" s="0" t="s">
        <v>8</v>
      </c>
      <c r="G1504" s="0" t="n">
        <v>180</v>
      </c>
      <c r="H1504" s="0" t="str">
        <f aca="false">VLOOKUP(C1504,Магазин!$A$1:$C$17,2)</f>
        <v>Октябрьский</v>
      </c>
      <c r="I1504" s="0" t="str">
        <f aca="false">VLOOKUP(D1504,Товар!$A$1:$F$65,3)</f>
        <v>Сардельки</v>
      </c>
      <c r="J1504" s="3" t="n">
        <f aca="false">IF(H1504="Октябрьский",I1504="Бурый рис")</f>
        <v>0</v>
      </c>
      <c r="K1504" s="0" t="n">
        <f aca="false">IF(J1504,1,0)</f>
        <v>0</v>
      </c>
      <c r="L1504" s="0" t="n">
        <f aca="false">IF(F1504="Поступление",1,-1)</f>
        <v>1</v>
      </c>
      <c r="M1504" s="0" t="n">
        <f aca="false">E1504*K1504*L1504</f>
        <v>0</v>
      </c>
    </row>
    <row r="1505" customFormat="false" ht="15" hidden="false" customHeight="false" outlineLevel="0" collapsed="false">
      <c r="A1505" s="0" t="n">
        <v>1504</v>
      </c>
      <c r="B1505" s="2" t="n">
        <v>44354</v>
      </c>
      <c r="C1505" s="0" t="s">
        <v>12</v>
      </c>
      <c r="D1505" s="0" t="n">
        <v>56</v>
      </c>
      <c r="E1505" s="0" t="n">
        <v>37</v>
      </c>
      <c r="F1505" s="0" t="s">
        <v>9</v>
      </c>
      <c r="G1505" s="0" t="n">
        <v>180</v>
      </c>
      <c r="H1505" s="0" t="str">
        <f aca="false">VLOOKUP(C1505,Магазин!$A$1:$C$17,2)</f>
        <v>Октябрьский</v>
      </c>
      <c r="I1505" s="0" t="str">
        <f aca="false">VLOOKUP(D1505,Товар!$A$1:$F$65,3)</f>
        <v>Сардельки</v>
      </c>
      <c r="J1505" s="3" t="n">
        <f aca="false">IF(H1505="Октябрьский",I1505="Бурый рис")</f>
        <v>0</v>
      </c>
      <c r="K1505" s="0" t="n">
        <f aca="false">IF(J1505,1,0)</f>
        <v>0</v>
      </c>
      <c r="L1505" s="0" t="n">
        <f aca="false">IF(F1505="Поступление",1,-1)</f>
        <v>-1</v>
      </c>
      <c r="M1505" s="0" t="n">
        <f aca="false">E1505*K1505*L1505</f>
        <v>-0</v>
      </c>
    </row>
    <row r="1506" customFormat="false" ht="15" hidden="false" customHeight="false" outlineLevel="0" collapsed="false">
      <c r="A1506" s="0" t="n">
        <v>1505</v>
      </c>
      <c r="B1506" s="2" t="n">
        <v>44354</v>
      </c>
      <c r="C1506" s="0" t="s">
        <v>12</v>
      </c>
      <c r="D1506" s="0" t="n">
        <v>57</v>
      </c>
      <c r="E1506" s="0" t="n">
        <v>170</v>
      </c>
      <c r="F1506" s="0" t="s">
        <v>8</v>
      </c>
      <c r="G1506" s="0" t="n">
        <v>400</v>
      </c>
      <c r="H1506" s="0" t="str">
        <f aca="false">VLOOKUP(C1506,Магазин!$A$1:$C$17,2)</f>
        <v>Октябрьский</v>
      </c>
      <c r="I1506" s="0" t="str">
        <f aca="false">VLOOKUP(D1506,Товар!$A$1:$F$65,3)</f>
        <v>Колбаса сырокопченая салями</v>
      </c>
      <c r="J1506" s="3" t="n">
        <f aca="false">IF(H1506="Октябрьский",I1506="Бурый рис")</f>
        <v>0</v>
      </c>
      <c r="K1506" s="0" t="n">
        <f aca="false">IF(J1506,1,0)</f>
        <v>0</v>
      </c>
      <c r="L1506" s="0" t="n">
        <f aca="false">IF(F1506="Поступление",1,-1)</f>
        <v>1</v>
      </c>
      <c r="M1506" s="0" t="n">
        <f aca="false">E1506*K1506*L1506</f>
        <v>0</v>
      </c>
    </row>
    <row r="1507" customFormat="false" ht="15" hidden="false" customHeight="false" outlineLevel="0" collapsed="false">
      <c r="A1507" s="0" t="n">
        <v>1506</v>
      </c>
      <c r="B1507" s="2" t="n">
        <v>44354</v>
      </c>
      <c r="C1507" s="0" t="s">
        <v>12</v>
      </c>
      <c r="D1507" s="0" t="n">
        <v>57</v>
      </c>
      <c r="E1507" s="0" t="n">
        <v>18</v>
      </c>
      <c r="F1507" s="0" t="s">
        <v>9</v>
      </c>
      <c r="G1507" s="0" t="n">
        <v>400</v>
      </c>
      <c r="H1507" s="0" t="str">
        <f aca="false">VLOOKUP(C1507,Магазин!$A$1:$C$17,2)</f>
        <v>Октябрьский</v>
      </c>
      <c r="I1507" s="0" t="str">
        <f aca="false">VLOOKUP(D1507,Товар!$A$1:$F$65,3)</f>
        <v>Колбаса сырокопченая салями</v>
      </c>
      <c r="J1507" s="3" t="n">
        <f aca="false">IF(H1507="Октябрьский",I1507="Бурый рис")</f>
        <v>0</v>
      </c>
      <c r="K1507" s="0" t="n">
        <f aca="false">IF(J1507,1,0)</f>
        <v>0</v>
      </c>
      <c r="L1507" s="0" t="n">
        <f aca="false">IF(F1507="Поступление",1,-1)</f>
        <v>-1</v>
      </c>
      <c r="M1507" s="0" t="n">
        <f aca="false">E1507*K1507*L1507</f>
        <v>-0</v>
      </c>
    </row>
    <row r="1508" customFormat="false" ht="15" hidden="false" customHeight="false" outlineLevel="0" collapsed="false">
      <c r="A1508" s="0" t="n">
        <v>1507</v>
      </c>
      <c r="B1508" s="2" t="n">
        <v>44354</v>
      </c>
      <c r="C1508" s="0" t="s">
        <v>12</v>
      </c>
      <c r="D1508" s="0" t="n">
        <v>58</v>
      </c>
      <c r="E1508" s="0" t="n">
        <v>180</v>
      </c>
      <c r="F1508" s="0" t="s">
        <v>8</v>
      </c>
      <c r="G1508" s="0" t="n">
        <v>470</v>
      </c>
      <c r="H1508" s="0" t="str">
        <f aca="false">VLOOKUP(C1508,Магазин!$A$1:$C$17,2)</f>
        <v>Октябрьский</v>
      </c>
      <c r="I1508" s="0" t="str">
        <f aca="false">VLOOKUP(D1508,Товар!$A$1:$F$65,3)</f>
        <v>Бекон варенокопченый</v>
      </c>
      <c r="J1508" s="3" t="n">
        <f aca="false">IF(H1508="Октябрьский",I1508="Бурый рис")</f>
        <v>0</v>
      </c>
      <c r="K1508" s="0" t="n">
        <f aca="false">IF(J1508,1,0)</f>
        <v>0</v>
      </c>
      <c r="L1508" s="0" t="n">
        <f aca="false">IF(F1508="Поступление",1,-1)</f>
        <v>1</v>
      </c>
      <c r="M1508" s="0" t="n">
        <f aca="false">E1508*K1508*L1508</f>
        <v>0</v>
      </c>
    </row>
    <row r="1509" customFormat="false" ht="15" hidden="false" customHeight="false" outlineLevel="0" collapsed="false">
      <c r="A1509" s="0" t="n">
        <v>1508</v>
      </c>
      <c r="B1509" s="2" t="n">
        <v>44354</v>
      </c>
      <c r="C1509" s="0" t="s">
        <v>12</v>
      </c>
      <c r="D1509" s="0" t="n">
        <v>58</v>
      </c>
      <c r="E1509" s="0" t="n">
        <v>29</v>
      </c>
      <c r="F1509" s="0" t="s">
        <v>9</v>
      </c>
      <c r="G1509" s="0" t="n">
        <v>470</v>
      </c>
      <c r="H1509" s="0" t="str">
        <f aca="false">VLOOKUP(C1509,Магазин!$A$1:$C$17,2)</f>
        <v>Октябрьский</v>
      </c>
      <c r="I1509" s="0" t="str">
        <f aca="false">VLOOKUP(D1509,Товар!$A$1:$F$65,3)</f>
        <v>Бекон варенокопченый</v>
      </c>
      <c r="J1509" s="3" t="n">
        <f aca="false">IF(H1509="Октябрьский",I1509="Бурый рис")</f>
        <v>0</v>
      </c>
      <c r="K1509" s="0" t="n">
        <f aca="false">IF(J1509,1,0)</f>
        <v>0</v>
      </c>
      <c r="L1509" s="0" t="n">
        <f aca="false">IF(F1509="Поступление",1,-1)</f>
        <v>-1</v>
      </c>
      <c r="M1509" s="0" t="n">
        <f aca="false">E1509*K1509*L1509</f>
        <v>-0</v>
      </c>
    </row>
    <row r="1510" customFormat="false" ht="15" hidden="false" customHeight="false" outlineLevel="0" collapsed="false">
      <c r="A1510" s="0" t="n">
        <v>1509</v>
      </c>
      <c r="B1510" s="2" t="n">
        <v>44354</v>
      </c>
      <c r="C1510" s="0" t="s">
        <v>12</v>
      </c>
      <c r="D1510" s="0" t="n">
        <v>59</v>
      </c>
      <c r="E1510" s="0" t="n">
        <v>180</v>
      </c>
      <c r="F1510" s="0" t="s">
        <v>8</v>
      </c>
      <c r="G1510" s="0" t="n">
        <v>500</v>
      </c>
      <c r="H1510" s="0" t="str">
        <f aca="false">VLOOKUP(C1510,Магазин!$A$1:$C$17,2)</f>
        <v>Октябрьский</v>
      </c>
      <c r="I1510" s="0" t="str">
        <f aca="false">VLOOKUP(D1510,Товар!$A$1:$F$65,3)</f>
        <v>Бекон сырокопченый</v>
      </c>
      <c r="J1510" s="3" t="n">
        <f aca="false">IF(H1510="Октябрьский",I1510="Бурый рис")</f>
        <v>0</v>
      </c>
      <c r="K1510" s="0" t="n">
        <f aca="false">IF(J1510,1,0)</f>
        <v>0</v>
      </c>
      <c r="L1510" s="0" t="n">
        <f aca="false">IF(F1510="Поступление",1,-1)</f>
        <v>1</v>
      </c>
      <c r="M1510" s="0" t="n">
        <f aca="false">E1510*K1510*L1510</f>
        <v>0</v>
      </c>
    </row>
    <row r="1511" customFormat="false" ht="15" hidden="false" customHeight="false" outlineLevel="0" collapsed="false">
      <c r="A1511" s="0" t="n">
        <v>1510</v>
      </c>
      <c r="B1511" s="2" t="n">
        <v>44354</v>
      </c>
      <c r="C1511" s="0" t="s">
        <v>12</v>
      </c>
      <c r="D1511" s="0" t="n">
        <v>59</v>
      </c>
      <c r="E1511" s="0" t="n">
        <v>27</v>
      </c>
      <c r="F1511" s="0" t="s">
        <v>9</v>
      </c>
      <c r="G1511" s="0" t="n">
        <v>500</v>
      </c>
      <c r="H1511" s="0" t="str">
        <f aca="false">VLOOKUP(C1511,Магазин!$A$1:$C$17,2)</f>
        <v>Октябрьский</v>
      </c>
      <c r="I1511" s="0" t="str">
        <f aca="false">VLOOKUP(D1511,Товар!$A$1:$F$65,3)</f>
        <v>Бекон сырокопченый</v>
      </c>
      <c r="J1511" s="3" t="n">
        <f aca="false">IF(H1511="Октябрьский",I1511="Бурый рис")</f>
        <v>0</v>
      </c>
      <c r="K1511" s="0" t="n">
        <f aca="false">IF(J1511,1,0)</f>
        <v>0</v>
      </c>
      <c r="L1511" s="0" t="n">
        <f aca="false">IF(F1511="Поступление",1,-1)</f>
        <v>-1</v>
      </c>
      <c r="M1511" s="0" t="n">
        <f aca="false">E1511*K1511*L1511</f>
        <v>-0</v>
      </c>
    </row>
    <row r="1512" customFormat="false" ht="15" hidden="false" customHeight="false" outlineLevel="0" collapsed="false">
      <c r="A1512" s="0" t="n">
        <v>1511</v>
      </c>
      <c r="B1512" s="2" t="n">
        <v>44354</v>
      </c>
      <c r="C1512" s="0" t="s">
        <v>12</v>
      </c>
      <c r="D1512" s="0" t="n">
        <v>60</v>
      </c>
      <c r="E1512" s="0" t="n">
        <v>180</v>
      </c>
      <c r="F1512" s="0" t="s">
        <v>8</v>
      </c>
      <c r="G1512" s="0" t="n">
        <v>400</v>
      </c>
      <c r="H1512" s="0" t="str">
        <f aca="false">VLOOKUP(C1512,Магазин!$A$1:$C$17,2)</f>
        <v>Октябрьский</v>
      </c>
      <c r="I1512" s="0" t="str">
        <f aca="false">VLOOKUP(D1512,Товар!$A$1:$F$65,3)</f>
        <v>Грудинка копченая</v>
      </c>
      <c r="J1512" s="3" t="n">
        <f aca="false">IF(H1512="Октябрьский",I1512="Бурый рис")</f>
        <v>0</v>
      </c>
      <c r="K1512" s="0" t="n">
        <f aca="false">IF(J1512,1,0)</f>
        <v>0</v>
      </c>
      <c r="L1512" s="0" t="n">
        <f aca="false">IF(F1512="Поступление",1,-1)</f>
        <v>1</v>
      </c>
      <c r="M1512" s="0" t="n">
        <f aca="false">E1512*K1512*L1512</f>
        <v>0</v>
      </c>
    </row>
    <row r="1513" customFormat="false" ht="15" hidden="false" customHeight="false" outlineLevel="0" collapsed="false">
      <c r="A1513" s="0" t="n">
        <v>1512</v>
      </c>
      <c r="B1513" s="2" t="n">
        <v>44354</v>
      </c>
      <c r="C1513" s="0" t="s">
        <v>12</v>
      </c>
      <c r="D1513" s="0" t="n">
        <v>60</v>
      </c>
      <c r="E1513" s="0" t="n">
        <v>35</v>
      </c>
      <c r="F1513" s="0" t="s">
        <v>9</v>
      </c>
      <c r="G1513" s="0" t="n">
        <v>400</v>
      </c>
      <c r="H1513" s="0" t="str">
        <f aca="false">VLOOKUP(C1513,Магазин!$A$1:$C$17,2)</f>
        <v>Октябрьский</v>
      </c>
      <c r="I1513" s="0" t="str">
        <f aca="false">VLOOKUP(D1513,Товар!$A$1:$F$65,3)</f>
        <v>Грудинка копченая</v>
      </c>
      <c r="J1513" s="3" t="n">
        <f aca="false">IF(H1513="Октябрьский",I1513="Бурый рис")</f>
        <v>0</v>
      </c>
      <c r="K1513" s="0" t="n">
        <f aca="false">IF(J1513,1,0)</f>
        <v>0</v>
      </c>
      <c r="L1513" s="0" t="n">
        <f aca="false">IF(F1513="Поступление",1,-1)</f>
        <v>-1</v>
      </c>
      <c r="M1513" s="0" t="n">
        <f aca="false">E1513*K1513*L1513</f>
        <v>-0</v>
      </c>
    </row>
    <row r="1514" customFormat="false" ht="15" hidden="false" customHeight="false" outlineLevel="0" collapsed="false">
      <c r="A1514" s="0" t="n">
        <v>1513</v>
      </c>
      <c r="B1514" s="2" t="n">
        <v>44354</v>
      </c>
      <c r="C1514" s="0" t="s">
        <v>12</v>
      </c>
      <c r="D1514" s="0" t="n">
        <v>61</v>
      </c>
      <c r="E1514" s="0" t="n">
        <v>180</v>
      </c>
      <c r="F1514" s="0" t="s">
        <v>8</v>
      </c>
      <c r="G1514" s="0" t="n">
        <v>220</v>
      </c>
      <c r="H1514" s="0" t="str">
        <f aca="false">VLOOKUP(C1514,Магазин!$A$1:$C$17,2)</f>
        <v>Октябрьский</v>
      </c>
      <c r="I1514" s="0" t="str">
        <f aca="false">VLOOKUP(D1514,Товар!$A$1:$F$65,3)</f>
        <v>Ветчина в оболочке</v>
      </c>
      <c r="J1514" s="3" t="n">
        <f aca="false">IF(H1514="Октябрьский",I1514="Бурый рис")</f>
        <v>0</v>
      </c>
      <c r="K1514" s="0" t="n">
        <f aca="false">IF(J1514,1,0)</f>
        <v>0</v>
      </c>
      <c r="L1514" s="0" t="n">
        <f aca="false">IF(F1514="Поступление",1,-1)</f>
        <v>1</v>
      </c>
      <c r="M1514" s="0" t="n">
        <f aca="false">E1514*K1514*L1514</f>
        <v>0</v>
      </c>
    </row>
    <row r="1515" customFormat="false" ht="15" hidden="false" customHeight="false" outlineLevel="0" collapsed="false">
      <c r="A1515" s="0" t="n">
        <v>1514</v>
      </c>
      <c r="B1515" s="2" t="n">
        <v>44354</v>
      </c>
      <c r="C1515" s="0" t="s">
        <v>12</v>
      </c>
      <c r="D1515" s="0" t="n">
        <v>61</v>
      </c>
      <c r="E1515" s="0" t="n">
        <v>29</v>
      </c>
      <c r="F1515" s="0" t="s">
        <v>9</v>
      </c>
      <c r="G1515" s="0" t="n">
        <v>220</v>
      </c>
      <c r="H1515" s="0" t="str">
        <f aca="false">VLOOKUP(C1515,Магазин!$A$1:$C$17,2)</f>
        <v>Октябрьский</v>
      </c>
      <c r="I1515" s="0" t="str">
        <f aca="false">VLOOKUP(D1515,Товар!$A$1:$F$65,3)</f>
        <v>Ветчина в оболочке</v>
      </c>
      <c r="J1515" s="3" t="n">
        <f aca="false">IF(H1515="Октябрьский",I1515="Бурый рис")</f>
        <v>0</v>
      </c>
      <c r="K1515" s="0" t="n">
        <f aca="false">IF(J1515,1,0)</f>
        <v>0</v>
      </c>
      <c r="L1515" s="0" t="n">
        <f aca="false">IF(F1515="Поступление",1,-1)</f>
        <v>-1</v>
      </c>
      <c r="M1515" s="0" t="n">
        <f aca="false">E1515*K1515*L1515</f>
        <v>-0</v>
      </c>
    </row>
    <row r="1516" customFormat="false" ht="15" hidden="false" customHeight="false" outlineLevel="0" collapsed="false">
      <c r="A1516" s="0" t="n">
        <v>1515</v>
      </c>
      <c r="B1516" s="2" t="n">
        <v>44354</v>
      </c>
      <c r="C1516" s="0" t="s">
        <v>12</v>
      </c>
      <c r="D1516" s="0" t="n">
        <v>62</v>
      </c>
      <c r="E1516" s="0" t="n">
        <v>170</v>
      </c>
      <c r="F1516" s="0" t="s">
        <v>8</v>
      </c>
      <c r="G1516" s="0" t="n">
        <v>170</v>
      </c>
      <c r="H1516" s="0" t="str">
        <f aca="false">VLOOKUP(C1516,Магазин!$A$1:$C$17,2)</f>
        <v>Октябрьский</v>
      </c>
      <c r="I1516" s="0" t="str">
        <f aca="false">VLOOKUP(D1516,Товар!$A$1:$F$65,3)</f>
        <v>Паштет фермерский с грибами</v>
      </c>
      <c r="J1516" s="3" t="n">
        <f aca="false">IF(H1516="Октябрьский",I1516="Бурый рис")</f>
        <v>0</v>
      </c>
      <c r="K1516" s="0" t="n">
        <f aca="false">IF(J1516,1,0)</f>
        <v>0</v>
      </c>
      <c r="L1516" s="0" t="n">
        <f aca="false">IF(F1516="Поступление",1,-1)</f>
        <v>1</v>
      </c>
      <c r="M1516" s="0" t="n">
        <f aca="false">E1516*K1516*L1516</f>
        <v>0</v>
      </c>
    </row>
    <row r="1517" customFormat="false" ht="15" hidden="false" customHeight="false" outlineLevel="0" collapsed="false">
      <c r="A1517" s="0" t="n">
        <v>1516</v>
      </c>
      <c r="B1517" s="2" t="n">
        <v>44354</v>
      </c>
      <c r="C1517" s="0" t="s">
        <v>12</v>
      </c>
      <c r="D1517" s="0" t="n">
        <v>62</v>
      </c>
      <c r="E1517" s="0" t="n">
        <v>18</v>
      </c>
      <c r="F1517" s="0" t="s">
        <v>9</v>
      </c>
      <c r="G1517" s="0" t="n">
        <v>170</v>
      </c>
      <c r="H1517" s="0" t="str">
        <f aca="false">VLOOKUP(C1517,Магазин!$A$1:$C$17,2)</f>
        <v>Октябрьский</v>
      </c>
      <c r="I1517" s="0" t="str">
        <f aca="false">VLOOKUP(D1517,Товар!$A$1:$F$65,3)</f>
        <v>Паштет фермерский с грибами</v>
      </c>
      <c r="J1517" s="3" t="n">
        <f aca="false">IF(H1517="Октябрьский",I1517="Бурый рис")</f>
        <v>0</v>
      </c>
      <c r="K1517" s="0" t="n">
        <f aca="false">IF(J1517,1,0)</f>
        <v>0</v>
      </c>
      <c r="L1517" s="0" t="n">
        <f aca="false">IF(F1517="Поступление",1,-1)</f>
        <v>-1</v>
      </c>
      <c r="M1517" s="0" t="n">
        <f aca="false">E1517*K1517*L1517</f>
        <v>-0</v>
      </c>
    </row>
    <row r="1518" customFormat="false" ht="15" hidden="false" customHeight="false" outlineLevel="0" collapsed="false">
      <c r="A1518" s="0" t="n">
        <v>1517</v>
      </c>
      <c r="B1518" s="2" t="n">
        <v>44354</v>
      </c>
      <c r="C1518" s="0" t="s">
        <v>12</v>
      </c>
      <c r="D1518" s="0" t="n">
        <v>63</v>
      </c>
      <c r="E1518" s="0" t="n">
        <v>180</v>
      </c>
      <c r="F1518" s="0" t="s">
        <v>8</v>
      </c>
      <c r="G1518" s="0" t="n">
        <v>150</v>
      </c>
      <c r="H1518" s="0" t="str">
        <f aca="false">VLOOKUP(C1518,Магазин!$A$1:$C$17,2)</f>
        <v>Октябрьский</v>
      </c>
      <c r="I1518" s="0" t="str">
        <f aca="false">VLOOKUP(D1518,Товар!$A$1:$F$65,3)</f>
        <v>Паштет из куриной печени</v>
      </c>
      <c r="J1518" s="3" t="n">
        <f aca="false">IF(H1518="Октябрьский",I1518="Бурый рис")</f>
        <v>0</v>
      </c>
      <c r="K1518" s="0" t="n">
        <f aca="false">IF(J1518,1,0)</f>
        <v>0</v>
      </c>
      <c r="L1518" s="0" t="n">
        <f aca="false">IF(F1518="Поступление",1,-1)</f>
        <v>1</v>
      </c>
      <c r="M1518" s="0" t="n">
        <f aca="false">E1518*K1518*L1518</f>
        <v>0</v>
      </c>
    </row>
    <row r="1519" customFormat="false" ht="15" hidden="false" customHeight="false" outlineLevel="0" collapsed="false">
      <c r="A1519" s="0" t="n">
        <v>1518</v>
      </c>
      <c r="B1519" s="2" t="n">
        <v>44354</v>
      </c>
      <c r="C1519" s="0" t="s">
        <v>12</v>
      </c>
      <c r="D1519" s="0" t="n">
        <v>63</v>
      </c>
      <c r="E1519" s="0" t="n">
        <v>23</v>
      </c>
      <c r="F1519" s="0" t="s">
        <v>9</v>
      </c>
      <c r="G1519" s="0" t="n">
        <v>150</v>
      </c>
      <c r="H1519" s="0" t="str">
        <f aca="false">VLOOKUP(C1519,Магазин!$A$1:$C$17,2)</f>
        <v>Октябрьский</v>
      </c>
      <c r="I1519" s="0" t="str">
        <f aca="false">VLOOKUP(D1519,Товар!$A$1:$F$65,3)</f>
        <v>Паштет из куриной печени</v>
      </c>
      <c r="J1519" s="3" t="n">
        <f aca="false">IF(H1519="Октябрьский",I1519="Бурый рис")</f>
        <v>0</v>
      </c>
      <c r="K1519" s="0" t="n">
        <f aca="false">IF(J1519,1,0)</f>
        <v>0</v>
      </c>
      <c r="L1519" s="0" t="n">
        <f aca="false">IF(F1519="Поступление",1,-1)</f>
        <v>-1</v>
      </c>
      <c r="M1519" s="0" t="n">
        <f aca="false">E1519*K1519*L1519</f>
        <v>-0</v>
      </c>
    </row>
    <row r="1520" customFormat="false" ht="15" hidden="false" customHeight="false" outlineLevel="0" collapsed="false">
      <c r="A1520" s="0" t="n">
        <v>1519</v>
      </c>
      <c r="B1520" s="2" t="n">
        <v>44354</v>
      </c>
      <c r="C1520" s="0" t="s">
        <v>12</v>
      </c>
      <c r="D1520" s="0" t="n">
        <v>64</v>
      </c>
      <c r="E1520" s="0" t="n">
        <v>180</v>
      </c>
      <c r="F1520" s="0" t="s">
        <v>8</v>
      </c>
      <c r="G1520" s="0" t="n">
        <v>350</v>
      </c>
      <c r="H1520" s="0" t="str">
        <f aca="false">VLOOKUP(C1520,Магазин!$A$1:$C$17,2)</f>
        <v>Октябрьский</v>
      </c>
      <c r="I1520" s="0" t="str">
        <f aca="false">VLOOKUP(D1520,Товар!$A$1:$F$65,3)</f>
        <v>Колбаса ливерная </v>
      </c>
      <c r="J1520" s="3" t="n">
        <f aca="false">IF(H1520="Октябрьский",I1520="Бурый рис")</f>
        <v>0</v>
      </c>
      <c r="K1520" s="0" t="n">
        <f aca="false">IF(J1520,1,0)</f>
        <v>0</v>
      </c>
      <c r="L1520" s="0" t="n">
        <f aca="false">IF(F1520="Поступление",1,-1)</f>
        <v>1</v>
      </c>
      <c r="M1520" s="0" t="n">
        <f aca="false">E1520*K1520*L1520</f>
        <v>0</v>
      </c>
    </row>
    <row r="1521" customFormat="false" ht="15" hidden="false" customHeight="false" outlineLevel="0" collapsed="false">
      <c r="A1521" s="0" t="n">
        <v>1520</v>
      </c>
      <c r="B1521" s="2" t="n">
        <v>44354</v>
      </c>
      <c r="C1521" s="0" t="s">
        <v>12</v>
      </c>
      <c r="D1521" s="0" t="n">
        <v>64</v>
      </c>
      <c r="E1521" s="0" t="n">
        <v>25</v>
      </c>
      <c r="F1521" s="0" t="s">
        <v>9</v>
      </c>
      <c r="G1521" s="0" t="n">
        <v>350</v>
      </c>
      <c r="H1521" s="0" t="str">
        <f aca="false">VLOOKUP(C1521,Магазин!$A$1:$C$17,2)</f>
        <v>Октябрьский</v>
      </c>
      <c r="I1521" s="0" t="str">
        <f aca="false">VLOOKUP(D1521,Товар!$A$1:$F$65,3)</f>
        <v>Колбаса ливерная </v>
      </c>
      <c r="J1521" s="3" t="n">
        <f aca="false">IF(H1521="Октябрьский",I1521="Бурый рис")</f>
        <v>0</v>
      </c>
      <c r="K1521" s="0" t="n">
        <f aca="false">IF(J1521,1,0)</f>
        <v>0</v>
      </c>
      <c r="L1521" s="0" t="n">
        <f aca="false">IF(F1521="Поступление",1,-1)</f>
        <v>-1</v>
      </c>
      <c r="M1521" s="0" t="n">
        <f aca="false">E1521*K1521*L1521</f>
        <v>-0</v>
      </c>
    </row>
    <row r="1522" customFormat="false" ht="15" hidden="false" customHeight="false" outlineLevel="0" collapsed="false">
      <c r="A1522" s="0" t="n">
        <v>1521</v>
      </c>
      <c r="B1522" s="2" t="n">
        <v>44354</v>
      </c>
      <c r="C1522" s="0" t="s">
        <v>13</v>
      </c>
      <c r="D1522" s="0" t="n">
        <v>2</v>
      </c>
      <c r="E1522" s="0" t="n">
        <v>170</v>
      </c>
      <c r="F1522" s="0" t="s">
        <v>8</v>
      </c>
      <c r="G1522" s="0" t="n">
        <v>75</v>
      </c>
      <c r="H1522" s="0" t="str">
        <f aca="false">VLOOKUP(C1522,Магазин!$A$1:$C$17,2)</f>
        <v>Октябрьский</v>
      </c>
      <c r="I1522" s="0" t="str">
        <f aca="false">VLOOKUP(D1522,Товар!$A$1:$F$65,3)</f>
        <v>Молоко безлактозное</v>
      </c>
      <c r="J1522" s="3" t="n">
        <f aca="false">IF(H1522="Октябрьский",I1522="Бурый рис")</f>
        <v>0</v>
      </c>
      <c r="K1522" s="0" t="n">
        <f aca="false">IF(J1522,1,0)</f>
        <v>0</v>
      </c>
      <c r="L1522" s="0" t="n">
        <f aca="false">IF(F1522="Поступление",1,-1)</f>
        <v>1</v>
      </c>
      <c r="M1522" s="0" t="n">
        <f aca="false">E1522*K1522*L1522</f>
        <v>0</v>
      </c>
    </row>
    <row r="1523" customFormat="false" ht="15" hidden="false" customHeight="false" outlineLevel="0" collapsed="false">
      <c r="A1523" s="0" t="n">
        <v>1522</v>
      </c>
      <c r="B1523" s="2" t="n">
        <v>44354</v>
      </c>
      <c r="C1523" s="0" t="s">
        <v>13</v>
      </c>
      <c r="D1523" s="0" t="n">
        <v>2</v>
      </c>
      <c r="E1523" s="0" t="n">
        <v>47</v>
      </c>
      <c r="F1523" s="0" t="s">
        <v>9</v>
      </c>
      <c r="G1523" s="0" t="n">
        <v>75</v>
      </c>
      <c r="H1523" s="0" t="str">
        <f aca="false">VLOOKUP(C1523,Магазин!$A$1:$C$17,2)</f>
        <v>Октябрьский</v>
      </c>
      <c r="I1523" s="0" t="str">
        <f aca="false">VLOOKUP(D1523,Товар!$A$1:$F$65,3)</f>
        <v>Молоко безлактозное</v>
      </c>
      <c r="J1523" s="3" t="n">
        <f aca="false">IF(H1523="Октябрьский",I1523="Бурый рис")</f>
        <v>0</v>
      </c>
      <c r="K1523" s="0" t="n">
        <f aca="false">IF(J1523,1,0)</f>
        <v>0</v>
      </c>
      <c r="L1523" s="0" t="n">
        <f aca="false">IF(F1523="Поступление",1,-1)</f>
        <v>-1</v>
      </c>
      <c r="M1523" s="0" t="n">
        <f aca="false">E1523*K1523*L1523</f>
        <v>-0</v>
      </c>
    </row>
    <row r="1524" customFormat="false" ht="15" hidden="false" customHeight="false" outlineLevel="0" collapsed="false">
      <c r="A1524" s="0" t="n">
        <v>1523</v>
      </c>
      <c r="B1524" s="2" t="n">
        <v>44354</v>
      </c>
      <c r="C1524" s="0" t="s">
        <v>13</v>
      </c>
      <c r="D1524" s="0" t="n">
        <v>11</v>
      </c>
      <c r="E1524" s="0" t="n">
        <v>180</v>
      </c>
      <c r="F1524" s="0" t="s">
        <v>8</v>
      </c>
      <c r="G1524" s="0" t="n">
        <v>190</v>
      </c>
      <c r="H1524" s="0" t="str">
        <f aca="false">VLOOKUP(C1524,Магазин!$A$1:$C$17,2)</f>
        <v>Октябрьский</v>
      </c>
      <c r="I1524" s="0" t="str">
        <f aca="false">VLOOKUP(D1524,Товар!$A$1:$F$65,3)</f>
        <v>Молоко кокосовое</v>
      </c>
      <c r="J1524" s="3" t="n">
        <f aca="false">IF(H1524="Октябрьский",I1524="Бурый рис")</f>
        <v>0</v>
      </c>
      <c r="K1524" s="0" t="n">
        <f aca="false">IF(J1524,1,0)</f>
        <v>0</v>
      </c>
      <c r="L1524" s="0" t="n">
        <f aca="false">IF(F1524="Поступление",1,-1)</f>
        <v>1</v>
      </c>
      <c r="M1524" s="0" t="n">
        <f aca="false">E1524*K1524*L1524</f>
        <v>0</v>
      </c>
    </row>
    <row r="1525" customFormat="false" ht="15" hidden="false" customHeight="false" outlineLevel="0" collapsed="false">
      <c r="A1525" s="0" t="n">
        <v>1524</v>
      </c>
      <c r="B1525" s="2" t="n">
        <v>44354</v>
      </c>
      <c r="C1525" s="0" t="s">
        <v>13</v>
      </c>
      <c r="D1525" s="0" t="n">
        <v>11</v>
      </c>
      <c r="E1525" s="0" t="n">
        <v>54</v>
      </c>
      <c r="F1525" s="0" t="s">
        <v>9</v>
      </c>
      <c r="G1525" s="0" t="n">
        <v>190</v>
      </c>
      <c r="H1525" s="0" t="str">
        <f aca="false">VLOOKUP(C1525,Магазин!$A$1:$C$17,2)</f>
        <v>Октябрьский</v>
      </c>
      <c r="I1525" s="0" t="str">
        <f aca="false">VLOOKUP(D1525,Товар!$A$1:$F$65,3)</f>
        <v>Молоко кокосовое</v>
      </c>
      <c r="J1525" s="3" t="n">
        <f aca="false">IF(H1525="Октябрьский",I1525="Бурый рис")</f>
        <v>0</v>
      </c>
      <c r="K1525" s="0" t="n">
        <f aca="false">IF(J1525,1,0)</f>
        <v>0</v>
      </c>
      <c r="L1525" s="0" t="n">
        <f aca="false">IF(F1525="Поступление",1,-1)</f>
        <v>-1</v>
      </c>
      <c r="M1525" s="0" t="n">
        <f aca="false">E1525*K1525*L1525</f>
        <v>-0</v>
      </c>
    </row>
    <row r="1526" customFormat="false" ht="15" hidden="false" customHeight="false" outlineLevel="0" collapsed="false">
      <c r="A1526" s="0" t="n">
        <v>1525</v>
      </c>
      <c r="B1526" s="2" t="n">
        <v>44354</v>
      </c>
      <c r="C1526" s="0" t="s">
        <v>13</v>
      </c>
      <c r="D1526" s="0" t="n">
        <v>12</v>
      </c>
      <c r="E1526" s="0" t="n">
        <v>180</v>
      </c>
      <c r="F1526" s="0" t="s">
        <v>8</v>
      </c>
      <c r="G1526" s="0" t="n">
        <v>85</v>
      </c>
      <c r="H1526" s="0" t="str">
        <f aca="false">VLOOKUP(C1526,Магазин!$A$1:$C$17,2)</f>
        <v>Октябрьский</v>
      </c>
      <c r="I1526" s="0" t="str">
        <f aca="false">VLOOKUP(D1526,Товар!$A$1:$F$65,3)</f>
        <v>Молоко овсяное</v>
      </c>
      <c r="J1526" s="3" t="n">
        <f aca="false">IF(H1526="Октябрьский",I1526="Бурый рис")</f>
        <v>0</v>
      </c>
      <c r="K1526" s="0" t="n">
        <f aca="false">IF(J1526,1,0)</f>
        <v>0</v>
      </c>
      <c r="L1526" s="0" t="n">
        <f aca="false">IF(F1526="Поступление",1,-1)</f>
        <v>1</v>
      </c>
      <c r="M1526" s="0" t="n">
        <f aca="false">E1526*K1526*L1526</f>
        <v>0</v>
      </c>
    </row>
    <row r="1527" customFormat="false" ht="15" hidden="false" customHeight="false" outlineLevel="0" collapsed="false">
      <c r="A1527" s="0" t="n">
        <v>1526</v>
      </c>
      <c r="B1527" s="2" t="n">
        <v>44354</v>
      </c>
      <c r="C1527" s="0" t="s">
        <v>13</v>
      </c>
      <c r="D1527" s="0" t="n">
        <v>12</v>
      </c>
      <c r="E1527" s="0" t="n">
        <v>72</v>
      </c>
      <c r="F1527" s="0" t="s">
        <v>9</v>
      </c>
      <c r="G1527" s="0" t="n">
        <v>85</v>
      </c>
      <c r="H1527" s="0" t="str">
        <f aca="false">VLOOKUP(C1527,Магазин!$A$1:$C$17,2)</f>
        <v>Октябрьский</v>
      </c>
      <c r="I1527" s="0" t="str">
        <f aca="false">VLOOKUP(D1527,Товар!$A$1:$F$65,3)</f>
        <v>Молоко овсяное</v>
      </c>
      <c r="J1527" s="3" t="n">
        <f aca="false">IF(H1527="Октябрьский",I1527="Бурый рис")</f>
        <v>0</v>
      </c>
      <c r="K1527" s="0" t="n">
        <f aca="false">IF(J1527,1,0)</f>
        <v>0</v>
      </c>
      <c r="L1527" s="0" t="n">
        <f aca="false">IF(F1527="Поступление",1,-1)</f>
        <v>-1</v>
      </c>
      <c r="M1527" s="0" t="n">
        <f aca="false">E1527*K1527*L1527</f>
        <v>-0</v>
      </c>
    </row>
    <row r="1528" customFormat="false" ht="15" hidden="false" customHeight="false" outlineLevel="0" collapsed="false">
      <c r="A1528" s="0" t="n">
        <v>1527</v>
      </c>
      <c r="B1528" s="2" t="n">
        <v>44354</v>
      </c>
      <c r="C1528" s="0" t="s">
        <v>13</v>
      </c>
      <c r="D1528" s="0" t="n">
        <v>31</v>
      </c>
      <c r="E1528" s="0" t="n">
        <v>180</v>
      </c>
      <c r="F1528" s="0" t="s">
        <v>8</v>
      </c>
      <c r="G1528" s="0" t="n">
        <v>240</v>
      </c>
      <c r="H1528" s="0" t="str">
        <f aca="false">VLOOKUP(C1528,Магазин!$A$1:$C$17,2)</f>
        <v>Октябрьский</v>
      </c>
      <c r="I1528" s="0" t="str">
        <f aca="false">VLOOKUP(D1528,Товар!$A$1:$F$65,3)</f>
        <v>Лапша гречневая</v>
      </c>
      <c r="J1528" s="3" t="n">
        <f aca="false">IF(H1528="Октябрьский",I1528="Бурый рис")</f>
        <v>0</v>
      </c>
      <c r="K1528" s="0" t="n">
        <f aca="false">IF(J1528,1,0)</f>
        <v>0</v>
      </c>
      <c r="L1528" s="0" t="n">
        <f aca="false">IF(F1528="Поступление",1,-1)</f>
        <v>1</v>
      </c>
      <c r="M1528" s="0" t="n">
        <f aca="false">E1528*K1528*L1528</f>
        <v>0</v>
      </c>
    </row>
    <row r="1529" customFormat="false" ht="15" hidden="false" customHeight="false" outlineLevel="0" collapsed="false">
      <c r="A1529" s="0" t="n">
        <v>1528</v>
      </c>
      <c r="B1529" s="2" t="n">
        <v>44354</v>
      </c>
      <c r="C1529" s="0" t="s">
        <v>13</v>
      </c>
      <c r="D1529" s="0" t="n">
        <v>31</v>
      </c>
      <c r="E1529" s="0" t="n">
        <v>8</v>
      </c>
      <c r="F1529" s="0" t="s">
        <v>9</v>
      </c>
      <c r="G1529" s="0" t="n">
        <v>240</v>
      </c>
      <c r="H1529" s="0" t="str">
        <f aca="false">VLOOKUP(C1529,Магазин!$A$1:$C$17,2)</f>
        <v>Октябрьский</v>
      </c>
      <c r="I1529" s="0" t="str">
        <f aca="false">VLOOKUP(D1529,Товар!$A$1:$F$65,3)</f>
        <v>Лапша гречневая</v>
      </c>
      <c r="J1529" s="3" t="n">
        <f aca="false">IF(H1529="Октябрьский",I1529="Бурый рис")</f>
        <v>0</v>
      </c>
      <c r="K1529" s="0" t="n">
        <f aca="false">IF(J1529,1,0)</f>
        <v>0</v>
      </c>
      <c r="L1529" s="0" t="n">
        <f aca="false">IF(F1529="Поступление",1,-1)</f>
        <v>-1</v>
      </c>
      <c r="M1529" s="0" t="n">
        <f aca="false">E1529*K1529*L1529</f>
        <v>-0</v>
      </c>
    </row>
    <row r="1530" customFormat="false" ht="15" hidden="false" customHeight="false" outlineLevel="0" collapsed="false">
      <c r="A1530" s="0" t="n">
        <v>1529</v>
      </c>
      <c r="B1530" s="2" t="n">
        <v>44354</v>
      </c>
      <c r="C1530" s="0" t="s">
        <v>13</v>
      </c>
      <c r="D1530" s="0" t="n">
        <v>32</v>
      </c>
      <c r="E1530" s="0" t="n">
        <v>180</v>
      </c>
      <c r="F1530" s="0" t="s">
        <v>8</v>
      </c>
      <c r="G1530" s="0" t="n">
        <v>350</v>
      </c>
      <c r="H1530" s="0" t="str">
        <f aca="false">VLOOKUP(C1530,Магазин!$A$1:$C$17,2)</f>
        <v>Октябрьский</v>
      </c>
      <c r="I1530" s="0" t="str">
        <f aca="false">VLOOKUP(D1530,Товар!$A$1:$F$65,3)</f>
        <v>Фунчоза</v>
      </c>
      <c r="J1530" s="3" t="n">
        <f aca="false">IF(H1530="Октябрьский",I1530="Бурый рис")</f>
        <v>0</v>
      </c>
      <c r="K1530" s="0" t="n">
        <f aca="false">IF(J1530,1,0)</f>
        <v>0</v>
      </c>
      <c r="L1530" s="0" t="n">
        <f aca="false">IF(F1530="Поступление",1,-1)</f>
        <v>1</v>
      </c>
      <c r="M1530" s="0" t="n">
        <f aca="false">E1530*K1530*L1530</f>
        <v>0</v>
      </c>
    </row>
    <row r="1531" customFormat="false" ht="15" hidden="false" customHeight="false" outlineLevel="0" collapsed="false">
      <c r="A1531" s="0" t="n">
        <v>1530</v>
      </c>
      <c r="B1531" s="2" t="n">
        <v>44354</v>
      </c>
      <c r="C1531" s="0" t="s">
        <v>13</v>
      </c>
      <c r="D1531" s="0" t="n">
        <v>32</v>
      </c>
      <c r="E1531" s="0" t="n">
        <v>6</v>
      </c>
      <c r="F1531" s="0" t="s">
        <v>9</v>
      </c>
      <c r="G1531" s="0" t="n">
        <v>350</v>
      </c>
      <c r="H1531" s="0" t="str">
        <f aca="false">VLOOKUP(C1531,Магазин!$A$1:$C$17,2)</f>
        <v>Октябрьский</v>
      </c>
      <c r="I1531" s="0" t="str">
        <f aca="false">VLOOKUP(D1531,Товар!$A$1:$F$65,3)</f>
        <v>Фунчоза</v>
      </c>
      <c r="J1531" s="3" t="n">
        <f aca="false">IF(H1531="Октябрьский",I1531="Бурый рис")</f>
        <v>0</v>
      </c>
      <c r="K1531" s="0" t="n">
        <f aca="false">IF(J1531,1,0)</f>
        <v>0</v>
      </c>
      <c r="L1531" s="0" t="n">
        <f aca="false">IF(F1531="Поступление",1,-1)</f>
        <v>-1</v>
      </c>
      <c r="M1531" s="0" t="n">
        <f aca="false">E1531*K1531*L1531</f>
        <v>-0</v>
      </c>
    </row>
    <row r="1532" customFormat="false" ht="15" hidden="false" customHeight="false" outlineLevel="0" collapsed="false">
      <c r="A1532" s="0" t="n">
        <v>1531</v>
      </c>
      <c r="B1532" s="2" t="n">
        <v>44354</v>
      </c>
      <c r="C1532" s="0" t="s">
        <v>13</v>
      </c>
      <c r="D1532" s="0" t="n">
        <v>36</v>
      </c>
      <c r="E1532" s="0" t="n">
        <v>170</v>
      </c>
      <c r="F1532" s="0" t="s">
        <v>8</v>
      </c>
      <c r="G1532" s="0" t="n">
        <v>120</v>
      </c>
      <c r="H1532" s="0" t="str">
        <f aca="false">VLOOKUP(C1532,Магазин!$A$1:$C$17,2)</f>
        <v>Октябрьский</v>
      </c>
      <c r="I1532" s="0" t="str">
        <f aca="false">VLOOKUP(D1532,Товар!$A$1:$F$65,3)</f>
        <v>Чечевица красная</v>
      </c>
      <c r="J1532" s="3" t="n">
        <f aca="false">IF(H1532="Октябрьский",I1532="Бурый рис")</f>
        <v>0</v>
      </c>
      <c r="K1532" s="0" t="n">
        <f aca="false">IF(J1532,1,0)</f>
        <v>0</v>
      </c>
      <c r="L1532" s="0" t="n">
        <f aca="false">IF(F1532="Поступление",1,-1)</f>
        <v>1</v>
      </c>
      <c r="M1532" s="0" t="n">
        <f aca="false">E1532*K1532*L1532</f>
        <v>0</v>
      </c>
    </row>
    <row r="1533" customFormat="false" ht="15" hidden="false" customHeight="false" outlineLevel="0" collapsed="false">
      <c r="A1533" s="0" t="n">
        <v>1532</v>
      </c>
      <c r="B1533" s="2" t="n">
        <v>44354</v>
      </c>
      <c r="C1533" s="0" t="s">
        <v>13</v>
      </c>
      <c r="D1533" s="0" t="n">
        <v>36</v>
      </c>
      <c r="E1533" s="0" t="n">
        <v>19</v>
      </c>
      <c r="F1533" s="0" t="s">
        <v>9</v>
      </c>
      <c r="G1533" s="0" t="n">
        <v>120</v>
      </c>
      <c r="H1533" s="0" t="str">
        <f aca="false">VLOOKUP(C1533,Магазин!$A$1:$C$17,2)</f>
        <v>Октябрьский</v>
      </c>
      <c r="I1533" s="0" t="str">
        <f aca="false">VLOOKUP(D1533,Товар!$A$1:$F$65,3)</f>
        <v>Чечевица красная</v>
      </c>
      <c r="J1533" s="3" t="n">
        <f aca="false">IF(H1533="Октябрьский",I1533="Бурый рис")</f>
        <v>0</v>
      </c>
      <c r="K1533" s="0" t="n">
        <f aca="false">IF(J1533,1,0)</f>
        <v>0</v>
      </c>
      <c r="L1533" s="0" t="n">
        <f aca="false">IF(F1533="Поступление",1,-1)</f>
        <v>-1</v>
      </c>
      <c r="M1533" s="0" t="n">
        <f aca="false">E1533*K1533*L1533</f>
        <v>-0</v>
      </c>
    </row>
    <row r="1534" customFormat="false" ht="15" hidden="false" customHeight="false" outlineLevel="0" collapsed="false">
      <c r="A1534" s="0" t="n">
        <v>1533</v>
      </c>
      <c r="B1534" s="2" t="n">
        <v>44354</v>
      </c>
      <c r="C1534" s="0" t="s">
        <v>13</v>
      </c>
      <c r="D1534" s="0" t="n">
        <v>49</v>
      </c>
      <c r="E1534" s="0" t="n">
        <v>180</v>
      </c>
      <c r="F1534" s="0" t="s">
        <v>8</v>
      </c>
      <c r="G1534" s="0" t="n">
        <v>200</v>
      </c>
      <c r="H1534" s="0" t="str">
        <f aca="false">VLOOKUP(C1534,Магазин!$A$1:$C$17,2)</f>
        <v>Октябрьский</v>
      </c>
      <c r="I1534" s="0" t="str">
        <f aca="false">VLOOKUP(D1534,Товар!$A$1:$F$65,3)</f>
        <v>Колбаса вареная докторская</v>
      </c>
      <c r="J1534" s="3" t="n">
        <f aca="false">IF(H1534="Октябрьский",I1534="Бурый рис")</f>
        <v>0</v>
      </c>
      <c r="K1534" s="0" t="n">
        <f aca="false">IF(J1534,1,0)</f>
        <v>0</v>
      </c>
      <c r="L1534" s="0" t="n">
        <f aca="false">IF(F1534="Поступление",1,-1)</f>
        <v>1</v>
      </c>
      <c r="M1534" s="0" t="n">
        <f aca="false">E1534*K1534*L1534</f>
        <v>0</v>
      </c>
    </row>
    <row r="1535" customFormat="false" ht="15" hidden="false" customHeight="false" outlineLevel="0" collapsed="false">
      <c r="A1535" s="0" t="n">
        <v>1534</v>
      </c>
      <c r="B1535" s="2" t="n">
        <v>44354</v>
      </c>
      <c r="C1535" s="0" t="s">
        <v>13</v>
      </c>
      <c r="D1535" s="0" t="n">
        <v>49</v>
      </c>
      <c r="E1535" s="0" t="n">
        <v>55</v>
      </c>
      <c r="F1535" s="0" t="s">
        <v>9</v>
      </c>
      <c r="G1535" s="0" t="n">
        <v>200</v>
      </c>
      <c r="H1535" s="0" t="str">
        <f aca="false">VLOOKUP(C1535,Магазин!$A$1:$C$17,2)</f>
        <v>Октябрьский</v>
      </c>
      <c r="I1535" s="0" t="str">
        <f aca="false">VLOOKUP(D1535,Товар!$A$1:$F$65,3)</f>
        <v>Колбаса вареная докторская</v>
      </c>
      <c r="J1535" s="3" t="n">
        <f aca="false">IF(H1535="Октябрьский",I1535="Бурый рис")</f>
        <v>0</v>
      </c>
      <c r="K1535" s="0" t="n">
        <f aca="false">IF(J1535,1,0)</f>
        <v>0</v>
      </c>
      <c r="L1535" s="0" t="n">
        <f aca="false">IF(F1535="Поступление",1,-1)</f>
        <v>-1</v>
      </c>
      <c r="M1535" s="0" t="n">
        <f aca="false">E1535*K1535*L1535</f>
        <v>-0</v>
      </c>
    </row>
    <row r="1536" customFormat="false" ht="15" hidden="false" customHeight="false" outlineLevel="0" collapsed="false">
      <c r="A1536" s="0" t="n">
        <v>1535</v>
      </c>
      <c r="B1536" s="2" t="n">
        <v>44354</v>
      </c>
      <c r="C1536" s="0" t="s">
        <v>13</v>
      </c>
      <c r="D1536" s="0" t="n">
        <v>50</v>
      </c>
      <c r="E1536" s="0" t="n">
        <v>180</v>
      </c>
      <c r="F1536" s="0" t="s">
        <v>8</v>
      </c>
      <c r="G1536" s="0" t="n">
        <v>195</v>
      </c>
      <c r="H1536" s="0" t="str">
        <f aca="false">VLOOKUP(C1536,Магазин!$A$1:$C$17,2)</f>
        <v>Октябрьский</v>
      </c>
      <c r="I1536" s="0" t="str">
        <f aca="false">VLOOKUP(D1536,Товар!$A$1:$F$65,3)</f>
        <v>Колбаса вареная любительская</v>
      </c>
      <c r="J1536" s="3" t="n">
        <f aca="false">IF(H1536="Октябрьский",I1536="Бурый рис")</f>
        <v>0</v>
      </c>
      <c r="K1536" s="0" t="n">
        <f aca="false">IF(J1536,1,0)</f>
        <v>0</v>
      </c>
      <c r="L1536" s="0" t="n">
        <f aca="false">IF(F1536="Поступление",1,-1)</f>
        <v>1</v>
      </c>
      <c r="M1536" s="0" t="n">
        <f aca="false">E1536*K1536*L1536</f>
        <v>0</v>
      </c>
    </row>
    <row r="1537" customFormat="false" ht="15" hidden="false" customHeight="false" outlineLevel="0" collapsed="false">
      <c r="A1537" s="0" t="n">
        <v>1536</v>
      </c>
      <c r="B1537" s="2" t="n">
        <v>44354</v>
      </c>
      <c r="C1537" s="0" t="s">
        <v>13</v>
      </c>
      <c r="D1537" s="0" t="n">
        <v>50</v>
      </c>
      <c r="E1537" s="0" t="n">
        <v>52</v>
      </c>
      <c r="F1537" s="0" t="s">
        <v>9</v>
      </c>
      <c r="G1537" s="0" t="n">
        <v>195</v>
      </c>
      <c r="H1537" s="0" t="str">
        <f aca="false">VLOOKUP(C1537,Магазин!$A$1:$C$17,2)</f>
        <v>Октябрьский</v>
      </c>
      <c r="I1537" s="0" t="str">
        <f aca="false">VLOOKUP(D1537,Товар!$A$1:$F$65,3)</f>
        <v>Колбаса вареная любительская</v>
      </c>
      <c r="J1537" s="3" t="n">
        <f aca="false">IF(H1537="Октябрьский",I1537="Бурый рис")</f>
        <v>0</v>
      </c>
      <c r="K1537" s="0" t="n">
        <f aca="false">IF(J1537,1,0)</f>
        <v>0</v>
      </c>
      <c r="L1537" s="0" t="n">
        <f aca="false">IF(F1537="Поступление",1,-1)</f>
        <v>-1</v>
      </c>
      <c r="M1537" s="0" t="n">
        <f aca="false">E1537*K1537*L1537</f>
        <v>-0</v>
      </c>
    </row>
    <row r="1538" customFormat="false" ht="15" hidden="false" customHeight="false" outlineLevel="0" collapsed="false">
      <c r="A1538" s="0" t="n">
        <v>1537</v>
      </c>
      <c r="B1538" s="2" t="n">
        <v>44354</v>
      </c>
      <c r="C1538" s="0" t="s">
        <v>13</v>
      </c>
      <c r="D1538" s="0" t="n">
        <v>51</v>
      </c>
      <c r="E1538" s="0" t="n">
        <v>170</v>
      </c>
      <c r="F1538" s="0" t="s">
        <v>8</v>
      </c>
      <c r="G1538" s="0" t="n">
        <v>350</v>
      </c>
      <c r="H1538" s="0" t="str">
        <f aca="false">VLOOKUP(C1538,Магазин!$A$1:$C$17,2)</f>
        <v>Октябрьский</v>
      </c>
      <c r="I1538" s="0" t="str">
        <f aca="false">VLOOKUP(D1538,Товар!$A$1:$F$65,3)</f>
        <v>Сервелат варенокопченый</v>
      </c>
      <c r="J1538" s="3" t="n">
        <f aca="false">IF(H1538="Октябрьский",I1538="Бурый рис")</f>
        <v>0</v>
      </c>
      <c r="K1538" s="0" t="n">
        <f aca="false">IF(J1538,1,0)</f>
        <v>0</v>
      </c>
      <c r="L1538" s="0" t="n">
        <f aca="false">IF(F1538="Поступление",1,-1)</f>
        <v>1</v>
      </c>
      <c r="M1538" s="0" t="n">
        <f aca="false">E1538*K1538*L1538</f>
        <v>0</v>
      </c>
    </row>
    <row r="1539" customFormat="false" ht="15" hidden="false" customHeight="false" outlineLevel="0" collapsed="false">
      <c r="A1539" s="0" t="n">
        <v>1538</v>
      </c>
      <c r="B1539" s="2" t="n">
        <v>44354</v>
      </c>
      <c r="C1539" s="0" t="s">
        <v>13</v>
      </c>
      <c r="D1539" s="0" t="n">
        <v>51</v>
      </c>
      <c r="E1539" s="0" t="n">
        <v>43</v>
      </c>
      <c r="F1539" s="0" t="s">
        <v>9</v>
      </c>
      <c r="G1539" s="0" t="n">
        <v>350</v>
      </c>
      <c r="H1539" s="0" t="str">
        <f aca="false">VLOOKUP(C1539,Магазин!$A$1:$C$17,2)</f>
        <v>Октябрьский</v>
      </c>
      <c r="I1539" s="0" t="str">
        <f aca="false">VLOOKUP(D1539,Товар!$A$1:$F$65,3)</f>
        <v>Сервелат варенокопченый</v>
      </c>
      <c r="J1539" s="3" t="n">
        <f aca="false">IF(H1539="Октябрьский",I1539="Бурый рис")</f>
        <v>0</v>
      </c>
      <c r="K1539" s="0" t="n">
        <f aca="false">IF(J1539,1,0)</f>
        <v>0</v>
      </c>
      <c r="L1539" s="0" t="n">
        <f aca="false">IF(F1539="Поступление",1,-1)</f>
        <v>-1</v>
      </c>
      <c r="M1539" s="0" t="n">
        <f aca="false">E1539*K1539*L1539</f>
        <v>-0</v>
      </c>
    </row>
    <row r="1540" customFormat="false" ht="15" hidden="false" customHeight="false" outlineLevel="0" collapsed="false">
      <c r="A1540" s="0" t="n">
        <v>1539</v>
      </c>
      <c r="B1540" s="2" t="n">
        <v>44354</v>
      </c>
      <c r="C1540" s="0" t="s">
        <v>13</v>
      </c>
      <c r="D1540" s="0" t="n">
        <v>52</v>
      </c>
      <c r="E1540" s="0" t="n">
        <v>180</v>
      </c>
      <c r="F1540" s="0" t="s">
        <v>8</v>
      </c>
      <c r="G1540" s="0" t="n">
        <v>180</v>
      </c>
      <c r="H1540" s="0" t="str">
        <f aca="false">VLOOKUP(C1540,Магазин!$A$1:$C$17,2)</f>
        <v>Октябрьский</v>
      </c>
      <c r="I1540" s="0" t="str">
        <f aca="false">VLOOKUP(D1540,Товар!$A$1:$F$65,3)</f>
        <v>Колбаса краковская</v>
      </c>
      <c r="J1540" s="3" t="n">
        <f aca="false">IF(H1540="Октябрьский",I1540="Бурый рис")</f>
        <v>0</v>
      </c>
      <c r="K1540" s="0" t="n">
        <f aca="false">IF(J1540,1,0)</f>
        <v>0</v>
      </c>
      <c r="L1540" s="0" t="n">
        <f aca="false">IF(F1540="Поступление",1,-1)</f>
        <v>1</v>
      </c>
      <c r="M1540" s="0" t="n">
        <f aca="false">E1540*K1540*L1540</f>
        <v>0</v>
      </c>
    </row>
    <row r="1541" customFormat="false" ht="15" hidden="false" customHeight="false" outlineLevel="0" collapsed="false">
      <c r="A1541" s="0" t="n">
        <v>1540</v>
      </c>
      <c r="B1541" s="2" t="n">
        <v>44354</v>
      </c>
      <c r="C1541" s="0" t="s">
        <v>13</v>
      </c>
      <c r="D1541" s="0" t="n">
        <v>52</v>
      </c>
      <c r="E1541" s="0" t="n">
        <v>61</v>
      </c>
      <c r="F1541" s="0" t="s">
        <v>9</v>
      </c>
      <c r="G1541" s="0" t="n">
        <v>180</v>
      </c>
      <c r="H1541" s="0" t="str">
        <f aca="false">VLOOKUP(C1541,Магазин!$A$1:$C$17,2)</f>
        <v>Октябрьский</v>
      </c>
      <c r="I1541" s="0" t="str">
        <f aca="false">VLOOKUP(D1541,Товар!$A$1:$F$65,3)</f>
        <v>Колбаса краковская</v>
      </c>
      <c r="J1541" s="3" t="n">
        <f aca="false">IF(H1541="Октябрьский",I1541="Бурый рис")</f>
        <v>0</v>
      </c>
      <c r="K1541" s="0" t="n">
        <f aca="false">IF(J1541,1,0)</f>
        <v>0</v>
      </c>
      <c r="L1541" s="0" t="n">
        <f aca="false">IF(F1541="Поступление",1,-1)</f>
        <v>-1</v>
      </c>
      <c r="M1541" s="0" t="n">
        <f aca="false">E1541*K1541*L1541</f>
        <v>-0</v>
      </c>
    </row>
    <row r="1542" customFormat="false" ht="15" hidden="false" customHeight="false" outlineLevel="0" collapsed="false">
      <c r="A1542" s="0" t="n">
        <v>1541</v>
      </c>
      <c r="B1542" s="2" t="n">
        <v>44354</v>
      </c>
      <c r="C1542" s="0" t="s">
        <v>13</v>
      </c>
      <c r="D1542" s="0" t="n">
        <v>53</v>
      </c>
      <c r="E1542" s="0" t="n">
        <v>180</v>
      </c>
      <c r="F1542" s="0" t="s">
        <v>8</v>
      </c>
      <c r="G1542" s="0" t="n">
        <v>190</v>
      </c>
      <c r="H1542" s="0" t="str">
        <f aca="false">VLOOKUP(C1542,Магазин!$A$1:$C$17,2)</f>
        <v>Октябрьский</v>
      </c>
      <c r="I1542" s="0" t="str">
        <f aca="false">VLOOKUP(D1542,Товар!$A$1:$F$65,3)</f>
        <v>Сосиски молочные</v>
      </c>
      <c r="J1542" s="3" t="n">
        <f aca="false">IF(H1542="Октябрьский",I1542="Бурый рис")</f>
        <v>0</v>
      </c>
      <c r="K1542" s="0" t="n">
        <f aca="false">IF(J1542,1,0)</f>
        <v>0</v>
      </c>
      <c r="L1542" s="0" t="n">
        <f aca="false">IF(F1542="Поступление",1,-1)</f>
        <v>1</v>
      </c>
      <c r="M1542" s="0" t="n">
        <f aca="false">E1542*K1542*L1542</f>
        <v>0</v>
      </c>
    </row>
    <row r="1543" customFormat="false" ht="15" hidden="false" customHeight="false" outlineLevel="0" collapsed="false">
      <c r="A1543" s="0" t="n">
        <v>1542</v>
      </c>
      <c r="B1543" s="2" t="n">
        <v>44354</v>
      </c>
      <c r="C1543" s="0" t="s">
        <v>13</v>
      </c>
      <c r="D1543" s="0" t="n">
        <v>53</v>
      </c>
      <c r="E1543" s="0" t="n">
        <v>67</v>
      </c>
      <c r="F1543" s="0" t="s">
        <v>9</v>
      </c>
      <c r="G1543" s="0" t="n">
        <v>190</v>
      </c>
      <c r="H1543" s="0" t="str">
        <f aca="false">VLOOKUP(C1543,Магазин!$A$1:$C$17,2)</f>
        <v>Октябрьский</v>
      </c>
      <c r="I1543" s="0" t="str">
        <f aca="false">VLOOKUP(D1543,Товар!$A$1:$F$65,3)</f>
        <v>Сосиски молочные</v>
      </c>
      <c r="J1543" s="3" t="n">
        <f aca="false">IF(H1543="Октябрьский",I1543="Бурый рис")</f>
        <v>0</v>
      </c>
      <c r="K1543" s="0" t="n">
        <f aca="false">IF(J1543,1,0)</f>
        <v>0</v>
      </c>
      <c r="L1543" s="0" t="n">
        <f aca="false">IF(F1543="Поступление",1,-1)</f>
        <v>-1</v>
      </c>
      <c r="M1543" s="0" t="n">
        <f aca="false">E1543*K1543*L1543</f>
        <v>-0</v>
      </c>
    </row>
    <row r="1544" customFormat="false" ht="15" hidden="false" customHeight="false" outlineLevel="0" collapsed="false">
      <c r="A1544" s="0" t="n">
        <v>1543</v>
      </c>
      <c r="B1544" s="2" t="n">
        <v>44354</v>
      </c>
      <c r="C1544" s="0" t="s">
        <v>13</v>
      </c>
      <c r="D1544" s="0" t="n">
        <v>54</v>
      </c>
      <c r="E1544" s="0" t="n">
        <v>180</v>
      </c>
      <c r="F1544" s="0" t="s">
        <v>8</v>
      </c>
      <c r="G1544" s="0" t="n">
        <v>230</v>
      </c>
      <c r="H1544" s="0" t="str">
        <f aca="false">VLOOKUP(C1544,Магазин!$A$1:$C$17,2)</f>
        <v>Октябрьский</v>
      </c>
      <c r="I1544" s="0" t="str">
        <f aca="false">VLOOKUP(D1544,Товар!$A$1:$F$65,3)</f>
        <v>Сосиски венские</v>
      </c>
      <c r="J1544" s="3" t="n">
        <f aca="false">IF(H1544="Октябрьский",I1544="Бурый рис")</f>
        <v>0</v>
      </c>
      <c r="K1544" s="0" t="n">
        <f aca="false">IF(J1544,1,0)</f>
        <v>0</v>
      </c>
      <c r="L1544" s="0" t="n">
        <f aca="false">IF(F1544="Поступление",1,-1)</f>
        <v>1</v>
      </c>
      <c r="M1544" s="0" t="n">
        <f aca="false">E1544*K1544*L1544</f>
        <v>0</v>
      </c>
    </row>
    <row r="1545" customFormat="false" ht="15" hidden="false" customHeight="false" outlineLevel="0" collapsed="false">
      <c r="A1545" s="0" t="n">
        <v>1544</v>
      </c>
      <c r="B1545" s="2" t="n">
        <v>44354</v>
      </c>
      <c r="C1545" s="0" t="s">
        <v>13</v>
      </c>
      <c r="D1545" s="0" t="n">
        <v>54</v>
      </c>
      <c r="E1545" s="0" t="n">
        <v>34</v>
      </c>
      <c r="F1545" s="0" t="s">
        <v>9</v>
      </c>
      <c r="G1545" s="0" t="n">
        <v>230</v>
      </c>
      <c r="H1545" s="0" t="str">
        <f aca="false">VLOOKUP(C1545,Магазин!$A$1:$C$17,2)</f>
        <v>Октябрьский</v>
      </c>
      <c r="I1545" s="0" t="str">
        <f aca="false">VLOOKUP(D1545,Товар!$A$1:$F$65,3)</f>
        <v>Сосиски венские</v>
      </c>
      <c r="J1545" s="3" t="n">
        <f aca="false">IF(H1545="Октябрьский",I1545="Бурый рис")</f>
        <v>0</v>
      </c>
      <c r="K1545" s="0" t="n">
        <f aca="false">IF(J1545,1,0)</f>
        <v>0</v>
      </c>
      <c r="L1545" s="0" t="n">
        <f aca="false">IF(F1545="Поступление",1,-1)</f>
        <v>-1</v>
      </c>
      <c r="M1545" s="0" t="n">
        <f aca="false">E1545*K1545*L1545</f>
        <v>-0</v>
      </c>
    </row>
    <row r="1546" customFormat="false" ht="15" hidden="false" customHeight="false" outlineLevel="0" collapsed="false">
      <c r="A1546" s="0" t="n">
        <v>1545</v>
      </c>
      <c r="B1546" s="2" t="n">
        <v>44354</v>
      </c>
      <c r="C1546" s="0" t="s">
        <v>13</v>
      </c>
      <c r="D1546" s="0" t="n">
        <v>55</v>
      </c>
      <c r="E1546" s="0" t="n">
        <v>180</v>
      </c>
      <c r="F1546" s="0" t="s">
        <v>8</v>
      </c>
      <c r="G1546" s="0" t="n">
        <v>160</v>
      </c>
      <c r="H1546" s="0" t="str">
        <f aca="false">VLOOKUP(C1546,Магазин!$A$1:$C$17,2)</f>
        <v>Октябрьский</v>
      </c>
      <c r="I1546" s="0" t="str">
        <f aca="false">VLOOKUP(D1546,Товар!$A$1:$F$65,3)</f>
        <v>Сосиски куриные</v>
      </c>
      <c r="J1546" s="3" t="n">
        <f aca="false">IF(H1546="Октябрьский",I1546="Бурый рис")</f>
        <v>0</v>
      </c>
      <c r="K1546" s="0" t="n">
        <f aca="false">IF(J1546,1,0)</f>
        <v>0</v>
      </c>
      <c r="L1546" s="0" t="n">
        <f aca="false">IF(F1546="Поступление",1,-1)</f>
        <v>1</v>
      </c>
      <c r="M1546" s="0" t="n">
        <f aca="false">E1546*K1546*L1546</f>
        <v>0</v>
      </c>
    </row>
    <row r="1547" customFormat="false" ht="15" hidden="false" customHeight="false" outlineLevel="0" collapsed="false">
      <c r="A1547" s="0" t="n">
        <v>1546</v>
      </c>
      <c r="B1547" s="2" t="n">
        <v>44354</v>
      </c>
      <c r="C1547" s="0" t="s">
        <v>13</v>
      </c>
      <c r="D1547" s="0" t="n">
        <v>55</v>
      </c>
      <c r="E1547" s="0" t="n">
        <v>72</v>
      </c>
      <c r="F1547" s="0" t="s">
        <v>9</v>
      </c>
      <c r="G1547" s="0" t="n">
        <v>160</v>
      </c>
      <c r="H1547" s="0" t="str">
        <f aca="false">VLOOKUP(C1547,Магазин!$A$1:$C$17,2)</f>
        <v>Октябрьский</v>
      </c>
      <c r="I1547" s="0" t="str">
        <f aca="false">VLOOKUP(D1547,Товар!$A$1:$F$65,3)</f>
        <v>Сосиски куриные</v>
      </c>
      <c r="J1547" s="3" t="n">
        <f aca="false">IF(H1547="Октябрьский",I1547="Бурый рис")</f>
        <v>0</v>
      </c>
      <c r="K1547" s="0" t="n">
        <f aca="false">IF(J1547,1,0)</f>
        <v>0</v>
      </c>
      <c r="L1547" s="0" t="n">
        <f aca="false">IF(F1547="Поступление",1,-1)</f>
        <v>-1</v>
      </c>
      <c r="M1547" s="0" t="n">
        <f aca="false">E1547*K1547*L1547</f>
        <v>-0</v>
      </c>
    </row>
    <row r="1548" customFormat="false" ht="15" hidden="false" customHeight="false" outlineLevel="0" collapsed="false">
      <c r="A1548" s="0" t="n">
        <v>1547</v>
      </c>
      <c r="B1548" s="2" t="n">
        <v>44354</v>
      </c>
      <c r="C1548" s="0" t="s">
        <v>13</v>
      </c>
      <c r="D1548" s="0" t="n">
        <v>56</v>
      </c>
      <c r="E1548" s="0" t="n">
        <v>170</v>
      </c>
      <c r="F1548" s="0" t="s">
        <v>8</v>
      </c>
      <c r="G1548" s="0" t="n">
        <v>180</v>
      </c>
      <c r="H1548" s="0" t="str">
        <f aca="false">VLOOKUP(C1548,Магазин!$A$1:$C$17,2)</f>
        <v>Октябрьский</v>
      </c>
      <c r="I1548" s="0" t="str">
        <f aca="false">VLOOKUP(D1548,Товар!$A$1:$F$65,3)</f>
        <v>Сардельки</v>
      </c>
      <c r="J1548" s="3" t="n">
        <f aca="false">IF(H1548="Октябрьский",I1548="Бурый рис")</f>
        <v>0</v>
      </c>
      <c r="K1548" s="0" t="n">
        <f aca="false">IF(J1548,1,0)</f>
        <v>0</v>
      </c>
      <c r="L1548" s="0" t="n">
        <f aca="false">IF(F1548="Поступление",1,-1)</f>
        <v>1</v>
      </c>
      <c r="M1548" s="0" t="n">
        <f aca="false">E1548*K1548*L1548</f>
        <v>0</v>
      </c>
    </row>
    <row r="1549" customFormat="false" ht="15" hidden="false" customHeight="false" outlineLevel="0" collapsed="false">
      <c r="A1549" s="0" t="n">
        <v>1548</v>
      </c>
      <c r="B1549" s="2" t="n">
        <v>44354</v>
      </c>
      <c r="C1549" s="0" t="s">
        <v>13</v>
      </c>
      <c r="D1549" s="0" t="n">
        <v>56</v>
      </c>
      <c r="E1549" s="0" t="n">
        <v>48</v>
      </c>
      <c r="F1549" s="0" t="s">
        <v>9</v>
      </c>
      <c r="G1549" s="0" t="n">
        <v>180</v>
      </c>
      <c r="H1549" s="0" t="str">
        <f aca="false">VLOOKUP(C1549,Магазин!$A$1:$C$17,2)</f>
        <v>Октябрьский</v>
      </c>
      <c r="I1549" s="0" t="str">
        <f aca="false">VLOOKUP(D1549,Товар!$A$1:$F$65,3)</f>
        <v>Сардельки</v>
      </c>
      <c r="J1549" s="3" t="n">
        <f aca="false">IF(H1549="Октябрьский",I1549="Бурый рис")</f>
        <v>0</v>
      </c>
      <c r="K1549" s="0" t="n">
        <f aca="false">IF(J1549,1,0)</f>
        <v>0</v>
      </c>
      <c r="L1549" s="0" t="n">
        <f aca="false">IF(F1549="Поступление",1,-1)</f>
        <v>-1</v>
      </c>
      <c r="M1549" s="0" t="n">
        <f aca="false">E1549*K1549*L1549</f>
        <v>-0</v>
      </c>
    </row>
    <row r="1550" customFormat="false" ht="15" hidden="false" customHeight="false" outlineLevel="0" collapsed="false">
      <c r="A1550" s="0" t="n">
        <v>1549</v>
      </c>
      <c r="B1550" s="2" t="n">
        <v>44354</v>
      </c>
      <c r="C1550" s="0" t="s">
        <v>13</v>
      </c>
      <c r="D1550" s="0" t="n">
        <v>57</v>
      </c>
      <c r="E1550" s="0" t="n">
        <v>180</v>
      </c>
      <c r="F1550" s="0" t="s">
        <v>8</v>
      </c>
      <c r="G1550" s="0" t="n">
        <v>400</v>
      </c>
      <c r="H1550" s="0" t="str">
        <f aca="false">VLOOKUP(C1550,Магазин!$A$1:$C$17,2)</f>
        <v>Октябрьский</v>
      </c>
      <c r="I1550" s="0" t="str">
        <f aca="false">VLOOKUP(D1550,Товар!$A$1:$F$65,3)</f>
        <v>Колбаса сырокопченая салями</v>
      </c>
      <c r="J1550" s="3" t="n">
        <f aca="false">IF(H1550="Октябрьский",I1550="Бурый рис")</f>
        <v>0</v>
      </c>
      <c r="K1550" s="0" t="n">
        <f aca="false">IF(J1550,1,0)</f>
        <v>0</v>
      </c>
      <c r="L1550" s="0" t="n">
        <f aca="false">IF(F1550="Поступление",1,-1)</f>
        <v>1</v>
      </c>
      <c r="M1550" s="0" t="n">
        <f aca="false">E1550*K1550*L1550</f>
        <v>0</v>
      </c>
    </row>
    <row r="1551" customFormat="false" ht="15" hidden="false" customHeight="false" outlineLevel="0" collapsed="false">
      <c r="A1551" s="0" t="n">
        <v>1550</v>
      </c>
      <c r="B1551" s="2" t="n">
        <v>44354</v>
      </c>
      <c r="C1551" s="0" t="s">
        <v>13</v>
      </c>
      <c r="D1551" s="0" t="n">
        <v>57</v>
      </c>
      <c r="E1551" s="0" t="n">
        <v>24</v>
      </c>
      <c r="F1551" s="0" t="s">
        <v>9</v>
      </c>
      <c r="G1551" s="0" t="n">
        <v>400</v>
      </c>
      <c r="H1551" s="0" t="str">
        <f aca="false">VLOOKUP(C1551,Магазин!$A$1:$C$17,2)</f>
        <v>Октябрьский</v>
      </c>
      <c r="I1551" s="0" t="str">
        <f aca="false">VLOOKUP(D1551,Товар!$A$1:$F$65,3)</f>
        <v>Колбаса сырокопченая салями</v>
      </c>
      <c r="J1551" s="3" t="n">
        <f aca="false">IF(H1551="Октябрьский",I1551="Бурый рис")</f>
        <v>0</v>
      </c>
      <c r="K1551" s="0" t="n">
        <f aca="false">IF(J1551,1,0)</f>
        <v>0</v>
      </c>
      <c r="L1551" s="0" t="n">
        <f aca="false">IF(F1551="Поступление",1,-1)</f>
        <v>-1</v>
      </c>
      <c r="M1551" s="0" t="n">
        <f aca="false">E1551*K1551*L1551</f>
        <v>-0</v>
      </c>
    </row>
    <row r="1552" customFormat="false" ht="15" hidden="false" customHeight="false" outlineLevel="0" collapsed="false">
      <c r="A1552" s="0" t="n">
        <v>1551</v>
      </c>
      <c r="B1552" s="2" t="n">
        <v>44354</v>
      </c>
      <c r="C1552" s="0" t="s">
        <v>13</v>
      </c>
      <c r="D1552" s="0" t="n">
        <v>58</v>
      </c>
      <c r="E1552" s="0" t="n">
        <v>180</v>
      </c>
      <c r="F1552" s="0" t="s">
        <v>8</v>
      </c>
      <c r="G1552" s="0" t="n">
        <v>470</v>
      </c>
      <c r="H1552" s="0" t="str">
        <f aca="false">VLOOKUP(C1552,Магазин!$A$1:$C$17,2)</f>
        <v>Октябрьский</v>
      </c>
      <c r="I1552" s="0" t="str">
        <f aca="false">VLOOKUP(D1552,Товар!$A$1:$F$65,3)</f>
        <v>Бекон варенокопченый</v>
      </c>
      <c r="J1552" s="3" t="n">
        <f aca="false">IF(H1552="Октябрьский",I1552="Бурый рис")</f>
        <v>0</v>
      </c>
      <c r="K1552" s="0" t="n">
        <f aca="false">IF(J1552,1,0)</f>
        <v>0</v>
      </c>
      <c r="L1552" s="0" t="n">
        <f aca="false">IF(F1552="Поступление",1,-1)</f>
        <v>1</v>
      </c>
      <c r="M1552" s="0" t="n">
        <f aca="false">E1552*K1552*L1552</f>
        <v>0</v>
      </c>
    </row>
    <row r="1553" customFormat="false" ht="15" hidden="false" customHeight="false" outlineLevel="0" collapsed="false">
      <c r="A1553" s="0" t="n">
        <v>1552</v>
      </c>
      <c r="B1553" s="2" t="n">
        <v>44354</v>
      </c>
      <c r="C1553" s="0" t="s">
        <v>13</v>
      </c>
      <c r="D1553" s="0" t="n">
        <v>58</v>
      </c>
      <c r="E1553" s="0" t="n">
        <v>31</v>
      </c>
      <c r="F1553" s="0" t="s">
        <v>9</v>
      </c>
      <c r="G1553" s="0" t="n">
        <v>470</v>
      </c>
      <c r="H1553" s="0" t="str">
        <f aca="false">VLOOKUP(C1553,Магазин!$A$1:$C$17,2)</f>
        <v>Октябрьский</v>
      </c>
      <c r="I1553" s="0" t="str">
        <f aca="false">VLOOKUP(D1553,Товар!$A$1:$F$65,3)</f>
        <v>Бекон варенокопченый</v>
      </c>
      <c r="J1553" s="3" t="n">
        <f aca="false">IF(H1553="Октябрьский",I1553="Бурый рис")</f>
        <v>0</v>
      </c>
      <c r="K1553" s="0" t="n">
        <f aca="false">IF(J1553,1,0)</f>
        <v>0</v>
      </c>
      <c r="L1553" s="0" t="n">
        <f aca="false">IF(F1553="Поступление",1,-1)</f>
        <v>-1</v>
      </c>
      <c r="M1553" s="0" t="n">
        <f aca="false">E1553*K1553*L1553</f>
        <v>-0</v>
      </c>
    </row>
    <row r="1554" customFormat="false" ht="15" hidden="false" customHeight="false" outlineLevel="0" collapsed="false">
      <c r="A1554" s="0" t="n">
        <v>1553</v>
      </c>
      <c r="B1554" s="2" t="n">
        <v>44354</v>
      </c>
      <c r="C1554" s="0" t="s">
        <v>13</v>
      </c>
      <c r="D1554" s="0" t="n">
        <v>59</v>
      </c>
      <c r="E1554" s="0" t="n">
        <v>170</v>
      </c>
      <c r="F1554" s="0" t="s">
        <v>8</v>
      </c>
      <c r="G1554" s="0" t="n">
        <v>500</v>
      </c>
      <c r="H1554" s="0" t="str">
        <f aca="false">VLOOKUP(C1554,Магазин!$A$1:$C$17,2)</f>
        <v>Октябрьский</v>
      </c>
      <c r="I1554" s="0" t="str">
        <f aca="false">VLOOKUP(D1554,Товар!$A$1:$F$65,3)</f>
        <v>Бекон сырокопченый</v>
      </c>
      <c r="J1554" s="3" t="n">
        <f aca="false">IF(H1554="Октябрьский",I1554="Бурый рис")</f>
        <v>0</v>
      </c>
      <c r="K1554" s="0" t="n">
        <f aca="false">IF(J1554,1,0)</f>
        <v>0</v>
      </c>
      <c r="L1554" s="0" t="n">
        <f aca="false">IF(F1554="Поступление",1,-1)</f>
        <v>1</v>
      </c>
      <c r="M1554" s="0" t="n">
        <f aca="false">E1554*K1554*L1554</f>
        <v>0</v>
      </c>
    </row>
    <row r="1555" customFormat="false" ht="15" hidden="false" customHeight="false" outlineLevel="0" collapsed="false">
      <c r="A1555" s="0" t="n">
        <v>1554</v>
      </c>
      <c r="B1555" s="2" t="n">
        <v>44354</v>
      </c>
      <c r="C1555" s="0" t="s">
        <v>13</v>
      </c>
      <c r="D1555" s="0" t="n">
        <v>59</v>
      </c>
      <c r="E1555" s="0" t="n">
        <v>32</v>
      </c>
      <c r="F1555" s="0" t="s">
        <v>9</v>
      </c>
      <c r="G1555" s="0" t="n">
        <v>500</v>
      </c>
      <c r="H1555" s="0" t="str">
        <f aca="false">VLOOKUP(C1555,Магазин!$A$1:$C$17,2)</f>
        <v>Октябрьский</v>
      </c>
      <c r="I1555" s="0" t="str">
        <f aca="false">VLOOKUP(D1555,Товар!$A$1:$F$65,3)</f>
        <v>Бекон сырокопченый</v>
      </c>
      <c r="J1555" s="3" t="n">
        <f aca="false">IF(H1555="Октябрьский",I1555="Бурый рис")</f>
        <v>0</v>
      </c>
      <c r="K1555" s="0" t="n">
        <f aca="false">IF(J1555,1,0)</f>
        <v>0</v>
      </c>
      <c r="L1555" s="0" t="n">
        <f aca="false">IF(F1555="Поступление",1,-1)</f>
        <v>-1</v>
      </c>
      <c r="M1555" s="0" t="n">
        <f aca="false">E1555*K1555*L1555</f>
        <v>-0</v>
      </c>
    </row>
    <row r="1556" customFormat="false" ht="15" hidden="false" customHeight="false" outlineLevel="0" collapsed="false">
      <c r="A1556" s="0" t="n">
        <v>1555</v>
      </c>
      <c r="B1556" s="2" t="n">
        <v>44354</v>
      </c>
      <c r="C1556" s="0" t="s">
        <v>13</v>
      </c>
      <c r="D1556" s="0" t="n">
        <v>60</v>
      </c>
      <c r="E1556" s="0" t="n">
        <v>180</v>
      </c>
      <c r="F1556" s="0" t="s">
        <v>8</v>
      </c>
      <c r="G1556" s="0" t="n">
        <v>400</v>
      </c>
      <c r="H1556" s="0" t="str">
        <f aca="false">VLOOKUP(C1556,Магазин!$A$1:$C$17,2)</f>
        <v>Октябрьский</v>
      </c>
      <c r="I1556" s="0" t="str">
        <f aca="false">VLOOKUP(D1556,Товар!$A$1:$F$65,3)</f>
        <v>Грудинка копченая</v>
      </c>
      <c r="J1556" s="3" t="n">
        <f aca="false">IF(H1556="Октябрьский",I1556="Бурый рис")</f>
        <v>0</v>
      </c>
      <c r="K1556" s="0" t="n">
        <f aca="false">IF(J1556,1,0)</f>
        <v>0</v>
      </c>
      <c r="L1556" s="0" t="n">
        <f aca="false">IF(F1556="Поступление",1,-1)</f>
        <v>1</v>
      </c>
      <c r="M1556" s="0" t="n">
        <f aca="false">E1556*K1556*L1556</f>
        <v>0</v>
      </c>
    </row>
    <row r="1557" customFormat="false" ht="15" hidden="false" customHeight="false" outlineLevel="0" collapsed="false">
      <c r="A1557" s="0" t="n">
        <v>1556</v>
      </c>
      <c r="B1557" s="2" t="n">
        <v>44354</v>
      </c>
      <c r="C1557" s="0" t="s">
        <v>13</v>
      </c>
      <c r="D1557" s="0" t="n">
        <v>60</v>
      </c>
      <c r="E1557" s="0" t="n">
        <v>43</v>
      </c>
      <c r="F1557" s="0" t="s">
        <v>9</v>
      </c>
      <c r="G1557" s="0" t="n">
        <v>400</v>
      </c>
      <c r="H1557" s="0" t="str">
        <f aca="false">VLOOKUP(C1557,Магазин!$A$1:$C$17,2)</f>
        <v>Октябрьский</v>
      </c>
      <c r="I1557" s="0" t="str">
        <f aca="false">VLOOKUP(D1557,Товар!$A$1:$F$65,3)</f>
        <v>Грудинка копченая</v>
      </c>
      <c r="J1557" s="3" t="n">
        <f aca="false">IF(H1557="Октябрьский",I1557="Бурый рис")</f>
        <v>0</v>
      </c>
      <c r="K1557" s="0" t="n">
        <f aca="false">IF(J1557,1,0)</f>
        <v>0</v>
      </c>
      <c r="L1557" s="0" t="n">
        <f aca="false">IF(F1557="Поступление",1,-1)</f>
        <v>-1</v>
      </c>
      <c r="M1557" s="0" t="n">
        <f aca="false">E1557*K1557*L1557</f>
        <v>-0</v>
      </c>
    </row>
    <row r="1558" customFormat="false" ht="15" hidden="false" customHeight="false" outlineLevel="0" collapsed="false">
      <c r="A1558" s="0" t="n">
        <v>1557</v>
      </c>
      <c r="B1558" s="2" t="n">
        <v>44354</v>
      </c>
      <c r="C1558" s="0" t="s">
        <v>13</v>
      </c>
      <c r="D1558" s="0" t="n">
        <v>61</v>
      </c>
      <c r="E1558" s="0" t="n">
        <v>180</v>
      </c>
      <c r="F1558" s="0" t="s">
        <v>8</v>
      </c>
      <c r="G1558" s="0" t="n">
        <v>220</v>
      </c>
      <c r="H1558" s="0" t="str">
        <f aca="false">VLOOKUP(C1558,Магазин!$A$1:$C$17,2)</f>
        <v>Октябрьский</v>
      </c>
      <c r="I1558" s="0" t="str">
        <f aca="false">VLOOKUP(D1558,Товар!$A$1:$F$65,3)</f>
        <v>Ветчина в оболочке</v>
      </c>
      <c r="J1558" s="3" t="n">
        <f aca="false">IF(H1558="Октябрьский",I1558="Бурый рис")</f>
        <v>0</v>
      </c>
      <c r="K1558" s="0" t="n">
        <f aca="false">IF(J1558,1,0)</f>
        <v>0</v>
      </c>
      <c r="L1558" s="0" t="n">
        <f aca="false">IF(F1558="Поступление",1,-1)</f>
        <v>1</v>
      </c>
      <c r="M1558" s="0" t="n">
        <f aca="false">E1558*K1558*L1558</f>
        <v>0</v>
      </c>
    </row>
    <row r="1559" customFormat="false" ht="15" hidden="false" customHeight="false" outlineLevel="0" collapsed="false">
      <c r="A1559" s="0" t="n">
        <v>1558</v>
      </c>
      <c r="B1559" s="2" t="n">
        <v>44354</v>
      </c>
      <c r="C1559" s="0" t="s">
        <v>13</v>
      </c>
      <c r="D1559" s="0" t="n">
        <v>61</v>
      </c>
      <c r="E1559" s="0" t="n">
        <v>31</v>
      </c>
      <c r="F1559" s="0" t="s">
        <v>9</v>
      </c>
      <c r="G1559" s="0" t="n">
        <v>220</v>
      </c>
      <c r="H1559" s="0" t="str">
        <f aca="false">VLOOKUP(C1559,Магазин!$A$1:$C$17,2)</f>
        <v>Октябрьский</v>
      </c>
      <c r="I1559" s="0" t="str">
        <f aca="false">VLOOKUP(D1559,Товар!$A$1:$F$65,3)</f>
        <v>Ветчина в оболочке</v>
      </c>
      <c r="J1559" s="3" t="n">
        <f aca="false">IF(H1559="Октябрьский",I1559="Бурый рис")</f>
        <v>0</v>
      </c>
      <c r="K1559" s="0" t="n">
        <f aca="false">IF(J1559,1,0)</f>
        <v>0</v>
      </c>
      <c r="L1559" s="0" t="n">
        <f aca="false">IF(F1559="Поступление",1,-1)</f>
        <v>-1</v>
      </c>
      <c r="M1559" s="0" t="n">
        <f aca="false">E1559*K1559*L1559</f>
        <v>-0</v>
      </c>
    </row>
    <row r="1560" customFormat="false" ht="15" hidden="false" customHeight="false" outlineLevel="0" collapsed="false">
      <c r="A1560" s="0" t="n">
        <v>1559</v>
      </c>
      <c r="B1560" s="2" t="n">
        <v>44354</v>
      </c>
      <c r="C1560" s="0" t="s">
        <v>13</v>
      </c>
      <c r="D1560" s="0" t="n">
        <v>62</v>
      </c>
      <c r="E1560" s="0" t="n">
        <v>180</v>
      </c>
      <c r="F1560" s="0" t="s">
        <v>8</v>
      </c>
      <c r="G1560" s="0" t="n">
        <v>170</v>
      </c>
      <c r="H1560" s="0" t="str">
        <f aca="false">VLOOKUP(C1560,Магазин!$A$1:$C$17,2)</f>
        <v>Октябрьский</v>
      </c>
      <c r="I1560" s="0" t="str">
        <f aca="false">VLOOKUP(D1560,Товар!$A$1:$F$65,3)</f>
        <v>Паштет фермерский с грибами</v>
      </c>
      <c r="J1560" s="3" t="n">
        <f aca="false">IF(H1560="Октябрьский",I1560="Бурый рис")</f>
        <v>0</v>
      </c>
      <c r="K1560" s="0" t="n">
        <f aca="false">IF(J1560,1,0)</f>
        <v>0</v>
      </c>
      <c r="L1560" s="0" t="n">
        <f aca="false">IF(F1560="Поступление",1,-1)</f>
        <v>1</v>
      </c>
      <c r="M1560" s="0" t="n">
        <f aca="false">E1560*K1560*L1560</f>
        <v>0</v>
      </c>
    </row>
    <row r="1561" customFormat="false" ht="15" hidden="false" customHeight="false" outlineLevel="0" collapsed="false">
      <c r="A1561" s="0" t="n">
        <v>1560</v>
      </c>
      <c r="B1561" s="2" t="n">
        <v>44354</v>
      </c>
      <c r="C1561" s="0" t="s">
        <v>13</v>
      </c>
      <c r="D1561" s="0" t="n">
        <v>62</v>
      </c>
      <c r="E1561" s="0" t="n">
        <v>22</v>
      </c>
      <c r="F1561" s="0" t="s">
        <v>9</v>
      </c>
      <c r="G1561" s="0" t="n">
        <v>170</v>
      </c>
      <c r="H1561" s="0" t="str">
        <f aca="false">VLOOKUP(C1561,Магазин!$A$1:$C$17,2)</f>
        <v>Октябрьский</v>
      </c>
      <c r="I1561" s="0" t="str">
        <f aca="false">VLOOKUP(D1561,Товар!$A$1:$F$65,3)</f>
        <v>Паштет фермерский с грибами</v>
      </c>
      <c r="J1561" s="3" t="n">
        <f aca="false">IF(H1561="Октябрьский",I1561="Бурый рис")</f>
        <v>0</v>
      </c>
      <c r="K1561" s="0" t="n">
        <f aca="false">IF(J1561,1,0)</f>
        <v>0</v>
      </c>
      <c r="L1561" s="0" t="n">
        <f aca="false">IF(F1561="Поступление",1,-1)</f>
        <v>-1</v>
      </c>
      <c r="M1561" s="0" t="n">
        <f aca="false">E1561*K1561*L1561</f>
        <v>-0</v>
      </c>
    </row>
    <row r="1562" customFormat="false" ht="15" hidden="false" customHeight="false" outlineLevel="0" collapsed="false">
      <c r="A1562" s="0" t="n">
        <v>1561</v>
      </c>
      <c r="B1562" s="2" t="n">
        <v>44354</v>
      </c>
      <c r="C1562" s="0" t="s">
        <v>13</v>
      </c>
      <c r="D1562" s="0" t="n">
        <v>63</v>
      </c>
      <c r="E1562" s="0" t="n">
        <v>180</v>
      </c>
      <c r="F1562" s="0" t="s">
        <v>8</v>
      </c>
      <c r="G1562" s="0" t="n">
        <v>150</v>
      </c>
      <c r="H1562" s="0" t="str">
        <f aca="false">VLOOKUP(C1562,Магазин!$A$1:$C$17,2)</f>
        <v>Октябрьский</v>
      </c>
      <c r="I1562" s="0" t="str">
        <f aca="false">VLOOKUP(D1562,Товар!$A$1:$F$65,3)</f>
        <v>Паштет из куриной печени</v>
      </c>
      <c r="J1562" s="3" t="n">
        <f aca="false">IF(H1562="Октябрьский",I1562="Бурый рис")</f>
        <v>0</v>
      </c>
      <c r="K1562" s="0" t="n">
        <f aca="false">IF(J1562,1,0)</f>
        <v>0</v>
      </c>
      <c r="L1562" s="0" t="n">
        <f aca="false">IF(F1562="Поступление",1,-1)</f>
        <v>1</v>
      </c>
      <c r="M1562" s="0" t="n">
        <f aca="false">E1562*K1562*L1562</f>
        <v>0</v>
      </c>
    </row>
    <row r="1563" customFormat="false" ht="15" hidden="false" customHeight="false" outlineLevel="0" collapsed="false">
      <c r="A1563" s="0" t="n">
        <v>1562</v>
      </c>
      <c r="B1563" s="2" t="n">
        <v>44354</v>
      </c>
      <c r="C1563" s="0" t="s">
        <v>13</v>
      </c>
      <c r="D1563" s="0" t="n">
        <v>63</v>
      </c>
      <c r="E1563" s="0" t="n">
        <v>37</v>
      </c>
      <c r="F1563" s="0" t="s">
        <v>9</v>
      </c>
      <c r="G1563" s="0" t="n">
        <v>150</v>
      </c>
      <c r="H1563" s="0" t="str">
        <f aca="false">VLOOKUP(C1563,Магазин!$A$1:$C$17,2)</f>
        <v>Октябрьский</v>
      </c>
      <c r="I1563" s="0" t="str">
        <f aca="false">VLOOKUP(D1563,Товар!$A$1:$F$65,3)</f>
        <v>Паштет из куриной печени</v>
      </c>
      <c r="J1563" s="3" t="n">
        <f aca="false">IF(H1563="Октябрьский",I1563="Бурый рис")</f>
        <v>0</v>
      </c>
      <c r="K1563" s="0" t="n">
        <f aca="false">IF(J1563,1,0)</f>
        <v>0</v>
      </c>
      <c r="L1563" s="0" t="n">
        <f aca="false">IF(F1563="Поступление",1,-1)</f>
        <v>-1</v>
      </c>
      <c r="M1563" s="0" t="n">
        <f aca="false">E1563*K1563*L1563</f>
        <v>-0</v>
      </c>
    </row>
    <row r="1564" customFormat="false" ht="15" hidden="false" customHeight="false" outlineLevel="0" collapsed="false">
      <c r="A1564" s="0" t="n">
        <v>1563</v>
      </c>
      <c r="B1564" s="2" t="n">
        <v>44354</v>
      </c>
      <c r="C1564" s="0" t="s">
        <v>13</v>
      </c>
      <c r="D1564" s="0" t="n">
        <v>64</v>
      </c>
      <c r="E1564" s="0" t="n">
        <v>170</v>
      </c>
      <c r="F1564" s="0" t="s">
        <v>8</v>
      </c>
      <c r="G1564" s="0" t="n">
        <v>350</v>
      </c>
      <c r="H1564" s="0" t="str">
        <f aca="false">VLOOKUP(C1564,Магазин!$A$1:$C$17,2)</f>
        <v>Октябрьский</v>
      </c>
      <c r="I1564" s="0" t="str">
        <f aca="false">VLOOKUP(D1564,Товар!$A$1:$F$65,3)</f>
        <v>Колбаса ливерная </v>
      </c>
      <c r="J1564" s="3" t="n">
        <f aca="false">IF(H1564="Октябрьский",I1564="Бурый рис")</f>
        <v>0</v>
      </c>
      <c r="K1564" s="0" t="n">
        <f aca="false">IF(J1564,1,0)</f>
        <v>0</v>
      </c>
      <c r="L1564" s="0" t="n">
        <f aca="false">IF(F1564="Поступление",1,-1)</f>
        <v>1</v>
      </c>
      <c r="M1564" s="0" t="n">
        <f aca="false">E1564*K1564*L1564</f>
        <v>0</v>
      </c>
    </row>
    <row r="1565" customFormat="false" ht="15" hidden="false" customHeight="false" outlineLevel="0" collapsed="false">
      <c r="A1565" s="0" t="n">
        <v>1564</v>
      </c>
      <c r="B1565" s="2" t="n">
        <v>44354</v>
      </c>
      <c r="C1565" s="0" t="s">
        <v>13</v>
      </c>
      <c r="D1565" s="0" t="n">
        <v>64</v>
      </c>
      <c r="E1565" s="0" t="n">
        <v>26</v>
      </c>
      <c r="F1565" s="0" t="s">
        <v>9</v>
      </c>
      <c r="G1565" s="0" t="n">
        <v>350</v>
      </c>
      <c r="H1565" s="0" t="str">
        <f aca="false">VLOOKUP(C1565,Магазин!$A$1:$C$17,2)</f>
        <v>Октябрьский</v>
      </c>
      <c r="I1565" s="0" t="str">
        <f aca="false">VLOOKUP(D1565,Товар!$A$1:$F$65,3)</f>
        <v>Колбаса ливерная </v>
      </c>
      <c r="J1565" s="3" t="n">
        <f aca="false">IF(H1565="Октябрьский",I1565="Бурый рис")</f>
        <v>0</v>
      </c>
      <c r="K1565" s="0" t="n">
        <f aca="false">IF(J1565,1,0)</f>
        <v>0</v>
      </c>
      <c r="L1565" s="0" t="n">
        <f aca="false">IF(F1565="Поступление",1,-1)</f>
        <v>-1</v>
      </c>
      <c r="M1565" s="0" t="n">
        <f aca="false">E1565*K1565*L1565</f>
        <v>-0</v>
      </c>
    </row>
    <row r="1566" customFormat="false" ht="15" hidden="false" customHeight="false" outlineLevel="0" collapsed="false">
      <c r="A1566" s="0" t="n">
        <v>1565</v>
      </c>
      <c r="B1566" s="2" t="n">
        <v>44354</v>
      </c>
      <c r="C1566" s="0" t="s">
        <v>14</v>
      </c>
      <c r="D1566" s="0" t="n">
        <v>2</v>
      </c>
      <c r="E1566" s="0" t="n">
        <v>180</v>
      </c>
      <c r="F1566" s="0" t="s">
        <v>8</v>
      </c>
      <c r="G1566" s="0" t="n">
        <v>75</v>
      </c>
      <c r="H1566" s="0" t="str">
        <f aca="false">VLOOKUP(C1566,Магазин!$A$1:$C$17,2)</f>
        <v>Октябрьский</v>
      </c>
      <c r="I1566" s="0" t="str">
        <f aca="false">VLOOKUP(D1566,Товар!$A$1:$F$65,3)</f>
        <v>Молоко безлактозное</v>
      </c>
      <c r="J1566" s="3" t="n">
        <f aca="false">IF(H1566="Октябрьский",I1566="Бурый рис")</f>
        <v>0</v>
      </c>
      <c r="K1566" s="0" t="n">
        <f aca="false">IF(J1566,1,0)</f>
        <v>0</v>
      </c>
      <c r="L1566" s="0" t="n">
        <f aca="false">IF(F1566="Поступление",1,-1)</f>
        <v>1</v>
      </c>
      <c r="M1566" s="0" t="n">
        <f aca="false">E1566*K1566*L1566</f>
        <v>0</v>
      </c>
    </row>
    <row r="1567" customFormat="false" ht="15" hidden="false" customHeight="false" outlineLevel="0" collapsed="false">
      <c r="A1567" s="0" t="n">
        <v>1566</v>
      </c>
      <c r="B1567" s="2" t="n">
        <v>44354</v>
      </c>
      <c r="C1567" s="0" t="s">
        <v>14</v>
      </c>
      <c r="D1567" s="0" t="n">
        <v>2</v>
      </c>
      <c r="E1567" s="0" t="n">
        <v>26</v>
      </c>
      <c r="F1567" s="0" t="s">
        <v>9</v>
      </c>
      <c r="G1567" s="0" t="n">
        <v>75</v>
      </c>
      <c r="H1567" s="0" t="str">
        <f aca="false">VLOOKUP(C1567,Магазин!$A$1:$C$17,2)</f>
        <v>Октябрьский</v>
      </c>
      <c r="I1567" s="0" t="str">
        <f aca="false">VLOOKUP(D1567,Товар!$A$1:$F$65,3)</f>
        <v>Молоко безлактозное</v>
      </c>
      <c r="J1567" s="3" t="n">
        <f aca="false">IF(H1567="Октябрьский",I1567="Бурый рис")</f>
        <v>0</v>
      </c>
      <c r="K1567" s="0" t="n">
        <f aca="false">IF(J1567,1,0)</f>
        <v>0</v>
      </c>
      <c r="L1567" s="0" t="n">
        <f aca="false">IF(F1567="Поступление",1,-1)</f>
        <v>-1</v>
      </c>
      <c r="M1567" s="0" t="n">
        <f aca="false">E1567*K1567*L1567</f>
        <v>-0</v>
      </c>
    </row>
    <row r="1568" customFormat="false" ht="15" hidden="false" customHeight="false" outlineLevel="0" collapsed="false">
      <c r="A1568" s="0" t="n">
        <v>1567</v>
      </c>
      <c r="B1568" s="2" t="n">
        <v>44354</v>
      </c>
      <c r="C1568" s="0" t="s">
        <v>14</v>
      </c>
      <c r="D1568" s="0" t="n">
        <v>11</v>
      </c>
      <c r="E1568" s="0" t="n">
        <v>180</v>
      </c>
      <c r="F1568" s="0" t="s">
        <v>8</v>
      </c>
      <c r="G1568" s="0" t="n">
        <v>190</v>
      </c>
      <c r="H1568" s="0" t="str">
        <f aca="false">VLOOKUP(C1568,Магазин!$A$1:$C$17,2)</f>
        <v>Октябрьский</v>
      </c>
      <c r="I1568" s="0" t="str">
        <f aca="false">VLOOKUP(D1568,Товар!$A$1:$F$65,3)</f>
        <v>Молоко кокосовое</v>
      </c>
      <c r="J1568" s="3" t="n">
        <f aca="false">IF(H1568="Октябрьский",I1568="Бурый рис")</f>
        <v>0</v>
      </c>
      <c r="K1568" s="0" t="n">
        <f aca="false">IF(J1568,1,0)</f>
        <v>0</v>
      </c>
      <c r="L1568" s="0" t="n">
        <f aca="false">IF(F1568="Поступление",1,-1)</f>
        <v>1</v>
      </c>
      <c r="M1568" s="0" t="n">
        <f aca="false">E1568*K1568*L1568</f>
        <v>0</v>
      </c>
    </row>
    <row r="1569" customFormat="false" ht="15" hidden="false" customHeight="false" outlineLevel="0" collapsed="false">
      <c r="A1569" s="0" t="n">
        <v>1568</v>
      </c>
      <c r="B1569" s="2" t="n">
        <v>44354</v>
      </c>
      <c r="C1569" s="0" t="s">
        <v>14</v>
      </c>
      <c r="D1569" s="0" t="n">
        <v>11</v>
      </c>
      <c r="E1569" s="0" t="n">
        <v>14</v>
      </c>
      <c r="F1569" s="0" t="s">
        <v>9</v>
      </c>
      <c r="G1569" s="0" t="n">
        <v>190</v>
      </c>
      <c r="H1569" s="0" t="str">
        <f aca="false">VLOOKUP(C1569,Магазин!$A$1:$C$17,2)</f>
        <v>Октябрьский</v>
      </c>
      <c r="I1569" s="0" t="str">
        <f aca="false">VLOOKUP(D1569,Товар!$A$1:$F$65,3)</f>
        <v>Молоко кокосовое</v>
      </c>
      <c r="J1569" s="3" t="n">
        <f aca="false">IF(H1569="Октябрьский",I1569="Бурый рис")</f>
        <v>0</v>
      </c>
      <c r="K1569" s="0" t="n">
        <f aca="false">IF(J1569,1,0)</f>
        <v>0</v>
      </c>
      <c r="L1569" s="0" t="n">
        <f aca="false">IF(F1569="Поступление",1,-1)</f>
        <v>-1</v>
      </c>
      <c r="M1569" s="0" t="n">
        <f aca="false">E1569*K1569*L1569</f>
        <v>-0</v>
      </c>
    </row>
    <row r="1570" customFormat="false" ht="15" hidden="false" customHeight="false" outlineLevel="0" collapsed="false">
      <c r="A1570" s="0" t="n">
        <v>1569</v>
      </c>
      <c r="B1570" s="2" t="n">
        <v>44354</v>
      </c>
      <c r="C1570" s="0" t="s">
        <v>14</v>
      </c>
      <c r="D1570" s="0" t="n">
        <v>12</v>
      </c>
      <c r="E1570" s="0" t="n">
        <v>170</v>
      </c>
      <c r="F1570" s="0" t="s">
        <v>8</v>
      </c>
      <c r="G1570" s="0" t="n">
        <v>85</v>
      </c>
      <c r="H1570" s="0" t="str">
        <f aca="false">VLOOKUP(C1570,Магазин!$A$1:$C$17,2)</f>
        <v>Октябрьский</v>
      </c>
      <c r="I1570" s="0" t="str">
        <f aca="false">VLOOKUP(D1570,Товар!$A$1:$F$65,3)</f>
        <v>Молоко овсяное</v>
      </c>
      <c r="J1570" s="3" t="n">
        <f aca="false">IF(H1570="Октябрьский",I1570="Бурый рис")</f>
        <v>0</v>
      </c>
      <c r="K1570" s="0" t="n">
        <f aca="false">IF(J1570,1,0)</f>
        <v>0</v>
      </c>
      <c r="L1570" s="0" t="n">
        <f aca="false">IF(F1570="Поступление",1,-1)</f>
        <v>1</v>
      </c>
      <c r="M1570" s="0" t="n">
        <f aca="false">E1570*K1570*L1570</f>
        <v>0</v>
      </c>
    </row>
    <row r="1571" customFormat="false" ht="15" hidden="false" customHeight="false" outlineLevel="0" collapsed="false">
      <c r="A1571" s="0" t="n">
        <v>1570</v>
      </c>
      <c r="B1571" s="2" t="n">
        <v>44354</v>
      </c>
      <c r="C1571" s="0" t="s">
        <v>14</v>
      </c>
      <c r="D1571" s="0" t="n">
        <v>12</v>
      </c>
      <c r="E1571" s="0" t="n">
        <v>21</v>
      </c>
      <c r="F1571" s="0" t="s">
        <v>9</v>
      </c>
      <c r="G1571" s="0" t="n">
        <v>85</v>
      </c>
      <c r="H1571" s="0" t="str">
        <f aca="false">VLOOKUP(C1571,Магазин!$A$1:$C$17,2)</f>
        <v>Октябрьский</v>
      </c>
      <c r="I1571" s="0" t="str">
        <f aca="false">VLOOKUP(D1571,Товар!$A$1:$F$65,3)</f>
        <v>Молоко овсяное</v>
      </c>
      <c r="J1571" s="3" t="n">
        <f aca="false">IF(H1571="Октябрьский",I1571="Бурый рис")</f>
        <v>0</v>
      </c>
      <c r="K1571" s="0" t="n">
        <f aca="false">IF(J1571,1,0)</f>
        <v>0</v>
      </c>
      <c r="L1571" s="0" t="n">
        <f aca="false">IF(F1571="Поступление",1,-1)</f>
        <v>-1</v>
      </c>
      <c r="M1571" s="0" t="n">
        <f aca="false">E1571*K1571*L1571</f>
        <v>-0</v>
      </c>
    </row>
    <row r="1572" customFormat="false" ht="15" hidden="false" customHeight="false" outlineLevel="0" collapsed="false">
      <c r="A1572" s="0" t="n">
        <v>1571</v>
      </c>
      <c r="B1572" s="2" t="n">
        <v>44354</v>
      </c>
      <c r="C1572" s="0" t="s">
        <v>14</v>
      </c>
      <c r="D1572" s="0" t="n">
        <v>31</v>
      </c>
      <c r="E1572" s="0" t="n">
        <v>180</v>
      </c>
      <c r="F1572" s="0" t="s">
        <v>8</v>
      </c>
      <c r="G1572" s="0" t="n">
        <v>240</v>
      </c>
      <c r="H1572" s="0" t="str">
        <f aca="false">VLOOKUP(C1572,Магазин!$A$1:$C$17,2)</f>
        <v>Октябрьский</v>
      </c>
      <c r="I1572" s="0" t="str">
        <f aca="false">VLOOKUP(D1572,Товар!$A$1:$F$65,3)</f>
        <v>Лапша гречневая</v>
      </c>
      <c r="J1572" s="3" t="n">
        <f aca="false">IF(H1572="Октябрьский",I1572="Бурый рис")</f>
        <v>0</v>
      </c>
      <c r="K1572" s="0" t="n">
        <f aca="false">IF(J1572,1,0)</f>
        <v>0</v>
      </c>
      <c r="L1572" s="0" t="n">
        <f aca="false">IF(F1572="Поступление",1,-1)</f>
        <v>1</v>
      </c>
      <c r="M1572" s="0" t="n">
        <f aca="false">E1572*K1572*L1572</f>
        <v>0</v>
      </c>
    </row>
    <row r="1573" customFormat="false" ht="15" hidden="false" customHeight="false" outlineLevel="0" collapsed="false">
      <c r="A1573" s="0" t="n">
        <v>1572</v>
      </c>
      <c r="B1573" s="2" t="n">
        <v>44354</v>
      </c>
      <c r="C1573" s="0" t="s">
        <v>14</v>
      </c>
      <c r="D1573" s="0" t="n">
        <v>31</v>
      </c>
      <c r="E1573" s="0" t="n">
        <v>4</v>
      </c>
      <c r="F1573" s="0" t="s">
        <v>9</v>
      </c>
      <c r="G1573" s="0" t="n">
        <v>240</v>
      </c>
      <c r="H1573" s="0" t="str">
        <f aca="false">VLOOKUP(C1573,Магазин!$A$1:$C$17,2)</f>
        <v>Октябрьский</v>
      </c>
      <c r="I1573" s="0" t="str">
        <f aca="false">VLOOKUP(D1573,Товар!$A$1:$F$65,3)</f>
        <v>Лапша гречневая</v>
      </c>
      <c r="J1573" s="3" t="n">
        <f aca="false">IF(H1573="Октябрьский",I1573="Бурый рис")</f>
        <v>0</v>
      </c>
      <c r="K1573" s="0" t="n">
        <f aca="false">IF(J1573,1,0)</f>
        <v>0</v>
      </c>
      <c r="L1573" s="0" t="n">
        <f aca="false">IF(F1573="Поступление",1,-1)</f>
        <v>-1</v>
      </c>
      <c r="M1573" s="0" t="n">
        <f aca="false">E1573*K1573*L1573</f>
        <v>-0</v>
      </c>
    </row>
    <row r="1574" customFormat="false" ht="15" hidden="false" customHeight="false" outlineLevel="0" collapsed="false">
      <c r="A1574" s="0" t="n">
        <v>1573</v>
      </c>
      <c r="B1574" s="2" t="n">
        <v>44354</v>
      </c>
      <c r="C1574" s="0" t="s">
        <v>14</v>
      </c>
      <c r="D1574" s="0" t="n">
        <v>32</v>
      </c>
      <c r="E1574" s="0" t="n">
        <v>180</v>
      </c>
      <c r="F1574" s="0" t="s">
        <v>8</v>
      </c>
      <c r="G1574" s="0" t="n">
        <v>350</v>
      </c>
      <c r="H1574" s="0" t="str">
        <f aca="false">VLOOKUP(C1574,Магазин!$A$1:$C$17,2)</f>
        <v>Октябрьский</v>
      </c>
      <c r="I1574" s="0" t="str">
        <f aca="false">VLOOKUP(D1574,Товар!$A$1:$F$65,3)</f>
        <v>Фунчоза</v>
      </c>
      <c r="J1574" s="3" t="n">
        <f aca="false">IF(H1574="Октябрьский",I1574="Бурый рис")</f>
        <v>0</v>
      </c>
      <c r="K1574" s="0" t="n">
        <f aca="false">IF(J1574,1,0)</f>
        <v>0</v>
      </c>
      <c r="L1574" s="0" t="n">
        <f aca="false">IF(F1574="Поступление",1,-1)</f>
        <v>1</v>
      </c>
      <c r="M1574" s="0" t="n">
        <f aca="false">E1574*K1574*L1574</f>
        <v>0</v>
      </c>
    </row>
    <row r="1575" customFormat="false" ht="15" hidden="false" customHeight="false" outlineLevel="0" collapsed="false">
      <c r="A1575" s="0" t="n">
        <v>1574</v>
      </c>
      <c r="B1575" s="2" t="n">
        <v>44354</v>
      </c>
      <c r="C1575" s="0" t="s">
        <v>14</v>
      </c>
      <c r="D1575" s="0" t="n">
        <v>32</v>
      </c>
      <c r="E1575" s="0" t="n">
        <v>3</v>
      </c>
      <c r="F1575" s="0" t="s">
        <v>9</v>
      </c>
      <c r="G1575" s="0" t="n">
        <v>350</v>
      </c>
      <c r="H1575" s="0" t="str">
        <f aca="false">VLOOKUP(C1575,Магазин!$A$1:$C$17,2)</f>
        <v>Октябрьский</v>
      </c>
      <c r="I1575" s="0" t="str">
        <f aca="false">VLOOKUP(D1575,Товар!$A$1:$F$65,3)</f>
        <v>Фунчоза</v>
      </c>
      <c r="J1575" s="3" t="n">
        <f aca="false">IF(H1575="Октябрьский",I1575="Бурый рис")</f>
        <v>0</v>
      </c>
      <c r="K1575" s="0" t="n">
        <f aca="false">IF(J1575,1,0)</f>
        <v>0</v>
      </c>
      <c r="L1575" s="0" t="n">
        <f aca="false">IF(F1575="Поступление",1,-1)</f>
        <v>-1</v>
      </c>
      <c r="M1575" s="0" t="n">
        <f aca="false">E1575*K1575*L1575</f>
        <v>-0</v>
      </c>
    </row>
    <row r="1576" customFormat="false" ht="15" hidden="false" customHeight="false" outlineLevel="0" collapsed="false">
      <c r="A1576" s="0" t="n">
        <v>1575</v>
      </c>
      <c r="B1576" s="2" t="n">
        <v>44354</v>
      </c>
      <c r="C1576" s="0" t="s">
        <v>14</v>
      </c>
      <c r="D1576" s="0" t="n">
        <v>36</v>
      </c>
      <c r="E1576" s="0" t="n">
        <v>180</v>
      </c>
      <c r="F1576" s="0" t="s">
        <v>8</v>
      </c>
      <c r="G1576" s="0" t="n">
        <v>120</v>
      </c>
      <c r="H1576" s="0" t="str">
        <f aca="false">VLOOKUP(C1576,Магазин!$A$1:$C$17,2)</f>
        <v>Октябрьский</v>
      </c>
      <c r="I1576" s="0" t="str">
        <f aca="false">VLOOKUP(D1576,Товар!$A$1:$F$65,3)</f>
        <v>Чечевица красная</v>
      </c>
      <c r="J1576" s="3" t="n">
        <f aca="false">IF(H1576="Октябрьский",I1576="Бурый рис")</f>
        <v>0</v>
      </c>
      <c r="K1576" s="0" t="n">
        <f aca="false">IF(J1576,1,0)</f>
        <v>0</v>
      </c>
      <c r="L1576" s="0" t="n">
        <f aca="false">IF(F1576="Поступление",1,-1)</f>
        <v>1</v>
      </c>
      <c r="M1576" s="0" t="n">
        <f aca="false">E1576*K1576*L1576</f>
        <v>0</v>
      </c>
    </row>
    <row r="1577" customFormat="false" ht="15" hidden="false" customHeight="false" outlineLevel="0" collapsed="false">
      <c r="A1577" s="0" t="n">
        <v>1576</v>
      </c>
      <c r="B1577" s="2" t="n">
        <v>44354</v>
      </c>
      <c r="C1577" s="0" t="s">
        <v>14</v>
      </c>
      <c r="D1577" s="0" t="n">
        <v>36</v>
      </c>
      <c r="E1577" s="0" t="n">
        <v>11</v>
      </c>
      <c r="F1577" s="0" t="s">
        <v>9</v>
      </c>
      <c r="G1577" s="0" t="n">
        <v>120</v>
      </c>
      <c r="H1577" s="0" t="str">
        <f aca="false">VLOOKUP(C1577,Магазин!$A$1:$C$17,2)</f>
        <v>Октябрьский</v>
      </c>
      <c r="I1577" s="0" t="str">
        <f aca="false">VLOOKUP(D1577,Товар!$A$1:$F$65,3)</f>
        <v>Чечевица красная</v>
      </c>
      <c r="J1577" s="3" t="n">
        <f aca="false">IF(H1577="Октябрьский",I1577="Бурый рис")</f>
        <v>0</v>
      </c>
      <c r="K1577" s="0" t="n">
        <f aca="false">IF(J1577,1,0)</f>
        <v>0</v>
      </c>
      <c r="L1577" s="0" t="n">
        <f aca="false">IF(F1577="Поступление",1,-1)</f>
        <v>-1</v>
      </c>
      <c r="M1577" s="0" t="n">
        <f aca="false">E1577*K1577*L1577</f>
        <v>-0</v>
      </c>
    </row>
    <row r="1578" customFormat="false" ht="15" hidden="false" customHeight="false" outlineLevel="0" collapsed="false">
      <c r="A1578" s="0" t="n">
        <v>1577</v>
      </c>
      <c r="B1578" s="2" t="n">
        <v>44354</v>
      </c>
      <c r="C1578" s="0" t="s">
        <v>14</v>
      </c>
      <c r="D1578" s="0" t="n">
        <v>49</v>
      </c>
      <c r="E1578" s="0" t="n">
        <v>180</v>
      </c>
      <c r="F1578" s="0" t="s">
        <v>8</v>
      </c>
      <c r="G1578" s="0" t="n">
        <v>200</v>
      </c>
      <c r="H1578" s="0" t="str">
        <f aca="false">VLOOKUP(C1578,Магазин!$A$1:$C$17,2)</f>
        <v>Октябрьский</v>
      </c>
      <c r="I1578" s="0" t="str">
        <f aca="false">VLOOKUP(D1578,Товар!$A$1:$F$65,3)</f>
        <v>Колбаса вареная докторская</v>
      </c>
      <c r="J1578" s="3" t="n">
        <f aca="false">IF(H1578="Октябрьский",I1578="Бурый рис")</f>
        <v>0</v>
      </c>
      <c r="K1578" s="0" t="n">
        <f aca="false">IF(J1578,1,0)</f>
        <v>0</v>
      </c>
      <c r="L1578" s="0" t="n">
        <f aca="false">IF(F1578="Поступление",1,-1)</f>
        <v>1</v>
      </c>
      <c r="M1578" s="0" t="n">
        <f aca="false">E1578*K1578*L1578</f>
        <v>0</v>
      </c>
    </row>
    <row r="1579" customFormat="false" ht="15" hidden="false" customHeight="false" outlineLevel="0" collapsed="false">
      <c r="A1579" s="0" t="n">
        <v>1578</v>
      </c>
      <c r="B1579" s="2" t="n">
        <v>44354</v>
      </c>
      <c r="C1579" s="0" t="s">
        <v>14</v>
      </c>
      <c r="D1579" s="0" t="n">
        <v>49</v>
      </c>
      <c r="E1579" s="0" t="n">
        <v>37</v>
      </c>
      <c r="F1579" s="0" t="s">
        <v>9</v>
      </c>
      <c r="G1579" s="0" t="n">
        <v>200</v>
      </c>
      <c r="H1579" s="0" t="str">
        <f aca="false">VLOOKUP(C1579,Магазин!$A$1:$C$17,2)</f>
        <v>Октябрьский</v>
      </c>
      <c r="I1579" s="0" t="str">
        <f aca="false">VLOOKUP(D1579,Товар!$A$1:$F$65,3)</f>
        <v>Колбаса вареная докторская</v>
      </c>
      <c r="J1579" s="3" t="n">
        <f aca="false">IF(H1579="Октябрьский",I1579="Бурый рис")</f>
        <v>0</v>
      </c>
      <c r="K1579" s="0" t="n">
        <f aca="false">IF(J1579,1,0)</f>
        <v>0</v>
      </c>
      <c r="L1579" s="0" t="n">
        <f aca="false">IF(F1579="Поступление",1,-1)</f>
        <v>-1</v>
      </c>
      <c r="M1579" s="0" t="n">
        <f aca="false">E1579*K1579*L1579</f>
        <v>-0</v>
      </c>
    </row>
    <row r="1580" customFormat="false" ht="15" hidden="false" customHeight="false" outlineLevel="0" collapsed="false">
      <c r="A1580" s="0" t="n">
        <v>1579</v>
      </c>
      <c r="B1580" s="2" t="n">
        <v>44354</v>
      </c>
      <c r="C1580" s="0" t="s">
        <v>14</v>
      </c>
      <c r="D1580" s="0" t="n">
        <v>50</v>
      </c>
      <c r="E1580" s="0" t="n">
        <v>170</v>
      </c>
      <c r="F1580" s="0" t="s">
        <v>8</v>
      </c>
      <c r="G1580" s="0" t="n">
        <v>195</v>
      </c>
      <c r="H1580" s="0" t="str">
        <f aca="false">VLOOKUP(C1580,Магазин!$A$1:$C$17,2)</f>
        <v>Октябрьский</v>
      </c>
      <c r="I1580" s="0" t="str">
        <f aca="false">VLOOKUP(D1580,Товар!$A$1:$F$65,3)</f>
        <v>Колбаса вареная любительская</v>
      </c>
      <c r="J1580" s="3" t="n">
        <f aca="false">IF(H1580="Октябрьский",I1580="Бурый рис")</f>
        <v>0</v>
      </c>
      <c r="K1580" s="0" t="n">
        <f aca="false">IF(J1580,1,0)</f>
        <v>0</v>
      </c>
      <c r="L1580" s="0" t="n">
        <f aca="false">IF(F1580="Поступление",1,-1)</f>
        <v>1</v>
      </c>
      <c r="M1580" s="0" t="n">
        <f aca="false">E1580*K1580*L1580</f>
        <v>0</v>
      </c>
    </row>
    <row r="1581" customFormat="false" ht="15" hidden="false" customHeight="false" outlineLevel="0" collapsed="false">
      <c r="A1581" s="0" t="n">
        <v>1580</v>
      </c>
      <c r="B1581" s="2" t="n">
        <v>44354</v>
      </c>
      <c r="C1581" s="0" t="s">
        <v>14</v>
      </c>
      <c r="D1581" s="0" t="n">
        <v>50</v>
      </c>
      <c r="E1581" s="0" t="n">
        <v>35</v>
      </c>
      <c r="F1581" s="0" t="s">
        <v>9</v>
      </c>
      <c r="G1581" s="0" t="n">
        <v>195</v>
      </c>
      <c r="H1581" s="0" t="str">
        <f aca="false">VLOOKUP(C1581,Магазин!$A$1:$C$17,2)</f>
        <v>Октябрьский</v>
      </c>
      <c r="I1581" s="0" t="str">
        <f aca="false">VLOOKUP(D1581,Товар!$A$1:$F$65,3)</f>
        <v>Колбаса вареная любительская</v>
      </c>
      <c r="J1581" s="3" t="n">
        <f aca="false">IF(H1581="Октябрьский",I1581="Бурый рис")</f>
        <v>0</v>
      </c>
      <c r="K1581" s="0" t="n">
        <f aca="false">IF(J1581,1,0)</f>
        <v>0</v>
      </c>
      <c r="L1581" s="0" t="n">
        <f aca="false">IF(F1581="Поступление",1,-1)</f>
        <v>-1</v>
      </c>
      <c r="M1581" s="0" t="n">
        <f aca="false">E1581*K1581*L1581</f>
        <v>-0</v>
      </c>
    </row>
    <row r="1582" customFormat="false" ht="15" hidden="false" customHeight="false" outlineLevel="0" collapsed="false">
      <c r="A1582" s="0" t="n">
        <v>1581</v>
      </c>
      <c r="B1582" s="2" t="n">
        <v>44354</v>
      </c>
      <c r="C1582" s="0" t="s">
        <v>14</v>
      </c>
      <c r="D1582" s="0" t="n">
        <v>51</v>
      </c>
      <c r="E1582" s="0" t="n">
        <v>180</v>
      </c>
      <c r="F1582" s="0" t="s">
        <v>8</v>
      </c>
      <c r="G1582" s="0" t="n">
        <v>350</v>
      </c>
      <c r="H1582" s="0" t="str">
        <f aca="false">VLOOKUP(C1582,Магазин!$A$1:$C$17,2)</f>
        <v>Октябрьский</v>
      </c>
      <c r="I1582" s="0" t="str">
        <f aca="false">VLOOKUP(D1582,Товар!$A$1:$F$65,3)</f>
        <v>Сервелат варенокопченый</v>
      </c>
      <c r="J1582" s="3" t="n">
        <f aca="false">IF(H1582="Октябрьский",I1582="Бурый рис")</f>
        <v>0</v>
      </c>
      <c r="K1582" s="0" t="n">
        <f aca="false">IF(J1582,1,0)</f>
        <v>0</v>
      </c>
      <c r="L1582" s="0" t="n">
        <f aca="false">IF(F1582="Поступление",1,-1)</f>
        <v>1</v>
      </c>
      <c r="M1582" s="0" t="n">
        <f aca="false">E1582*K1582*L1582</f>
        <v>0</v>
      </c>
    </row>
    <row r="1583" customFormat="false" ht="15" hidden="false" customHeight="false" outlineLevel="0" collapsed="false">
      <c r="A1583" s="0" t="n">
        <v>1582</v>
      </c>
      <c r="B1583" s="2" t="n">
        <v>44354</v>
      </c>
      <c r="C1583" s="0" t="s">
        <v>14</v>
      </c>
      <c r="D1583" s="0" t="n">
        <v>51</v>
      </c>
      <c r="E1583" s="0" t="n">
        <v>28</v>
      </c>
      <c r="F1583" s="0" t="s">
        <v>9</v>
      </c>
      <c r="G1583" s="0" t="n">
        <v>350</v>
      </c>
      <c r="H1583" s="0" t="str">
        <f aca="false">VLOOKUP(C1583,Магазин!$A$1:$C$17,2)</f>
        <v>Октябрьский</v>
      </c>
      <c r="I1583" s="0" t="str">
        <f aca="false">VLOOKUP(D1583,Товар!$A$1:$F$65,3)</f>
        <v>Сервелат варенокопченый</v>
      </c>
      <c r="J1583" s="3" t="n">
        <f aca="false">IF(H1583="Октябрьский",I1583="Бурый рис")</f>
        <v>0</v>
      </c>
      <c r="K1583" s="0" t="n">
        <f aca="false">IF(J1583,1,0)</f>
        <v>0</v>
      </c>
      <c r="L1583" s="0" t="n">
        <f aca="false">IF(F1583="Поступление",1,-1)</f>
        <v>-1</v>
      </c>
      <c r="M1583" s="0" t="n">
        <f aca="false">E1583*K1583*L1583</f>
        <v>-0</v>
      </c>
    </row>
    <row r="1584" customFormat="false" ht="15" hidden="false" customHeight="false" outlineLevel="0" collapsed="false">
      <c r="A1584" s="0" t="n">
        <v>1583</v>
      </c>
      <c r="B1584" s="2" t="n">
        <v>44354</v>
      </c>
      <c r="C1584" s="0" t="s">
        <v>14</v>
      </c>
      <c r="D1584" s="0" t="n">
        <v>52</v>
      </c>
      <c r="E1584" s="0" t="n">
        <v>180</v>
      </c>
      <c r="F1584" s="0" t="s">
        <v>8</v>
      </c>
      <c r="G1584" s="0" t="n">
        <v>180</v>
      </c>
      <c r="H1584" s="0" t="str">
        <f aca="false">VLOOKUP(C1584,Магазин!$A$1:$C$17,2)</f>
        <v>Октябрьский</v>
      </c>
      <c r="I1584" s="0" t="str">
        <f aca="false">VLOOKUP(D1584,Товар!$A$1:$F$65,3)</f>
        <v>Колбаса краковская</v>
      </c>
      <c r="J1584" s="3" t="n">
        <f aca="false">IF(H1584="Октябрьский",I1584="Бурый рис")</f>
        <v>0</v>
      </c>
      <c r="K1584" s="0" t="n">
        <f aca="false">IF(J1584,1,0)</f>
        <v>0</v>
      </c>
      <c r="L1584" s="0" t="n">
        <f aca="false">IF(F1584="Поступление",1,-1)</f>
        <v>1</v>
      </c>
      <c r="M1584" s="0" t="n">
        <f aca="false">E1584*K1584*L1584</f>
        <v>0</v>
      </c>
    </row>
    <row r="1585" customFormat="false" ht="15" hidden="false" customHeight="false" outlineLevel="0" collapsed="false">
      <c r="A1585" s="0" t="n">
        <v>1584</v>
      </c>
      <c r="B1585" s="2" t="n">
        <v>44354</v>
      </c>
      <c r="C1585" s="0" t="s">
        <v>14</v>
      </c>
      <c r="D1585" s="0" t="n">
        <v>52</v>
      </c>
      <c r="E1585" s="0" t="n">
        <v>58</v>
      </c>
      <c r="F1585" s="0" t="s">
        <v>9</v>
      </c>
      <c r="G1585" s="0" t="n">
        <v>180</v>
      </c>
      <c r="H1585" s="0" t="str">
        <f aca="false">VLOOKUP(C1585,Магазин!$A$1:$C$17,2)</f>
        <v>Октябрьский</v>
      </c>
      <c r="I1585" s="0" t="str">
        <f aca="false">VLOOKUP(D1585,Товар!$A$1:$F$65,3)</f>
        <v>Колбаса краковская</v>
      </c>
      <c r="J1585" s="3" t="n">
        <f aca="false">IF(H1585="Октябрьский",I1585="Бурый рис")</f>
        <v>0</v>
      </c>
      <c r="K1585" s="0" t="n">
        <f aca="false">IF(J1585,1,0)</f>
        <v>0</v>
      </c>
      <c r="L1585" s="0" t="n">
        <f aca="false">IF(F1585="Поступление",1,-1)</f>
        <v>-1</v>
      </c>
      <c r="M1585" s="0" t="n">
        <f aca="false">E1585*K1585*L1585</f>
        <v>-0</v>
      </c>
    </row>
    <row r="1586" customFormat="false" ht="15" hidden="false" customHeight="false" outlineLevel="0" collapsed="false">
      <c r="A1586" s="0" t="n">
        <v>1585</v>
      </c>
      <c r="B1586" s="2" t="n">
        <v>44354</v>
      </c>
      <c r="C1586" s="0" t="s">
        <v>14</v>
      </c>
      <c r="D1586" s="0" t="n">
        <v>53</v>
      </c>
      <c r="E1586" s="0" t="n">
        <v>170</v>
      </c>
      <c r="F1586" s="0" t="s">
        <v>8</v>
      </c>
      <c r="G1586" s="0" t="n">
        <v>190</v>
      </c>
      <c r="H1586" s="0" t="str">
        <f aca="false">VLOOKUP(C1586,Магазин!$A$1:$C$17,2)</f>
        <v>Октябрьский</v>
      </c>
      <c r="I1586" s="0" t="str">
        <f aca="false">VLOOKUP(D1586,Товар!$A$1:$F$65,3)</f>
        <v>Сосиски молочные</v>
      </c>
      <c r="J1586" s="3" t="n">
        <f aca="false">IF(H1586="Октябрьский",I1586="Бурый рис")</f>
        <v>0</v>
      </c>
      <c r="K1586" s="0" t="n">
        <f aca="false">IF(J1586,1,0)</f>
        <v>0</v>
      </c>
      <c r="L1586" s="0" t="n">
        <f aca="false">IF(F1586="Поступление",1,-1)</f>
        <v>1</v>
      </c>
      <c r="M1586" s="0" t="n">
        <f aca="false">E1586*K1586*L1586</f>
        <v>0</v>
      </c>
    </row>
    <row r="1587" customFormat="false" ht="15" hidden="false" customHeight="false" outlineLevel="0" collapsed="false">
      <c r="A1587" s="0" t="n">
        <v>1586</v>
      </c>
      <c r="B1587" s="2" t="n">
        <v>44354</v>
      </c>
      <c r="C1587" s="0" t="s">
        <v>14</v>
      </c>
      <c r="D1587" s="0" t="n">
        <v>53</v>
      </c>
      <c r="E1587" s="0" t="n">
        <v>59</v>
      </c>
      <c r="F1587" s="0" t="s">
        <v>9</v>
      </c>
      <c r="G1587" s="0" t="n">
        <v>190</v>
      </c>
      <c r="H1587" s="0" t="str">
        <f aca="false">VLOOKUP(C1587,Магазин!$A$1:$C$17,2)</f>
        <v>Октябрьский</v>
      </c>
      <c r="I1587" s="0" t="str">
        <f aca="false">VLOOKUP(D1587,Товар!$A$1:$F$65,3)</f>
        <v>Сосиски молочные</v>
      </c>
      <c r="J1587" s="3" t="n">
        <f aca="false">IF(H1587="Октябрьский",I1587="Бурый рис")</f>
        <v>0</v>
      </c>
      <c r="K1587" s="0" t="n">
        <f aca="false">IF(J1587,1,0)</f>
        <v>0</v>
      </c>
      <c r="L1587" s="0" t="n">
        <f aca="false">IF(F1587="Поступление",1,-1)</f>
        <v>-1</v>
      </c>
      <c r="M1587" s="0" t="n">
        <f aca="false">E1587*K1587*L1587</f>
        <v>-0</v>
      </c>
    </row>
    <row r="1588" customFormat="false" ht="15" hidden="false" customHeight="false" outlineLevel="0" collapsed="false">
      <c r="A1588" s="0" t="n">
        <v>1587</v>
      </c>
      <c r="B1588" s="2" t="n">
        <v>44354</v>
      </c>
      <c r="C1588" s="0" t="s">
        <v>14</v>
      </c>
      <c r="D1588" s="0" t="n">
        <v>54</v>
      </c>
      <c r="E1588" s="0" t="n">
        <v>180</v>
      </c>
      <c r="F1588" s="0" t="s">
        <v>8</v>
      </c>
      <c r="G1588" s="0" t="n">
        <v>230</v>
      </c>
      <c r="H1588" s="0" t="str">
        <f aca="false">VLOOKUP(C1588,Магазин!$A$1:$C$17,2)</f>
        <v>Октябрьский</v>
      </c>
      <c r="I1588" s="0" t="str">
        <f aca="false">VLOOKUP(D1588,Товар!$A$1:$F$65,3)</f>
        <v>Сосиски венские</v>
      </c>
      <c r="J1588" s="3" t="n">
        <f aca="false">IF(H1588="Октябрьский",I1588="Бурый рис")</f>
        <v>0</v>
      </c>
      <c r="K1588" s="0" t="n">
        <f aca="false">IF(J1588,1,0)</f>
        <v>0</v>
      </c>
      <c r="L1588" s="0" t="n">
        <f aca="false">IF(F1588="Поступление",1,-1)</f>
        <v>1</v>
      </c>
      <c r="M1588" s="0" t="n">
        <f aca="false">E1588*K1588*L1588</f>
        <v>0</v>
      </c>
    </row>
    <row r="1589" customFormat="false" ht="15" hidden="false" customHeight="false" outlineLevel="0" collapsed="false">
      <c r="A1589" s="0" t="n">
        <v>1588</v>
      </c>
      <c r="B1589" s="2" t="n">
        <v>44354</v>
      </c>
      <c r="C1589" s="0" t="s">
        <v>14</v>
      </c>
      <c r="D1589" s="0" t="n">
        <v>54</v>
      </c>
      <c r="E1589" s="0" t="n">
        <v>24</v>
      </c>
      <c r="F1589" s="0" t="s">
        <v>9</v>
      </c>
      <c r="G1589" s="0" t="n">
        <v>230</v>
      </c>
      <c r="H1589" s="0" t="str">
        <f aca="false">VLOOKUP(C1589,Магазин!$A$1:$C$17,2)</f>
        <v>Октябрьский</v>
      </c>
      <c r="I1589" s="0" t="str">
        <f aca="false">VLOOKUP(D1589,Товар!$A$1:$F$65,3)</f>
        <v>Сосиски венские</v>
      </c>
      <c r="J1589" s="3" t="n">
        <f aca="false">IF(H1589="Октябрьский",I1589="Бурый рис")</f>
        <v>0</v>
      </c>
      <c r="K1589" s="0" t="n">
        <f aca="false">IF(J1589,1,0)</f>
        <v>0</v>
      </c>
      <c r="L1589" s="0" t="n">
        <f aca="false">IF(F1589="Поступление",1,-1)</f>
        <v>-1</v>
      </c>
      <c r="M1589" s="0" t="n">
        <f aca="false">E1589*K1589*L1589</f>
        <v>-0</v>
      </c>
    </row>
    <row r="1590" customFormat="false" ht="15" hidden="false" customHeight="false" outlineLevel="0" collapsed="false">
      <c r="A1590" s="0" t="n">
        <v>1589</v>
      </c>
      <c r="B1590" s="2" t="n">
        <v>44354</v>
      </c>
      <c r="C1590" s="0" t="s">
        <v>14</v>
      </c>
      <c r="D1590" s="0" t="n">
        <v>55</v>
      </c>
      <c r="E1590" s="0" t="n">
        <v>180</v>
      </c>
      <c r="F1590" s="0" t="s">
        <v>8</v>
      </c>
      <c r="G1590" s="0" t="n">
        <v>160</v>
      </c>
      <c r="H1590" s="0" t="str">
        <f aca="false">VLOOKUP(C1590,Магазин!$A$1:$C$17,2)</f>
        <v>Октябрьский</v>
      </c>
      <c r="I1590" s="0" t="str">
        <f aca="false">VLOOKUP(D1590,Товар!$A$1:$F$65,3)</f>
        <v>Сосиски куриные</v>
      </c>
      <c r="J1590" s="3" t="n">
        <f aca="false">IF(H1590="Октябрьский",I1590="Бурый рис")</f>
        <v>0</v>
      </c>
      <c r="K1590" s="0" t="n">
        <f aca="false">IF(J1590,1,0)</f>
        <v>0</v>
      </c>
      <c r="L1590" s="0" t="n">
        <f aca="false">IF(F1590="Поступление",1,-1)</f>
        <v>1</v>
      </c>
      <c r="M1590" s="0" t="n">
        <f aca="false">E1590*K1590*L1590</f>
        <v>0</v>
      </c>
    </row>
    <row r="1591" customFormat="false" ht="15" hidden="false" customHeight="false" outlineLevel="0" collapsed="false">
      <c r="A1591" s="0" t="n">
        <v>1590</v>
      </c>
      <c r="B1591" s="2" t="n">
        <v>44354</v>
      </c>
      <c r="C1591" s="0" t="s">
        <v>14</v>
      </c>
      <c r="D1591" s="0" t="n">
        <v>55</v>
      </c>
      <c r="E1591" s="0" t="n">
        <v>65</v>
      </c>
      <c r="F1591" s="0" t="s">
        <v>9</v>
      </c>
      <c r="G1591" s="0" t="n">
        <v>160</v>
      </c>
      <c r="H1591" s="0" t="str">
        <f aca="false">VLOOKUP(C1591,Магазин!$A$1:$C$17,2)</f>
        <v>Октябрьский</v>
      </c>
      <c r="I1591" s="0" t="str">
        <f aca="false">VLOOKUP(D1591,Товар!$A$1:$F$65,3)</f>
        <v>Сосиски куриные</v>
      </c>
      <c r="J1591" s="3" t="n">
        <f aca="false">IF(H1591="Октябрьский",I1591="Бурый рис")</f>
        <v>0</v>
      </c>
      <c r="K1591" s="0" t="n">
        <f aca="false">IF(J1591,1,0)</f>
        <v>0</v>
      </c>
      <c r="L1591" s="0" t="n">
        <f aca="false">IF(F1591="Поступление",1,-1)</f>
        <v>-1</v>
      </c>
      <c r="M1591" s="0" t="n">
        <f aca="false">E1591*K1591*L1591</f>
        <v>-0</v>
      </c>
    </row>
    <row r="1592" customFormat="false" ht="15" hidden="false" customHeight="false" outlineLevel="0" collapsed="false">
      <c r="A1592" s="0" t="n">
        <v>1591</v>
      </c>
      <c r="B1592" s="2" t="n">
        <v>44354</v>
      </c>
      <c r="C1592" s="0" t="s">
        <v>14</v>
      </c>
      <c r="D1592" s="0" t="n">
        <v>56</v>
      </c>
      <c r="E1592" s="0" t="n">
        <v>180</v>
      </c>
      <c r="F1592" s="0" t="s">
        <v>8</v>
      </c>
      <c r="G1592" s="0" t="n">
        <v>180</v>
      </c>
      <c r="H1592" s="0" t="str">
        <f aca="false">VLOOKUP(C1592,Магазин!$A$1:$C$17,2)</f>
        <v>Октябрьский</v>
      </c>
      <c r="I1592" s="0" t="str">
        <f aca="false">VLOOKUP(D1592,Товар!$A$1:$F$65,3)</f>
        <v>Сардельки</v>
      </c>
      <c r="J1592" s="3" t="n">
        <f aca="false">IF(H1592="Октябрьский",I1592="Бурый рис")</f>
        <v>0</v>
      </c>
      <c r="K1592" s="0" t="n">
        <f aca="false">IF(J1592,1,0)</f>
        <v>0</v>
      </c>
      <c r="L1592" s="0" t="n">
        <f aca="false">IF(F1592="Поступление",1,-1)</f>
        <v>1</v>
      </c>
      <c r="M1592" s="0" t="n">
        <f aca="false">E1592*K1592*L1592</f>
        <v>0</v>
      </c>
    </row>
    <row r="1593" customFormat="false" ht="15" hidden="false" customHeight="false" outlineLevel="0" collapsed="false">
      <c r="A1593" s="0" t="n">
        <v>1592</v>
      </c>
      <c r="B1593" s="2" t="n">
        <v>44354</v>
      </c>
      <c r="C1593" s="0" t="s">
        <v>14</v>
      </c>
      <c r="D1593" s="0" t="n">
        <v>56</v>
      </c>
      <c r="E1593" s="0" t="n">
        <v>37</v>
      </c>
      <c r="F1593" s="0" t="s">
        <v>9</v>
      </c>
      <c r="G1593" s="0" t="n">
        <v>180</v>
      </c>
      <c r="H1593" s="0" t="str">
        <f aca="false">VLOOKUP(C1593,Магазин!$A$1:$C$17,2)</f>
        <v>Октябрьский</v>
      </c>
      <c r="I1593" s="0" t="str">
        <f aca="false">VLOOKUP(D1593,Товар!$A$1:$F$65,3)</f>
        <v>Сардельки</v>
      </c>
      <c r="J1593" s="3" t="n">
        <f aca="false">IF(H1593="Октябрьский",I1593="Бурый рис")</f>
        <v>0</v>
      </c>
      <c r="K1593" s="0" t="n">
        <f aca="false">IF(J1593,1,0)</f>
        <v>0</v>
      </c>
      <c r="L1593" s="0" t="n">
        <f aca="false">IF(F1593="Поступление",1,-1)</f>
        <v>-1</v>
      </c>
      <c r="M1593" s="0" t="n">
        <f aca="false">E1593*K1593*L1593</f>
        <v>-0</v>
      </c>
    </row>
    <row r="1594" customFormat="false" ht="15" hidden="false" customHeight="false" outlineLevel="0" collapsed="false">
      <c r="A1594" s="0" t="n">
        <v>1593</v>
      </c>
      <c r="B1594" s="2" t="n">
        <v>44354</v>
      </c>
      <c r="C1594" s="0" t="s">
        <v>14</v>
      </c>
      <c r="D1594" s="0" t="n">
        <v>57</v>
      </c>
      <c r="E1594" s="0" t="n">
        <v>180</v>
      </c>
      <c r="F1594" s="0" t="s">
        <v>8</v>
      </c>
      <c r="G1594" s="0" t="n">
        <v>400</v>
      </c>
      <c r="H1594" s="0" t="str">
        <f aca="false">VLOOKUP(C1594,Магазин!$A$1:$C$17,2)</f>
        <v>Октябрьский</v>
      </c>
      <c r="I1594" s="0" t="str">
        <f aca="false">VLOOKUP(D1594,Товар!$A$1:$F$65,3)</f>
        <v>Колбаса сырокопченая салями</v>
      </c>
      <c r="J1594" s="3" t="n">
        <f aca="false">IF(H1594="Октябрьский",I1594="Бурый рис")</f>
        <v>0</v>
      </c>
      <c r="K1594" s="0" t="n">
        <f aca="false">IF(J1594,1,0)</f>
        <v>0</v>
      </c>
      <c r="L1594" s="0" t="n">
        <f aca="false">IF(F1594="Поступление",1,-1)</f>
        <v>1</v>
      </c>
      <c r="M1594" s="0" t="n">
        <f aca="false">E1594*K1594*L1594</f>
        <v>0</v>
      </c>
    </row>
    <row r="1595" customFormat="false" ht="15" hidden="false" customHeight="false" outlineLevel="0" collapsed="false">
      <c r="A1595" s="0" t="n">
        <v>1594</v>
      </c>
      <c r="B1595" s="2" t="n">
        <v>44354</v>
      </c>
      <c r="C1595" s="0" t="s">
        <v>14</v>
      </c>
      <c r="D1595" s="0" t="n">
        <v>57</v>
      </c>
      <c r="E1595" s="0" t="n">
        <v>28</v>
      </c>
      <c r="F1595" s="0" t="s">
        <v>9</v>
      </c>
      <c r="G1595" s="0" t="n">
        <v>400</v>
      </c>
      <c r="H1595" s="0" t="str">
        <f aca="false">VLOOKUP(C1595,Магазин!$A$1:$C$17,2)</f>
        <v>Октябрьский</v>
      </c>
      <c r="I1595" s="0" t="str">
        <f aca="false">VLOOKUP(D1595,Товар!$A$1:$F$65,3)</f>
        <v>Колбаса сырокопченая салями</v>
      </c>
      <c r="J1595" s="3" t="n">
        <f aca="false">IF(H1595="Октябрьский",I1595="Бурый рис")</f>
        <v>0</v>
      </c>
      <c r="K1595" s="0" t="n">
        <f aca="false">IF(J1595,1,0)</f>
        <v>0</v>
      </c>
      <c r="L1595" s="0" t="n">
        <f aca="false">IF(F1595="Поступление",1,-1)</f>
        <v>-1</v>
      </c>
      <c r="M1595" s="0" t="n">
        <f aca="false">E1595*K1595*L1595</f>
        <v>-0</v>
      </c>
    </row>
    <row r="1596" customFormat="false" ht="15" hidden="false" customHeight="false" outlineLevel="0" collapsed="false">
      <c r="A1596" s="0" t="n">
        <v>1595</v>
      </c>
      <c r="B1596" s="2" t="n">
        <v>44354</v>
      </c>
      <c r="C1596" s="0" t="s">
        <v>14</v>
      </c>
      <c r="D1596" s="0" t="n">
        <v>58</v>
      </c>
      <c r="E1596" s="0" t="n">
        <v>170</v>
      </c>
      <c r="F1596" s="0" t="s">
        <v>8</v>
      </c>
      <c r="G1596" s="0" t="n">
        <v>470</v>
      </c>
      <c r="H1596" s="0" t="str">
        <f aca="false">VLOOKUP(C1596,Магазин!$A$1:$C$17,2)</f>
        <v>Октябрьский</v>
      </c>
      <c r="I1596" s="0" t="str">
        <f aca="false">VLOOKUP(D1596,Товар!$A$1:$F$65,3)</f>
        <v>Бекон варенокопченый</v>
      </c>
      <c r="J1596" s="3" t="n">
        <f aca="false">IF(H1596="Октябрьский",I1596="Бурый рис")</f>
        <v>0</v>
      </c>
      <c r="K1596" s="0" t="n">
        <f aca="false">IF(J1596,1,0)</f>
        <v>0</v>
      </c>
      <c r="L1596" s="0" t="n">
        <f aca="false">IF(F1596="Поступление",1,-1)</f>
        <v>1</v>
      </c>
      <c r="M1596" s="0" t="n">
        <f aca="false">E1596*K1596*L1596</f>
        <v>0</v>
      </c>
    </row>
    <row r="1597" customFormat="false" ht="15" hidden="false" customHeight="false" outlineLevel="0" collapsed="false">
      <c r="A1597" s="0" t="n">
        <v>1596</v>
      </c>
      <c r="B1597" s="2" t="n">
        <v>44354</v>
      </c>
      <c r="C1597" s="0" t="s">
        <v>14</v>
      </c>
      <c r="D1597" s="0" t="n">
        <v>58</v>
      </c>
      <c r="E1597" s="0" t="n">
        <v>19</v>
      </c>
      <c r="F1597" s="0" t="s">
        <v>9</v>
      </c>
      <c r="G1597" s="0" t="n">
        <v>470</v>
      </c>
      <c r="H1597" s="0" t="str">
        <f aca="false">VLOOKUP(C1597,Магазин!$A$1:$C$17,2)</f>
        <v>Октябрьский</v>
      </c>
      <c r="I1597" s="0" t="str">
        <f aca="false">VLOOKUP(D1597,Товар!$A$1:$F$65,3)</f>
        <v>Бекон варенокопченый</v>
      </c>
      <c r="J1597" s="3" t="n">
        <f aca="false">IF(H1597="Октябрьский",I1597="Бурый рис")</f>
        <v>0</v>
      </c>
      <c r="K1597" s="0" t="n">
        <f aca="false">IF(J1597,1,0)</f>
        <v>0</v>
      </c>
      <c r="L1597" s="0" t="n">
        <f aca="false">IF(F1597="Поступление",1,-1)</f>
        <v>-1</v>
      </c>
      <c r="M1597" s="0" t="n">
        <f aca="false">E1597*K1597*L1597</f>
        <v>-0</v>
      </c>
    </row>
    <row r="1598" customFormat="false" ht="15" hidden="false" customHeight="false" outlineLevel="0" collapsed="false">
      <c r="A1598" s="0" t="n">
        <v>1597</v>
      </c>
      <c r="B1598" s="2" t="n">
        <v>44354</v>
      </c>
      <c r="C1598" s="0" t="s">
        <v>14</v>
      </c>
      <c r="D1598" s="0" t="n">
        <v>59</v>
      </c>
      <c r="E1598" s="0" t="n">
        <v>180</v>
      </c>
      <c r="F1598" s="0" t="s">
        <v>8</v>
      </c>
      <c r="G1598" s="0" t="n">
        <v>500</v>
      </c>
      <c r="H1598" s="0" t="str">
        <f aca="false">VLOOKUP(C1598,Магазин!$A$1:$C$17,2)</f>
        <v>Октябрьский</v>
      </c>
      <c r="I1598" s="0" t="str">
        <f aca="false">VLOOKUP(D1598,Товар!$A$1:$F$65,3)</f>
        <v>Бекон сырокопченый</v>
      </c>
      <c r="J1598" s="3" t="n">
        <f aca="false">IF(H1598="Октябрьский",I1598="Бурый рис")</f>
        <v>0</v>
      </c>
      <c r="K1598" s="0" t="n">
        <f aca="false">IF(J1598,1,0)</f>
        <v>0</v>
      </c>
      <c r="L1598" s="0" t="n">
        <f aca="false">IF(F1598="Поступление",1,-1)</f>
        <v>1</v>
      </c>
      <c r="M1598" s="0" t="n">
        <f aca="false">E1598*K1598*L1598</f>
        <v>0</v>
      </c>
    </row>
    <row r="1599" customFormat="false" ht="15" hidden="false" customHeight="false" outlineLevel="0" collapsed="false">
      <c r="A1599" s="0" t="n">
        <v>1598</v>
      </c>
      <c r="B1599" s="2" t="n">
        <v>44354</v>
      </c>
      <c r="C1599" s="0" t="s">
        <v>14</v>
      </c>
      <c r="D1599" s="0" t="n">
        <v>59</v>
      </c>
      <c r="E1599" s="0" t="n">
        <v>18</v>
      </c>
      <c r="F1599" s="0" t="s">
        <v>9</v>
      </c>
      <c r="G1599" s="0" t="n">
        <v>500</v>
      </c>
      <c r="H1599" s="0" t="str">
        <f aca="false">VLOOKUP(C1599,Магазин!$A$1:$C$17,2)</f>
        <v>Октябрьский</v>
      </c>
      <c r="I1599" s="0" t="str">
        <f aca="false">VLOOKUP(D1599,Товар!$A$1:$F$65,3)</f>
        <v>Бекон сырокопченый</v>
      </c>
      <c r="J1599" s="3" t="n">
        <f aca="false">IF(H1599="Октябрьский",I1599="Бурый рис")</f>
        <v>0</v>
      </c>
      <c r="K1599" s="0" t="n">
        <f aca="false">IF(J1599,1,0)</f>
        <v>0</v>
      </c>
      <c r="L1599" s="0" t="n">
        <f aca="false">IF(F1599="Поступление",1,-1)</f>
        <v>-1</v>
      </c>
      <c r="M1599" s="0" t="n">
        <f aca="false">E1599*K1599*L1599</f>
        <v>-0</v>
      </c>
    </row>
    <row r="1600" customFormat="false" ht="15" hidden="false" customHeight="false" outlineLevel="0" collapsed="false">
      <c r="A1600" s="0" t="n">
        <v>1599</v>
      </c>
      <c r="B1600" s="2" t="n">
        <v>44354</v>
      </c>
      <c r="C1600" s="0" t="s">
        <v>14</v>
      </c>
      <c r="D1600" s="0" t="n">
        <v>60</v>
      </c>
      <c r="E1600" s="0" t="n">
        <v>180</v>
      </c>
      <c r="F1600" s="0" t="s">
        <v>8</v>
      </c>
      <c r="G1600" s="0" t="n">
        <v>400</v>
      </c>
      <c r="H1600" s="0" t="str">
        <f aca="false">VLOOKUP(C1600,Магазин!$A$1:$C$17,2)</f>
        <v>Октябрьский</v>
      </c>
      <c r="I1600" s="0" t="str">
        <f aca="false">VLOOKUP(D1600,Товар!$A$1:$F$65,3)</f>
        <v>Грудинка копченая</v>
      </c>
      <c r="J1600" s="3" t="n">
        <f aca="false">IF(H1600="Октябрьский",I1600="Бурый рис")</f>
        <v>0</v>
      </c>
      <c r="K1600" s="0" t="n">
        <f aca="false">IF(J1600,1,0)</f>
        <v>0</v>
      </c>
      <c r="L1600" s="0" t="n">
        <f aca="false">IF(F1600="Поступление",1,-1)</f>
        <v>1</v>
      </c>
      <c r="M1600" s="0" t="n">
        <f aca="false">E1600*K1600*L1600</f>
        <v>0</v>
      </c>
    </row>
    <row r="1601" customFormat="false" ht="15" hidden="false" customHeight="false" outlineLevel="0" collapsed="false">
      <c r="A1601" s="0" t="n">
        <v>1600</v>
      </c>
      <c r="B1601" s="2" t="n">
        <v>44354</v>
      </c>
      <c r="C1601" s="0" t="s">
        <v>14</v>
      </c>
      <c r="D1601" s="0" t="n">
        <v>60</v>
      </c>
      <c r="E1601" s="0" t="n">
        <v>16</v>
      </c>
      <c r="F1601" s="0" t="s">
        <v>9</v>
      </c>
      <c r="G1601" s="0" t="n">
        <v>400</v>
      </c>
      <c r="H1601" s="0" t="str">
        <f aca="false">VLOOKUP(C1601,Магазин!$A$1:$C$17,2)</f>
        <v>Октябрьский</v>
      </c>
      <c r="I1601" s="0" t="str">
        <f aca="false">VLOOKUP(D1601,Товар!$A$1:$F$65,3)</f>
        <v>Грудинка копченая</v>
      </c>
      <c r="J1601" s="3" t="n">
        <f aca="false">IF(H1601="Октябрьский",I1601="Бурый рис")</f>
        <v>0</v>
      </c>
      <c r="K1601" s="0" t="n">
        <f aca="false">IF(J1601,1,0)</f>
        <v>0</v>
      </c>
      <c r="L1601" s="0" t="n">
        <f aca="false">IF(F1601="Поступление",1,-1)</f>
        <v>-1</v>
      </c>
      <c r="M1601" s="0" t="n">
        <f aca="false">E1601*K1601*L1601</f>
        <v>-0</v>
      </c>
    </row>
    <row r="1602" customFormat="false" ht="15" hidden="false" customHeight="false" outlineLevel="0" collapsed="false">
      <c r="A1602" s="0" t="n">
        <v>1601</v>
      </c>
      <c r="B1602" s="2" t="n">
        <v>44354</v>
      </c>
      <c r="C1602" s="0" t="s">
        <v>14</v>
      </c>
      <c r="D1602" s="0" t="n">
        <v>61</v>
      </c>
      <c r="E1602" s="0" t="n">
        <v>170</v>
      </c>
      <c r="F1602" s="0" t="s">
        <v>8</v>
      </c>
      <c r="G1602" s="0" t="n">
        <v>220</v>
      </c>
      <c r="H1602" s="0" t="str">
        <f aca="false">VLOOKUP(C1602,Магазин!$A$1:$C$17,2)</f>
        <v>Октябрьский</v>
      </c>
      <c r="I1602" s="0" t="str">
        <f aca="false">VLOOKUP(D1602,Товар!$A$1:$F$65,3)</f>
        <v>Ветчина в оболочке</v>
      </c>
      <c r="J1602" s="3" t="n">
        <f aca="false">IF(H1602="Октябрьский",I1602="Бурый рис")</f>
        <v>0</v>
      </c>
      <c r="K1602" s="0" t="n">
        <f aca="false">IF(J1602,1,0)</f>
        <v>0</v>
      </c>
      <c r="L1602" s="0" t="n">
        <f aca="false">IF(F1602="Поступление",1,-1)</f>
        <v>1</v>
      </c>
      <c r="M1602" s="0" t="n">
        <f aca="false">E1602*K1602*L1602</f>
        <v>0</v>
      </c>
    </row>
    <row r="1603" customFormat="false" ht="15" hidden="false" customHeight="false" outlineLevel="0" collapsed="false">
      <c r="A1603" s="0" t="n">
        <v>1602</v>
      </c>
      <c r="B1603" s="2" t="n">
        <v>44354</v>
      </c>
      <c r="C1603" s="0" t="s">
        <v>14</v>
      </c>
      <c r="D1603" s="0" t="n">
        <v>61</v>
      </c>
      <c r="E1603" s="0" t="n">
        <v>25</v>
      </c>
      <c r="F1603" s="0" t="s">
        <v>9</v>
      </c>
      <c r="G1603" s="0" t="n">
        <v>220</v>
      </c>
      <c r="H1603" s="0" t="str">
        <f aca="false">VLOOKUP(C1603,Магазин!$A$1:$C$17,2)</f>
        <v>Октябрьский</v>
      </c>
      <c r="I1603" s="0" t="str">
        <f aca="false">VLOOKUP(D1603,Товар!$A$1:$F$65,3)</f>
        <v>Ветчина в оболочке</v>
      </c>
      <c r="J1603" s="3" t="n">
        <f aca="false">IF(H1603="Октябрьский",I1603="Бурый рис")</f>
        <v>0</v>
      </c>
      <c r="K1603" s="0" t="n">
        <f aca="false">IF(J1603,1,0)</f>
        <v>0</v>
      </c>
      <c r="L1603" s="0" t="n">
        <f aca="false">IF(F1603="Поступление",1,-1)</f>
        <v>-1</v>
      </c>
      <c r="M1603" s="0" t="n">
        <f aca="false">E1603*K1603*L1603</f>
        <v>-0</v>
      </c>
    </row>
    <row r="1604" customFormat="false" ht="15" hidden="false" customHeight="false" outlineLevel="0" collapsed="false">
      <c r="A1604" s="0" t="n">
        <v>1603</v>
      </c>
      <c r="B1604" s="2" t="n">
        <v>44354</v>
      </c>
      <c r="C1604" s="0" t="s">
        <v>14</v>
      </c>
      <c r="D1604" s="0" t="n">
        <v>62</v>
      </c>
      <c r="E1604" s="0" t="n">
        <v>180</v>
      </c>
      <c r="F1604" s="0" t="s">
        <v>8</v>
      </c>
      <c r="G1604" s="0" t="n">
        <v>170</v>
      </c>
      <c r="H1604" s="0" t="str">
        <f aca="false">VLOOKUP(C1604,Магазин!$A$1:$C$17,2)</f>
        <v>Октябрьский</v>
      </c>
      <c r="I1604" s="0" t="str">
        <f aca="false">VLOOKUP(D1604,Товар!$A$1:$F$65,3)</f>
        <v>Паштет фермерский с грибами</v>
      </c>
      <c r="J1604" s="3" t="n">
        <f aca="false">IF(H1604="Октябрьский",I1604="Бурый рис")</f>
        <v>0</v>
      </c>
      <c r="K1604" s="0" t="n">
        <f aca="false">IF(J1604,1,0)</f>
        <v>0</v>
      </c>
      <c r="L1604" s="0" t="n">
        <f aca="false">IF(F1604="Поступление",1,-1)</f>
        <v>1</v>
      </c>
      <c r="M1604" s="0" t="n">
        <f aca="false">E1604*K1604*L1604</f>
        <v>0</v>
      </c>
    </row>
    <row r="1605" customFormat="false" ht="15" hidden="false" customHeight="false" outlineLevel="0" collapsed="false">
      <c r="A1605" s="0" t="n">
        <v>1604</v>
      </c>
      <c r="B1605" s="2" t="n">
        <v>44354</v>
      </c>
      <c r="C1605" s="0" t="s">
        <v>14</v>
      </c>
      <c r="D1605" s="0" t="n">
        <v>62</v>
      </c>
      <c r="E1605" s="0" t="n">
        <v>15</v>
      </c>
      <c r="F1605" s="0" t="s">
        <v>9</v>
      </c>
      <c r="G1605" s="0" t="n">
        <v>170</v>
      </c>
      <c r="H1605" s="0" t="str">
        <f aca="false">VLOOKUP(C1605,Магазин!$A$1:$C$17,2)</f>
        <v>Октябрьский</v>
      </c>
      <c r="I1605" s="0" t="str">
        <f aca="false">VLOOKUP(D1605,Товар!$A$1:$F$65,3)</f>
        <v>Паштет фермерский с грибами</v>
      </c>
      <c r="J1605" s="3" t="n">
        <f aca="false">IF(H1605="Октябрьский",I1605="Бурый рис")</f>
        <v>0</v>
      </c>
      <c r="K1605" s="0" t="n">
        <f aca="false">IF(J1605,1,0)</f>
        <v>0</v>
      </c>
      <c r="L1605" s="0" t="n">
        <f aca="false">IF(F1605="Поступление",1,-1)</f>
        <v>-1</v>
      </c>
      <c r="M1605" s="0" t="n">
        <f aca="false">E1605*K1605*L1605</f>
        <v>-0</v>
      </c>
    </row>
    <row r="1606" customFormat="false" ht="15" hidden="false" customHeight="false" outlineLevel="0" collapsed="false">
      <c r="A1606" s="0" t="n">
        <v>1605</v>
      </c>
      <c r="B1606" s="2" t="n">
        <v>44354</v>
      </c>
      <c r="C1606" s="0" t="s">
        <v>14</v>
      </c>
      <c r="D1606" s="0" t="n">
        <v>63</v>
      </c>
      <c r="E1606" s="0" t="n">
        <v>180</v>
      </c>
      <c r="F1606" s="0" t="s">
        <v>8</v>
      </c>
      <c r="G1606" s="0" t="n">
        <v>150</v>
      </c>
      <c r="H1606" s="0" t="str">
        <f aca="false">VLOOKUP(C1606,Магазин!$A$1:$C$17,2)</f>
        <v>Октябрьский</v>
      </c>
      <c r="I1606" s="0" t="str">
        <f aca="false">VLOOKUP(D1606,Товар!$A$1:$F$65,3)</f>
        <v>Паштет из куриной печени</v>
      </c>
      <c r="J1606" s="3" t="n">
        <f aca="false">IF(H1606="Октябрьский",I1606="Бурый рис")</f>
        <v>0</v>
      </c>
      <c r="K1606" s="0" t="n">
        <f aca="false">IF(J1606,1,0)</f>
        <v>0</v>
      </c>
      <c r="L1606" s="0" t="n">
        <f aca="false">IF(F1606="Поступление",1,-1)</f>
        <v>1</v>
      </c>
      <c r="M1606" s="0" t="n">
        <f aca="false">E1606*K1606*L1606</f>
        <v>0</v>
      </c>
    </row>
    <row r="1607" customFormat="false" ht="15" hidden="false" customHeight="false" outlineLevel="0" collapsed="false">
      <c r="A1607" s="0" t="n">
        <v>1606</v>
      </c>
      <c r="B1607" s="2" t="n">
        <v>44354</v>
      </c>
      <c r="C1607" s="0" t="s">
        <v>14</v>
      </c>
      <c r="D1607" s="0" t="n">
        <v>63</v>
      </c>
      <c r="E1607" s="0" t="n">
        <v>27</v>
      </c>
      <c r="F1607" s="0" t="s">
        <v>9</v>
      </c>
      <c r="G1607" s="0" t="n">
        <v>150</v>
      </c>
      <c r="H1607" s="0" t="str">
        <f aca="false">VLOOKUP(C1607,Магазин!$A$1:$C$17,2)</f>
        <v>Октябрьский</v>
      </c>
      <c r="I1607" s="0" t="str">
        <f aca="false">VLOOKUP(D1607,Товар!$A$1:$F$65,3)</f>
        <v>Паштет из куриной печени</v>
      </c>
      <c r="J1607" s="3" t="n">
        <f aca="false">IF(H1607="Октябрьский",I1607="Бурый рис")</f>
        <v>0</v>
      </c>
      <c r="K1607" s="0" t="n">
        <f aca="false">IF(J1607,1,0)</f>
        <v>0</v>
      </c>
      <c r="L1607" s="0" t="n">
        <f aca="false">IF(F1607="Поступление",1,-1)</f>
        <v>-1</v>
      </c>
      <c r="M1607" s="0" t="n">
        <f aca="false">E1607*K1607*L1607</f>
        <v>-0</v>
      </c>
    </row>
    <row r="1608" customFormat="false" ht="15" hidden="false" customHeight="false" outlineLevel="0" collapsed="false">
      <c r="A1608" s="0" t="n">
        <v>1607</v>
      </c>
      <c r="B1608" s="2" t="n">
        <v>44354</v>
      </c>
      <c r="C1608" s="0" t="s">
        <v>14</v>
      </c>
      <c r="D1608" s="0" t="n">
        <v>64</v>
      </c>
      <c r="E1608" s="0" t="n">
        <v>180</v>
      </c>
      <c r="F1608" s="0" t="s">
        <v>8</v>
      </c>
      <c r="G1608" s="0" t="n">
        <v>350</v>
      </c>
      <c r="H1608" s="0" t="str">
        <f aca="false">VLOOKUP(C1608,Магазин!$A$1:$C$17,2)</f>
        <v>Октябрьский</v>
      </c>
      <c r="I1608" s="0" t="str">
        <f aca="false">VLOOKUP(D1608,Товар!$A$1:$F$65,3)</f>
        <v>Колбаса ливерная </v>
      </c>
      <c r="J1608" s="3" t="n">
        <f aca="false">IF(H1608="Октябрьский",I1608="Бурый рис")</f>
        <v>0</v>
      </c>
      <c r="K1608" s="0" t="n">
        <f aca="false">IF(J1608,1,0)</f>
        <v>0</v>
      </c>
      <c r="L1608" s="0" t="n">
        <f aca="false">IF(F1608="Поступление",1,-1)</f>
        <v>1</v>
      </c>
      <c r="M1608" s="0" t="n">
        <f aca="false">E1608*K1608*L1608</f>
        <v>0</v>
      </c>
    </row>
    <row r="1609" customFormat="false" ht="15" hidden="false" customHeight="false" outlineLevel="0" collapsed="false">
      <c r="A1609" s="0" t="n">
        <v>1608</v>
      </c>
      <c r="B1609" s="2" t="n">
        <v>44354</v>
      </c>
      <c r="C1609" s="0" t="s">
        <v>14</v>
      </c>
      <c r="D1609" s="0" t="n">
        <v>64</v>
      </c>
      <c r="E1609" s="0" t="n">
        <v>14</v>
      </c>
      <c r="F1609" s="0" t="s">
        <v>9</v>
      </c>
      <c r="G1609" s="0" t="n">
        <v>350</v>
      </c>
      <c r="H1609" s="0" t="str">
        <f aca="false">VLOOKUP(C1609,Магазин!$A$1:$C$17,2)</f>
        <v>Октябрьский</v>
      </c>
      <c r="I1609" s="0" t="str">
        <f aca="false">VLOOKUP(D1609,Товар!$A$1:$F$65,3)</f>
        <v>Колбаса ливерная </v>
      </c>
      <c r="J1609" s="3" t="n">
        <f aca="false">IF(H1609="Октябрьский",I1609="Бурый рис")</f>
        <v>0</v>
      </c>
      <c r="K1609" s="0" t="n">
        <f aca="false">IF(J1609,1,0)</f>
        <v>0</v>
      </c>
      <c r="L1609" s="0" t="n">
        <f aca="false">IF(F1609="Поступление",1,-1)</f>
        <v>-1</v>
      </c>
      <c r="M1609" s="0" t="n">
        <f aca="false">E1609*K1609*L1609</f>
        <v>-0</v>
      </c>
    </row>
    <row r="1610" customFormat="false" ht="15" hidden="false" customHeight="false" outlineLevel="0" collapsed="false">
      <c r="A1610" s="0" t="n">
        <v>1609</v>
      </c>
      <c r="B1610" s="2" t="n">
        <v>44354</v>
      </c>
      <c r="C1610" s="0" t="s">
        <v>15</v>
      </c>
      <c r="D1610" s="0" t="n">
        <v>2</v>
      </c>
      <c r="E1610" s="0" t="n">
        <v>180</v>
      </c>
      <c r="F1610" s="0" t="s">
        <v>8</v>
      </c>
      <c r="G1610" s="0" t="n">
        <v>75</v>
      </c>
      <c r="H1610" s="0" t="str">
        <f aca="false">VLOOKUP(C1610,Магазин!$A$1:$C$17,2)</f>
        <v>Октябрьский</v>
      </c>
      <c r="I1610" s="0" t="str">
        <f aca="false">VLOOKUP(D1610,Товар!$A$1:$F$65,3)</f>
        <v>Молоко безлактозное</v>
      </c>
      <c r="J1610" s="3" t="n">
        <f aca="false">IF(H1610="Октябрьский",I1610="Бурый рис")</f>
        <v>0</v>
      </c>
      <c r="K1610" s="0" t="n">
        <f aca="false">IF(J1610,1,0)</f>
        <v>0</v>
      </c>
      <c r="L1610" s="0" t="n">
        <f aca="false">IF(F1610="Поступление",1,-1)</f>
        <v>1</v>
      </c>
      <c r="M1610" s="0" t="n">
        <f aca="false">E1610*K1610*L1610</f>
        <v>0</v>
      </c>
    </row>
    <row r="1611" customFormat="false" ht="15" hidden="false" customHeight="false" outlineLevel="0" collapsed="false">
      <c r="A1611" s="0" t="n">
        <v>1610</v>
      </c>
      <c r="B1611" s="2" t="n">
        <v>44354</v>
      </c>
      <c r="C1611" s="0" t="s">
        <v>15</v>
      </c>
      <c r="D1611" s="0" t="n">
        <v>2</v>
      </c>
      <c r="E1611" s="0" t="n">
        <v>95</v>
      </c>
      <c r="F1611" s="0" t="s">
        <v>9</v>
      </c>
      <c r="G1611" s="0" t="n">
        <v>75</v>
      </c>
      <c r="H1611" s="0" t="str">
        <f aca="false">VLOOKUP(C1611,Магазин!$A$1:$C$17,2)</f>
        <v>Октябрьский</v>
      </c>
      <c r="I1611" s="0" t="str">
        <f aca="false">VLOOKUP(D1611,Товар!$A$1:$F$65,3)</f>
        <v>Молоко безлактозное</v>
      </c>
      <c r="J1611" s="3" t="n">
        <f aca="false">IF(H1611="Октябрьский",I1611="Бурый рис")</f>
        <v>0</v>
      </c>
      <c r="K1611" s="0" t="n">
        <f aca="false">IF(J1611,1,0)</f>
        <v>0</v>
      </c>
      <c r="L1611" s="0" t="n">
        <f aca="false">IF(F1611="Поступление",1,-1)</f>
        <v>-1</v>
      </c>
      <c r="M1611" s="0" t="n">
        <f aca="false">E1611*K1611*L1611</f>
        <v>-0</v>
      </c>
    </row>
    <row r="1612" customFormat="false" ht="15" hidden="false" customHeight="false" outlineLevel="0" collapsed="false">
      <c r="A1612" s="0" t="n">
        <v>1611</v>
      </c>
      <c r="B1612" s="2" t="n">
        <v>44354</v>
      </c>
      <c r="C1612" s="0" t="s">
        <v>15</v>
      </c>
      <c r="D1612" s="0" t="n">
        <v>11</v>
      </c>
      <c r="E1612" s="0" t="n">
        <v>170</v>
      </c>
      <c r="F1612" s="0" t="s">
        <v>8</v>
      </c>
      <c r="G1612" s="0" t="n">
        <v>190</v>
      </c>
      <c r="H1612" s="0" t="str">
        <f aca="false">VLOOKUP(C1612,Магазин!$A$1:$C$17,2)</f>
        <v>Октябрьский</v>
      </c>
      <c r="I1612" s="0" t="str">
        <f aca="false">VLOOKUP(D1612,Товар!$A$1:$F$65,3)</f>
        <v>Молоко кокосовое</v>
      </c>
      <c r="J1612" s="3" t="n">
        <f aca="false">IF(H1612="Октябрьский",I1612="Бурый рис")</f>
        <v>0</v>
      </c>
      <c r="K1612" s="0" t="n">
        <f aca="false">IF(J1612,1,0)</f>
        <v>0</v>
      </c>
      <c r="L1612" s="0" t="n">
        <f aca="false">IF(F1612="Поступление",1,-1)</f>
        <v>1</v>
      </c>
      <c r="M1612" s="0" t="n">
        <f aca="false">E1612*K1612*L1612</f>
        <v>0</v>
      </c>
    </row>
    <row r="1613" customFormat="false" ht="15" hidden="false" customHeight="false" outlineLevel="0" collapsed="false">
      <c r="A1613" s="0" t="n">
        <v>1612</v>
      </c>
      <c r="B1613" s="2" t="n">
        <v>44354</v>
      </c>
      <c r="C1613" s="0" t="s">
        <v>15</v>
      </c>
      <c r="D1613" s="0" t="n">
        <v>11</v>
      </c>
      <c r="E1613" s="0" t="n">
        <v>87</v>
      </c>
      <c r="F1613" s="0" t="s">
        <v>9</v>
      </c>
      <c r="G1613" s="0" t="n">
        <v>190</v>
      </c>
      <c r="H1613" s="0" t="str">
        <f aca="false">VLOOKUP(C1613,Магазин!$A$1:$C$17,2)</f>
        <v>Октябрьский</v>
      </c>
      <c r="I1613" s="0" t="str">
        <f aca="false">VLOOKUP(D1613,Товар!$A$1:$F$65,3)</f>
        <v>Молоко кокосовое</v>
      </c>
      <c r="J1613" s="3" t="n">
        <f aca="false">IF(H1613="Октябрьский",I1613="Бурый рис")</f>
        <v>0</v>
      </c>
      <c r="K1613" s="0" t="n">
        <f aca="false">IF(J1613,1,0)</f>
        <v>0</v>
      </c>
      <c r="L1613" s="0" t="n">
        <f aca="false">IF(F1613="Поступление",1,-1)</f>
        <v>-1</v>
      </c>
      <c r="M1613" s="0" t="n">
        <f aca="false">E1613*K1613*L1613</f>
        <v>-0</v>
      </c>
    </row>
    <row r="1614" customFormat="false" ht="15" hidden="false" customHeight="false" outlineLevel="0" collapsed="false">
      <c r="A1614" s="0" t="n">
        <v>1613</v>
      </c>
      <c r="B1614" s="2" t="n">
        <v>44354</v>
      </c>
      <c r="C1614" s="0" t="s">
        <v>15</v>
      </c>
      <c r="D1614" s="0" t="n">
        <v>12</v>
      </c>
      <c r="E1614" s="0" t="n">
        <v>180</v>
      </c>
      <c r="F1614" s="0" t="s">
        <v>8</v>
      </c>
      <c r="G1614" s="0" t="n">
        <v>85</v>
      </c>
      <c r="H1614" s="0" t="str">
        <f aca="false">VLOOKUP(C1614,Магазин!$A$1:$C$17,2)</f>
        <v>Октябрьский</v>
      </c>
      <c r="I1614" s="0" t="str">
        <f aca="false">VLOOKUP(D1614,Товар!$A$1:$F$65,3)</f>
        <v>Молоко овсяное</v>
      </c>
      <c r="J1614" s="3" t="n">
        <f aca="false">IF(H1614="Октябрьский",I1614="Бурый рис")</f>
        <v>0</v>
      </c>
      <c r="K1614" s="0" t="n">
        <f aca="false">IF(J1614,1,0)</f>
        <v>0</v>
      </c>
      <c r="L1614" s="0" t="n">
        <f aca="false">IF(F1614="Поступление",1,-1)</f>
        <v>1</v>
      </c>
      <c r="M1614" s="0" t="n">
        <f aca="false">E1614*K1614*L1614</f>
        <v>0</v>
      </c>
    </row>
    <row r="1615" customFormat="false" ht="15" hidden="false" customHeight="false" outlineLevel="0" collapsed="false">
      <c r="A1615" s="0" t="n">
        <v>1614</v>
      </c>
      <c r="B1615" s="2" t="n">
        <v>44354</v>
      </c>
      <c r="C1615" s="0" t="s">
        <v>15</v>
      </c>
      <c r="D1615" s="0" t="n">
        <v>12</v>
      </c>
      <c r="E1615" s="0" t="n">
        <v>115</v>
      </c>
      <c r="F1615" s="0" t="s">
        <v>9</v>
      </c>
      <c r="G1615" s="0" t="n">
        <v>85</v>
      </c>
      <c r="H1615" s="0" t="str">
        <f aca="false">VLOOKUP(C1615,Магазин!$A$1:$C$17,2)</f>
        <v>Октябрьский</v>
      </c>
      <c r="I1615" s="0" t="str">
        <f aca="false">VLOOKUP(D1615,Товар!$A$1:$F$65,3)</f>
        <v>Молоко овсяное</v>
      </c>
      <c r="J1615" s="3" t="n">
        <f aca="false">IF(H1615="Октябрьский",I1615="Бурый рис")</f>
        <v>0</v>
      </c>
      <c r="K1615" s="0" t="n">
        <f aca="false">IF(J1615,1,0)</f>
        <v>0</v>
      </c>
      <c r="L1615" s="0" t="n">
        <f aca="false">IF(F1615="Поступление",1,-1)</f>
        <v>-1</v>
      </c>
      <c r="M1615" s="0" t="n">
        <f aca="false">E1615*K1615*L1615</f>
        <v>-0</v>
      </c>
    </row>
    <row r="1616" customFormat="false" ht="15" hidden="false" customHeight="false" outlineLevel="0" collapsed="false">
      <c r="A1616" s="0" t="n">
        <v>1615</v>
      </c>
      <c r="B1616" s="2" t="n">
        <v>44354</v>
      </c>
      <c r="C1616" s="0" t="s">
        <v>15</v>
      </c>
      <c r="D1616" s="0" t="n">
        <v>31</v>
      </c>
      <c r="E1616" s="0" t="n">
        <v>180</v>
      </c>
      <c r="F1616" s="0" t="s">
        <v>8</v>
      </c>
      <c r="G1616" s="0" t="n">
        <v>240</v>
      </c>
      <c r="H1616" s="0" t="str">
        <f aca="false">VLOOKUP(C1616,Магазин!$A$1:$C$17,2)</f>
        <v>Октябрьский</v>
      </c>
      <c r="I1616" s="0" t="str">
        <f aca="false">VLOOKUP(D1616,Товар!$A$1:$F$65,3)</f>
        <v>Лапша гречневая</v>
      </c>
      <c r="J1616" s="3" t="n">
        <f aca="false">IF(H1616="Октябрьский",I1616="Бурый рис")</f>
        <v>0</v>
      </c>
      <c r="K1616" s="0" t="n">
        <f aca="false">IF(J1616,1,0)</f>
        <v>0</v>
      </c>
      <c r="L1616" s="0" t="n">
        <f aca="false">IF(F1616="Поступление",1,-1)</f>
        <v>1</v>
      </c>
      <c r="M1616" s="0" t="n">
        <f aca="false">E1616*K1616*L1616</f>
        <v>0</v>
      </c>
    </row>
    <row r="1617" customFormat="false" ht="15" hidden="false" customHeight="false" outlineLevel="0" collapsed="false">
      <c r="A1617" s="0" t="n">
        <v>1616</v>
      </c>
      <c r="B1617" s="2" t="n">
        <v>44354</v>
      </c>
      <c r="C1617" s="0" t="s">
        <v>15</v>
      </c>
      <c r="D1617" s="0" t="n">
        <v>31</v>
      </c>
      <c r="E1617" s="0" t="n">
        <v>12</v>
      </c>
      <c r="F1617" s="0" t="s">
        <v>9</v>
      </c>
      <c r="G1617" s="0" t="n">
        <v>240</v>
      </c>
      <c r="H1617" s="0" t="str">
        <f aca="false">VLOOKUP(C1617,Магазин!$A$1:$C$17,2)</f>
        <v>Октябрьский</v>
      </c>
      <c r="I1617" s="0" t="str">
        <f aca="false">VLOOKUP(D1617,Товар!$A$1:$F$65,3)</f>
        <v>Лапша гречневая</v>
      </c>
      <c r="J1617" s="3" t="n">
        <f aca="false">IF(H1617="Октябрьский",I1617="Бурый рис")</f>
        <v>0</v>
      </c>
      <c r="K1617" s="0" t="n">
        <f aca="false">IF(J1617,1,0)</f>
        <v>0</v>
      </c>
      <c r="L1617" s="0" t="n">
        <f aca="false">IF(F1617="Поступление",1,-1)</f>
        <v>-1</v>
      </c>
      <c r="M1617" s="0" t="n">
        <f aca="false">E1617*K1617*L1617</f>
        <v>-0</v>
      </c>
    </row>
    <row r="1618" customFormat="false" ht="15" hidden="false" customHeight="false" outlineLevel="0" collapsed="false">
      <c r="A1618" s="0" t="n">
        <v>1617</v>
      </c>
      <c r="B1618" s="2" t="n">
        <v>44354</v>
      </c>
      <c r="C1618" s="0" t="s">
        <v>15</v>
      </c>
      <c r="D1618" s="0" t="n">
        <v>32</v>
      </c>
      <c r="E1618" s="0" t="n">
        <v>170</v>
      </c>
      <c r="F1618" s="0" t="s">
        <v>8</v>
      </c>
      <c r="G1618" s="0" t="n">
        <v>350</v>
      </c>
      <c r="H1618" s="0" t="str">
        <f aca="false">VLOOKUP(C1618,Магазин!$A$1:$C$17,2)</f>
        <v>Октябрьский</v>
      </c>
      <c r="I1618" s="0" t="str">
        <f aca="false">VLOOKUP(D1618,Товар!$A$1:$F$65,3)</f>
        <v>Фунчоза</v>
      </c>
      <c r="J1618" s="3" t="n">
        <f aca="false">IF(H1618="Октябрьский",I1618="Бурый рис")</f>
        <v>0</v>
      </c>
      <c r="K1618" s="0" t="n">
        <f aca="false">IF(J1618,1,0)</f>
        <v>0</v>
      </c>
      <c r="L1618" s="0" t="n">
        <f aca="false">IF(F1618="Поступление",1,-1)</f>
        <v>1</v>
      </c>
      <c r="M1618" s="0" t="n">
        <f aca="false">E1618*K1618*L1618</f>
        <v>0</v>
      </c>
    </row>
    <row r="1619" customFormat="false" ht="15" hidden="false" customHeight="false" outlineLevel="0" collapsed="false">
      <c r="A1619" s="0" t="n">
        <v>1618</v>
      </c>
      <c r="B1619" s="2" t="n">
        <v>44354</v>
      </c>
      <c r="C1619" s="0" t="s">
        <v>15</v>
      </c>
      <c r="D1619" s="0" t="n">
        <v>32</v>
      </c>
      <c r="E1619" s="0" t="n">
        <v>19</v>
      </c>
      <c r="F1619" s="0" t="s">
        <v>9</v>
      </c>
      <c r="G1619" s="0" t="n">
        <v>350</v>
      </c>
      <c r="H1619" s="0" t="str">
        <f aca="false">VLOOKUP(C1619,Магазин!$A$1:$C$17,2)</f>
        <v>Октябрьский</v>
      </c>
      <c r="I1619" s="0" t="str">
        <f aca="false">VLOOKUP(D1619,Товар!$A$1:$F$65,3)</f>
        <v>Фунчоза</v>
      </c>
      <c r="J1619" s="3" t="n">
        <f aca="false">IF(H1619="Октябрьский",I1619="Бурый рис")</f>
        <v>0</v>
      </c>
      <c r="K1619" s="0" t="n">
        <f aca="false">IF(J1619,1,0)</f>
        <v>0</v>
      </c>
      <c r="L1619" s="0" t="n">
        <f aca="false">IF(F1619="Поступление",1,-1)</f>
        <v>-1</v>
      </c>
      <c r="M1619" s="0" t="n">
        <f aca="false">E1619*K1619*L1619</f>
        <v>-0</v>
      </c>
    </row>
    <row r="1620" customFormat="false" ht="15" hidden="false" customHeight="false" outlineLevel="0" collapsed="false">
      <c r="A1620" s="0" t="n">
        <v>1619</v>
      </c>
      <c r="B1620" s="2" t="n">
        <v>44354</v>
      </c>
      <c r="C1620" s="0" t="s">
        <v>15</v>
      </c>
      <c r="D1620" s="0" t="n">
        <v>36</v>
      </c>
      <c r="E1620" s="0" t="n">
        <v>180</v>
      </c>
      <c r="F1620" s="0" t="s">
        <v>8</v>
      </c>
      <c r="G1620" s="0" t="n">
        <v>120</v>
      </c>
      <c r="H1620" s="0" t="str">
        <f aca="false">VLOOKUP(C1620,Магазин!$A$1:$C$17,2)</f>
        <v>Октябрьский</v>
      </c>
      <c r="I1620" s="0" t="str">
        <f aca="false">VLOOKUP(D1620,Товар!$A$1:$F$65,3)</f>
        <v>Чечевица красная</v>
      </c>
      <c r="J1620" s="3" t="n">
        <f aca="false">IF(H1620="Октябрьский",I1620="Бурый рис")</f>
        <v>0</v>
      </c>
      <c r="K1620" s="0" t="n">
        <f aca="false">IF(J1620,1,0)</f>
        <v>0</v>
      </c>
      <c r="L1620" s="0" t="n">
        <f aca="false">IF(F1620="Поступление",1,-1)</f>
        <v>1</v>
      </c>
      <c r="M1620" s="0" t="n">
        <f aca="false">E1620*K1620*L1620</f>
        <v>0</v>
      </c>
    </row>
    <row r="1621" customFormat="false" ht="15" hidden="false" customHeight="false" outlineLevel="0" collapsed="false">
      <c r="A1621" s="0" t="n">
        <v>1620</v>
      </c>
      <c r="B1621" s="2" t="n">
        <v>44354</v>
      </c>
      <c r="C1621" s="0" t="s">
        <v>15</v>
      </c>
      <c r="D1621" s="0" t="n">
        <v>36</v>
      </c>
      <c r="E1621" s="0" t="n">
        <v>27</v>
      </c>
      <c r="F1621" s="0" t="s">
        <v>9</v>
      </c>
      <c r="G1621" s="0" t="n">
        <v>120</v>
      </c>
      <c r="H1621" s="0" t="str">
        <f aca="false">VLOOKUP(C1621,Магазин!$A$1:$C$17,2)</f>
        <v>Октябрьский</v>
      </c>
      <c r="I1621" s="0" t="str">
        <f aca="false">VLOOKUP(D1621,Товар!$A$1:$F$65,3)</f>
        <v>Чечевица красная</v>
      </c>
      <c r="J1621" s="3" t="n">
        <f aca="false">IF(H1621="Октябрьский",I1621="Бурый рис")</f>
        <v>0</v>
      </c>
      <c r="K1621" s="0" t="n">
        <f aca="false">IF(J1621,1,0)</f>
        <v>0</v>
      </c>
      <c r="L1621" s="0" t="n">
        <f aca="false">IF(F1621="Поступление",1,-1)</f>
        <v>-1</v>
      </c>
      <c r="M1621" s="0" t="n">
        <f aca="false">E1621*K1621*L1621</f>
        <v>-0</v>
      </c>
    </row>
    <row r="1622" customFormat="false" ht="15" hidden="false" customHeight="false" outlineLevel="0" collapsed="false">
      <c r="A1622" s="0" t="n">
        <v>1621</v>
      </c>
      <c r="B1622" s="2" t="n">
        <v>44354</v>
      </c>
      <c r="C1622" s="0" t="s">
        <v>15</v>
      </c>
      <c r="D1622" s="0" t="n">
        <v>49</v>
      </c>
      <c r="E1622" s="0" t="n">
        <v>180</v>
      </c>
      <c r="F1622" s="0" t="s">
        <v>8</v>
      </c>
      <c r="G1622" s="0" t="n">
        <v>200</v>
      </c>
      <c r="H1622" s="0" t="str">
        <f aca="false">VLOOKUP(C1622,Магазин!$A$1:$C$17,2)</f>
        <v>Октябрьский</v>
      </c>
      <c r="I1622" s="0" t="str">
        <f aca="false">VLOOKUP(D1622,Товар!$A$1:$F$65,3)</f>
        <v>Колбаса вареная докторская</v>
      </c>
      <c r="J1622" s="3" t="n">
        <f aca="false">IF(H1622="Октябрьский",I1622="Бурый рис")</f>
        <v>0</v>
      </c>
      <c r="K1622" s="0" t="n">
        <f aca="false">IF(J1622,1,0)</f>
        <v>0</v>
      </c>
      <c r="L1622" s="0" t="n">
        <f aca="false">IF(F1622="Поступление",1,-1)</f>
        <v>1</v>
      </c>
      <c r="M1622" s="0" t="n">
        <f aca="false">E1622*K1622*L1622</f>
        <v>0</v>
      </c>
    </row>
    <row r="1623" customFormat="false" ht="15" hidden="false" customHeight="false" outlineLevel="0" collapsed="false">
      <c r="A1623" s="0" t="n">
        <v>1622</v>
      </c>
      <c r="B1623" s="2" t="n">
        <v>44354</v>
      </c>
      <c r="C1623" s="0" t="s">
        <v>15</v>
      </c>
      <c r="D1623" s="0" t="n">
        <v>49</v>
      </c>
      <c r="E1623" s="0" t="n">
        <v>49</v>
      </c>
      <c r="F1623" s="0" t="s">
        <v>9</v>
      </c>
      <c r="G1623" s="0" t="n">
        <v>200</v>
      </c>
      <c r="H1623" s="0" t="str">
        <f aca="false">VLOOKUP(C1623,Магазин!$A$1:$C$17,2)</f>
        <v>Октябрьский</v>
      </c>
      <c r="I1623" s="0" t="str">
        <f aca="false">VLOOKUP(D1623,Товар!$A$1:$F$65,3)</f>
        <v>Колбаса вареная докторская</v>
      </c>
      <c r="J1623" s="3" t="n">
        <f aca="false">IF(H1623="Октябрьский",I1623="Бурый рис")</f>
        <v>0</v>
      </c>
      <c r="K1623" s="0" t="n">
        <f aca="false">IF(J1623,1,0)</f>
        <v>0</v>
      </c>
      <c r="L1623" s="0" t="n">
        <f aca="false">IF(F1623="Поступление",1,-1)</f>
        <v>-1</v>
      </c>
      <c r="M1623" s="0" t="n">
        <f aca="false">E1623*K1623*L1623</f>
        <v>-0</v>
      </c>
    </row>
    <row r="1624" customFormat="false" ht="15" hidden="false" customHeight="false" outlineLevel="0" collapsed="false">
      <c r="A1624" s="0" t="n">
        <v>1623</v>
      </c>
      <c r="B1624" s="2" t="n">
        <v>44354</v>
      </c>
      <c r="C1624" s="0" t="s">
        <v>15</v>
      </c>
      <c r="D1624" s="0" t="n">
        <v>50</v>
      </c>
      <c r="E1624" s="0" t="n">
        <v>180</v>
      </c>
      <c r="F1624" s="0" t="s">
        <v>8</v>
      </c>
      <c r="G1624" s="0" t="n">
        <v>195</v>
      </c>
      <c r="H1624" s="0" t="str">
        <f aca="false">VLOOKUP(C1624,Магазин!$A$1:$C$17,2)</f>
        <v>Октябрьский</v>
      </c>
      <c r="I1624" s="0" t="str">
        <f aca="false">VLOOKUP(D1624,Товар!$A$1:$F$65,3)</f>
        <v>Колбаса вареная любительская</v>
      </c>
      <c r="J1624" s="3" t="n">
        <f aca="false">IF(H1624="Октябрьский",I1624="Бурый рис")</f>
        <v>0</v>
      </c>
      <c r="K1624" s="0" t="n">
        <f aca="false">IF(J1624,1,0)</f>
        <v>0</v>
      </c>
      <c r="L1624" s="0" t="n">
        <f aca="false">IF(F1624="Поступление",1,-1)</f>
        <v>1</v>
      </c>
      <c r="M1624" s="0" t="n">
        <f aca="false">E1624*K1624*L1624</f>
        <v>0</v>
      </c>
    </row>
    <row r="1625" customFormat="false" ht="15" hidden="false" customHeight="false" outlineLevel="0" collapsed="false">
      <c r="A1625" s="0" t="n">
        <v>1624</v>
      </c>
      <c r="B1625" s="2" t="n">
        <v>44354</v>
      </c>
      <c r="C1625" s="0" t="s">
        <v>15</v>
      </c>
      <c r="D1625" s="0" t="n">
        <v>50</v>
      </c>
      <c r="E1625" s="0" t="n">
        <v>47</v>
      </c>
      <c r="F1625" s="0" t="s">
        <v>9</v>
      </c>
      <c r="G1625" s="0" t="n">
        <v>195</v>
      </c>
      <c r="H1625" s="0" t="str">
        <f aca="false">VLOOKUP(C1625,Магазин!$A$1:$C$17,2)</f>
        <v>Октябрьский</v>
      </c>
      <c r="I1625" s="0" t="str">
        <f aca="false">VLOOKUP(D1625,Товар!$A$1:$F$65,3)</f>
        <v>Колбаса вареная любительская</v>
      </c>
      <c r="J1625" s="3" t="n">
        <f aca="false">IF(H1625="Октябрьский",I1625="Бурый рис")</f>
        <v>0</v>
      </c>
      <c r="K1625" s="0" t="n">
        <f aca="false">IF(J1625,1,0)</f>
        <v>0</v>
      </c>
      <c r="L1625" s="0" t="n">
        <f aca="false">IF(F1625="Поступление",1,-1)</f>
        <v>-1</v>
      </c>
      <c r="M1625" s="0" t="n">
        <f aca="false">E1625*K1625*L1625</f>
        <v>-0</v>
      </c>
    </row>
    <row r="1626" customFormat="false" ht="15" hidden="false" customHeight="false" outlineLevel="0" collapsed="false">
      <c r="A1626" s="0" t="n">
        <v>1625</v>
      </c>
      <c r="B1626" s="2" t="n">
        <v>44354</v>
      </c>
      <c r="C1626" s="0" t="s">
        <v>15</v>
      </c>
      <c r="D1626" s="0" t="n">
        <v>51</v>
      </c>
      <c r="E1626" s="0" t="n">
        <v>180</v>
      </c>
      <c r="F1626" s="0" t="s">
        <v>8</v>
      </c>
      <c r="G1626" s="0" t="n">
        <v>350</v>
      </c>
      <c r="H1626" s="0" t="str">
        <f aca="false">VLOOKUP(C1626,Магазин!$A$1:$C$17,2)</f>
        <v>Октябрьский</v>
      </c>
      <c r="I1626" s="0" t="str">
        <f aca="false">VLOOKUP(D1626,Товар!$A$1:$F$65,3)</f>
        <v>Сервелат варенокопченый</v>
      </c>
      <c r="J1626" s="3" t="n">
        <f aca="false">IF(H1626="Октябрьский",I1626="Бурый рис")</f>
        <v>0</v>
      </c>
      <c r="K1626" s="0" t="n">
        <f aca="false">IF(J1626,1,0)</f>
        <v>0</v>
      </c>
      <c r="L1626" s="0" t="n">
        <f aca="false">IF(F1626="Поступление",1,-1)</f>
        <v>1</v>
      </c>
      <c r="M1626" s="0" t="n">
        <f aca="false">E1626*K1626*L1626</f>
        <v>0</v>
      </c>
    </row>
    <row r="1627" customFormat="false" ht="15" hidden="false" customHeight="false" outlineLevel="0" collapsed="false">
      <c r="A1627" s="0" t="n">
        <v>1626</v>
      </c>
      <c r="B1627" s="2" t="n">
        <v>44354</v>
      </c>
      <c r="C1627" s="0" t="s">
        <v>15</v>
      </c>
      <c r="D1627" s="0" t="n">
        <v>51</v>
      </c>
      <c r="E1627" s="0" t="n">
        <v>48</v>
      </c>
      <c r="F1627" s="0" t="s">
        <v>9</v>
      </c>
      <c r="G1627" s="0" t="n">
        <v>350</v>
      </c>
      <c r="H1627" s="0" t="str">
        <f aca="false">VLOOKUP(C1627,Магазин!$A$1:$C$17,2)</f>
        <v>Октябрьский</v>
      </c>
      <c r="I1627" s="0" t="str">
        <f aca="false">VLOOKUP(D1627,Товар!$A$1:$F$65,3)</f>
        <v>Сервелат варенокопченый</v>
      </c>
      <c r="J1627" s="3" t="n">
        <f aca="false">IF(H1627="Октябрьский",I1627="Бурый рис")</f>
        <v>0</v>
      </c>
      <c r="K1627" s="0" t="n">
        <f aca="false">IF(J1627,1,0)</f>
        <v>0</v>
      </c>
      <c r="L1627" s="0" t="n">
        <f aca="false">IF(F1627="Поступление",1,-1)</f>
        <v>-1</v>
      </c>
      <c r="M1627" s="0" t="n">
        <f aca="false">E1627*K1627*L1627</f>
        <v>-0</v>
      </c>
    </row>
    <row r="1628" customFormat="false" ht="15" hidden="false" customHeight="false" outlineLevel="0" collapsed="false">
      <c r="A1628" s="0" t="n">
        <v>1627</v>
      </c>
      <c r="B1628" s="2" t="n">
        <v>44354</v>
      </c>
      <c r="C1628" s="0" t="s">
        <v>15</v>
      </c>
      <c r="D1628" s="0" t="n">
        <v>52</v>
      </c>
      <c r="E1628" s="0" t="n">
        <v>170</v>
      </c>
      <c r="F1628" s="0" t="s">
        <v>8</v>
      </c>
      <c r="G1628" s="0" t="n">
        <v>180</v>
      </c>
      <c r="H1628" s="0" t="str">
        <f aca="false">VLOOKUP(C1628,Магазин!$A$1:$C$17,2)</f>
        <v>Октябрьский</v>
      </c>
      <c r="I1628" s="0" t="str">
        <f aca="false">VLOOKUP(D1628,Товар!$A$1:$F$65,3)</f>
        <v>Колбаса краковская</v>
      </c>
      <c r="J1628" s="3" t="n">
        <f aca="false">IF(H1628="Октябрьский",I1628="Бурый рис")</f>
        <v>0</v>
      </c>
      <c r="K1628" s="0" t="n">
        <f aca="false">IF(J1628,1,0)</f>
        <v>0</v>
      </c>
      <c r="L1628" s="0" t="n">
        <f aca="false">IF(F1628="Поступление",1,-1)</f>
        <v>1</v>
      </c>
      <c r="M1628" s="0" t="n">
        <f aca="false">E1628*K1628*L1628</f>
        <v>0</v>
      </c>
    </row>
    <row r="1629" customFormat="false" ht="15" hidden="false" customHeight="false" outlineLevel="0" collapsed="false">
      <c r="A1629" s="0" t="n">
        <v>1628</v>
      </c>
      <c r="B1629" s="2" t="n">
        <v>44354</v>
      </c>
      <c r="C1629" s="0" t="s">
        <v>15</v>
      </c>
      <c r="D1629" s="0" t="n">
        <v>52</v>
      </c>
      <c r="E1629" s="0" t="n">
        <v>58</v>
      </c>
      <c r="F1629" s="0" t="s">
        <v>9</v>
      </c>
      <c r="G1629" s="0" t="n">
        <v>180</v>
      </c>
      <c r="H1629" s="0" t="str">
        <f aca="false">VLOOKUP(C1629,Магазин!$A$1:$C$17,2)</f>
        <v>Октябрьский</v>
      </c>
      <c r="I1629" s="0" t="str">
        <f aca="false">VLOOKUP(D1629,Товар!$A$1:$F$65,3)</f>
        <v>Колбаса краковская</v>
      </c>
      <c r="J1629" s="3" t="n">
        <f aca="false">IF(H1629="Октябрьский",I1629="Бурый рис")</f>
        <v>0</v>
      </c>
      <c r="K1629" s="0" t="n">
        <f aca="false">IF(J1629,1,0)</f>
        <v>0</v>
      </c>
      <c r="L1629" s="0" t="n">
        <f aca="false">IF(F1629="Поступление",1,-1)</f>
        <v>-1</v>
      </c>
      <c r="M1629" s="0" t="n">
        <f aca="false">E1629*K1629*L1629</f>
        <v>-0</v>
      </c>
    </row>
    <row r="1630" customFormat="false" ht="15" hidden="false" customHeight="false" outlineLevel="0" collapsed="false">
      <c r="A1630" s="0" t="n">
        <v>1629</v>
      </c>
      <c r="B1630" s="2" t="n">
        <v>44354</v>
      </c>
      <c r="C1630" s="0" t="s">
        <v>15</v>
      </c>
      <c r="D1630" s="0" t="n">
        <v>53</v>
      </c>
      <c r="E1630" s="0" t="n">
        <v>180</v>
      </c>
      <c r="F1630" s="0" t="s">
        <v>8</v>
      </c>
      <c r="G1630" s="0" t="n">
        <v>190</v>
      </c>
      <c r="H1630" s="0" t="str">
        <f aca="false">VLOOKUP(C1630,Магазин!$A$1:$C$17,2)</f>
        <v>Октябрьский</v>
      </c>
      <c r="I1630" s="0" t="str">
        <f aca="false">VLOOKUP(D1630,Товар!$A$1:$F$65,3)</f>
        <v>Сосиски молочные</v>
      </c>
      <c r="J1630" s="3" t="n">
        <f aca="false">IF(H1630="Октябрьский",I1630="Бурый рис")</f>
        <v>0</v>
      </c>
      <c r="K1630" s="0" t="n">
        <f aca="false">IF(J1630,1,0)</f>
        <v>0</v>
      </c>
      <c r="L1630" s="0" t="n">
        <f aca="false">IF(F1630="Поступление",1,-1)</f>
        <v>1</v>
      </c>
      <c r="M1630" s="0" t="n">
        <f aca="false">E1630*K1630*L1630</f>
        <v>0</v>
      </c>
    </row>
    <row r="1631" customFormat="false" ht="15" hidden="false" customHeight="false" outlineLevel="0" collapsed="false">
      <c r="A1631" s="0" t="n">
        <v>1630</v>
      </c>
      <c r="B1631" s="2" t="n">
        <v>44354</v>
      </c>
      <c r="C1631" s="0" t="s">
        <v>15</v>
      </c>
      <c r="D1631" s="0" t="n">
        <v>53</v>
      </c>
      <c r="E1631" s="0" t="n">
        <v>57</v>
      </c>
      <c r="F1631" s="0" t="s">
        <v>9</v>
      </c>
      <c r="G1631" s="0" t="n">
        <v>190</v>
      </c>
      <c r="H1631" s="0" t="str">
        <f aca="false">VLOOKUP(C1631,Магазин!$A$1:$C$17,2)</f>
        <v>Октябрьский</v>
      </c>
      <c r="I1631" s="0" t="str">
        <f aca="false">VLOOKUP(D1631,Товар!$A$1:$F$65,3)</f>
        <v>Сосиски молочные</v>
      </c>
      <c r="J1631" s="3" t="n">
        <f aca="false">IF(H1631="Октябрьский",I1631="Бурый рис")</f>
        <v>0</v>
      </c>
      <c r="K1631" s="0" t="n">
        <f aca="false">IF(J1631,1,0)</f>
        <v>0</v>
      </c>
      <c r="L1631" s="0" t="n">
        <f aca="false">IF(F1631="Поступление",1,-1)</f>
        <v>-1</v>
      </c>
      <c r="M1631" s="0" t="n">
        <f aca="false">E1631*K1631*L1631</f>
        <v>-0</v>
      </c>
    </row>
    <row r="1632" customFormat="false" ht="15" hidden="false" customHeight="false" outlineLevel="0" collapsed="false">
      <c r="A1632" s="0" t="n">
        <v>1631</v>
      </c>
      <c r="B1632" s="2" t="n">
        <v>44354</v>
      </c>
      <c r="C1632" s="0" t="s">
        <v>15</v>
      </c>
      <c r="D1632" s="0" t="n">
        <v>54</v>
      </c>
      <c r="E1632" s="0" t="n">
        <v>180</v>
      </c>
      <c r="F1632" s="0" t="s">
        <v>8</v>
      </c>
      <c r="G1632" s="0" t="n">
        <v>230</v>
      </c>
      <c r="H1632" s="0" t="str">
        <f aca="false">VLOOKUP(C1632,Магазин!$A$1:$C$17,2)</f>
        <v>Октябрьский</v>
      </c>
      <c r="I1632" s="0" t="str">
        <f aca="false">VLOOKUP(D1632,Товар!$A$1:$F$65,3)</f>
        <v>Сосиски венские</v>
      </c>
      <c r="J1632" s="3" t="n">
        <f aca="false">IF(H1632="Октябрьский",I1632="Бурый рис")</f>
        <v>0</v>
      </c>
      <c r="K1632" s="0" t="n">
        <f aca="false">IF(J1632,1,0)</f>
        <v>0</v>
      </c>
      <c r="L1632" s="0" t="n">
        <f aca="false">IF(F1632="Поступление",1,-1)</f>
        <v>1</v>
      </c>
      <c r="M1632" s="0" t="n">
        <f aca="false">E1632*K1632*L1632</f>
        <v>0</v>
      </c>
    </row>
    <row r="1633" customFormat="false" ht="15" hidden="false" customHeight="false" outlineLevel="0" collapsed="false">
      <c r="A1633" s="0" t="n">
        <v>1632</v>
      </c>
      <c r="B1633" s="2" t="n">
        <v>44354</v>
      </c>
      <c r="C1633" s="0" t="s">
        <v>15</v>
      </c>
      <c r="D1633" s="0" t="n">
        <v>54</v>
      </c>
      <c r="E1633" s="0" t="n">
        <v>29</v>
      </c>
      <c r="F1633" s="0" t="s">
        <v>9</v>
      </c>
      <c r="G1633" s="0" t="n">
        <v>230</v>
      </c>
      <c r="H1633" s="0" t="str">
        <f aca="false">VLOOKUP(C1633,Магазин!$A$1:$C$17,2)</f>
        <v>Октябрьский</v>
      </c>
      <c r="I1633" s="0" t="str">
        <f aca="false">VLOOKUP(D1633,Товар!$A$1:$F$65,3)</f>
        <v>Сосиски венские</v>
      </c>
      <c r="J1633" s="3" t="n">
        <f aca="false">IF(H1633="Октябрьский",I1633="Бурый рис")</f>
        <v>0</v>
      </c>
      <c r="K1633" s="0" t="n">
        <f aca="false">IF(J1633,1,0)</f>
        <v>0</v>
      </c>
      <c r="L1633" s="0" t="n">
        <f aca="false">IF(F1633="Поступление",1,-1)</f>
        <v>-1</v>
      </c>
      <c r="M1633" s="0" t="n">
        <f aca="false">E1633*K1633*L1633</f>
        <v>-0</v>
      </c>
    </row>
    <row r="1634" customFormat="false" ht="15" hidden="false" customHeight="false" outlineLevel="0" collapsed="false">
      <c r="A1634" s="0" t="n">
        <v>1633</v>
      </c>
      <c r="B1634" s="2" t="n">
        <v>44354</v>
      </c>
      <c r="C1634" s="0" t="s">
        <v>15</v>
      </c>
      <c r="D1634" s="0" t="n">
        <v>55</v>
      </c>
      <c r="E1634" s="0" t="n">
        <v>170</v>
      </c>
      <c r="F1634" s="0" t="s">
        <v>8</v>
      </c>
      <c r="G1634" s="0" t="n">
        <v>160</v>
      </c>
      <c r="H1634" s="0" t="str">
        <f aca="false">VLOOKUP(C1634,Магазин!$A$1:$C$17,2)</f>
        <v>Октябрьский</v>
      </c>
      <c r="I1634" s="0" t="str">
        <f aca="false">VLOOKUP(D1634,Товар!$A$1:$F$65,3)</f>
        <v>Сосиски куриные</v>
      </c>
      <c r="J1634" s="3" t="n">
        <f aca="false">IF(H1634="Октябрьский",I1634="Бурый рис")</f>
        <v>0</v>
      </c>
      <c r="K1634" s="0" t="n">
        <f aca="false">IF(J1634,1,0)</f>
        <v>0</v>
      </c>
      <c r="L1634" s="0" t="n">
        <f aca="false">IF(F1634="Поступление",1,-1)</f>
        <v>1</v>
      </c>
      <c r="M1634" s="0" t="n">
        <f aca="false">E1634*K1634*L1634</f>
        <v>0</v>
      </c>
    </row>
    <row r="1635" customFormat="false" ht="15" hidden="false" customHeight="false" outlineLevel="0" collapsed="false">
      <c r="A1635" s="0" t="n">
        <v>1634</v>
      </c>
      <c r="B1635" s="2" t="n">
        <v>44354</v>
      </c>
      <c r="C1635" s="0" t="s">
        <v>15</v>
      </c>
      <c r="D1635" s="0" t="n">
        <v>55</v>
      </c>
      <c r="E1635" s="0" t="n">
        <v>66</v>
      </c>
      <c r="F1635" s="0" t="s">
        <v>9</v>
      </c>
      <c r="G1635" s="0" t="n">
        <v>160</v>
      </c>
      <c r="H1635" s="0" t="str">
        <f aca="false">VLOOKUP(C1635,Магазин!$A$1:$C$17,2)</f>
        <v>Октябрьский</v>
      </c>
      <c r="I1635" s="0" t="str">
        <f aca="false">VLOOKUP(D1635,Товар!$A$1:$F$65,3)</f>
        <v>Сосиски куриные</v>
      </c>
      <c r="J1635" s="3" t="n">
        <f aca="false">IF(H1635="Октябрьский",I1635="Бурый рис")</f>
        <v>0</v>
      </c>
      <c r="K1635" s="0" t="n">
        <f aca="false">IF(J1635,1,0)</f>
        <v>0</v>
      </c>
      <c r="L1635" s="0" t="n">
        <f aca="false">IF(F1635="Поступление",1,-1)</f>
        <v>-1</v>
      </c>
      <c r="M1635" s="0" t="n">
        <f aca="false">E1635*K1635*L1635</f>
        <v>-0</v>
      </c>
    </row>
    <row r="1636" customFormat="false" ht="15" hidden="false" customHeight="false" outlineLevel="0" collapsed="false">
      <c r="A1636" s="0" t="n">
        <v>1635</v>
      </c>
      <c r="B1636" s="2" t="n">
        <v>44354</v>
      </c>
      <c r="C1636" s="0" t="s">
        <v>15</v>
      </c>
      <c r="D1636" s="0" t="n">
        <v>56</v>
      </c>
      <c r="E1636" s="0" t="n">
        <v>180</v>
      </c>
      <c r="F1636" s="0" t="s">
        <v>8</v>
      </c>
      <c r="G1636" s="0" t="n">
        <v>180</v>
      </c>
      <c r="H1636" s="0" t="str">
        <f aca="false">VLOOKUP(C1636,Магазин!$A$1:$C$17,2)</f>
        <v>Октябрьский</v>
      </c>
      <c r="I1636" s="0" t="str">
        <f aca="false">VLOOKUP(D1636,Товар!$A$1:$F$65,3)</f>
        <v>Сардельки</v>
      </c>
      <c r="J1636" s="3" t="n">
        <f aca="false">IF(H1636="Октябрьский",I1636="Бурый рис")</f>
        <v>0</v>
      </c>
      <c r="K1636" s="0" t="n">
        <f aca="false">IF(J1636,1,0)</f>
        <v>0</v>
      </c>
      <c r="L1636" s="0" t="n">
        <f aca="false">IF(F1636="Поступление",1,-1)</f>
        <v>1</v>
      </c>
      <c r="M1636" s="0" t="n">
        <f aca="false">E1636*K1636*L1636</f>
        <v>0</v>
      </c>
    </row>
    <row r="1637" customFormat="false" ht="15" hidden="false" customHeight="false" outlineLevel="0" collapsed="false">
      <c r="A1637" s="0" t="n">
        <v>1636</v>
      </c>
      <c r="B1637" s="2" t="n">
        <v>44354</v>
      </c>
      <c r="C1637" s="0" t="s">
        <v>15</v>
      </c>
      <c r="D1637" s="0" t="n">
        <v>56</v>
      </c>
      <c r="E1637" s="0" t="n">
        <v>35</v>
      </c>
      <c r="F1637" s="0" t="s">
        <v>9</v>
      </c>
      <c r="G1637" s="0" t="n">
        <v>180</v>
      </c>
      <c r="H1637" s="0" t="str">
        <f aca="false">VLOOKUP(C1637,Магазин!$A$1:$C$17,2)</f>
        <v>Октябрьский</v>
      </c>
      <c r="I1637" s="0" t="str">
        <f aca="false">VLOOKUP(D1637,Товар!$A$1:$F$65,3)</f>
        <v>Сардельки</v>
      </c>
      <c r="J1637" s="3" t="n">
        <f aca="false">IF(H1637="Октябрьский",I1637="Бурый рис")</f>
        <v>0</v>
      </c>
      <c r="K1637" s="0" t="n">
        <f aca="false">IF(J1637,1,0)</f>
        <v>0</v>
      </c>
      <c r="L1637" s="0" t="n">
        <f aca="false">IF(F1637="Поступление",1,-1)</f>
        <v>-1</v>
      </c>
      <c r="M1637" s="0" t="n">
        <f aca="false">E1637*K1637*L1637</f>
        <v>-0</v>
      </c>
    </row>
    <row r="1638" customFormat="false" ht="15" hidden="false" customHeight="false" outlineLevel="0" collapsed="false">
      <c r="A1638" s="0" t="n">
        <v>1637</v>
      </c>
      <c r="B1638" s="2" t="n">
        <v>44354</v>
      </c>
      <c r="C1638" s="0" t="s">
        <v>15</v>
      </c>
      <c r="D1638" s="0" t="n">
        <v>57</v>
      </c>
      <c r="E1638" s="0" t="n">
        <v>180</v>
      </c>
      <c r="F1638" s="0" t="s">
        <v>8</v>
      </c>
      <c r="G1638" s="0" t="n">
        <v>400</v>
      </c>
      <c r="H1638" s="0" t="str">
        <f aca="false">VLOOKUP(C1638,Магазин!$A$1:$C$17,2)</f>
        <v>Октябрьский</v>
      </c>
      <c r="I1638" s="0" t="str">
        <f aca="false">VLOOKUP(D1638,Товар!$A$1:$F$65,3)</f>
        <v>Колбаса сырокопченая салями</v>
      </c>
      <c r="J1638" s="3" t="n">
        <f aca="false">IF(H1638="Октябрьский",I1638="Бурый рис")</f>
        <v>0</v>
      </c>
      <c r="K1638" s="0" t="n">
        <f aca="false">IF(J1638,1,0)</f>
        <v>0</v>
      </c>
      <c r="L1638" s="0" t="n">
        <f aca="false">IF(F1638="Поступление",1,-1)</f>
        <v>1</v>
      </c>
      <c r="M1638" s="0" t="n">
        <f aca="false">E1638*K1638*L1638</f>
        <v>0</v>
      </c>
    </row>
    <row r="1639" customFormat="false" ht="15" hidden="false" customHeight="false" outlineLevel="0" collapsed="false">
      <c r="A1639" s="0" t="n">
        <v>1638</v>
      </c>
      <c r="B1639" s="2" t="n">
        <v>44354</v>
      </c>
      <c r="C1639" s="0" t="s">
        <v>15</v>
      </c>
      <c r="D1639" s="0" t="n">
        <v>57</v>
      </c>
      <c r="E1639" s="0" t="n">
        <v>26</v>
      </c>
      <c r="F1639" s="0" t="s">
        <v>9</v>
      </c>
      <c r="G1639" s="0" t="n">
        <v>400</v>
      </c>
      <c r="H1639" s="0" t="str">
        <f aca="false">VLOOKUP(C1639,Магазин!$A$1:$C$17,2)</f>
        <v>Октябрьский</v>
      </c>
      <c r="I1639" s="0" t="str">
        <f aca="false">VLOOKUP(D1639,Товар!$A$1:$F$65,3)</f>
        <v>Колбаса сырокопченая салями</v>
      </c>
      <c r="J1639" s="3" t="n">
        <f aca="false">IF(H1639="Октябрьский",I1639="Бурый рис")</f>
        <v>0</v>
      </c>
      <c r="K1639" s="0" t="n">
        <f aca="false">IF(J1639,1,0)</f>
        <v>0</v>
      </c>
      <c r="L1639" s="0" t="n">
        <f aca="false">IF(F1639="Поступление",1,-1)</f>
        <v>-1</v>
      </c>
      <c r="M1639" s="0" t="n">
        <f aca="false">E1639*K1639*L1639</f>
        <v>-0</v>
      </c>
    </row>
    <row r="1640" customFormat="false" ht="15" hidden="false" customHeight="false" outlineLevel="0" collapsed="false">
      <c r="A1640" s="0" t="n">
        <v>1639</v>
      </c>
      <c r="B1640" s="2" t="n">
        <v>44354</v>
      </c>
      <c r="C1640" s="0" t="s">
        <v>15</v>
      </c>
      <c r="D1640" s="0" t="n">
        <v>58</v>
      </c>
      <c r="E1640" s="0" t="n">
        <v>180</v>
      </c>
      <c r="F1640" s="0" t="s">
        <v>8</v>
      </c>
      <c r="G1640" s="0" t="n">
        <v>470</v>
      </c>
      <c r="H1640" s="0" t="str">
        <f aca="false">VLOOKUP(C1640,Магазин!$A$1:$C$17,2)</f>
        <v>Октябрьский</v>
      </c>
      <c r="I1640" s="0" t="str">
        <f aca="false">VLOOKUP(D1640,Товар!$A$1:$F$65,3)</f>
        <v>Бекон варенокопченый</v>
      </c>
      <c r="J1640" s="3" t="n">
        <f aca="false">IF(H1640="Октябрьский",I1640="Бурый рис")</f>
        <v>0</v>
      </c>
      <c r="K1640" s="0" t="n">
        <f aca="false">IF(J1640,1,0)</f>
        <v>0</v>
      </c>
      <c r="L1640" s="0" t="n">
        <f aca="false">IF(F1640="Поступление",1,-1)</f>
        <v>1</v>
      </c>
      <c r="M1640" s="0" t="n">
        <f aca="false">E1640*K1640*L1640</f>
        <v>0</v>
      </c>
    </row>
    <row r="1641" customFormat="false" ht="15" hidden="false" customHeight="false" outlineLevel="0" collapsed="false">
      <c r="A1641" s="0" t="n">
        <v>1640</v>
      </c>
      <c r="B1641" s="2" t="n">
        <v>44354</v>
      </c>
      <c r="C1641" s="0" t="s">
        <v>15</v>
      </c>
      <c r="D1641" s="0" t="n">
        <v>58</v>
      </c>
      <c r="E1641" s="0" t="n">
        <v>37</v>
      </c>
      <c r="F1641" s="0" t="s">
        <v>9</v>
      </c>
      <c r="G1641" s="0" t="n">
        <v>470</v>
      </c>
      <c r="H1641" s="0" t="str">
        <f aca="false">VLOOKUP(C1641,Магазин!$A$1:$C$17,2)</f>
        <v>Октябрьский</v>
      </c>
      <c r="I1641" s="0" t="str">
        <f aca="false">VLOOKUP(D1641,Товар!$A$1:$F$65,3)</f>
        <v>Бекон варенокопченый</v>
      </c>
      <c r="J1641" s="3" t="n">
        <f aca="false">IF(H1641="Октябрьский",I1641="Бурый рис")</f>
        <v>0</v>
      </c>
      <c r="K1641" s="0" t="n">
        <f aca="false">IF(J1641,1,0)</f>
        <v>0</v>
      </c>
      <c r="L1641" s="0" t="n">
        <f aca="false">IF(F1641="Поступление",1,-1)</f>
        <v>-1</v>
      </c>
      <c r="M1641" s="0" t="n">
        <f aca="false">E1641*K1641*L1641</f>
        <v>-0</v>
      </c>
    </row>
    <row r="1642" customFormat="false" ht="15" hidden="false" customHeight="false" outlineLevel="0" collapsed="false">
      <c r="A1642" s="0" t="n">
        <v>1641</v>
      </c>
      <c r="B1642" s="2" t="n">
        <v>44354</v>
      </c>
      <c r="C1642" s="0" t="s">
        <v>15</v>
      </c>
      <c r="D1642" s="0" t="n">
        <v>59</v>
      </c>
      <c r="E1642" s="0" t="n">
        <v>180</v>
      </c>
      <c r="F1642" s="0" t="s">
        <v>8</v>
      </c>
      <c r="G1642" s="0" t="n">
        <v>500</v>
      </c>
      <c r="H1642" s="0" t="str">
        <f aca="false">VLOOKUP(C1642,Магазин!$A$1:$C$17,2)</f>
        <v>Октябрьский</v>
      </c>
      <c r="I1642" s="0" t="str">
        <f aca="false">VLOOKUP(D1642,Товар!$A$1:$F$65,3)</f>
        <v>Бекон сырокопченый</v>
      </c>
      <c r="J1642" s="3" t="n">
        <f aca="false">IF(H1642="Октябрьский",I1642="Бурый рис")</f>
        <v>0</v>
      </c>
      <c r="K1642" s="0" t="n">
        <f aca="false">IF(J1642,1,0)</f>
        <v>0</v>
      </c>
      <c r="L1642" s="0" t="n">
        <f aca="false">IF(F1642="Поступление",1,-1)</f>
        <v>1</v>
      </c>
      <c r="M1642" s="0" t="n">
        <f aca="false">E1642*K1642*L1642</f>
        <v>0</v>
      </c>
    </row>
    <row r="1643" customFormat="false" ht="15" hidden="false" customHeight="false" outlineLevel="0" collapsed="false">
      <c r="A1643" s="0" t="n">
        <v>1642</v>
      </c>
      <c r="B1643" s="2" t="n">
        <v>44354</v>
      </c>
      <c r="C1643" s="0" t="s">
        <v>15</v>
      </c>
      <c r="D1643" s="0" t="n">
        <v>59</v>
      </c>
      <c r="E1643" s="0" t="n">
        <v>39</v>
      </c>
      <c r="F1643" s="0" t="s">
        <v>9</v>
      </c>
      <c r="G1643" s="0" t="n">
        <v>500</v>
      </c>
      <c r="H1643" s="0" t="str">
        <f aca="false">VLOOKUP(C1643,Магазин!$A$1:$C$17,2)</f>
        <v>Октябрьский</v>
      </c>
      <c r="I1643" s="0" t="str">
        <f aca="false">VLOOKUP(D1643,Товар!$A$1:$F$65,3)</f>
        <v>Бекон сырокопченый</v>
      </c>
      <c r="J1643" s="3" t="n">
        <f aca="false">IF(H1643="Октябрьский",I1643="Бурый рис")</f>
        <v>0</v>
      </c>
      <c r="K1643" s="0" t="n">
        <f aca="false">IF(J1643,1,0)</f>
        <v>0</v>
      </c>
      <c r="L1643" s="0" t="n">
        <f aca="false">IF(F1643="Поступление",1,-1)</f>
        <v>-1</v>
      </c>
      <c r="M1643" s="0" t="n">
        <f aca="false">E1643*K1643*L1643</f>
        <v>-0</v>
      </c>
    </row>
    <row r="1644" customFormat="false" ht="15" hidden="false" customHeight="false" outlineLevel="0" collapsed="false">
      <c r="A1644" s="0" t="n">
        <v>1643</v>
      </c>
      <c r="B1644" s="2" t="n">
        <v>44354</v>
      </c>
      <c r="C1644" s="0" t="s">
        <v>15</v>
      </c>
      <c r="D1644" s="0" t="n">
        <v>60</v>
      </c>
      <c r="E1644" s="0" t="n">
        <v>170</v>
      </c>
      <c r="F1644" s="0" t="s">
        <v>8</v>
      </c>
      <c r="G1644" s="0" t="n">
        <v>400</v>
      </c>
      <c r="H1644" s="0" t="str">
        <f aca="false">VLOOKUP(C1644,Магазин!$A$1:$C$17,2)</f>
        <v>Октябрьский</v>
      </c>
      <c r="I1644" s="0" t="str">
        <f aca="false">VLOOKUP(D1644,Товар!$A$1:$F$65,3)</f>
        <v>Грудинка копченая</v>
      </c>
      <c r="J1644" s="3" t="n">
        <f aca="false">IF(H1644="Октябрьский",I1644="Бурый рис")</f>
        <v>0</v>
      </c>
      <c r="K1644" s="0" t="n">
        <f aca="false">IF(J1644,1,0)</f>
        <v>0</v>
      </c>
      <c r="L1644" s="0" t="n">
        <f aca="false">IF(F1644="Поступление",1,-1)</f>
        <v>1</v>
      </c>
      <c r="M1644" s="0" t="n">
        <f aca="false">E1644*K1644*L1644</f>
        <v>0</v>
      </c>
    </row>
    <row r="1645" customFormat="false" ht="15" hidden="false" customHeight="false" outlineLevel="0" collapsed="false">
      <c r="A1645" s="0" t="n">
        <v>1644</v>
      </c>
      <c r="B1645" s="2" t="n">
        <v>44354</v>
      </c>
      <c r="C1645" s="0" t="s">
        <v>15</v>
      </c>
      <c r="D1645" s="0" t="n">
        <v>60</v>
      </c>
      <c r="E1645" s="0" t="n">
        <v>38</v>
      </c>
      <c r="F1645" s="0" t="s">
        <v>9</v>
      </c>
      <c r="G1645" s="0" t="n">
        <v>400</v>
      </c>
      <c r="H1645" s="0" t="str">
        <f aca="false">VLOOKUP(C1645,Магазин!$A$1:$C$17,2)</f>
        <v>Октябрьский</v>
      </c>
      <c r="I1645" s="0" t="str">
        <f aca="false">VLOOKUP(D1645,Товар!$A$1:$F$65,3)</f>
        <v>Грудинка копченая</v>
      </c>
      <c r="J1645" s="3" t="n">
        <f aca="false">IF(H1645="Октябрьский",I1645="Бурый рис")</f>
        <v>0</v>
      </c>
      <c r="K1645" s="0" t="n">
        <f aca="false">IF(J1645,1,0)</f>
        <v>0</v>
      </c>
      <c r="L1645" s="0" t="n">
        <f aca="false">IF(F1645="Поступление",1,-1)</f>
        <v>-1</v>
      </c>
      <c r="M1645" s="0" t="n">
        <f aca="false">E1645*K1645*L1645</f>
        <v>-0</v>
      </c>
    </row>
    <row r="1646" customFormat="false" ht="15" hidden="false" customHeight="false" outlineLevel="0" collapsed="false">
      <c r="A1646" s="0" t="n">
        <v>1645</v>
      </c>
      <c r="B1646" s="2" t="n">
        <v>44354</v>
      </c>
      <c r="C1646" s="0" t="s">
        <v>15</v>
      </c>
      <c r="D1646" s="0" t="n">
        <v>61</v>
      </c>
      <c r="E1646" s="0" t="n">
        <v>180</v>
      </c>
      <c r="F1646" s="0" t="s">
        <v>8</v>
      </c>
      <c r="G1646" s="0" t="n">
        <v>220</v>
      </c>
      <c r="H1646" s="0" t="str">
        <f aca="false">VLOOKUP(C1646,Магазин!$A$1:$C$17,2)</f>
        <v>Октябрьский</v>
      </c>
      <c r="I1646" s="0" t="str">
        <f aca="false">VLOOKUP(D1646,Товар!$A$1:$F$65,3)</f>
        <v>Ветчина в оболочке</v>
      </c>
      <c r="J1646" s="3" t="n">
        <f aca="false">IF(H1646="Октябрьский",I1646="Бурый рис")</f>
        <v>0</v>
      </c>
      <c r="K1646" s="0" t="n">
        <f aca="false">IF(J1646,1,0)</f>
        <v>0</v>
      </c>
      <c r="L1646" s="0" t="n">
        <f aca="false">IF(F1646="Поступление",1,-1)</f>
        <v>1</v>
      </c>
      <c r="M1646" s="0" t="n">
        <f aca="false">E1646*K1646*L1646</f>
        <v>0</v>
      </c>
    </row>
    <row r="1647" customFormat="false" ht="15" hidden="false" customHeight="false" outlineLevel="0" collapsed="false">
      <c r="A1647" s="0" t="n">
        <v>1646</v>
      </c>
      <c r="B1647" s="2" t="n">
        <v>44354</v>
      </c>
      <c r="C1647" s="0" t="s">
        <v>15</v>
      </c>
      <c r="D1647" s="0" t="n">
        <v>61</v>
      </c>
      <c r="E1647" s="0" t="n">
        <v>27</v>
      </c>
      <c r="F1647" s="0" t="s">
        <v>9</v>
      </c>
      <c r="G1647" s="0" t="n">
        <v>220</v>
      </c>
      <c r="H1647" s="0" t="str">
        <f aca="false">VLOOKUP(C1647,Магазин!$A$1:$C$17,2)</f>
        <v>Октябрьский</v>
      </c>
      <c r="I1647" s="0" t="str">
        <f aca="false">VLOOKUP(D1647,Товар!$A$1:$F$65,3)</f>
        <v>Ветчина в оболочке</v>
      </c>
      <c r="J1647" s="3" t="n">
        <f aca="false">IF(H1647="Октябрьский",I1647="Бурый рис")</f>
        <v>0</v>
      </c>
      <c r="K1647" s="0" t="n">
        <f aca="false">IF(J1647,1,0)</f>
        <v>0</v>
      </c>
      <c r="L1647" s="0" t="n">
        <f aca="false">IF(F1647="Поступление",1,-1)</f>
        <v>-1</v>
      </c>
      <c r="M1647" s="0" t="n">
        <f aca="false">E1647*K1647*L1647</f>
        <v>-0</v>
      </c>
    </row>
    <row r="1648" customFormat="false" ht="15" hidden="false" customHeight="false" outlineLevel="0" collapsed="false">
      <c r="A1648" s="0" t="n">
        <v>1647</v>
      </c>
      <c r="B1648" s="2" t="n">
        <v>44354</v>
      </c>
      <c r="C1648" s="0" t="s">
        <v>15</v>
      </c>
      <c r="D1648" s="0" t="n">
        <v>62</v>
      </c>
      <c r="E1648" s="0" t="n">
        <v>180</v>
      </c>
      <c r="F1648" s="0" t="s">
        <v>8</v>
      </c>
      <c r="G1648" s="0" t="n">
        <v>170</v>
      </c>
      <c r="H1648" s="0" t="str">
        <f aca="false">VLOOKUP(C1648,Магазин!$A$1:$C$17,2)</f>
        <v>Октябрьский</v>
      </c>
      <c r="I1648" s="0" t="str">
        <f aca="false">VLOOKUP(D1648,Товар!$A$1:$F$65,3)</f>
        <v>Паштет фермерский с грибами</v>
      </c>
      <c r="J1648" s="3" t="n">
        <f aca="false">IF(H1648="Октябрьский",I1648="Бурый рис")</f>
        <v>0</v>
      </c>
      <c r="K1648" s="0" t="n">
        <f aca="false">IF(J1648,1,0)</f>
        <v>0</v>
      </c>
      <c r="L1648" s="0" t="n">
        <f aca="false">IF(F1648="Поступление",1,-1)</f>
        <v>1</v>
      </c>
      <c r="M1648" s="0" t="n">
        <f aca="false">E1648*K1648*L1648</f>
        <v>0</v>
      </c>
    </row>
    <row r="1649" customFormat="false" ht="15" hidden="false" customHeight="false" outlineLevel="0" collapsed="false">
      <c r="A1649" s="0" t="n">
        <v>1648</v>
      </c>
      <c r="B1649" s="2" t="n">
        <v>44354</v>
      </c>
      <c r="C1649" s="0" t="s">
        <v>15</v>
      </c>
      <c r="D1649" s="0" t="n">
        <v>62</v>
      </c>
      <c r="E1649" s="0" t="n">
        <v>19</v>
      </c>
      <c r="F1649" s="0" t="s">
        <v>9</v>
      </c>
      <c r="G1649" s="0" t="n">
        <v>170</v>
      </c>
      <c r="H1649" s="0" t="str">
        <f aca="false">VLOOKUP(C1649,Магазин!$A$1:$C$17,2)</f>
        <v>Октябрьский</v>
      </c>
      <c r="I1649" s="0" t="str">
        <f aca="false">VLOOKUP(D1649,Товар!$A$1:$F$65,3)</f>
        <v>Паштет фермерский с грибами</v>
      </c>
      <c r="J1649" s="3" t="n">
        <f aca="false">IF(H1649="Октябрьский",I1649="Бурый рис")</f>
        <v>0</v>
      </c>
      <c r="K1649" s="0" t="n">
        <f aca="false">IF(J1649,1,0)</f>
        <v>0</v>
      </c>
      <c r="L1649" s="0" t="n">
        <f aca="false">IF(F1649="Поступление",1,-1)</f>
        <v>-1</v>
      </c>
      <c r="M1649" s="0" t="n">
        <f aca="false">E1649*K1649*L1649</f>
        <v>-0</v>
      </c>
    </row>
    <row r="1650" customFormat="false" ht="15" hidden="false" customHeight="false" outlineLevel="0" collapsed="false">
      <c r="A1650" s="0" t="n">
        <v>1649</v>
      </c>
      <c r="B1650" s="2" t="n">
        <v>44354</v>
      </c>
      <c r="C1650" s="0" t="s">
        <v>15</v>
      </c>
      <c r="D1650" s="0" t="n">
        <v>63</v>
      </c>
      <c r="E1650" s="0" t="n">
        <v>170</v>
      </c>
      <c r="F1650" s="0" t="s">
        <v>8</v>
      </c>
      <c r="G1650" s="0" t="n">
        <v>150</v>
      </c>
      <c r="H1650" s="0" t="str">
        <f aca="false">VLOOKUP(C1650,Магазин!$A$1:$C$17,2)</f>
        <v>Октябрьский</v>
      </c>
      <c r="I1650" s="0" t="str">
        <f aca="false">VLOOKUP(D1650,Товар!$A$1:$F$65,3)</f>
        <v>Паштет из куриной печени</v>
      </c>
      <c r="J1650" s="3" t="n">
        <f aca="false">IF(H1650="Октябрьский",I1650="Бурый рис")</f>
        <v>0</v>
      </c>
      <c r="K1650" s="0" t="n">
        <f aca="false">IF(J1650,1,0)</f>
        <v>0</v>
      </c>
      <c r="L1650" s="0" t="n">
        <f aca="false">IF(F1650="Поступление",1,-1)</f>
        <v>1</v>
      </c>
      <c r="M1650" s="0" t="n">
        <f aca="false">E1650*K1650*L1650</f>
        <v>0</v>
      </c>
    </row>
    <row r="1651" customFormat="false" ht="15" hidden="false" customHeight="false" outlineLevel="0" collapsed="false">
      <c r="A1651" s="0" t="n">
        <v>1650</v>
      </c>
      <c r="B1651" s="2" t="n">
        <v>44354</v>
      </c>
      <c r="C1651" s="0" t="s">
        <v>15</v>
      </c>
      <c r="D1651" s="0" t="n">
        <v>63</v>
      </c>
      <c r="E1651" s="0" t="n">
        <v>26</v>
      </c>
      <c r="F1651" s="0" t="s">
        <v>9</v>
      </c>
      <c r="G1651" s="0" t="n">
        <v>150</v>
      </c>
      <c r="H1651" s="0" t="str">
        <f aca="false">VLOOKUP(C1651,Магазин!$A$1:$C$17,2)</f>
        <v>Октябрьский</v>
      </c>
      <c r="I1651" s="0" t="str">
        <f aca="false">VLOOKUP(D1651,Товар!$A$1:$F$65,3)</f>
        <v>Паштет из куриной печени</v>
      </c>
      <c r="J1651" s="3" t="n">
        <f aca="false">IF(H1651="Октябрьский",I1651="Бурый рис")</f>
        <v>0</v>
      </c>
      <c r="K1651" s="0" t="n">
        <f aca="false">IF(J1651,1,0)</f>
        <v>0</v>
      </c>
      <c r="L1651" s="0" t="n">
        <f aca="false">IF(F1651="Поступление",1,-1)</f>
        <v>-1</v>
      </c>
      <c r="M1651" s="0" t="n">
        <f aca="false">E1651*K1651*L1651</f>
        <v>-0</v>
      </c>
    </row>
    <row r="1652" customFormat="false" ht="15" hidden="false" customHeight="false" outlineLevel="0" collapsed="false">
      <c r="A1652" s="0" t="n">
        <v>1651</v>
      </c>
      <c r="B1652" s="2" t="n">
        <v>44354</v>
      </c>
      <c r="C1652" s="0" t="s">
        <v>15</v>
      </c>
      <c r="D1652" s="0" t="n">
        <v>64</v>
      </c>
      <c r="E1652" s="0" t="n">
        <v>180</v>
      </c>
      <c r="F1652" s="0" t="s">
        <v>8</v>
      </c>
      <c r="G1652" s="0" t="n">
        <v>350</v>
      </c>
      <c r="H1652" s="0" t="str">
        <f aca="false">VLOOKUP(C1652,Магазин!$A$1:$C$17,2)</f>
        <v>Октябрьский</v>
      </c>
      <c r="I1652" s="0" t="str">
        <f aca="false">VLOOKUP(D1652,Товар!$A$1:$F$65,3)</f>
        <v>Колбаса ливерная </v>
      </c>
      <c r="J1652" s="3" t="n">
        <f aca="false">IF(H1652="Октябрьский",I1652="Бурый рис")</f>
        <v>0</v>
      </c>
      <c r="K1652" s="0" t="n">
        <f aca="false">IF(J1652,1,0)</f>
        <v>0</v>
      </c>
      <c r="L1652" s="0" t="n">
        <f aca="false">IF(F1652="Поступление",1,-1)</f>
        <v>1</v>
      </c>
      <c r="M1652" s="0" t="n">
        <f aca="false">E1652*K1652*L1652</f>
        <v>0</v>
      </c>
    </row>
    <row r="1653" customFormat="false" ht="15" hidden="false" customHeight="false" outlineLevel="0" collapsed="false">
      <c r="A1653" s="0" t="n">
        <v>1652</v>
      </c>
      <c r="B1653" s="2" t="n">
        <v>44354</v>
      </c>
      <c r="C1653" s="0" t="s">
        <v>15</v>
      </c>
      <c r="D1653" s="0" t="n">
        <v>64</v>
      </c>
      <c r="E1653" s="0" t="n">
        <v>18</v>
      </c>
      <c r="F1653" s="0" t="s">
        <v>9</v>
      </c>
      <c r="G1653" s="0" t="n">
        <v>350</v>
      </c>
      <c r="H1653" s="0" t="str">
        <f aca="false">VLOOKUP(C1653,Магазин!$A$1:$C$17,2)</f>
        <v>Октябрьский</v>
      </c>
      <c r="I1653" s="0" t="str">
        <f aca="false">VLOOKUP(D1653,Товар!$A$1:$F$65,3)</f>
        <v>Колбаса ливерная </v>
      </c>
      <c r="J1653" s="3" t="n">
        <f aca="false">IF(H1653="Октябрьский",I1653="Бурый рис")</f>
        <v>0</v>
      </c>
      <c r="K1653" s="0" t="n">
        <f aca="false">IF(J1653,1,0)</f>
        <v>0</v>
      </c>
      <c r="L1653" s="0" t="n">
        <f aca="false">IF(F1653="Поступление",1,-1)</f>
        <v>-1</v>
      </c>
      <c r="M1653" s="0" t="n">
        <f aca="false">E1653*K1653*L1653</f>
        <v>-0</v>
      </c>
    </row>
    <row r="1654" customFormat="false" ht="15" hidden="false" customHeight="false" outlineLevel="0" collapsed="false">
      <c r="A1654" s="0" t="n">
        <v>1653</v>
      </c>
      <c r="B1654" s="2" t="n">
        <v>44354</v>
      </c>
      <c r="C1654" s="0" t="s">
        <v>16</v>
      </c>
      <c r="D1654" s="0" t="n">
        <v>2</v>
      </c>
      <c r="E1654" s="0" t="n">
        <v>180</v>
      </c>
      <c r="F1654" s="0" t="s">
        <v>8</v>
      </c>
      <c r="G1654" s="0" t="n">
        <v>75</v>
      </c>
      <c r="H1654" s="0" t="str">
        <f aca="false">VLOOKUP(C1654,Магазин!$A$1:$C$17,2)</f>
        <v>Октябрьский</v>
      </c>
      <c r="I1654" s="0" t="str">
        <f aca="false">VLOOKUP(D1654,Товар!$A$1:$F$65,3)</f>
        <v>Молоко безлактозное</v>
      </c>
      <c r="J1654" s="3" t="n">
        <f aca="false">IF(H1654="Октябрьский",I1654="Бурый рис")</f>
        <v>0</v>
      </c>
      <c r="K1654" s="0" t="n">
        <f aca="false">IF(J1654,1,0)</f>
        <v>0</v>
      </c>
      <c r="L1654" s="0" t="n">
        <f aca="false">IF(F1654="Поступление",1,-1)</f>
        <v>1</v>
      </c>
      <c r="M1654" s="0" t="n">
        <f aca="false">E1654*K1654*L1654</f>
        <v>0</v>
      </c>
    </row>
    <row r="1655" customFormat="false" ht="15" hidden="false" customHeight="false" outlineLevel="0" collapsed="false">
      <c r="A1655" s="0" t="n">
        <v>1654</v>
      </c>
      <c r="B1655" s="2" t="n">
        <v>44354</v>
      </c>
      <c r="C1655" s="0" t="s">
        <v>16</v>
      </c>
      <c r="D1655" s="0" t="n">
        <v>2</v>
      </c>
      <c r="E1655" s="0" t="n">
        <v>60</v>
      </c>
      <c r="F1655" s="0" t="s">
        <v>9</v>
      </c>
      <c r="G1655" s="0" t="n">
        <v>75</v>
      </c>
      <c r="H1655" s="0" t="str">
        <f aca="false">VLOOKUP(C1655,Магазин!$A$1:$C$17,2)</f>
        <v>Октябрьский</v>
      </c>
      <c r="I1655" s="0" t="str">
        <f aca="false">VLOOKUP(D1655,Товар!$A$1:$F$65,3)</f>
        <v>Молоко безлактозное</v>
      </c>
      <c r="J1655" s="3" t="n">
        <f aca="false">IF(H1655="Октябрьский",I1655="Бурый рис")</f>
        <v>0</v>
      </c>
      <c r="K1655" s="0" t="n">
        <f aca="false">IF(J1655,1,0)</f>
        <v>0</v>
      </c>
      <c r="L1655" s="0" t="n">
        <f aca="false">IF(F1655="Поступление",1,-1)</f>
        <v>-1</v>
      </c>
      <c r="M1655" s="0" t="n">
        <f aca="false">E1655*K1655*L1655</f>
        <v>-0</v>
      </c>
    </row>
    <row r="1656" customFormat="false" ht="15" hidden="false" customHeight="false" outlineLevel="0" collapsed="false">
      <c r="A1656" s="0" t="n">
        <v>1655</v>
      </c>
      <c r="B1656" s="2" t="n">
        <v>44354</v>
      </c>
      <c r="C1656" s="0" t="s">
        <v>16</v>
      </c>
      <c r="D1656" s="0" t="n">
        <v>11</v>
      </c>
      <c r="E1656" s="0" t="n">
        <v>180</v>
      </c>
      <c r="F1656" s="0" t="s">
        <v>8</v>
      </c>
      <c r="G1656" s="0" t="n">
        <v>190</v>
      </c>
      <c r="H1656" s="0" t="str">
        <f aca="false">VLOOKUP(C1656,Магазин!$A$1:$C$17,2)</f>
        <v>Октябрьский</v>
      </c>
      <c r="I1656" s="0" t="str">
        <f aca="false">VLOOKUP(D1656,Товар!$A$1:$F$65,3)</f>
        <v>Молоко кокосовое</v>
      </c>
      <c r="J1656" s="3" t="n">
        <f aca="false">IF(H1656="Октябрьский",I1656="Бурый рис")</f>
        <v>0</v>
      </c>
      <c r="K1656" s="0" t="n">
        <f aca="false">IF(J1656,1,0)</f>
        <v>0</v>
      </c>
      <c r="L1656" s="0" t="n">
        <f aca="false">IF(F1656="Поступление",1,-1)</f>
        <v>1</v>
      </c>
      <c r="M1656" s="0" t="n">
        <f aca="false">E1656*K1656*L1656</f>
        <v>0</v>
      </c>
    </row>
    <row r="1657" customFormat="false" ht="15" hidden="false" customHeight="false" outlineLevel="0" collapsed="false">
      <c r="A1657" s="0" t="n">
        <v>1656</v>
      </c>
      <c r="B1657" s="2" t="n">
        <v>44354</v>
      </c>
      <c r="C1657" s="0" t="s">
        <v>16</v>
      </c>
      <c r="D1657" s="0" t="n">
        <v>11</v>
      </c>
      <c r="E1657" s="0" t="n">
        <v>65</v>
      </c>
      <c r="F1657" s="0" t="s">
        <v>9</v>
      </c>
      <c r="G1657" s="0" t="n">
        <v>190</v>
      </c>
      <c r="H1657" s="0" t="str">
        <f aca="false">VLOOKUP(C1657,Магазин!$A$1:$C$17,2)</f>
        <v>Октябрьский</v>
      </c>
      <c r="I1657" s="0" t="str">
        <f aca="false">VLOOKUP(D1657,Товар!$A$1:$F$65,3)</f>
        <v>Молоко кокосовое</v>
      </c>
      <c r="J1657" s="3" t="n">
        <f aca="false">IF(H1657="Октябрьский",I1657="Бурый рис")</f>
        <v>0</v>
      </c>
      <c r="K1657" s="0" t="n">
        <f aca="false">IF(J1657,1,0)</f>
        <v>0</v>
      </c>
      <c r="L1657" s="0" t="n">
        <f aca="false">IF(F1657="Поступление",1,-1)</f>
        <v>-1</v>
      </c>
      <c r="M1657" s="0" t="n">
        <f aca="false">E1657*K1657*L1657</f>
        <v>-0</v>
      </c>
    </row>
    <row r="1658" customFormat="false" ht="15" hidden="false" customHeight="false" outlineLevel="0" collapsed="false">
      <c r="A1658" s="0" t="n">
        <v>1657</v>
      </c>
      <c r="B1658" s="2" t="n">
        <v>44354</v>
      </c>
      <c r="C1658" s="0" t="s">
        <v>16</v>
      </c>
      <c r="D1658" s="0" t="n">
        <v>12</v>
      </c>
      <c r="E1658" s="0" t="n">
        <v>180</v>
      </c>
      <c r="F1658" s="0" t="s">
        <v>8</v>
      </c>
      <c r="G1658" s="0" t="n">
        <v>85</v>
      </c>
      <c r="H1658" s="0" t="str">
        <f aca="false">VLOOKUP(C1658,Магазин!$A$1:$C$17,2)</f>
        <v>Октябрьский</v>
      </c>
      <c r="I1658" s="0" t="str">
        <f aca="false">VLOOKUP(D1658,Товар!$A$1:$F$65,3)</f>
        <v>Молоко овсяное</v>
      </c>
      <c r="J1658" s="3" t="n">
        <f aca="false">IF(H1658="Октябрьский",I1658="Бурый рис")</f>
        <v>0</v>
      </c>
      <c r="K1658" s="0" t="n">
        <f aca="false">IF(J1658,1,0)</f>
        <v>0</v>
      </c>
      <c r="L1658" s="0" t="n">
        <f aca="false">IF(F1658="Поступление",1,-1)</f>
        <v>1</v>
      </c>
      <c r="M1658" s="0" t="n">
        <f aca="false">E1658*K1658*L1658</f>
        <v>0</v>
      </c>
    </row>
    <row r="1659" customFormat="false" ht="15" hidden="false" customHeight="false" outlineLevel="0" collapsed="false">
      <c r="A1659" s="0" t="n">
        <v>1658</v>
      </c>
      <c r="B1659" s="2" t="n">
        <v>44354</v>
      </c>
      <c r="C1659" s="0" t="s">
        <v>16</v>
      </c>
      <c r="D1659" s="0" t="n">
        <v>12</v>
      </c>
      <c r="E1659" s="0" t="n">
        <v>57</v>
      </c>
      <c r="F1659" s="0" t="s">
        <v>9</v>
      </c>
      <c r="G1659" s="0" t="n">
        <v>85</v>
      </c>
      <c r="H1659" s="0" t="str">
        <f aca="false">VLOOKUP(C1659,Магазин!$A$1:$C$17,2)</f>
        <v>Октябрьский</v>
      </c>
      <c r="I1659" s="0" t="str">
        <f aca="false">VLOOKUP(D1659,Товар!$A$1:$F$65,3)</f>
        <v>Молоко овсяное</v>
      </c>
      <c r="J1659" s="3" t="n">
        <f aca="false">IF(H1659="Октябрьский",I1659="Бурый рис")</f>
        <v>0</v>
      </c>
      <c r="K1659" s="0" t="n">
        <f aca="false">IF(J1659,1,0)</f>
        <v>0</v>
      </c>
      <c r="L1659" s="0" t="n">
        <f aca="false">IF(F1659="Поступление",1,-1)</f>
        <v>-1</v>
      </c>
      <c r="M1659" s="0" t="n">
        <f aca="false">E1659*K1659*L1659</f>
        <v>-0</v>
      </c>
    </row>
    <row r="1660" customFormat="false" ht="15" hidden="false" customHeight="false" outlineLevel="0" collapsed="false">
      <c r="A1660" s="0" t="n">
        <v>1659</v>
      </c>
      <c r="B1660" s="2" t="n">
        <v>44354</v>
      </c>
      <c r="C1660" s="0" t="s">
        <v>16</v>
      </c>
      <c r="D1660" s="0" t="n">
        <v>31</v>
      </c>
      <c r="E1660" s="0" t="n">
        <v>170</v>
      </c>
      <c r="F1660" s="0" t="s">
        <v>8</v>
      </c>
      <c r="G1660" s="0" t="n">
        <v>240</v>
      </c>
      <c r="H1660" s="0" t="str">
        <f aca="false">VLOOKUP(C1660,Магазин!$A$1:$C$17,2)</f>
        <v>Октябрьский</v>
      </c>
      <c r="I1660" s="0" t="str">
        <f aca="false">VLOOKUP(D1660,Товар!$A$1:$F$65,3)</f>
        <v>Лапша гречневая</v>
      </c>
      <c r="J1660" s="3" t="n">
        <f aca="false">IF(H1660="Октябрьский",I1660="Бурый рис")</f>
        <v>0</v>
      </c>
      <c r="K1660" s="0" t="n">
        <f aca="false">IF(J1660,1,0)</f>
        <v>0</v>
      </c>
      <c r="L1660" s="0" t="n">
        <f aca="false">IF(F1660="Поступление",1,-1)</f>
        <v>1</v>
      </c>
      <c r="M1660" s="0" t="n">
        <f aca="false">E1660*K1660*L1660</f>
        <v>0</v>
      </c>
    </row>
    <row r="1661" customFormat="false" ht="15" hidden="false" customHeight="false" outlineLevel="0" collapsed="false">
      <c r="A1661" s="0" t="n">
        <v>1660</v>
      </c>
      <c r="B1661" s="2" t="n">
        <v>44354</v>
      </c>
      <c r="C1661" s="0" t="s">
        <v>16</v>
      </c>
      <c r="D1661" s="0" t="n">
        <v>31</v>
      </c>
      <c r="E1661" s="0" t="n">
        <v>8</v>
      </c>
      <c r="F1661" s="0" t="s">
        <v>9</v>
      </c>
      <c r="G1661" s="0" t="n">
        <v>240</v>
      </c>
      <c r="H1661" s="0" t="str">
        <f aca="false">VLOOKUP(C1661,Магазин!$A$1:$C$17,2)</f>
        <v>Октябрьский</v>
      </c>
      <c r="I1661" s="0" t="str">
        <f aca="false">VLOOKUP(D1661,Товар!$A$1:$F$65,3)</f>
        <v>Лапша гречневая</v>
      </c>
      <c r="J1661" s="3" t="n">
        <f aca="false">IF(H1661="Октябрьский",I1661="Бурый рис")</f>
        <v>0</v>
      </c>
      <c r="K1661" s="0" t="n">
        <f aca="false">IF(J1661,1,0)</f>
        <v>0</v>
      </c>
      <c r="L1661" s="0" t="n">
        <f aca="false">IF(F1661="Поступление",1,-1)</f>
        <v>-1</v>
      </c>
      <c r="M1661" s="0" t="n">
        <f aca="false">E1661*K1661*L1661</f>
        <v>-0</v>
      </c>
    </row>
    <row r="1662" customFormat="false" ht="15" hidden="false" customHeight="false" outlineLevel="0" collapsed="false">
      <c r="A1662" s="0" t="n">
        <v>1661</v>
      </c>
      <c r="B1662" s="2" t="n">
        <v>44354</v>
      </c>
      <c r="C1662" s="0" t="s">
        <v>16</v>
      </c>
      <c r="D1662" s="0" t="n">
        <v>32</v>
      </c>
      <c r="E1662" s="0" t="n">
        <v>180</v>
      </c>
      <c r="F1662" s="0" t="s">
        <v>8</v>
      </c>
      <c r="G1662" s="0" t="n">
        <v>350</v>
      </c>
      <c r="H1662" s="0" t="str">
        <f aca="false">VLOOKUP(C1662,Магазин!$A$1:$C$17,2)</f>
        <v>Октябрьский</v>
      </c>
      <c r="I1662" s="0" t="str">
        <f aca="false">VLOOKUP(D1662,Товар!$A$1:$F$65,3)</f>
        <v>Фунчоза</v>
      </c>
      <c r="J1662" s="3" t="n">
        <f aca="false">IF(H1662="Октябрьский",I1662="Бурый рис")</f>
        <v>0</v>
      </c>
      <c r="K1662" s="0" t="n">
        <f aca="false">IF(J1662,1,0)</f>
        <v>0</v>
      </c>
      <c r="L1662" s="0" t="n">
        <f aca="false">IF(F1662="Поступление",1,-1)</f>
        <v>1</v>
      </c>
      <c r="M1662" s="0" t="n">
        <f aca="false">E1662*K1662*L1662</f>
        <v>0</v>
      </c>
    </row>
    <row r="1663" customFormat="false" ht="15" hidden="false" customHeight="false" outlineLevel="0" collapsed="false">
      <c r="A1663" s="0" t="n">
        <v>1662</v>
      </c>
      <c r="B1663" s="2" t="n">
        <v>44354</v>
      </c>
      <c r="C1663" s="0" t="s">
        <v>16</v>
      </c>
      <c r="D1663" s="0" t="n">
        <v>32</v>
      </c>
      <c r="E1663" s="0" t="n">
        <v>7</v>
      </c>
      <c r="F1663" s="0" t="s">
        <v>9</v>
      </c>
      <c r="G1663" s="0" t="n">
        <v>350</v>
      </c>
      <c r="H1663" s="0" t="str">
        <f aca="false">VLOOKUP(C1663,Магазин!$A$1:$C$17,2)</f>
        <v>Октябрьский</v>
      </c>
      <c r="I1663" s="0" t="str">
        <f aca="false">VLOOKUP(D1663,Товар!$A$1:$F$65,3)</f>
        <v>Фунчоза</v>
      </c>
      <c r="J1663" s="3" t="n">
        <f aca="false">IF(H1663="Октябрьский",I1663="Бурый рис")</f>
        <v>0</v>
      </c>
      <c r="K1663" s="0" t="n">
        <f aca="false">IF(J1663,1,0)</f>
        <v>0</v>
      </c>
      <c r="L1663" s="0" t="n">
        <f aca="false">IF(F1663="Поступление",1,-1)</f>
        <v>-1</v>
      </c>
      <c r="M1663" s="0" t="n">
        <f aca="false">E1663*K1663*L1663</f>
        <v>-0</v>
      </c>
    </row>
    <row r="1664" customFormat="false" ht="15" hidden="false" customHeight="false" outlineLevel="0" collapsed="false">
      <c r="A1664" s="0" t="n">
        <v>1663</v>
      </c>
      <c r="B1664" s="2" t="n">
        <v>44354</v>
      </c>
      <c r="C1664" s="0" t="s">
        <v>16</v>
      </c>
      <c r="D1664" s="0" t="n">
        <v>36</v>
      </c>
      <c r="E1664" s="0" t="n">
        <v>180</v>
      </c>
      <c r="F1664" s="0" t="s">
        <v>8</v>
      </c>
      <c r="G1664" s="0" t="n">
        <v>120</v>
      </c>
      <c r="H1664" s="0" t="str">
        <f aca="false">VLOOKUP(C1664,Магазин!$A$1:$C$17,2)</f>
        <v>Октябрьский</v>
      </c>
      <c r="I1664" s="0" t="str">
        <f aca="false">VLOOKUP(D1664,Товар!$A$1:$F$65,3)</f>
        <v>Чечевица красная</v>
      </c>
      <c r="J1664" s="3" t="n">
        <f aca="false">IF(H1664="Октябрьский",I1664="Бурый рис")</f>
        <v>0</v>
      </c>
      <c r="K1664" s="0" t="n">
        <f aca="false">IF(J1664,1,0)</f>
        <v>0</v>
      </c>
      <c r="L1664" s="0" t="n">
        <f aca="false">IF(F1664="Поступление",1,-1)</f>
        <v>1</v>
      </c>
      <c r="M1664" s="0" t="n">
        <f aca="false">E1664*K1664*L1664</f>
        <v>0</v>
      </c>
    </row>
    <row r="1665" customFormat="false" ht="15" hidden="false" customHeight="false" outlineLevel="0" collapsed="false">
      <c r="A1665" s="0" t="n">
        <v>1664</v>
      </c>
      <c r="B1665" s="2" t="n">
        <v>44354</v>
      </c>
      <c r="C1665" s="0" t="s">
        <v>16</v>
      </c>
      <c r="D1665" s="0" t="n">
        <v>36</v>
      </c>
      <c r="E1665" s="0" t="n">
        <v>18</v>
      </c>
      <c r="F1665" s="0" t="s">
        <v>9</v>
      </c>
      <c r="G1665" s="0" t="n">
        <v>120</v>
      </c>
      <c r="H1665" s="0" t="str">
        <f aca="false">VLOOKUP(C1665,Магазин!$A$1:$C$17,2)</f>
        <v>Октябрьский</v>
      </c>
      <c r="I1665" s="0" t="str">
        <f aca="false">VLOOKUP(D1665,Товар!$A$1:$F$65,3)</f>
        <v>Чечевица красная</v>
      </c>
      <c r="J1665" s="3" t="n">
        <f aca="false">IF(H1665="Октябрьский",I1665="Бурый рис")</f>
        <v>0</v>
      </c>
      <c r="K1665" s="0" t="n">
        <f aca="false">IF(J1665,1,0)</f>
        <v>0</v>
      </c>
      <c r="L1665" s="0" t="n">
        <f aca="false">IF(F1665="Поступление",1,-1)</f>
        <v>-1</v>
      </c>
      <c r="M1665" s="0" t="n">
        <f aca="false">E1665*K1665*L1665</f>
        <v>-0</v>
      </c>
    </row>
    <row r="1666" customFormat="false" ht="15" hidden="false" customHeight="false" outlineLevel="0" collapsed="false">
      <c r="A1666" s="0" t="n">
        <v>1665</v>
      </c>
      <c r="B1666" s="2" t="n">
        <v>44354</v>
      </c>
      <c r="C1666" s="0" t="s">
        <v>16</v>
      </c>
      <c r="D1666" s="0" t="n">
        <v>49</v>
      </c>
      <c r="E1666" s="0" t="n">
        <v>170</v>
      </c>
      <c r="F1666" s="0" t="s">
        <v>8</v>
      </c>
      <c r="G1666" s="0" t="n">
        <v>200</v>
      </c>
      <c r="H1666" s="0" t="str">
        <f aca="false">VLOOKUP(C1666,Магазин!$A$1:$C$17,2)</f>
        <v>Октябрьский</v>
      </c>
      <c r="I1666" s="0" t="str">
        <f aca="false">VLOOKUP(D1666,Товар!$A$1:$F$65,3)</f>
        <v>Колбаса вареная докторская</v>
      </c>
      <c r="J1666" s="3" t="n">
        <f aca="false">IF(H1666="Октябрьский",I1666="Бурый рис")</f>
        <v>0</v>
      </c>
      <c r="K1666" s="0" t="n">
        <f aca="false">IF(J1666,1,0)</f>
        <v>0</v>
      </c>
      <c r="L1666" s="0" t="n">
        <f aca="false">IF(F1666="Поступление",1,-1)</f>
        <v>1</v>
      </c>
      <c r="M1666" s="0" t="n">
        <f aca="false">E1666*K1666*L1666</f>
        <v>0</v>
      </c>
    </row>
    <row r="1667" customFormat="false" ht="15" hidden="false" customHeight="false" outlineLevel="0" collapsed="false">
      <c r="A1667" s="0" t="n">
        <v>1666</v>
      </c>
      <c r="B1667" s="2" t="n">
        <v>44354</v>
      </c>
      <c r="C1667" s="0" t="s">
        <v>16</v>
      </c>
      <c r="D1667" s="0" t="n">
        <v>49</v>
      </c>
      <c r="E1667" s="0" t="n">
        <v>50</v>
      </c>
      <c r="F1667" s="0" t="s">
        <v>9</v>
      </c>
      <c r="G1667" s="0" t="n">
        <v>200</v>
      </c>
      <c r="H1667" s="0" t="str">
        <f aca="false">VLOOKUP(C1667,Магазин!$A$1:$C$17,2)</f>
        <v>Октябрьский</v>
      </c>
      <c r="I1667" s="0" t="str">
        <f aca="false">VLOOKUP(D1667,Товар!$A$1:$F$65,3)</f>
        <v>Колбаса вареная докторская</v>
      </c>
      <c r="J1667" s="3" t="n">
        <f aca="false">IF(H1667="Октябрьский",I1667="Бурый рис")</f>
        <v>0</v>
      </c>
      <c r="K1667" s="0" t="n">
        <f aca="false">IF(J1667,1,0)</f>
        <v>0</v>
      </c>
      <c r="L1667" s="0" t="n">
        <f aca="false">IF(F1667="Поступление",1,-1)</f>
        <v>-1</v>
      </c>
      <c r="M1667" s="0" t="n">
        <f aca="false">E1667*K1667*L1667</f>
        <v>-0</v>
      </c>
    </row>
    <row r="1668" customFormat="false" ht="15" hidden="false" customHeight="false" outlineLevel="0" collapsed="false">
      <c r="A1668" s="0" t="n">
        <v>1667</v>
      </c>
      <c r="B1668" s="2" t="n">
        <v>44354</v>
      </c>
      <c r="C1668" s="0" t="s">
        <v>16</v>
      </c>
      <c r="D1668" s="0" t="n">
        <v>50</v>
      </c>
      <c r="E1668" s="0" t="n">
        <v>180</v>
      </c>
      <c r="F1668" s="0" t="s">
        <v>8</v>
      </c>
      <c r="G1668" s="0" t="n">
        <v>195</v>
      </c>
      <c r="H1668" s="0" t="str">
        <f aca="false">VLOOKUP(C1668,Магазин!$A$1:$C$17,2)</f>
        <v>Октябрьский</v>
      </c>
      <c r="I1668" s="0" t="str">
        <f aca="false">VLOOKUP(D1668,Товар!$A$1:$F$65,3)</f>
        <v>Колбаса вареная любительская</v>
      </c>
      <c r="J1668" s="3" t="n">
        <f aca="false">IF(H1668="Октябрьский",I1668="Бурый рис")</f>
        <v>0</v>
      </c>
      <c r="K1668" s="0" t="n">
        <f aca="false">IF(J1668,1,0)</f>
        <v>0</v>
      </c>
      <c r="L1668" s="0" t="n">
        <f aca="false">IF(F1668="Поступление",1,-1)</f>
        <v>1</v>
      </c>
      <c r="M1668" s="0" t="n">
        <f aca="false">E1668*K1668*L1668</f>
        <v>0</v>
      </c>
    </row>
    <row r="1669" customFormat="false" ht="15" hidden="false" customHeight="false" outlineLevel="0" collapsed="false">
      <c r="A1669" s="0" t="n">
        <v>1668</v>
      </c>
      <c r="B1669" s="2" t="n">
        <v>44354</v>
      </c>
      <c r="C1669" s="0" t="s">
        <v>16</v>
      </c>
      <c r="D1669" s="0" t="n">
        <v>50</v>
      </c>
      <c r="E1669" s="0" t="n">
        <v>50</v>
      </c>
      <c r="F1669" s="0" t="s">
        <v>9</v>
      </c>
      <c r="G1669" s="0" t="n">
        <v>195</v>
      </c>
      <c r="H1669" s="0" t="str">
        <f aca="false">VLOOKUP(C1669,Магазин!$A$1:$C$17,2)</f>
        <v>Октябрьский</v>
      </c>
      <c r="I1669" s="0" t="str">
        <f aca="false">VLOOKUP(D1669,Товар!$A$1:$F$65,3)</f>
        <v>Колбаса вареная любительская</v>
      </c>
      <c r="J1669" s="3" t="n">
        <f aca="false">IF(H1669="Октябрьский",I1669="Бурый рис")</f>
        <v>0</v>
      </c>
      <c r="K1669" s="0" t="n">
        <f aca="false">IF(J1669,1,0)</f>
        <v>0</v>
      </c>
      <c r="L1669" s="0" t="n">
        <f aca="false">IF(F1669="Поступление",1,-1)</f>
        <v>-1</v>
      </c>
      <c r="M1669" s="0" t="n">
        <f aca="false">E1669*K1669*L1669</f>
        <v>-0</v>
      </c>
    </row>
    <row r="1670" customFormat="false" ht="15" hidden="false" customHeight="false" outlineLevel="0" collapsed="false">
      <c r="A1670" s="0" t="n">
        <v>1669</v>
      </c>
      <c r="B1670" s="2" t="n">
        <v>44354</v>
      </c>
      <c r="C1670" s="0" t="s">
        <v>16</v>
      </c>
      <c r="D1670" s="0" t="n">
        <v>51</v>
      </c>
      <c r="E1670" s="0" t="n">
        <v>180</v>
      </c>
      <c r="F1670" s="0" t="s">
        <v>8</v>
      </c>
      <c r="G1670" s="0" t="n">
        <v>350</v>
      </c>
      <c r="H1670" s="0" t="str">
        <f aca="false">VLOOKUP(C1670,Магазин!$A$1:$C$17,2)</f>
        <v>Октябрьский</v>
      </c>
      <c r="I1670" s="0" t="str">
        <f aca="false">VLOOKUP(D1670,Товар!$A$1:$F$65,3)</f>
        <v>Сервелат варенокопченый</v>
      </c>
      <c r="J1670" s="3" t="n">
        <f aca="false">IF(H1670="Октябрьский",I1670="Бурый рис")</f>
        <v>0</v>
      </c>
      <c r="K1670" s="0" t="n">
        <f aca="false">IF(J1670,1,0)</f>
        <v>0</v>
      </c>
      <c r="L1670" s="0" t="n">
        <f aca="false">IF(F1670="Поступление",1,-1)</f>
        <v>1</v>
      </c>
      <c r="M1670" s="0" t="n">
        <f aca="false">E1670*K1670*L1670</f>
        <v>0</v>
      </c>
    </row>
    <row r="1671" customFormat="false" ht="15" hidden="false" customHeight="false" outlineLevel="0" collapsed="false">
      <c r="A1671" s="0" t="n">
        <v>1670</v>
      </c>
      <c r="B1671" s="2" t="n">
        <v>44354</v>
      </c>
      <c r="C1671" s="0" t="s">
        <v>16</v>
      </c>
      <c r="D1671" s="0" t="n">
        <v>51</v>
      </c>
      <c r="E1671" s="0" t="n">
        <v>40</v>
      </c>
      <c r="F1671" s="0" t="s">
        <v>9</v>
      </c>
      <c r="G1671" s="0" t="n">
        <v>350</v>
      </c>
      <c r="H1671" s="0" t="str">
        <f aca="false">VLOOKUP(C1671,Магазин!$A$1:$C$17,2)</f>
        <v>Октябрьский</v>
      </c>
      <c r="I1671" s="0" t="str">
        <f aca="false">VLOOKUP(D1671,Товар!$A$1:$F$65,3)</f>
        <v>Сервелат варенокопченый</v>
      </c>
      <c r="J1671" s="3" t="n">
        <f aca="false">IF(H1671="Октябрьский",I1671="Бурый рис")</f>
        <v>0</v>
      </c>
      <c r="K1671" s="0" t="n">
        <f aca="false">IF(J1671,1,0)</f>
        <v>0</v>
      </c>
      <c r="L1671" s="0" t="n">
        <f aca="false">IF(F1671="Поступление",1,-1)</f>
        <v>-1</v>
      </c>
      <c r="M1671" s="0" t="n">
        <f aca="false">E1671*K1671*L1671</f>
        <v>-0</v>
      </c>
    </row>
    <row r="1672" customFormat="false" ht="15" hidden="false" customHeight="false" outlineLevel="0" collapsed="false">
      <c r="A1672" s="0" t="n">
        <v>1671</v>
      </c>
      <c r="B1672" s="2" t="n">
        <v>44354</v>
      </c>
      <c r="C1672" s="0" t="s">
        <v>16</v>
      </c>
      <c r="D1672" s="0" t="n">
        <v>52</v>
      </c>
      <c r="E1672" s="0" t="n">
        <v>180</v>
      </c>
      <c r="F1672" s="0" t="s">
        <v>8</v>
      </c>
      <c r="G1672" s="0" t="n">
        <v>180</v>
      </c>
      <c r="H1672" s="0" t="str">
        <f aca="false">VLOOKUP(C1672,Магазин!$A$1:$C$17,2)</f>
        <v>Октябрьский</v>
      </c>
      <c r="I1672" s="0" t="str">
        <f aca="false">VLOOKUP(D1672,Товар!$A$1:$F$65,3)</f>
        <v>Колбаса краковская</v>
      </c>
      <c r="J1672" s="3" t="n">
        <f aca="false">IF(H1672="Октябрьский",I1672="Бурый рис")</f>
        <v>0</v>
      </c>
      <c r="K1672" s="0" t="n">
        <f aca="false">IF(J1672,1,0)</f>
        <v>0</v>
      </c>
      <c r="L1672" s="0" t="n">
        <f aca="false">IF(F1672="Поступление",1,-1)</f>
        <v>1</v>
      </c>
      <c r="M1672" s="0" t="n">
        <f aca="false">E1672*K1672*L1672</f>
        <v>0</v>
      </c>
    </row>
    <row r="1673" customFormat="false" ht="15" hidden="false" customHeight="false" outlineLevel="0" collapsed="false">
      <c r="A1673" s="0" t="n">
        <v>1672</v>
      </c>
      <c r="B1673" s="2" t="n">
        <v>44354</v>
      </c>
      <c r="C1673" s="0" t="s">
        <v>16</v>
      </c>
      <c r="D1673" s="0" t="n">
        <v>52</v>
      </c>
      <c r="E1673" s="0" t="n">
        <v>60</v>
      </c>
      <c r="F1673" s="0" t="s">
        <v>9</v>
      </c>
      <c r="G1673" s="0" t="n">
        <v>180</v>
      </c>
      <c r="H1673" s="0" t="str">
        <f aca="false">VLOOKUP(C1673,Магазин!$A$1:$C$17,2)</f>
        <v>Октябрьский</v>
      </c>
      <c r="I1673" s="0" t="str">
        <f aca="false">VLOOKUP(D1673,Товар!$A$1:$F$65,3)</f>
        <v>Колбаса краковская</v>
      </c>
      <c r="J1673" s="3" t="n">
        <f aca="false">IF(H1673="Октябрьский",I1673="Бурый рис")</f>
        <v>0</v>
      </c>
      <c r="K1673" s="0" t="n">
        <f aca="false">IF(J1673,1,0)</f>
        <v>0</v>
      </c>
      <c r="L1673" s="0" t="n">
        <f aca="false">IF(F1673="Поступление",1,-1)</f>
        <v>-1</v>
      </c>
      <c r="M1673" s="0" t="n">
        <f aca="false">E1673*K1673*L1673</f>
        <v>-0</v>
      </c>
    </row>
    <row r="1674" customFormat="false" ht="15" hidden="false" customHeight="false" outlineLevel="0" collapsed="false">
      <c r="A1674" s="0" t="n">
        <v>1673</v>
      </c>
      <c r="B1674" s="2" t="n">
        <v>44354</v>
      </c>
      <c r="C1674" s="0" t="s">
        <v>16</v>
      </c>
      <c r="D1674" s="0" t="n">
        <v>53</v>
      </c>
      <c r="E1674" s="0" t="n">
        <v>180</v>
      </c>
      <c r="F1674" s="0" t="s">
        <v>8</v>
      </c>
      <c r="G1674" s="0" t="n">
        <v>190</v>
      </c>
      <c r="H1674" s="0" t="str">
        <f aca="false">VLOOKUP(C1674,Магазин!$A$1:$C$17,2)</f>
        <v>Октябрьский</v>
      </c>
      <c r="I1674" s="0" t="str">
        <f aca="false">VLOOKUP(D1674,Товар!$A$1:$F$65,3)</f>
        <v>Сосиски молочные</v>
      </c>
      <c r="J1674" s="3" t="n">
        <f aca="false">IF(H1674="Октябрьский",I1674="Бурый рис")</f>
        <v>0</v>
      </c>
      <c r="K1674" s="0" t="n">
        <f aca="false">IF(J1674,1,0)</f>
        <v>0</v>
      </c>
      <c r="L1674" s="0" t="n">
        <f aca="false">IF(F1674="Поступление",1,-1)</f>
        <v>1</v>
      </c>
      <c r="M1674" s="0" t="n">
        <f aca="false">E1674*K1674*L1674</f>
        <v>0</v>
      </c>
    </row>
    <row r="1675" customFormat="false" ht="15" hidden="false" customHeight="false" outlineLevel="0" collapsed="false">
      <c r="A1675" s="0" t="n">
        <v>1674</v>
      </c>
      <c r="B1675" s="2" t="n">
        <v>44354</v>
      </c>
      <c r="C1675" s="0" t="s">
        <v>16</v>
      </c>
      <c r="D1675" s="0" t="n">
        <v>53</v>
      </c>
      <c r="E1675" s="0" t="n">
        <v>60</v>
      </c>
      <c r="F1675" s="0" t="s">
        <v>9</v>
      </c>
      <c r="G1675" s="0" t="n">
        <v>190</v>
      </c>
      <c r="H1675" s="0" t="str">
        <f aca="false">VLOOKUP(C1675,Магазин!$A$1:$C$17,2)</f>
        <v>Октябрьский</v>
      </c>
      <c r="I1675" s="0" t="str">
        <f aca="false">VLOOKUP(D1675,Товар!$A$1:$F$65,3)</f>
        <v>Сосиски молочные</v>
      </c>
      <c r="J1675" s="3" t="n">
        <f aca="false">IF(H1675="Октябрьский",I1675="Бурый рис")</f>
        <v>0</v>
      </c>
      <c r="K1675" s="0" t="n">
        <f aca="false">IF(J1675,1,0)</f>
        <v>0</v>
      </c>
      <c r="L1675" s="0" t="n">
        <f aca="false">IF(F1675="Поступление",1,-1)</f>
        <v>-1</v>
      </c>
      <c r="M1675" s="0" t="n">
        <f aca="false">E1675*K1675*L1675</f>
        <v>-0</v>
      </c>
    </row>
    <row r="1676" customFormat="false" ht="15" hidden="false" customHeight="false" outlineLevel="0" collapsed="false">
      <c r="A1676" s="0" t="n">
        <v>1675</v>
      </c>
      <c r="B1676" s="2" t="n">
        <v>44354</v>
      </c>
      <c r="C1676" s="0" t="s">
        <v>16</v>
      </c>
      <c r="D1676" s="0" t="n">
        <v>54</v>
      </c>
      <c r="E1676" s="0" t="n">
        <v>170</v>
      </c>
      <c r="F1676" s="0" t="s">
        <v>8</v>
      </c>
      <c r="G1676" s="0" t="n">
        <v>230</v>
      </c>
      <c r="H1676" s="0" t="str">
        <f aca="false">VLOOKUP(C1676,Магазин!$A$1:$C$17,2)</f>
        <v>Октябрьский</v>
      </c>
      <c r="I1676" s="0" t="str">
        <f aca="false">VLOOKUP(D1676,Товар!$A$1:$F$65,3)</f>
        <v>Сосиски венские</v>
      </c>
      <c r="J1676" s="3" t="n">
        <f aca="false">IF(H1676="Октябрьский",I1676="Бурый рис")</f>
        <v>0</v>
      </c>
      <c r="K1676" s="0" t="n">
        <f aca="false">IF(J1676,1,0)</f>
        <v>0</v>
      </c>
      <c r="L1676" s="0" t="n">
        <f aca="false">IF(F1676="Поступление",1,-1)</f>
        <v>1</v>
      </c>
      <c r="M1676" s="0" t="n">
        <f aca="false">E1676*K1676*L1676</f>
        <v>0</v>
      </c>
    </row>
    <row r="1677" customFormat="false" ht="15" hidden="false" customHeight="false" outlineLevel="0" collapsed="false">
      <c r="A1677" s="0" t="n">
        <v>1676</v>
      </c>
      <c r="B1677" s="2" t="n">
        <v>44354</v>
      </c>
      <c r="C1677" s="0" t="s">
        <v>16</v>
      </c>
      <c r="D1677" s="0" t="n">
        <v>54</v>
      </c>
      <c r="E1677" s="0" t="n">
        <v>30</v>
      </c>
      <c r="F1677" s="0" t="s">
        <v>9</v>
      </c>
      <c r="G1677" s="0" t="n">
        <v>230</v>
      </c>
      <c r="H1677" s="0" t="str">
        <f aca="false">VLOOKUP(C1677,Магазин!$A$1:$C$17,2)</f>
        <v>Октябрьский</v>
      </c>
      <c r="I1677" s="0" t="str">
        <f aca="false">VLOOKUP(D1677,Товар!$A$1:$F$65,3)</f>
        <v>Сосиски венские</v>
      </c>
      <c r="J1677" s="3" t="n">
        <f aca="false">IF(H1677="Октябрьский",I1677="Бурый рис")</f>
        <v>0</v>
      </c>
      <c r="K1677" s="0" t="n">
        <f aca="false">IF(J1677,1,0)</f>
        <v>0</v>
      </c>
      <c r="L1677" s="0" t="n">
        <f aca="false">IF(F1677="Поступление",1,-1)</f>
        <v>-1</v>
      </c>
      <c r="M1677" s="0" t="n">
        <f aca="false">E1677*K1677*L1677</f>
        <v>-0</v>
      </c>
    </row>
    <row r="1678" customFormat="false" ht="15" hidden="false" customHeight="false" outlineLevel="0" collapsed="false">
      <c r="A1678" s="0" t="n">
        <v>1677</v>
      </c>
      <c r="B1678" s="2" t="n">
        <v>44354</v>
      </c>
      <c r="C1678" s="0" t="s">
        <v>16</v>
      </c>
      <c r="D1678" s="0" t="n">
        <v>55</v>
      </c>
      <c r="E1678" s="0" t="n">
        <v>180</v>
      </c>
      <c r="F1678" s="0" t="s">
        <v>8</v>
      </c>
      <c r="G1678" s="0" t="n">
        <v>160</v>
      </c>
      <c r="H1678" s="0" t="str">
        <f aca="false">VLOOKUP(C1678,Магазин!$A$1:$C$17,2)</f>
        <v>Октябрьский</v>
      </c>
      <c r="I1678" s="0" t="str">
        <f aca="false">VLOOKUP(D1678,Товар!$A$1:$F$65,3)</f>
        <v>Сосиски куриные</v>
      </c>
      <c r="J1678" s="3" t="n">
        <f aca="false">IF(H1678="Октябрьский",I1678="Бурый рис")</f>
        <v>0</v>
      </c>
      <c r="K1678" s="0" t="n">
        <f aca="false">IF(J1678,1,0)</f>
        <v>0</v>
      </c>
      <c r="L1678" s="0" t="n">
        <f aca="false">IF(F1678="Поступление",1,-1)</f>
        <v>1</v>
      </c>
      <c r="M1678" s="0" t="n">
        <f aca="false">E1678*K1678*L1678</f>
        <v>0</v>
      </c>
    </row>
    <row r="1679" customFormat="false" ht="15" hidden="false" customHeight="false" outlineLevel="0" collapsed="false">
      <c r="A1679" s="0" t="n">
        <v>1678</v>
      </c>
      <c r="B1679" s="2" t="n">
        <v>44354</v>
      </c>
      <c r="C1679" s="0" t="s">
        <v>16</v>
      </c>
      <c r="D1679" s="0" t="n">
        <v>55</v>
      </c>
      <c r="E1679" s="0" t="n">
        <v>70</v>
      </c>
      <c r="F1679" s="0" t="s">
        <v>9</v>
      </c>
      <c r="G1679" s="0" t="n">
        <v>160</v>
      </c>
      <c r="H1679" s="0" t="str">
        <f aca="false">VLOOKUP(C1679,Магазин!$A$1:$C$17,2)</f>
        <v>Октябрьский</v>
      </c>
      <c r="I1679" s="0" t="str">
        <f aca="false">VLOOKUP(D1679,Товар!$A$1:$F$65,3)</f>
        <v>Сосиски куриные</v>
      </c>
      <c r="J1679" s="3" t="n">
        <f aca="false">IF(H1679="Октябрьский",I1679="Бурый рис")</f>
        <v>0</v>
      </c>
      <c r="K1679" s="0" t="n">
        <f aca="false">IF(J1679,1,0)</f>
        <v>0</v>
      </c>
      <c r="L1679" s="0" t="n">
        <f aca="false">IF(F1679="Поступление",1,-1)</f>
        <v>-1</v>
      </c>
      <c r="M1679" s="0" t="n">
        <f aca="false">E1679*K1679*L1679</f>
        <v>-0</v>
      </c>
    </row>
    <row r="1680" customFormat="false" ht="15" hidden="false" customHeight="false" outlineLevel="0" collapsed="false">
      <c r="A1680" s="0" t="n">
        <v>1679</v>
      </c>
      <c r="B1680" s="2" t="n">
        <v>44354</v>
      </c>
      <c r="C1680" s="0" t="s">
        <v>16</v>
      </c>
      <c r="D1680" s="0" t="n">
        <v>56</v>
      </c>
      <c r="E1680" s="0" t="n">
        <v>180</v>
      </c>
      <c r="F1680" s="0" t="s">
        <v>8</v>
      </c>
      <c r="G1680" s="0" t="n">
        <v>180</v>
      </c>
      <c r="H1680" s="0" t="str">
        <f aca="false">VLOOKUP(C1680,Магазин!$A$1:$C$17,2)</f>
        <v>Октябрьский</v>
      </c>
      <c r="I1680" s="0" t="str">
        <f aca="false">VLOOKUP(D1680,Товар!$A$1:$F$65,3)</f>
        <v>Сардельки</v>
      </c>
      <c r="J1680" s="3" t="n">
        <f aca="false">IF(H1680="Октябрьский",I1680="Бурый рис")</f>
        <v>0</v>
      </c>
      <c r="K1680" s="0" t="n">
        <f aca="false">IF(J1680,1,0)</f>
        <v>0</v>
      </c>
      <c r="L1680" s="0" t="n">
        <f aca="false">IF(F1680="Поступление",1,-1)</f>
        <v>1</v>
      </c>
      <c r="M1680" s="0" t="n">
        <f aca="false">E1680*K1680*L1680</f>
        <v>0</v>
      </c>
    </row>
    <row r="1681" customFormat="false" ht="15" hidden="false" customHeight="false" outlineLevel="0" collapsed="false">
      <c r="A1681" s="0" t="n">
        <v>1680</v>
      </c>
      <c r="B1681" s="2" t="n">
        <v>44354</v>
      </c>
      <c r="C1681" s="0" t="s">
        <v>16</v>
      </c>
      <c r="D1681" s="0" t="n">
        <v>56</v>
      </c>
      <c r="E1681" s="0" t="n">
        <v>40</v>
      </c>
      <c r="F1681" s="0" t="s">
        <v>9</v>
      </c>
      <c r="G1681" s="0" t="n">
        <v>180</v>
      </c>
      <c r="H1681" s="0" t="str">
        <f aca="false">VLOOKUP(C1681,Магазин!$A$1:$C$17,2)</f>
        <v>Октябрьский</v>
      </c>
      <c r="I1681" s="0" t="str">
        <f aca="false">VLOOKUP(D1681,Товар!$A$1:$F$65,3)</f>
        <v>Сардельки</v>
      </c>
      <c r="J1681" s="3" t="n">
        <f aca="false">IF(H1681="Октябрьский",I1681="Бурый рис")</f>
        <v>0</v>
      </c>
      <c r="K1681" s="0" t="n">
        <f aca="false">IF(J1681,1,0)</f>
        <v>0</v>
      </c>
      <c r="L1681" s="0" t="n">
        <f aca="false">IF(F1681="Поступление",1,-1)</f>
        <v>-1</v>
      </c>
      <c r="M1681" s="0" t="n">
        <f aca="false">E1681*K1681*L1681</f>
        <v>-0</v>
      </c>
    </row>
    <row r="1682" customFormat="false" ht="15" hidden="false" customHeight="false" outlineLevel="0" collapsed="false">
      <c r="A1682" s="0" t="n">
        <v>1681</v>
      </c>
      <c r="B1682" s="2" t="n">
        <v>44354</v>
      </c>
      <c r="C1682" s="0" t="s">
        <v>16</v>
      </c>
      <c r="D1682" s="0" t="n">
        <v>57</v>
      </c>
      <c r="E1682" s="0" t="n">
        <v>170</v>
      </c>
      <c r="F1682" s="0" t="s">
        <v>8</v>
      </c>
      <c r="G1682" s="0" t="n">
        <v>400</v>
      </c>
      <c r="H1682" s="0" t="str">
        <f aca="false">VLOOKUP(C1682,Магазин!$A$1:$C$17,2)</f>
        <v>Октябрьский</v>
      </c>
      <c r="I1682" s="0" t="str">
        <f aca="false">VLOOKUP(D1682,Товар!$A$1:$F$65,3)</f>
        <v>Колбаса сырокопченая салями</v>
      </c>
      <c r="J1682" s="3" t="n">
        <f aca="false">IF(H1682="Октябрьский",I1682="Бурый рис")</f>
        <v>0</v>
      </c>
      <c r="K1682" s="0" t="n">
        <f aca="false">IF(J1682,1,0)</f>
        <v>0</v>
      </c>
      <c r="L1682" s="0" t="n">
        <f aca="false">IF(F1682="Поступление",1,-1)</f>
        <v>1</v>
      </c>
      <c r="M1682" s="0" t="n">
        <f aca="false">E1682*K1682*L1682</f>
        <v>0</v>
      </c>
    </row>
    <row r="1683" customFormat="false" ht="15" hidden="false" customHeight="false" outlineLevel="0" collapsed="false">
      <c r="A1683" s="0" t="n">
        <v>1682</v>
      </c>
      <c r="B1683" s="2" t="n">
        <v>44354</v>
      </c>
      <c r="C1683" s="0" t="s">
        <v>16</v>
      </c>
      <c r="D1683" s="0" t="n">
        <v>57</v>
      </c>
      <c r="E1683" s="0" t="n">
        <v>20</v>
      </c>
      <c r="F1683" s="0" t="s">
        <v>9</v>
      </c>
      <c r="G1683" s="0" t="n">
        <v>400</v>
      </c>
      <c r="H1683" s="0" t="str">
        <f aca="false">VLOOKUP(C1683,Магазин!$A$1:$C$17,2)</f>
        <v>Октябрьский</v>
      </c>
      <c r="I1683" s="0" t="str">
        <f aca="false">VLOOKUP(D1683,Товар!$A$1:$F$65,3)</f>
        <v>Колбаса сырокопченая салями</v>
      </c>
      <c r="J1683" s="3" t="n">
        <f aca="false">IF(H1683="Октябрьский",I1683="Бурый рис")</f>
        <v>0</v>
      </c>
      <c r="K1683" s="0" t="n">
        <f aca="false">IF(J1683,1,0)</f>
        <v>0</v>
      </c>
      <c r="L1683" s="0" t="n">
        <f aca="false">IF(F1683="Поступление",1,-1)</f>
        <v>-1</v>
      </c>
      <c r="M1683" s="0" t="n">
        <f aca="false">E1683*K1683*L1683</f>
        <v>-0</v>
      </c>
    </row>
    <row r="1684" customFormat="false" ht="15" hidden="false" customHeight="false" outlineLevel="0" collapsed="false">
      <c r="A1684" s="0" t="n">
        <v>1683</v>
      </c>
      <c r="B1684" s="2" t="n">
        <v>44354</v>
      </c>
      <c r="C1684" s="0" t="s">
        <v>16</v>
      </c>
      <c r="D1684" s="0" t="n">
        <v>58</v>
      </c>
      <c r="E1684" s="0" t="n">
        <v>180</v>
      </c>
      <c r="F1684" s="0" t="s">
        <v>8</v>
      </c>
      <c r="G1684" s="0" t="n">
        <v>470</v>
      </c>
      <c r="H1684" s="0" t="str">
        <f aca="false">VLOOKUP(C1684,Магазин!$A$1:$C$17,2)</f>
        <v>Октябрьский</v>
      </c>
      <c r="I1684" s="0" t="str">
        <f aca="false">VLOOKUP(D1684,Товар!$A$1:$F$65,3)</f>
        <v>Бекон варенокопченый</v>
      </c>
      <c r="J1684" s="3" t="n">
        <f aca="false">IF(H1684="Октябрьский",I1684="Бурый рис")</f>
        <v>0</v>
      </c>
      <c r="K1684" s="0" t="n">
        <f aca="false">IF(J1684,1,0)</f>
        <v>0</v>
      </c>
      <c r="L1684" s="0" t="n">
        <f aca="false">IF(F1684="Поступление",1,-1)</f>
        <v>1</v>
      </c>
      <c r="M1684" s="0" t="n">
        <f aca="false">E1684*K1684*L1684</f>
        <v>0</v>
      </c>
    </row>
    <row r="1685" customFormat="false" ht="15" hidden="false" customHeight="false" outlineLevel="0" collapsed="false">
      <c r="A1685" s="0" t="n">
        <v>1684</v>
      </c>
      <c r="B1685" s="2" t="n">
        <v>44354</v>
      </c>
      <c r="C1685" s="0" t="s">
        <v>16</v>
      </c>
      <c r="D1685" s="0" t="n">
        <v>58</v>
      </c>
      <c r="E1685" s="0" t="n">
        <v>30</v>
      </c>
      <c r="F1685" s="0" t="s">
        <v>9</v>
      </c>
      <c r="G1685" s="0" t="n">
        <v>470</v>
      </c>
      <c r="H1685" s="0" t="str">
        <f aca="false">VLOOKUP(C1685,Магазин!$A$1:$C$17,2)</f>
        <v>Октябрьский</v>
      </c>
      <c r="I1685" s="0" t="str">
        <f aca="false">VLOOKUP(D1685,Товар!$A$1:$F$65,3)</f>
        <v>Бекон варенокопченый</v>
      </c>
      <c r="J1685" s="3" t="n">
        <f aca="false">IF(H1685="Октябрьский",I1685="Бурый рис")</f>
        <v>0</v>
      </c>
      <c r="K1685" s="0" t="n">
        <f aca="false">IF(J1685,1,0)</f>
        <v>0</v>
      </c>
      <c r="L1685" s="0" t="n">
        <f aca="false">IF(F1685="Поступление",1,-1)</f>
        <v>-1</v>
      </c>
      <c r="M1685" s="0" t="n">
        <f aca="false">E1685*K1685*L1685</f>
        <v>-0</v>
      </c>
    </row>
    <row r="1686" customFormat="false" ht="15" hidden="false" customHeight="false" outlineLevel="0" collapsed="false">
      <c r="A1686" s="0" t="n">
        <v>1685</v>
      </c>
      <c r="B1686" s="2" t="n">
        <v>44354</v>
      </c>
      <c r="C1686" s="0" t="s">
        <v>16</v>
      </c>
      <c r="D1686" s="0" t="n">
        <v>59</v>
      </c>
      <c r="E1686" s="0" t="n">
        <v>180</v>
      </c>
      <c r="F1686" s="0" t="s">
        <v>8</v>
      </c>
      <c r="G1686" s="0" t="n">
        <v>500</v>
      </c>
      <c r="H1686" s="0" t="str">
        <f aca="false">VLOOKUP(C1686,Магазин!$A$1:$C$17,2)</f>
        <v>Октябрьский</v>
      </c>
      <c r="I1686" s="0" t="str">
        <f aca="false">VLOOKUP(D1686,Товар!$A$1:$F$65,3)</f>
        <v>Бекон сырокопченый</v>
      </c>
      <c r="J1686" s="3" t="n">
        <f aca="false">IF(H1686="Октябрьский",I1686="Бурый рис")</f>
        <v>0</v>
      </c>
      <c r="K1686" s="0" t="n">
        <f aca="false">IF(J1686,1,0)</f>
        <v>0</v>
      </c>
      <c r="L1686" s="0" t="n">
        <f aca="false">IF(F1686="Поступление",1,-1)</f>
        <v>1</v>
      </c>
      <c r="M1686" s="0" t="n">
        <f aca="false">E1686*K1686*L1686</f>
        <v>0</v>
      </c>
    </row>
    <row r="1687" customFormat="false" ht="15" hidden="false" customHeight="false" outlineLevel="0" collapsed="false">
      <c r="A1687" s="0" t="n">
        <v>1686</v>
      </c>
      <c r="B1687" s="2" t="n">
        <v>44354</v>
      </c>
      <c r="C1687" s="0" t="s">
        <v>16</v>
      </c>
      <c r="D1687" s="0" t="n">
        <v>59</v>
      </c>
      <c r="E1687" s="0" t="n">
        <v>30</v>
      </c>
      <c r="F1687" s="0" t="s">
        <v>9</v>
      </c>
      <c r="G1687" s="0" t="n">
        <v>500</v>
      </c>
      <c r="H1687" s="0" t="str">
        <f aca="false">VLOOKUP(C1687,Магазин!$A$1:$C$17,2)</f>
        <v>Октябрьский</v>
      </c>
      <c r="I1687" s="0" t="str">
        <f aca="false">VLOOKUP(D1687,Товар!$A$1:$F$65,3)</f>
        <v>Бекон сырокопченый</v>
      </c>
      <c r="J1687" s="3" t="n">
        <f aca="false">IF(H1687="Октябрьский",I1687="Бурый рис")</f>
        <v>0</v>
      </c>
      <c r="K1687" s="0" t="n">
        <f aca="false">IF(J1687,1,0)</f>
        <v>0</v>
      </c>
      <c r="L1687" s="0" t="n">
        <f aca="false">IF(F1687="Поступление",1,-1)</f>
        <v>-1</v>
      </c>
      <c r="M1687" s="0" t="n">
        <f aca="false">E1687*K1687*L1687</f>
        <v>-0</v>
      </c>
    </row>
    <row r="1688" customFormat="false" ht="15" hidden="false" customHeight="false" outlineLevel="0" collapsed="false">
      <c r="A1688" s="0" t="n">
        <v>1687</v>
      </c>
      <c r="B1688" s="2" t="n">
        <v>44354</v>
      </c>
      <c r="C1688" s="0" t="s">
        <v>16</v>
      </c>
      <c r="D1688" s="0" t="n">
        <v>60</v>
      </c>
      <c r="E1688" s="0" t="n">
        <v>180</v>
      </c>
      <c r="F1688" s="0" t="s">
        <v>8</v>
      </c>
      <c r="G1688" s="0" t="n">
        <v>400</v>
      </c>
      <c r="H1688" s="0" t="str">
        <f aca="false">VLOOKUP(C1688,Магазин!$A$1:$C$17,2)</f>
        <v>Октябрьский</v>
      </c>
      <c r="I1688" s="0" t="str">
        <f aca="false">VLOOKUP(D1688,Товар!$A$1:$F$65,3)</f>
        <v>Грудинка копченая</v>
      </c>
      <c r="J1688" s="3" t="n">
        <f aca="false">IF(H1688="Октябрьский",I1688="Бурый рис")</f>
        <v>0</v>
      </c>
      <c r="K1688" s="0" t="n">
        <f aca="false">IF(J1688,1,0)</f>
        <v>0</v>
      </c>
      <c r="L1688" s="0" t="n">
        <f aca="false">IF(F1688="Поступление",1,-1)</f>
        <v>1</v>
      </c>
      <c r="M1688" s="0" t="n">
        <f aca="false">E1688*K1688*L1688</f>
        <v>0</v>
      </c>
    </row>
    <row r="1689" customFormat="false" ht="15" hidden="false" customHeight="false" outlineLevel="0" collapsed="false">
      <c r="A1689" s="0" t="n">
        <v>1688</v>
      </c>
      <c r="B1689" s="2" t="n">
        <v>44354</v>
      </c>
      <c r="C1689" s="0" t="s">
        <v>16</v>
      </c>
      <c r="D1689" s="0" t="n">
        <v>60</v>
      </c>
      <c r="E1689" s="0" t="n">
        <v>40</v>
      </c>
      <c r="F1689" s="0" t="s">
        <v>9</v>
      </c>
      <c r="G1689" s="0" t="n">
        <v>400</v>
      </c>
      <c r="H1689" s="0" t="str">
        <f aca="false">VLOOKUP(C1689,Магазин!$A$1:$C$17,2)</f>
        <v>Октябрьский</v>
      </c>
      <c r="I1689" s="0" t="str">
        <f aca="false">VLOOKUP(D1689,Товар!$A$1:$F$65,3)</f>
        <v>Грудинка копченая</v>
      </c>
      <c r="J1689" s="3" t="n">
        <f aca="false">IF(H1689="Октябрьский",I1689="Бурый рис")</f>
        <v>0</v>
      </c>
      <c r="K1689" s="0" t="n">
        <f aca="false">IF(J1689,1,0)</f>
        <v>0</v>
      </c>
      <c r="L1689" s="0" t="n">
        <f aca="false">IF(F1689="Поступление",1,-1)</f>
        <v>-1</v>
      </c>
      <c r="M1689" s="0" t="n">
        <f aca="false">E1689*K1689*L1689</f>
        <v>-0</v>
      </c>
    </row>
    <row r="1690" customFormat="false" ht="15" hidden="false" customHeight="false" outlineLevel="0" collapsed="false">
      <c r="A1690" s="0" t="n">
        <v>1689</v>
      </c>
      <c r="B1690" s="2" t="n">
        <v>44354</v>
      </c>
      <c r="C1690" s="0" t="s">
        <v>16</v>
      </c>
      <c r="D1690" s="0" t="n">
        <v>61</v>
      </c>
      <c r="E1690" s="0" t="n">
        <v>180</v>
      </c>
      <c r="F1690" s="0" t="s">
        <v>8</v>
      </c>
      <c r="G1690" s="0" t="n">
        <v>220</v>
      </c>
      <c r="H1690" s="0" t="str">
        <f aca="false">VLOOKUP(C1690,Магазин!$A$1:$C$17,2)</f>
        <v>Октябрьский</v>
      </c>
      <c r="I1690" s="0" t="str">
        <f aca="false">VLOOKUP(D1690,Товар!$A$1:$F$65,3)</f>
        <v>Ветчина в оболочке</v>
      </c>
      <c r="J1690" s="3" t="n">
        <f aca="false">IF(H1690="Октябрьский",I1690="Бурый рис")</f>
        <v>0</v>
      </c>
      <c r="K1690" s="0" t="n">
        <f aca="false">IF(J1690,1,0)</f>
        <v>0</v>
      </c>
      <c r="L1690" s="0" t="n">
        <f aca="false">IF(F1690="Поступление",1,-1)</f>
        <v>1</v>
      </c>
      <c r="M1690" s="0" t="n">
        <f aca="false">E1690*K1690*L1690</f>
        <v>0</v>
      </c>
    </row>
    <row r="1691" customFormat="false" ht="15" hidden="false" customHeight="false" outlineLevel="0" collapsed="false">
      <c r="A1691" s="0" t="n">
        <v>1690</v>
      </c>
      <c r="B1691" s="2" t="n">
        <v>44354</v>
      </c>
      <c r="C1691" s="0" t="s">
        <v>16</v>
      </c>
      <c r="D1691" s="0" t="n">
        <v>61</v>
      </c>
      <c r="E1691" s="0" t="n">
        <v>30</v>
      </c>
      <c r="F1691" s="0" t="s">
        <v>9</v>
      </c>
      <c r="G1691" s="0" t="n">
        <v>220</v>
      </c>
      <c r="H1691" s="0" t="str">
        <f aca="false">VLOOKUP(C1691,Магазин!$A$1:$C$17,2)</f>
        <v>Октябрьский</v>
      </c>
      <c r="I1691" s="0" t="str">
        <f aca="false">VLOOKUP(D1691,Товар!$A$1:$F$65,3)</f>
        <v>Ветчина в оболочке</v>
      </c>
      <c r="J1691" s="3" t="n">
        <f aca="false">IF(H1691="Октябрьский",I1691="Бурый рис")</f>
        <v>0</v>
      </c>
      <c r="K1691" s="0" t="n">
        <f aca="false">IF(J1691,1,0)</f>
        <v>0</v>
      </c>
      <c r="L1691" s="0" t="n">
        <f aca="false">IF(F1691="Поступление",1,-1)</f>
        <v>-1</v>
      </c>
      <c r="M1691" s="0" t="n">
        <f aca="false">E1691*K1691*L1691</f>
        <v>-0</v>
      </c>
    </row>
    <row r="1692" customFormat="false" ht="15" hidden="false" customHeight="false" outlineLevel="0" collapsed="false">
      <c r="A1692" s="0" t="n">
        <v>1691</v>
      </c>
      <c r="B1692" s="2" t="n">
        <v>44354</v>
      </c>
      <c r="C1692" s="0" t="s">
        <v>16</v>
      </c>
      <c r="D1692" s="0" t="n">
        <v>62</v>
      </c>
      <c r="E1692" s="0" t="n">
        <v>170</v>
      </c>
      <c r="F1692" s="0" t="s">
        <v>8</v>
      </c>
      <c r="G1692" s="0" t="n">
        <v>170</v>
      </c>
      <c r="H1692" s="0" t="str">
        <f aca="false">VLOOKUP(C1692,Магазин!$A$1:$C$17,2)</f>
        <v>Октябрьский</v>
      </c>
      <c r="I1692" s="0" t="str">
        <f aca="false">VLOOKUP(D1692,Товар!$A$1:$F$65,3)</f>
        <v>Паштет фермерский с грибами</v>
      </c>
      <c r="J1692" s="3" t="n">
        <f aca="false">IF(H1692="Октябрьский",I1692="Бурый рис")</f>
        <v>0</v>
      </c>
      <c r="K1692" s="0" t="n">
        <f aca="false">IF(J1692,1,0)</f>
        <v>0</v>
      </c>
      <c r="L1692" s="0" t="n">
        <f aca="false">IF(F1692="Поступление",1,-1)</f>
        <v>1</v>
      </c>
      <c r="M1692" s="0" t="n">
        <f aca="false">E1692*K1692*L1692</f>
        <v>0</v>
      </c>
    </row>
    <row r="1693" customFormat="false" ht="15" hidden="false" customHeight="false" outlineLevel="0" collapsed="false">
      <c r="A1693" s="0" t="n">
        <v>1692</v>
      </c>
      <c r="B1693" s="2" t="n">
        <v>44354</v>
      </c>
      <c r="C1693" s="0" t="s">
        <v>16</v>
      </c>
      <c r="D1693" s="0" t="n">
        <v>62</v>
      </c>
      <c r="E1693" s="0" t="n">
        <v>20</v>
      </c>
      <c r="F1693" s="0" t="s">
        <v>9</v>
      </c>
      <c r="G1693" s="0" t="n">
        <v>170</v>
      </c>
      <c r="H1693" s="0" t="str">
        <f aca="false">VLOOKUP(C1693,Магазин!$A$1:$C$17,2)</f>
        <v>Октябрьский</v>
      </c>
      <c r="I1693" s="0" t="str">
        <f aca="false">VLOOKUP(D1693,Товар!$A$1:$F$65,3)</f>
        <v>Паштет фермерский с грибами</v>
      </c>
      <c r="J1693" s="3" t="n">
        <f aca="false">IF(H1693="Октябрьский",I1693="Бурый рис")</f>
        <v>0</v>
      </c>
      <c r="K1693" s="0" t="n">
        <f aca="false">IF(J1693,1,0)</f>
        <v>0</v>
      </c>
      <c r="L1693" s="0" t="n">
        <f aca="false">IF(F1693="Поступление",1,-1)</f>
        <v>-1</v>
      </c>
      <c r="M1693" s="0" t="n">
        <f aca="false">E1693*K1693*L1693</f>
        <v>-0</v>
      </c>
    </row>
    <row r="1694" customFormat="false" ht="15" hidden="false" customHeight="false" outlineLevel="0" collapsed="false">
      <c r="A1694" s="0" t="n">
        <v>1693</v>
      </c>
      <c r="B1694" s="2" t="n">
        <v>44354</v>
      </c>
      <c r="C1694" s="0" t="s">
        <v>16</v>
      </c>
      <c r="D1694" s="0" t="n">
        <v>63</v>
      </c>
      <c r="E1694" s="0" t="n">
        <v>180</v>
      </c>
      <c r="F1694" s="0" t="s">
        <v>8</v>
      </c>
      <c r="G1694" s="0" t="n">
        <v>150</v>
      </c>
      <c r="H1694" s="0" t="str">
        <f aca="false">VLOOKUP(C1694,Магазин!$A$1:$C$17,2)</f>
        <v>Октябрьский</v>
      </c>
      <c r="I1694" s="0" t="str">
        <f aca="false">VLOOKUP(D1694,Товар!$A$1:$F$65,3)</f>
        <v>Паштет из куриной печени</v>
      </c>
      <c r="J1694" s="3" t="n">
        <f aca="false">IF(H1694="Октябрьский",I1694="Бурый рис")</f>
        <v>0</v>
      </c>
      <c r="K1694" s="0" t="n">
        <f aca="false">IF(J1694,1,0)</f>
        <v>0</v>
      </c>
      <c r="L1694" s="0" t="n">
        <f aca="false">IF(F1694="Поступление",1,-1)</f>
        <v>1</v>
      </c>
      <c r="M1694" s="0" t="n">
        <f aca="false">E1694*K1694*L1694</f>
        <v>0</v>
      </c>
    </row>
    <row r="1695" customFormat="false" ht="15" hidden="false" customHeight="false" outlineLevel="0" collapsed="false">
      <c r="A1695" s="0" t="n">
        <v>1694</v>
      </c>
      <c r="B1695" s="2" t="n">
        <v>44354</v>
      </c>
      <c r="C1695" s="0" t="s">
        <v>16</v>
      </c>
      <c r="D1695" s="0" t="n">
        <v>63</v>
      </c>
      <c r="E1695" s="0" t="n">
        <v>30</v>
      </c>
      <c r="F1695" s="0" t="s">
        <v>9</v>
      </c>
      <c r="G1695" s="0" t="n">
        <v>150</v>
      </c>
      <c r="H1695" s="0" t="str">
        <f aca="false">VLOOKUP(C1695,Магазин!$A$1:$C$17,2)</f>
        <v>Октябрьский</v>
      </c>
      <c r="I1695" s="0" t="str">
        <f aca="false">VLOOKUP(D1695,Товар!$A$1:$F$65,3)</f>
        <v>Паштет из куриной печени</v>
      </c>
      <c r="J1695" s="3" t="n">
        <f aca="false">IF(H1695="Октябрьский",I1695="Бурый рис")</f>
        <v>0</v>
      </c>
      <c r="K1695" s="0" t="n">
        <f aca="false">IF(J1695,1,0)</f>
        <v>0</v>
      </c>
      <c r="L1695" s="0" t="n">
        <f aca="false">IF(F1695="Поступление",1,-1)</f>
        <v>-1</v>
      </c>
      <c r="M1695" s="0" t="n">
        <f aca="false">E1695*K1695*L1695</f>
        <v>-0</v>
      </c>
    </row>
    <row r="1696" customFormat="false" ht="15" hidden="false" customHeight="false" outlineLevel="0" collapsed="false">
      <c r="A1696" s="0" t="n">
        <v>1695</v>
      </c>
      <c r="B1696" s="2" t="n">
        <v>44354</v>
      </c>
      <c r="C1696" s="0" t="s">
        <v>16</v>
      </c>
      <c r="D1696" s="0" t="n">
        <v>64</v>
      </c>
      <c r="E1696" s="0" t="n">
        <v>180</v>
      </c>
      <c r="F1696" s="0" t="s">
        <v>8</v>
      </c>
      <c r="G1696" s="0" t="n">
        <v>350</v>
      </c>
      <c r="H1696" s="0" t="str">
        <f aca="false">VLOOKUP(C1696,Магазин!$A$1:$C$17,2)</f>
        <v>Октябрьский</v>
      </c>
      <c r="I1696" s="0" t="str">
        <f aca="false">VLOOKUP(D1696,Товар!$A$1:$F$65,3)</f>
        <v>Колбаса ливерная </v>
      </c>
      <c r="J1696" s="3" t="n">
        <f aca="false">IF(H1696="Октябрьский",I1696="Бурый рис")</f>
        <v>0</v>
      </c>
      <c r="K1696" s="0" t="n">
        <f aca="false">IF(J1696,1,0)</f>
        <v>0</v>
      </c>
      <c r="L1696" s="0" t="n">
        <f aca="false">IF(F1696="Поступление",1,-1)</f>
        <v>1</v>
      </c>
      <c r="M1696" s="0" t="n">
        <f aca="false">E1696*K1696*L1696</f>
        <v>0</v>
      </c>
    </row>
    <row r="1697" customFormat="false" ht="15" hidden="false" customHeight="false" outlineLevel="0" collapsed="false">
      <c r="A1697" s="0" t="n">
        <v>1696</v>
      </c>
      <c r="B1697" s="2" t="n">
        <v>44354</v>
      </c>
      <c r="C1697" s="0" t="s">
        <v>16</v>
      </c>
      <c r="D1697" s="0" t="n">
        <v>64</v>
      </c>
      <c r="E1697" s="0" t="n">
        <v>20</v>
      </c>
      <c r="F1697" s="0" t="s">
        <v>9</v>
      </c>
      <c r="G1697" s="0" t="n">
        <v>350</v>
      </c>
      <c r="H1697" s="0" t="str">
        <f aca="false">VLOOKUP(C1697,Магазин!$A$1:$C$17,2)</f>
        <v>Октябрьский</v>
      </c>
      <c r="I1697" s="0" t="str">
        <f aca="false">VLOOKUP(D1697,Товар!$A$1:$F$65,3)</f>
        <v>Колбаса ливерная </v>
      </c>
      <c r="J1697" s="3" t="n">
        <f aca="false">IF(H1697="Октябрьский",I1697="Бурый рис")</f>
        <v>0</v>
      </c>
      <c r="K1697" s="0" t="n">
        <f aca="false">IF(J1697,1,0)</f>
        <v>0</v>
      </c>
      <c r="L1697" s="0" t="n">
        <f aca="false">IF(F1697="Поступление",1,-1)</f>
        <v>-1</v>
      </c>
      <c r="M1697" s="0" t="n">
        <f aca="false">E1697*K1697*L1697</f>
        <v>-0</v>
      </c>
    </row>
    <row r="1698" customFormat="false" ht="15" hidden="false" customHeight="false" outlineLevel="0" collapsed="false">
      <c r="A1698" s="0" t="n">
        <v>1697</v>
      </c>
      <c r="B1698" s="2" t="n">
        <v>44354</v>
      </c>
      <c r="C1698" s="0" t="s">
        <v>17</v>
      </c>
      <c r="D1698" s="0" t="n">
        <v>2</v>
      </c>
      <c r="E1698" s="0" t="n">
        <v>170</v>
      </c>
      <c r="F1698" s="0" t="s">
        <v>8</v>
      </c>
      <c r="G1698" s="0" t="n">
        <v>75</v>
      </c>
      <c r="H1698" s="0" t="str">
        <f aca="false">VLOOKUP(C1698,Магазин!$A$1:$C$17,2)</f>
        <v>Первомайский</v>
      </c>
      <c r="I1698" s="0" t="str">
        <f aca="false">VLOOKUP(D1698,Товар!$A$1:$F$65,3)</f>
        <v>Молоко безлактозное</v>
      </c>
      <c r="J1698" s="3" t="n">
        <f aca="false">IF(H1698="Октябрьский",I1698="Бурый рис")</f>
        <v>0</v>
      </c>
      <c r="K1698" s="0" t="n">
        <f aca="false">IF(J1698,1,0)</f>
        <v>0</v>
      </c>
      <c r="L1698" s="0" t="n">
        <f aca="false">IF(F1698="Поступление",1,-1)</f>
        <v>1</v>
      </c>
      <c r="M1698" s="0" t="n">
        <f aca="false">E1698*K1698*L1698</f>
        <v>0</v>
      </c>
    </row>
    <row r="1699" customFormat="false" ht="15" hidden="false" customHeight="false" outlineLevel="0" collapsed="false">
      <c r="A1699" s="0" t="n">
        <v>1698</v>
      </c>
      <c r="B1699" s="2" t="n">
        <v>44354</v>
      </c>
      <c r="C1699" s="0" t="s">
        <v>17</v>
      </c>
      <c r="D1699" s="0" t="n">
        <v>2</v>
      </c>
      <c r="E1699" s="0" t="n">
        <v>54</v>
      </c>
      <c r="F1699" s="0" t="s">
        <v>9</v>
      </c>
      <c r="G1699" s="0" t="n">
        <v>75</v>
      </c>
      <c r="H1699" s="0" t="str">
        <f aca="false">VLOOKUP(C1699,Магазин!$A$1:$C$17,2)</f>
        <v>Первомайский</v>
      </c>
      <c r="I1699" s="0" t="str">
        <f aca="false">VLOOKUP(D1699,Товар!$A$1:$F$65,3)</f>
        <v>Молоко безлактозное</v>
      </c>
      <c r="J1699" s="3" t="n">
        <f aca="false">IF(H1699="Октябрьский",I1699="Бурый рис")</f>
        <v>0</v>
      </c>
      <c r="K1699" s="0" t="n">
        <f aca="false">IF(J1699,1,0)</f>
        <v>0</v>
      </c>
      <c r="L1699" s="0" t="n">
        <f aca="false">IF(F1699="Поступление",1,-1)</f>
        <v>-1</v>
      </c>
      <c r="M1699" s="0" t="n">
        <f aca="false">E1699*K1699*L1699</f>
        <v>-0</v>
      </c>
    </row>
    <row r="1700" customFormat="false" ht="15" hidden="false" customHeight="false" outlineLevel="0" collapsed="false">
      <c r="A1700" s="0" t="n">
        <v>1699</v>
      </c>
      <c r="B1700" s="2" t="n">
        <v>44354</v>
      </c>
      <c r="C1700" s="0" t="s">
        <v>17</v>
      </c>
      <c r="D1700" s="0" t="n">
        <v>11</v>
      </c>
      <c r="E1700" s="0" t="n">
        <v>180</v>
      </c>
      <c r="F1700" s="0" t="s">
        <v>8</v>
      </c>
      <c r="G1700" s="0" t="n">
        <v>190</v>
      </c>
      <c r="H1700" s="0" t="str">
        <f aca="false">VLOOKUP(C1700,Магазин!$A$1:$C$17,2)</f>
        <v>Первомайский</v>
      </c>
      <c r="I1700" s="0" t="str">
        <f aca="false">VLOOKUP(D1700,Товар!$A$1:$F$65,3)</f>
        <v>Молоко кокосовое</v>
      </c>
      <c r="J1700" s="3" t="n">
        <f aca="false">IF(H1700="Октябрьский",I1700="Бурый рис")</f>
        <v>0</v>
      </c>
      <c r="K1700" s="0" t="n">
        <f aca="false">IF(J1700,1,0)</f>
        <v>0</v>
      </c>
      <c r="L1700" s="0" t="n">
        <f aca="false">IF(F1700="Поступление",1,-1)</f>
        <v>1</v>
      </c>
      <c r="M1700" s="0" t="n">
        <f aca="false">E1700*K1700*L1700</f>
        <v>0</v>
      </c>
    </row>
    <row r="1701" customFormat="false" ht="15" hidden="false" customHeight="false" outlineLevel="0" collapsed="false">
      <c r="A1701" s="0" t="n">
        <v>1700</v>
      </c>
      <c r="B1701" s="2" t="n">
        <v>44354</v>
      </c>
      <c r="C1701" s="0" t="s">
        <v>17</v>
      </c>
      <c r="D1701" s="0" t="n">
        <v>11</v>
      </c>
      <c r="E1701" s="0" t="n">
        <v>63</v>
      </c>
      <c r="F1701" s="0" t="s">
        <v>9</v>
      </c>
      <c r="G1701" s="0" t="n">
        <v>190</v>
      </c>
      <c r="H1701" s="0" t="str">
        <f aca="false">VLOOKUP(C1701,Магазин!$A$1:$C$17,2)</f>
        <v>Первомайский</v>
      </c>
      <c r="I1701" s="0" t="str">
        <f aca="false">VLOOKUP(D1701,Товар!$A$1:$F$65,3)</f>
        <v>Молоко кокосовое</v>
      </c>
      <c r="J1701" s="3" t="n">
        <f aca="false">IF(H1701="Октябрьский",I1701="Бурый рис")</f>
        <v>0</v>
      </c>
      <c r="K1701" s="0" t="n">
        <f aca="false">IF(J1701,1,0)</f>
        <v>0</v>
      </c>
      <c r="L1701" s="0" t="n">
        <f aca="false">IF(F1701="Поступление",1,-1)</f>
        <v>-1</v>
      </c>
      <c r="M1701" s="0" t="n">
        <f aca="false">E1701*K1701*L1701</f>
        <v>-0</v>
      </c>
    </row>
    <row r="1702" customFormat="false" ht="15" hidden="false" customHeight="false" outlineLevel="0" collapsed="false">
      <c r="A1702" s="0" t="n">
        <v>1701</v>
      </c>
      <c r="B1702" s="2" t="n">
        <v>44354</v>
      </c>
      <c r="C1702" s="0" t="s">
        <v>17</v>
      </c>
      <c r="D1702" s="0" t="n">
        <v>12</v>
      </c>
      <c r="E1702" s="0" t="n">
        <v>180</v>
      </c>
      <c r="F1702" s="0" t="s">
        <v>8</v>
      </c>
      <c r="G1702" s="0" t="n">
        <v>85</v>
      </c>
      <c r="H1702" s="0" t="str">
        <f aca="false">VLOOKUP(C1702,Магазин!$A$1:$C$17,2)</f>
        <v>Первомайский</v>
      </c>
      <c r="I1702" s="0" t="str">
        <f aca="false">VLOOKUP(D1702,Товар!$A$1:$F$65,3)</f>
        <v>Молоко овсяное</v>
      </c>
      <c r="J1702" s="3" t="n">
        <f aca="false">IF(H1702="Октябрьский",I1702="Бурый рис")</f>
        <v>0</v>
      </c>
      <c r="K1702" s="0" t="n">
        <f aca="false">IF(J1702,1,0)</f>
        <v>0</v>
      </c>
      <c r="L1702" s="0" t="n">
        <f aca="false">IF(F1702="Поступление",1,-1)</f>
        <v>1</v>
      </c>
      <c r="M1702" s="0" t="n">
        <f aca="false">E1702*K1702*L1702</f>
        <v>0</v>
      </c>
    </row>
    <row r="1703" customFormat="false" ht="15" hidden="false" customHeight="false" outlineLevel="0" collapsed="false">
      <c r="A1703" s="0" t="n">
        <v>1702</v>
      </c>
      <c r="B1703" s="2" t="n">
        <v>44354</v>
      </c>
      <c r="C1703" s="0" t="s">
        <v>17</v>
      </c>
      <c r="D1703" s="0" t="n">
        <v>12</v>
      </c>
      <c r="E1703" s="0" t="n">
        <v>71</v>
      </c>
      <c r="F1703" s="0" t="s">
        <v>9</v>
      </c>
      <c r="G1703" s="0" t="n">
        <v>85</v>
      </c>
      <c r="H1703" s="0" t="str">
        <f aca="false">VLOOKUP(C1703,Магазин!$A$1:$C$17,2)</f>
        <v>Первомайский</v>
      </c>
      <c r="I1703" s="0" t="str">
        <f aca="false">VLOOKUP(D1703,Товар!$A$1:$F$65,3)</f>
        <v>Молоко овсяное</v>
      </c>
      <c r="J1703" s="3" t="n">
        <f aca="false">IF(H1703="Октябрьский",I1703="Бурый рис")</f>
        <v>0</v>
      </c>
      <c r="K1703" s="0" t="n">
        <f aca="false">IF(J1703,1,0)</f>
        <v>0</v>
      </c>
      <c r="L1703" s="0" t="n">
        <f aca="false">IF(F1703="Поступление",1,-1)</f>
        <v>-1</v>
      </c>
      <c r="M1703" s="0" t="n">
        <f aca="false">E1703*K1703*L1703</f>
        <v>-0</v>
      </c>
    </row>
    <row r="1704" customFormat="false" ht="15" hidden="false" customHeight="false" outlineLevel="0" collapsed="false">
      <c r="A1704" s="0" t="n">
        <v>1703</v>
      </c>
      <c r="B1704" s="2" t="n">
        <v>44354</v>
      </c>
      <c r="C1704" s="0" t="s">
        <v>17</v>
      </c>
      <c r="D1704" s="0" t="n">
        <v>31</v>
      </c>
      <c r="E1704" s="0" t="n">
        <v>180</v>
      </c>
      <c r="F1704" s="0" t="s">
        <v>8</v>
      </c>
      <c r="G1704" s="0" t="n">
        <v>240</v>
      </c>
      <c r="H1704" s="0" t="str">
        <f aca="false">VLOOKUP(C1704,Магазин!$A$1:$C$17,2)</f>
        <v>Первомайский</v>
      </c>
      <c r="I1704" s="0" t="str">
        <f aca="false">VLOOKUP(D1704,Товар!$A$1:$F$65,3)</f>
        <v>Лапша гречневая</v>
      </c>
      <c r="J1704" s="3" t="n">
        <f aca="false">IF(H1704="Октябрьский",I1704="Бурый рис")</f>
        <v>0</v>
      </c>
      <c r="K1704" s="0" t="n">
        <f aca="false">IF(J1704,1,0)</f>
        <v>0</v>
      </c>
      <c r="L1704" s="0" t="n">
        <f aca="false">IF(F1704="Поступление",1,-1)</f>
        <v>1</v>
      </c>
      <c r="M1704" s="0" t="n">
        <f aca="false">E1704*K1704*L1704</f>
        <v>0</v>
      </c>
    </row>
    <row r="1705" customFormat="false" ht="15" hidden="false" customHeight="false" outlineLevel="0" collapsed="false">
      <c r="A1705" s="0" t="n">
        <v>1704</v>
      </c>
      <c r="B1705" s="2" t="n">
        <v>44354</v>
      </c>
      <c r="C1705" s="0" t="s">
        <v>17</v>
      </c>
      <c r="D1705" s="0" t="n">
        <v>31</v>
      </c>
      <c r="E1705" s="0" t="n">
        <v>11</v>
      </c>
      <c r="F1705" s="0" t="s">
        <v>9</v>
      </c>
      <c r="G1705" s="0" t="n">
        <v>240</v>
      </c>
      <c r="H1705" s="0" t="str">
        <f aca="false">VLOOKUP(C1705,Магазин!$A$1:$C$17,2)</f>
        <v>Первомайский</v>
      </c>
      <c r="I1705" s="0" t="str">
        <f aca="false">VLOOKUP(D1705,Товар!$A$1:$F$65,3)</f>
        <v>Лапша гречневая</v>
      </c>
      <c r="J1705" s="3" t="n">
        <f aca="false">IF(H1705="Октябрьский",I1705="Бурый рис")</f>
        <v>0</v>
      </c>
      <c r="K1705" s="0" t="n">
        <f aca="false">IF(J1705,1,0)</f>
        <v>0</v>
      </c>
      <c r="L1705" s="0" t="n">
        <f aca="false">IF(F1705="Поступление",1,-1)</f>
        <v>-1</v>
      </c>
      <c r="M1705" s="0" t="n">
        <f aca="false">E1705*K1705*L1705</f>
        <v>-0</v>
      </c>
    </row>
    <row r="1706" customFormat="false" ht="15" hidden="false" customHeight="false" outlineLevel="0" collapsed="false">
      <c r="A1706" s="0" t="n">
        <v>1705</v>
      </c>
      <c r="B1706" s="2" t="n">
        <v>44354</v>
      </c>
      <c r="C1706" s="0" t="s">
        <v>17</v>
      </c>
      <c r="D1706" s="0" t="n">
        <v>32</v>
      </c>
      <c r="E1706" s="0" t="n">
        <v>180</v>
      </c>
      <c r="F1706" s="0" t="s">
        <v>8</v>
      </c>
      <c r="G1706" s="0" t="n">
        <v>350</v>
      </c>
      <c r="H1706" s="0" t="str">
        <f aca="false">VLOOKUP(C1706,Магазин!$A$1:$C$17,2)</f>
        <v>Первомайский</v>
      </c>
      <c r="I1706" s="0" t="str">
        <f aca="false">VLOOKUP(D1706,Товар!$A$1:$F$65,3)</f>
        <v>Фунчоза</v>
      </c>
      <c r="J1706" s="3" t="n">
        <f aca="false">IF(H1706="Октябрьский",I1706="Бурый рис")</f>
        <v>0</v>
      </c>
      <c r="K1706" s="0" t="n">
        <f aca="false">IF(J1706,1,0)</f>
        <v>0</v>
      </c>
      <c r="L1706" s="0" t="n">
        <f aca="false">IF(F1706="Поступление",1,-1)</f>
        <v>1</v>
      </c>
      <c r="M1706" s="0" t="n">
        <f aca="false">E1706*K1706*L1706</f>
        <v>0</v>
      </c>
    </row>
    <row r="1707" customFormat="false" ht="15" hidden="false" customHeight="false" outlineLevel="0" collapsed="false">
      <c r="A1707" s="0" t="n">
        <v>1706</v>
      </c>
      <c r="B1707" s="2" t="n">
        <v>44354</v>
      </c>
      <c r="C1707" s="0" t="s">
        <v>17</v>
      </c>
      <c r="D1707" s="0" t="n">
        <v>32</v>
      </c>
      <c r="E1707" s="0" t="n">
        <v>9</v>
      </c>
      <c r="F1707" s="0" t="s">
        <v>9</v>
      </c>
      <c r="G1707" s="0" t="n">
        <v>350</v>
      </c>
      <c r="H1707" s="0" t="str">
        <f aca="false">VLOOKUP(C1707,Магазин!$A$1:$C$17,2)</f>
        <v>Первомайский</v>
      </c>
      <c r="I1707" s="0" t="str">
        <f aca="false">VLOOKUP(D1707,Товар!$A$1:$F$65,3)</f>
        <v>Фунчоза</v>
      </c>
      <c r="J1707" s="3" t="n">
        <f aca="false">IF(H1707="Октябрьский",I1707="Бурый рис")</f>
        <v>0</v>
      </c>
      <c r="K1707" s="0" t="n">
        <f aca="false">IF(J1707,1,0)</f>
        <v>0</v>
      </c>
      <c r="L1707" s="0" t="n">
        <f aca="false">IF(F1707="Поступление",1,-1)</f>
        <v>-1</v>
      </c>
      <c r="M1707" s="0" t="n">
        <f aca="false">E1707*K1707*L1707</f>
        <v>-0</v>
      </c>
    </row>
    <row r="1708" customFormat="false" ht="15" hidden="false" customHeight="false" outlineLevel="0" collapsed="false">
      <c r="A1708" s="0" t="n">
        <v>1707</v>
      </c>
      <c r="B1708" s="2" t="n">
        <v>44354</v>
      </c>
      <c r="C1708" s="0" t="s">
        <v>17</v>
      </c>
      <c r="D1708" s="0" t="n">
        <v>36</v>
      </c>
      <c r="E1708" s="0" t="n">
        <v>170</v>
      </c>
      <c r="F1708" s="0" t="s">
        <v>8</v>
      </c>
      <c r="G1708" s="0" t="n">
        <v>120</v>
      </c>
      <c r="H1708" s="0" t="str">
        <f aca="false">VLOOKUP(C1708,Магазин!$A$1:$C$17,2)</f>
        <v>Первомайский</v>
      </c>
      <c r="I1708" s="0" t="str">
        <f aca="false">VLOOKUP(D1708,Товар!$A$1:$F$65,3)</f>
        <v>Чечевица красная</v>
      </c>
      <c r="J1708" s="3" t="n">
        <f aca="false">IF(H1708="Октябрьский",I1708="Бурый рис")</f>
        <v>0</v>
      </c>
      <c r="K1708" s="0" t="n">
        <f aca="false">IF(J1708,1,0)</f>
        <v>0</v>
      </c>
      <c r="L1708" s="0" t="n">
        <f aca="false">IF(F1708="Поступление",1,-1)</f>
        <v>1</v>
      </c>
      <c r="M1708" s="0" t="n">
        <f aca="false">E1708*K1708*L1708</f>
        <v>0</v>
      </c>
    </row>
    <row r="1709" customFormat="false" ht="15" hidden="false" customHeight="false" outlineLevel="0" collapsed="false">
      <c r="A1709" s="0" t="n">
        <v>1708</v>
      </c>
      <c r="B1709" s="2" t="n">
        <v>44354</v>
      </c>
      <c r="C1709" s="0" t="s">
        <v>17</v>
      </c>
      <c r="D1709" s="0" t="n">
        <v>36</v>
      </c>
      <c r="E1709" s="0" t="n">
        <v>16</v>
      </c>
      <c r="F1709" s="0" t="s">
        <v>9</v>
      </c>
      <c r="G1709" s="0" t="n">
        <v>120</v>
      </c>
      <c r="H1709" s="0" t="str">
        <f aca="false">VLOOKUP(C1709,Магазин!$A$1:$C$17,2)</f>
        <v>Первомайский</v>
      </c>
      <c r="I1709" s="0" t="str">
        <f aca="false">VLOOKUP(D1709,Товар!$A$1:$F$65,3)</f>
        <v>Чечевица красная</v>
      </c>
      <c r="J1709" s="3" t="n">
        <f aca="false">IF(H1709="Октябрьский",I1709="Бурый рис")</f>
        <v>0</v>
      </c>
      <c r="K1709" s="0" t="n">
        <f aca="false">IF(J1709,1,0)</f>
        <v>0</v>
      </c>
      <c r="L1709" s="0" t="n">
        <f aca="false">IF(F1709="Поступление",1,-1)</f>
        <v>-1</v>
      </c>
      <c r="M1709" s="0" t="n">
        <f aca="false">E1709*K1709*L1709</f>
        <v>-0</v>
      </c>
    </row>
    <row r="1710" customFormat="false" ht="15" hidden="false" customHeight="false" outlineLevel="0" collapsed="false">
      <c r="A1710" s="0" t="n">
        <v>1709</v>
      </c>
      <c r="B1710" s="2" t="n">
        <v>44354</v>
      </c>
      <c r="C1710" s="0" t="s">
        <v>17</v>
      </c>
      <c r="D1710" s="0" t="n">
        <v>49</v>
      </c>
      <c r="E1710" s="0" t="n">
        <v>180</v>
      </c>
      <c r="F1710" s="0" t="s">
        <v>8</v>
      </c>
      <c r="G1710" s="0" t="n">
        <v>200</v>
      </c>
      <c r="H1710" s="0" t="str">
        <f aca="false">VLOOKUP(C1710,Магазин!$A$1:$C$17,2)</f>
        <v>Первомайский</v>
      </c>
      <c r="I1710" s="0" t="str">
        <f aca="false">VLOOKUP(D1710,Товар!$A$1:$F$65,3)</f>
        <v>Колбаса вареная докторская</v>
      </c>
      <c r="J1710" s="3" t="n">
        <f aca="false">IF(H1710="Октябрьский",I1710="Бурый рис")</f>
        <v>0</v>
      </c>
      <c r="K1710" s="0" t="n">
        <f aca="false">IF(J1710,1,0)</f>
        <v>0</v>
      </c>
      <c r="L1710" s="0" t="n">
        <f aca="false">IF(F1710="Поступление",1,-1)</f>
        <v>1</v>
      </c>
      <c r="M1710" s="0" t="n">
        <f aca="false">E1710*K1710*L1710</f>
        <v>0</v>
      </c>
    </row>
    <row r="1711" customFormat="false" ht="15" hidden="false" customHeight="false" outlineLevel="0" collapsed="false">
      <c r="A1711" s="0" t="n">
        <v>1710</v>
      </c>
      <c r="B1711" s="2" t="n">
        <v>44354</v>
      </c>
      <c r="C1711" s="0" t="s">
        <v>17</v>
      </c>
      <c r="D1711" s="0" t="n">
        <v>49</v>
      </c>
      <c r="E1711" s="0" t="n">
        <v>48</v>
      </c>
      <c r="F1711" s="0" t="s">
        <v>9</v>
      </c>
      <c r="G1711" s="0" t="n">
        <v>200</v>
      </c>
      <c r="H1711" s="0" t="str">
        <f aca="false">VLOOKUP(C1711,Магазин!$A$1:$C$17,2)</f>
        <v>Первомайский</v>
      </c>
      <c r="I1711" s="0" t="str">
        <f aca="false">VLOOKUP(D1711,Товар!$A$1:$F$65,3)</f>
        <v>Колбаса вареная докторская</v>
      </c>
      <c r="J1711" s="3" t="n">
        <f aca="false">IF(H1711="Октябрьский",I1711="Бурый рис")</f>
        <v>0</v>
      </c>
      <c r="K1711" s="0" t="n">
        <f aca="false">IF(J1711,1,0)</f>
        <v>0</v>
      </c>
      <c r="L1711" s="0" t="n">
        <f aca="false">IF(F1711="Поступление",1,-1)</f>
        <v>-1</v>
      </c>
      <c r="M1711" s="0" t="n">
        <f aca="false">E1711*K1711*L1711</f>
        <v>-0</v>
      </c>
    </row>
    <row r="1712" customFormat="false" ht="15" hidden="false" customHeight="false" outlineLevel="0" collapsed="false">
      <c r="A1712" s="0" t="n">
        <v>1711</v>
      </c>
      <c r="B1712" s="2" t="n">
        <v>44354</v>
      </c>
      <c r="C1712" s="0" t="s">
        <v>17</v>
      </c>
      <c r="D1712" s="0" t="n">
        <v>50</v>
      </c>
      <c r="E1712" s="0" t="n">
        <v>180</v>
      </c>
      <c r="F1712" s="0" t="s">
        <v>8</v>
      </c>
      <c r="G1712" s="0" t="n">
        <v>195</v>
      </c>
      <c r="H1712" s="0" t="str">
        <f aca="false">VLOOKUP(C1712,Магазин!$A$1:$C$17,2)</f>
        <v>Первомайский</v>
      </c>
      <c r="I1712" s="0" t="str">
        <f aca="false">VLOOKUP(D1712,Товар!$A$1:$F$65,3)</f>
        <v>Колбаса вареная любительская</v>
      </c>
      <c r="J1712" s="3" t="n">
        <f aca="false">IF(H1712="Октябрьский",I1712="Бурый рис")</f>
        <v>0</v>
      </c>
      <c r="K1712" s="0" t="n">
        <f aca="false">IF(J1712,1,0)</f>
        <v>0</v>
      </c>
      <c r="L1712" s="0" t="n">
        <f aca="false">IF(F1712="Поступление",1,-1)</f>
        <v>1</v>
      </c>
      <c r="M1712" s="0" t="n">
        <f aca="false">E1712*K1712*L1712</f>
        <v>0</v>
      </c>
    </row>
    <row r="1713" customFormat="false" ht="15" hidden="false" customHeight="false" outlineLevel="0" collapsed="false">
      <c r="A1713" s="0" t="n">
        <v>1712</v>
      </c>
      <c r="B1713" s="2" t="n">
        <v>44354</v>
      </c>
      <c r="C1713" s="0" t="s">
        <v>17</v>
      </c>
      <c r="D1713" s="0" t="n">
        <v>50</v>
      </c>
      <c r="E1713" s="0" t="n">
        <v>47</v>
      </c>
      <c r="F1713" s="0" t="s">
        <v>9</v>
      </c>
      <c r="G1713" s="0" t="n">
        <v>195</v>
      </c>
      <c r="H1713" s="0" t="str">
        <f aca="false">VLOOKUP(C1713,Магазин!$A$1:$C$17,2)</f>
        <v>Первомайский</v>
      </c>
      <c r="I1713" s="0" t="str">
        <f aca="false">VLOOKUP(D1713,Товар!$A$1:$F$65,3)</f>
        <v>Колбаса вареная любительская</v>
      </c>
      <c r="J1713" s="3" t="n">
        <f aca="false">IF(H1713="Октябрьский",I1713="Бурый рис")</f>
        <v>0</v>
      </c>
      <c r="K1713" s="0" t="n">
        <f aca="false">IF(J1713,1,0)</f>
        <v>0</v>
      </c>
      <c r="L1713" s="0" t="n">
        <f aca="false">IF(F1713="Поступление",1,-1)</f>
        <v>-1</v>
      </c>
      <c r="M1713" s="0" t="n">
        <f aca="false">E1713*K1713*L1713</f>
        <v>-0</v>
      </c>
    </row>
    <row r="1714" customFormat="false" ht="15" hidden="false" customHeight="false" outlineLevel="0" collapsed="false">
      <c r="A1714" s="0" t="n">
        <v>1713</v>
      </c>
      <c r="B1714" s="2" t="n">
        <v>44354</v>
      </c>
      <c r="C1714" s="0" t="s">
        <v>17</v>
      </c>
      <c r="D1714" s="0" t="n">
        <v>51</v>
      </c>
      <c r="E1714" s="0" t="n">
        <v>170</v>
      </c>
      <c r="F1714" s="0" t="s">
        <v>8</v>
      </c>
      <c r="G1714" s="0" t="n">
        <v>350</v>
      </c>
      <c r="H1714" s="0" t="str">
        <f aca="false">VLOOKUP(C1714,Магазин!$A$1:$C$17,2)</f>
        <v>Первомайский</v>
      </c>
      <c r="I1714" s="0" t="str">
        <f aca="false">VLOOKUP(D1714,Товар!$A$1:$F$65,3)</f>
        <v>Сервелат варенокопченый</v>
      </c>
      <c r="J1714" s="3" t="n">
        <f aca="false">IF(H1714="Октябрьский",I1714="Бурый рис")</f>
        <v>0</v>
      </c>
      <c r="K1714" s="0" t="n">
        <f aca="false">IF(J1714,1,0)</f>
        <v>0</v>
      </c>
      <c r="L1714" s="0" t="n">
        <f aca="false">IF(F1714="Поступление",1,-1)</f>
        <v>1</v>
      </c>
      <c r="M1714" s="0" t="n">
        <f aca="false">E1714*K1714*L1714</f>
        <v>0</v>
      </c>
    </row>
    <row r="1715" customFormat="false" ht="15" hidden="false" customHeight="false" outlineLevel="0" collapsed="false">
      <c r="A1715" s="0" t="n">
        <v>1714</v>
      </c>
      <c r="B1715" s="2" t="n">
        <v>44354</v>
      </c>
      <c r="C1715" s="0" t="s">
        <v>17</v>
      </c>
      <c r="D1715" s="0" t="n">
        <v>51</v>
      </c>
      <c r="E1715" s="0" t="n">
        <v>39</v>
      </c>
      <c r="F1715" s="0" t="s">
        <v>9</v>
      </c>
      <c r="G1715" s="0" t="n">
        <v>350</v>
      </c>
      <c r="H1715" s="0" t="str">
        <f aca="false">VLOOKUP(C1715,Магазин!$A$1:$C$17,2)</f>
        <v>Первомайский</v>
      </c>
      <c r="I1715" s="0" t="str">
        <f aca="false">VLOOKUP(D1715,Товар!$A$1:$F$65,3)</f>
        <v>Сервелат варенокопченый</v>
      </c>
      <c r="J1715" s="3" t="n">
        <f aca="false">IF(H1715="Октябрьский",I1715="Бурый рис")</f>
        <v>0</v>
      </c>
      <c r="K1715" s="0" t="n">
        <f aca="false">IF(J1715,1,0)</f>
        <v>0</v>
      </c>
      <c r="L1715" s="0" t="n">
        <f aca="false">IF(F1715="Поступление",1,-1)</f>
        <v>-1</v>
      </c>
      <c r="M1715" s="0" t="n">
        <f aca="false">E1715*K1715*L1715</f>
        <v>-0</v>
      </c>
    </row>
    <row r="1716" customFormat="false" ht="15" hidden="false" customHeight="false" outlineLevel="0" collapsed="false">
      <c r="A1716" s="0" t="n">
        <v>1715</v>
      </c>
      <c r="B1716" s="2" t="n">
        <v>44354</v>
      </c>
      <c r="C1716" s="0" t="s">
        <v>17</v>
      </c>
      <c r="D1716" s="0" t="n">
        <v>52</v>
      </c>
      <c r="E1716" s="0" t="n">
        <v>180</v>
      </c>
      <c r="F1716" s="0" t="s">
        <v>8</v>
      </c>
      <c r="G1716" s="0" t="n">
        <v>180</v>
      </c>
      <c r="H1716" s="0" t="str">
        <f aca="false">VLOOKUP(C1716,Магазин!$A$1:$C$17,2)</f>
        <v>Первомайский</v>
      </c>
      <c r="I1716" s="0" t="str">
        <f aca="false">VLOOKUP(D1716,Товар!$A$1:$F$65,3)</f>
        <v>Колбаса краковская</v>
      </c>
      <c r="J1716" s="3" t="n">
        <f aca="false">IF(H1716="Октябрьский",I1716="Бурый рис")</f>
        <v>0</v>
      </c>
      <c r="K1716" s="0" t="n">
        <f aca="false">IF(J1716,1,0)</f>
        <v>0</v>
      </c>
      <c r="L1716" s="0" t="n">
        <f aca="false">IF(F1716="Поступление",1,-1)</f>
        <v>1</v>
      </c>
      <c r="M1716" s="0" t="n">
        <f aca="false">E1716*K1716*L1716</f>
        <v>0</v>
      </c>
    </row>
    <row r="1717" customFormat="false" ht="15" hidden="false" customHeight="false" outlineLevel="0" collapsed="false">
      <c r="A1717" s="0" t="n">
        <v>1716</v>
      </c>
      <c r="B1717" s="2" t="n">
        <v>44354</v>
      </c>
      <c r="C1717" s="0" t="s">
        <v>17</v>
      </c>
      <c r="D1717" s="0" t="n">
        <v>52</v>
      </c>
      <c r="E1717" s="0" t="n">
        <v>57</v>
      </c>
      <c r="F1717" s="0" t="s">
        <v>9</v>
      </c>
      <c r="G1717" s="0" t="n">
        <v>180</v>
      </c>
      <c r="H1717" s="0" t="str">
        <f aca="false">VLOOKUP(C1717,Магазин!$A$1:$C$17,2)</f>
        <v>Первомайский</v>
      </c>
      <c r="I1717" s="0" t="str">
        <f aca="false">VLOOKUP(D1717,Товар!$A$1:$F$65,3)</f>
        <v>Колбаса краковская</v>
      </c>
      <c r="J1717" s="3" t="n">
        <f aca="false">IF(H1717="Октябрьский",I1717="Бурый рис")</f>
        <v>0</v>
      </c>
      <c r="K1717" s="0" t="n">
        <f aca="false">IF(J1717,1,0)</f>
        <v>0</v>
      </c>
      <c r="L1717" s="0" t="n">
        <f aca="false">IF(F1717="Поступление",1,-1)</f>
        <v>-1</v>
      </c>
      <c r="M1717" s="0" t="n">
        <f aca="false">E1717*K1717*L1717</f>
        <v>-0</v>
      </c>
    </row>
    <row r="1718" customFormat="false" ht="15" hidden="false" customHeight="false" outlineLevel="0" collapsed="false">
      <c r="A1718" s="0" t="n">
        <v>1717</v>
      </c>
      <c r="B1718" s="2" t="n">
        <v>44354</v>
      </c>
      <c r="C1718" s="0" t="s">
        <v>17</v>
      </c>
      <c r="D1718" s="0" t="n">
        <v>53</v>
      </c>
      <c r="E1718" s="0" t="n">
        <v>180</v>
      </c>
      <c r="F1718" s="0" t="s">
        <v>8</v>
      </c>
      <c r="G1718" s="0" t="n">
        <v>190</v>
      </c>
      <c r="H1718" s="0" t="str">
        <f aca="false">VLOOKUP(C1718,Магазин!$A$1:$C$17,2)</f>
        <v>Первомайский</v>
      </c>
      <c r="I1718" s="0" t="str">
        <f aca="false">VLOOKUP(D1718,Товар!$A$1:$F$65,3)</f>
        <v>Сосиски молочные</v>
      </c>
      <c r="J1718" s="3" t="n">
        <f aca="false">IF(H1718="Октябрьский",I1718="Бурый рис")</f>
        <v>0</v>
      </c>
      <c r="K1718" s="0" t="n">
        <f aca="false">IF(J1718,1,0)</f>
        <v>0</v>
      </c>
      <c r="L1718" s="0" t="n">
        <f aca="false">IF(F1718="Поступление",1,-1)</f>
        <v>1</v>
      </c>
      <c r="M1718" s="0" t="n">
        <f aca="false">E1718*K1718*L1718</f>
        <v>0</v>
      </c>
    </row>
    <row r="1719" customFormat="false" ht="15" hidden="false" customHeight="false" outlineLevel="0" collapsed="false">
      <c r="A1719" s="0" t="n">
        <v>1718</v>
      </c>
      <c r="B1719" s="2" t="n">
        <v>44354</v>
      </c>
      <c r="C1719" s="0" t="s">
        <v>17</v>
      </c>
      <c r="D1719" s="0" t="n">
        <v>53</v>
      </c>
      <c r="E1719" s="0" t="n">
        <v>55</v>
      </c>
      <c r="F1719" s="0" t="s">
        <v>9</v>
      </c>
      <c r="G1719" s="0" t="n">
        <v>190</v>
      </c>
      <c r="H1719" s="0" t="str">
        <f aca="false">VLOOKUP(C1719,Магазин!$A$1:$C$17,2)</f>
        <v>Первомайский</v>
      </c>
      <c r="I1719" s="0" t="str">
        <f aca="false">VLOOKUP(D1719,Товар!$A$1:$F$65,3)</f>
        <v>Сосиски молочные</v>
      </c>
      <c r="J1719" s="3" t="n">
        <f aca="false">IF(H1719="Октябрьский",I1719="Бурый рис")</f>
        <v>0</v>
      </c>
      <c r="K1719" s="0" t="n">
        <f aca="false">IF(J1719,1,0)</f>
        <v>0</v>
      </c>
      <c r="L1719" s="0" t="n">
        <f aca="false">IF(F1719="Поступление",1,-1)</f>
        <v>-1</v>
      </c>
      <c r="M1719" s="0" t="n">
        <f aca="false">E1719*K1719*L1719</f>
        <v>-0</v>
      </c>
    </row>
    <row r="1720" customFormat="false" ht="15" hidden="false" customHeight="false" outlineLevel="0" collapsed="false">
      <c r="A1720" s="0" t="n">
        <v>1719</v>
      </c>
      <c r="B1720" s="2" t="n">
        <v>44354</v>
      </c>
      <c r="C1720" s="0" t="s">
        <v>17</v>
      </c>
      <c r="D1720" s="0" t="n">
        <v>54</v>
      </c>
      <c r="E1720" s="0" t="n">
        <v>180</v>
      </c>
      <c r="F1720" s="0" t="s">
        <v>8</v>
      </c>
      <c r="G1720" s="0" t="n">
        <v>230</v>
      </c>
      <c r="H1720" s="0" t="str">
        <f aca="false">VLOOKUP(C1720,Магазин!$A$1:$C$17,2)</f>
        <v>Первомайский</v>
      </c>
      <c r="I1720" s="0" t="str">
        <f aca="false">VLOOKUP(D1720,Товар!$A$1:$F$65,3)</f>
        <v>Сосиски венские</v>
      </c>
      <c r="J1720" s="3" t="n">
        <f aca="false">IF(H1720="Октябрьский",I1720="Бурый рис")</f>
        <v>0</v>
      </c>
      <c r="K1720" s="0" t="n">
        <f aca="false">IF(J1720,1,0)</f>
        <v>0</v>
      </c>
      <c r="L1720" s="0" t="n">
        <f aca="false">IF(F1720="Поступление",1,-1)</f>
        <v>1</v>
      </c>
      <c r="M1720" s="0" t="n">
        <f aca="false">E1720*K1720*L1720</f>
        <v>0</v>
      </c>
    </row>
    <row r="1721" customFormat="false" ht="15" hidden="false" customHeight="false" outlineLevel="0" collapsed="false">
      <c r="A1721" s="0" t="n">
        <v>1720</v>
      </c>
      <c r="B1721" s="2" t="n">
        <v>44354</v>
      </c>
      <c r="C1721" s="0" t="s">
        <v>17</v>
      </c>
      <c r="D1721" s="0" t="n">
        <v>54</v>
      </c>
      <c r="E1721" s="0" t="n">
        <v>28</v>
      </c>
      <c r="F1721" s="0" t="s">
        <v>9</v>
      </c>
      <c r="G1721" s="0" t="n">
        <v>230</v>
      </c>
      <c r="H1721" s="0" t="str">
        <f aca="false">VLOOKUP(C1721,Магазин!$A$1:$C$17,2)</f>
        <v>Первомайский</v>
      </c>
      <c r="I1721" s="0" t="str">
        <f aca="false">VLOOKUP(D1721,Товар!$A$1:$F$65,3)</f>
        <v>Сосиски венские</v>
      </c>
      <c r="J1721" s="3" t="n">
        <f aca="false">IF(H1721="Октябрьский",I1721="Бурый рис")</f>
        <v>0</v>
      </c>
      <c r="K1721" s="0" t="n">
        <f aca="false">IF(J1721,1,0)</f>
        <v>0</v>
      </c>
      <c r="L1721" s="0" t="n">
        <f aca="false">IF(F1721="Поступление",1,-1)</f>
        <v>-1</v>
      </c>
      <c r="M1721" s="0" t="n">
        <f aca="false">E1721*K1721*L1721</f>
        <v>-0</v>
      </c>
    </row>
    <row r="1722" customFormat="false" ht="15" hidden="false" customHeight="false" outlineLevel="0" collapsed="false">
      <c r="A1722" s="0" t="n">
        <v>1721</v>
      </c>
      <c r="B1722" s="2" t="n">
        <v>44354</v>
      </c>
      <c r="C1722" s="0" t="s">
        <v>17</v>
      </c>
      <c r="D1722" s="0" t="n">
        <v>55</v>
      </c>
      <c r="E1722" s="0" t="n">
        <v>180</v>
      </c>
      <c r="F1722" s="0" t="s">
        <v>8</v>
      </c>
      <c r="G1722" s="0" t="n">
        <v>160</v>
      </c>
      <c r="H1722" s="0" t="str">
        <f aca="false">VLOOKUP(C1722,Магазин!$A$1:$C$17,2)</f>
        <v>Первомайский</v>
      </c>
      <c r="I1722" s="0" t="str">
        <f aca="false">VLOOKUP(D1722,Товар!$A$1:$F$65,3)</f>
        <v>Сосиски куриные</v>
      </c>
      <c r="J1722" s="3" t="n">
        <f aca="false">IF(H1722="Октябрьский",I1722="Бурый рис")</f>
        <v>0</v>
      </c>
      <c r="K1722" s="0" t="n">
        <f aca="false">IF(J1722,1,0)</f>
        <v>0</v>
      </c>
      <c r="L1722" s="0" t="n">
        <f aca="false">IF(F1722="Поступление",1,-1)</f>
        <v>1</v>
      </c>
      <c r="M1722" s="0" t="n">
        <f aca="false">E1722*K1722*L1722</f>
        <v>0</v>
      </c>
    </row>
    <row r="1723" customFormat="false" ht="15" hidden="false" customHeight="false" outlineLevel="0" collapsed="false">
      <c r="A1723" s="0" t="n">
        <v>1722</v>
      </c>
      <c r="B1723" s="2" t="n">
        <v>44354</v>
      </c>
      <c r="C1723" s="0" t="s">
        <v>17</v>
      </c>
      <c r="D1723" s="0" t="n">
        <v>55</v>
      </c>
      <c r="E1723" s="0" t="n">
        <v>64</v>
      </c>
      <c r="F1723" s="0" t="s">
        <v>9</v>
      </c>
      <c r="G1723" s="0" t="n">
        <v>160</v>
      </c>
      <c r="H1723" s="0" t="str">
        <f aca="false">VLOOKUP(C1723,Магазин!$A$1:$C$17,2)</f>
        <v>Первомайский</v>
      </c>
      <c r="I1723" s="0" t="str">
        <f aca="false">VLOOKUP(D1723,Товар!$A$1:$F$65,3)</f>
        <v>Сосиски куриные</v>
      </c>
      <c r="J1723" s="3" t="n">
        <f aca="false">IF(H1723="Октябрьский",I1723="Бурый рис")</f>
        <v>0</v>
      </c>
      <c r="K1723" s="0" t="n">
        <f aca="false">IF(J1723,1,0)</f>
        <v>0</v>
      </c>
      <c r="L1723" s="0" t="n">
        <f aca="false">IF(F1723="Поступление",1,-1)</f>
        <v>-1</v>
      </c>
      <c r="M1723" s="0" t="n">
        <f aca="false">E1723*K1723*L1723</f>
        <v>-0</v>
      </c>
    </row>
    <row r="1724" customFormat="false" ht="15" hidden="false" customHeight="false" outlineLevel="0" collapsed="false">
      <c r="A1724" s="0" t="n">
        <v>1723</v>
      </c>
      <c r="B1724" s="2" t="n">
        <v>44354</v>
      </c>
      <c r="C1724" s="0" t="s">
        <v>17</v>
      </c>
      <c r="D1724" s="0" t="n">
        <v>56</v>
      </c>
      <c r="E1724" s="0" t="n">
        <v>170</v>
      </c>
      <c r="F1724" s="0" t="s">
        <v>8</v>
      </c>
      <c r="G1724" s="0" t="n">
        <v>180</v>
      </c>
      <c r="H1724" s="0" t="str">
        <f aca="false">VLOOKUP(C1724,Магазин!$A$1:$C$17,2)</f>
        <v>Первомайский</v>
      </c>
      <c r="I1724" s="0" t="str">
        <f aca="false">VLOOKUP(D1724,Товар!$A$1:$F$65,3)</f>
        <v>Сардельки</v>
      </c>
      <c r="J1724" s="3" t="n">
        <f aca="false">IF(H1724="Октябрьский",I1724="Бурый рис")</f>
        <v>0</v>
      </c>
      <c r="K1724" s="0" t="n">
        <f aca="false">IF(J1724,1,0)</f>
        <v>0</v>
      </c>
      <c r="L1724" s="0" t="n">
        <f aca="false">IF(F1724="Поступление",1,-1)</f>
        <v>1</v>
      </c>
      <c r="M1724" s="0" t="n">
        <f aca="false">E1724*K1724*L1724</f>
        <v>0</v>
      </c>
    </row>
    <row r="1725" customFormat="false" ht="15" hidden="false" customHeight="false" outlineLevel="0" collapsed="false">
      <c r="A1725" s="0" t="n">
        <v>1724</v>
      </c>
      <c r="B1725" s="2" t="n">
        <v>44354</v>
      </c>
      <c r="C1725" s="0" t="s">
        <v>17</v>
      </c>
      <c r="D1725" s="0" t="n">
        <v>56</v>
      </c>
      <c r="E1725" s="0" t="n">
        <v>37</v>
      </c>
      <c r="F1725" s="0" t="s">
        <v>9</v>
      </c>
      <c r="G1725" s="0" t="n">
        <v>180</v>
      </c>
      <c r="H1725" s="0" t="str">
        <f aca="false">VLOOKUP(C1725,Магазин!$A$1:$C$17,2)</f>
        <v>Первомайский</v>
      </c>
      <c r="I1725" s="0" t="str">
        <f aca="false">VLOOKUP(D1725,Товар!$A$1:$F$65,3)</f>
        <v>Сардельки</v>
      </c>
      <c r="J1725" s="3" t="n">
        <f aca="false">IF(H1725="Октябрьский",I1725="Бурый рис")</f>
        <v>0</v>
      </c>
      <c r="K1725" s="0" t="n">
        <f aca="false">IF(J1725,1,0)</f>
        <v>0</v>
      </c>
      <c r="L1725" s="0" t="n">
        <f aca="false">IF(F1725="Поступление",1,-1)</f>
        <v>-1</v>
      </c>
      <c r="M1725" s="0" t="n">
        <f aca="false">E1725*K1725*L1725</f>
        <v>-0</v>
      </c>
    </row>
    <row r="1726" customFormat="false" ht="15" hidden="false" customHeight="false" outlineLevel="0" collapsed="false">
      <c r="A1726" s="0" t="n">
        <v>1725</v>
      </c>
      <c r="B1726" s="2" t="n">
        <v>44354</v>
      </c>
      <c r="C1726" s="0" t="s">
        <v>17</v>
      </c>
      <c r="D1726" s="0" t="n">
        <v>57</v>
      </c>
      <c r="E1726" s="0" t="n">
        <v>180</v>
      </c>
      <c r="F1726" s="0" t="s">
        <v>8</v>
      </c>
      <c r="G1726" s="0" t="n">
        <v>400</v>
      </c>
      <c r="H1726" s="0" t="str">
        <f aca="false">VLOOKUP(C1726,Магазин!$A$1:$C$17,2)</f>
        <v>Первомайский</v>
      </c>
      <c r="I1726" s="0" t="str">
        <f aca="false">VLOOKUP(D1726,Товар!$A$1:$F$65,3)</f>
        <v>Колбаса сырокопченая салями</v>
      </c>
      <c r="J1726" s="3" t="n">
        <f aca="false">IF(H1726="Октябрьский",I1726="Бурый рис")</f>
        <v>0</v>
      </c>
      <c r="K1726" s="0" t="n">
        <f aca="false">IF(J1726,1,0)</f>
        <v>0</v>
      </c>
      <c r="L1726" s="0" t="n">
        <f aca="false">IF(F1726="Поступление",1,-1)</f>
        <v>1</v>
      </c>
      <c r="M1726" s="0" t="n">
        <f aca="false">E1726*K1726*L1726</f>
        <v>0</v>
      </c>
    </row>
    <row r="1727" customFormat="false" ht="15" hidden="false" customHeight="false" outlineLevel="0" collapsed="false">
      <c r="A1727" s="0" t="n">
        <v>1726</v>
      </c>
      <c r="B1727" s="2" t="n">
        <v>44354</v>
      </c>
      <c r="C1727" s="0" t="s">
        <v>17</v>
      </c>
      <c r="D1727" s="0" t="n">
        <v>57</v>
      </c>
      <c r="E1727" s="0" t="n">
        <v>18</v>
      </c>
      <c r="F1727" s="0" t="s">
        <v>9</v>
      </c>
      <c r="G1727" s="0" t="n">
        <v>400</v>
      </c>
      <c r="H1727" s="0" t="str">
        <f aca="false">VLOOKUP(C1727,Магазин!$A$1:$C$17,2)</f>
        <v>Первомайский</v>
      </c>
      <c r="I1727" s="0" t="str">
        <f aca="false">VLOOKUP(D1727,Товар!$A$1:$F$65,3)</f>
        <v>Колбаса сырокопченая салями</v>
      </c>
      <c r="J1727" s="3" t="n">
        <f aca="false">IF(H1727="Октябрьский",I1727="Бурый рис")</f>
        <v>0</v>
      </c>
      <c r="K1727" s="0" t="n">
        <f aca="false">IF(J1727,1,0)</f>
        <v>0</v>
      </c>
      <c r="L1727" s="0" t="n">
        <f aca="false">IF(F1727="Поступление",1,-1)</f>
        <v>-1</v>
      </c>
      <c r="M1727" s="0" t="n">
        <f aca="false">E1727*K1727*L1727</f>
        <v>-0</v>
      </c>
    </row>
    <row r="1728" customFormat="false" ht="15" hidden="false" customHeight="false" outlineLevel="0" collapsed="false">
      <c r="A1728" s="0" t="n">
        <v>1727</v>
      </c>
      <c r="B1728" s="2" t="n">
        <v>44354</v>
      </c>
      <c r="C1728" s="0" t="s">
        <v>17</v>
      </c>
      <c r="D1728" s="0" t="n">
        <v>58</v>
      </c>
      <c r="E1728" s="0" t="n">
        <v>180</v>
      </c>
      <c r="F1728" s="0" t="s">
        <v>8</v>
      </c>
      <c r="G1728" s="0" t="n">
        <v>470</v>
      </c>
      <c r="H1728" s="0" t="str">
        <f aca="false">VLOOKUP(C1728,Магазин!$A$1:$C$17,2)</f>
        <v>Первомайский</v>
      </c>
      <c r="I1728" s="0" t="str">
        <f aca="false">VLOOKUP(D1728,Товар!$A$1:$F$65,3)</f>
        <v>Бекон варенокопченый</v>
      </c>
      <c r="J1728" s="3" t="n">
        <f aca="false">IF(H1728="Октябрьский",I1728="Бурый рис")</f>
        <v>0</v>
      </c>
      <c r="K1728" s="0" t="n">
        <f aca="false">IF(J1728,1,0)</f>
        <v>0</v>
      </c>
      <c r="L1728" s="0" t="n">
        <f aca="false">IF(F1728="Поступление",1,-1)</f>
        <v>1</v>
      </c>
      <c r="M1728" s="0" t="n">
        <f aca="false">E1728*K1728*L1728</f>
        <v>0</v>
      </c>
    </row>
    <row r="1729" customFormat="false" ht="15" hidden="false" customHeight="false" outlineLevel="0" collapsed="false">
      <c r="A1729" s="0" t="n">
        <v>1728</v>
      </c>
      <c r="B1729" s="2" t="n">
        <v>44354</v>
      </c>
      <c r="C1729" s="0" t="s">
        <v>17</v>
      </c>
      <c r="D1729" s="0" t="n">
        <v>58</v>
      </c>
      <c r="E1729" s="0" t="n">
        <v>29</v>
      </c>
      <c r="F1729" s="0" t="s">
        <v>9</v>
      </c>
      <c r="G1729" s="0" t="n">
        <v>470</v>
      </c>
      <c r="H1729" s="0" t="str">
        <f aca="false">VLOOKUP(C1729,Магазин!$A$1:$C$17,2)</f>
        <v>Первомайский</v>
      </c>
      <c r="I1729" s="0" t="str">
        <f aca="false">VLOOKUP(D1729,Товар!$A$1:$F$65,3)</f>
        <v>Бекон варенокопченый</v>
      </c>
      <c r="J1729" s="3" t="n">
        <f aca="false">IF(H1729="Октябрьский",I1729="Бурый рис")</f>
        <v>0</v>
      </c>
      <c r="K1729" s="0" t="n">
        <f aca="false">IF(J1729,1,0)</f>
        <v>0</v>
      </c>
      <c r="L1729" s="0" t="n">
        <f aca="false">IF(F1729="Поступление",1,-1)</f>
        <v>-1</v>
      </c>
      <c r="M1729" s="0" t="n">
        <f aca="false">E1729*K1729*L1729</f>
        <v>-0</v>
      </c>
    </row>
    <row r="1730" customFormat="false" ht="15" hidden="false" customHeight="false" outlineLevel="0" collapsed="false">
      <c r="A1730" s="0" t="n">
        <v>1729</v>
      </c>
      <c r="B1730" s="2" t="n">
        <v>44354</v>
      </c>
      <c r="C1730" s="0" t="s">
        <v>17</v>
      </c>
      <c r="D1730" s="0" t="n">
        <v>59</v>
      </c>
      <c r="E1730" s="0" t="n">
        <v>170</v>
      </c>
      <c r="F1730" s="0" t="s">
        <v>8</v>
      </c>
      <c r="G1730" s="0" t="n">
        <v>500</v>
      </c>
      <c r="H1730" s="0" t="str">
        <f aca="false">VLOOKUP(C1730,Магазин!$A$1:$C$17,2)</f>
        <v>Первомайский</v>
      </c>
      <c r="I1730" s="0" t="str">
        <f aca="false">VLOOKUP(D1730,Товар!$A$1:$F$65,3)</f>
        <v>Бекон сырокопченый</v>
      </c>
      <c r="J1730" s="3" t="n">
        <f aca="false">IF(H1730="Октябрьский",I1730="Бурый рис")</f>
        <v>0</v>
      </c>
      <c r="K1730" s="0" t="n">
        <f aca="false">IF(J1730,1,0)</f>
        <v>0</v>
      </c>
      <c r="L1730" s="0" t="n">
        <f aca="false">IF(F1730="Поступление",1,-1)</f>
        <v>1</v>
      </c>
      <c r="M1730" s="0" t="n">
        <f aca="false">E1730*K1730*L1730</f>
        <v>0</v>
      </c>
    </row>
    <row r="1731" customFormat="false" ht="15" hidden="false" customHeight="false" outlineLevel="0" collapsed="false">
      <c r="A1731" s="0" t="n">
        <v>1730</v>
      </c>
      <c r="B1731" s="2" t="n">
        <v>44354</v>
      </c>
      <c r="C1731" s="0" t="s">
        <v>17</v>
      </c>
      <c r="D1731" s="0" t="n">
        <v>59</v>
      </c>
      <c r="E1731" s="0" t="n">
        <v>27</v>
      </c>
      <c r="F1731" s="0" t="s">
        <v>9</v>
      </c>
      <c r="G1731" s="0" t="n">
        <v>500</v>
      </c>
      <c r="H1731" s="0" t="str">
        <f aca="false">VLOOKUP(C1731,Магазин!$A$1:$C$17,2)</f>
        <v>Первомайский</v>
      </c>
      <c r="I1731" s="0" t="str">
        <f aca="false">VLOOKUP(D1731,Товар!$A$1:$F$65,3)</f>
        <v>Бекон сырокопченый</v>
      </c>
      <c r="J1731" s="3" t="n">
        <f aca="false">IF(H1731="Октябрьский",I1731="Бурый рис")</f>
        <v>0</v>
      </c>
      <c r="K1731" s="0" t="n">
        <f aca="false">IF(J1731,1,0)</f>
        <v>0</v>
      </c>
      <c r="L1731" s="0" t="n">
        <f aca="false">IF(F1731="Поступление",1,-1)</f>
        <v>-1</v>
      </c>
      <c r="M1731" s="0" t="n">
        <f aca="false">E1731*K1731*L1731</f>
        <v>-0</v>
      </c>
    </row>
    <row r="1732" customFormat="false" ht="15" hidden="false" customHeight="false" outlineLevel="0" collapsed="false">
      <c r="A1732" s="0" t="n">
        <v>1731</v>
      </c>
      <c r="B1732" s="2" t="n">
        <v>44354</v>
      </c>
      <c r="C1732" s="0" t="s">
        <v>17</v>
      </c>
      <c r="D1732" s="0" t="n">
        <v>60</v>
      </c>
      <c r="E1732" s="0" t="n">
        <v>180</v>
      </c>
      <c r="F1732" s="0" t="s">
        <v>8</v>
      </c>
      <c r="G1732" s="0" t="n">
        <v>400</v>
      </c>
      <c r="H1732" s="0" t="str">
        <f aca="false">VLOOKUP(C1732,Магазин!$A$1:$C$17,2)</f>
        <v>Первомайский</v>
      </c>
      <c r="I1732" s="0" t="str">
        <f aca="false">VLOOKUP(D1732,Товар!$A$1:$F$65,3)</f>
        <v>Грудинка копченая</v>
      </c>
      <c r="J1732" s="3" t="n">
        <f aca="false">IF(H1732="Октябрьский",I1732="Бурый рис")</f>
        <v>0</v>
      </c>
      <c r="K1732" s="0" t="n">
        <f aca="false">IF(J1732,1,0)</f>
        <v>0</v>
      </c>
      <c r="L1732" s="0" t="n">
        <f aca="false">IF(F1732="Поступление",1,-1)</f>
        <v>1</v>
      </c>
      <c r="M1732" s="0" t="n">
        <f aca="false">E1732*K1732*L1732</f>
        <v>0</v>
      </c>
    </row>
    <row r="1733" customFormat="false" ht="15" hidden="false" customHeight="false" outlineLevel="0" collapsed="false">
      <c r="A1733" s="0" t="n">
        <v>1732</v>
      </c>
      <c r="B1733" s="2" t="n">
        <v>44354</v>
      </c>
      <c r="C1733" s="0" t="s">
        <v>17</v>
      </c>
      <c r="D1733" s="0" t="n">
        <v>60</v>
      </c>
      <c r="E1733" s="0" t="n">
        <v>35</v>
      </c>
      <c r="F1733" s="0" t="s">
        <v>9</v>
      </c>
      <c r="G1733" s="0" t="n">
        <v>400</v>
      </c>
      <c r="H1733" s="0" t="str">
        <f aca="false">VLOOKUP(C1733,Магазин!$A$1:$C$17,2)</f>
        <v>Первомайский</v>
      </c>
      <c r="I1733" s="0" t="str">
        <f aca="false">VLOOKUP(D1733,Товар!$A$1:$F$65,3)</f>
        <v>Грудинка копченая</v>
      </c>
      <c r="J1733" s="3" t="n">
        <f aca="false">IF(H1733="Октябрьский",I1733="Бурый рис")</f>
        <v>0</v>
      </c>
      <c r="K1733" s="0" t="n">
        <f aca="false">IF(J1733,1,0)</f>
        <v>0</v>
      </c>
      <c r="L1733" s="0" t="n">
        <f aca="false">IF(F1733="Поступление",1,-1)</f>
        <v>-1</v>
      </c>
      <c r="M1733" s="0" t="n">
        <f aca="false">E1733*K1733*L1733</f>
        <v>-0</v>
      </c>
    </row>
    <row r="1734" customFormat="false" ht="15" hidden="false" customHeight="false" outlineLevel="0" collapsed="false">
      <c r="A1734" s="0" t="n">
        <v>1733</v>
      </c>
      <c r="B1734" s="2" t="n">
        <v>44354</v>
      </c>
      <c r="C1734" s="0" t="s">
        <v>17</v>
      </c>
      <c r="D1734" s="0" t="n">
        <v>61</v>
      </c>
      <c r="E1734" s="0" t="n">
        <v>180</v>
      </c>
      <c r="F1734" s="0" t="s">
        <v>8</v>
      </c>
      <c r="G1734" s="0" t="n">
        <v>220</v>
      </c>
      <c r="H1734" s="0" t="str">
        <f aca="false">VLOOKUP(C1734,Магазин!$A$1:$C$17,2)</f>
        <v>Первомайский</v>
      </c>
      <c r="I1734" s="0" t="str">
        <f aca="false">VLOOKUP(D1734,Товар!$A$1:$F$65,3)</f>
        <v>Ветчина в оболочке</v>
      </c>
      <c r="J1734" s="3" t="n">
        <f aca="false">IF(H1734="Октябрьский",I1734="Бурый рис")</f>
        <v>0</v>
      </c>
      <c r="K1734" s="0" t="n">
        <f aca="false">IF(J1734,1,0)</f>
        <v>0</v>
      </c>
      <c r="L1734" s="0" t="n">
        <f aca="false">IF(F1734="Поступление",1,-1)</f>
        <v>1</v>
      </c>
      <c r="M1734" s="0" t="n">
        <f aca="false">E1734*K1734*L1734</f>
        <v>0</v>
      </c>
    </row>
    <row r="1735" customFormat="false" ht="15" hidden="false" customHeight="false" outlineLevel="0" collapsed="false">
      <c r="A1735" s="0" t="n">
        <v>1734</v>
      </c>
      <c r="B1735" s="2" t="n">
        <v>44354</v>
      </c>
      <c r="C1735" s="0" t="s">
        <v>17</v>
      </c>
      <c r="D1735" s="0" t="n">
        <v>61</v>
      </c>
      <c r="E1735" s="0" t="n">
        <v>29</v>
      </c>
      <c r="F1735" s="0" t="s">
        <v>9</v>
      </c>
      <c r="G1735" s="0" t="n">
        <v>220</v>
      </c>
      <c r="H1735" s="0" t="str">
        <f aca="false">VLOOKUP(C1735,Магазин!$A$1:$C$17,2)</f>
        <v>Первомайский</v>
      </c>
      <c r="I1735" s="0" t="str">
        <f aca="false">VLOOKUP(D1735,Товар!$A$1:$F$65,3)</f>
        <v>Ветчина в оболочке</v>
      </c>
      <c r="J1735" s="3" t="n">
        <f aca="false">IF(H1735="Октябрьский",I1735="Бурый рис")</f>
        <v>0</v>
      </c>
      <c r="K1735" s="0" t="n">
        <f aca="false">IF(J1735,1,0)</f>
        <v>0</v>
      </c>
      <c r="L1735" s="0" t="n">
        <f aca="false">IF(F1735="Поступление",1,-1)</f>
        <v>-1</v>
      </c>
      <c r="M1735" s="0" t="n">
        <f aca="false">E1735*K1735*L1735</f>
        <v>-0</v>
      </c>
    </row>
    <row r="1736" customFormat="false" ht="15" hidden="false" customHeight="false" outlineLevel="0" collapsed="false">
      <c r="A1736" s="0" t="n">
        <v>1735</v>
      </c>
      <c r="B1736" s="2" t="n">
        <v>44354</v>
      </c>
      <c r="C1736" s="0" t="s">
        <v>17</v>
      </c>
      <c r="D1736" s="0" t="n">
        <v>62</v>
      </c>
      <c r="E1736" s="0" t="n">
        <v>180</v>
      </c>
      <c r="F1736" s="0" t="s">
        <v>8</v>
      </c>
      <c r="G1736" s="0" t="n">
        <v>170</v>
      </c>
      <c r="H1736" s="0" t="str">
        <f aca="false">VLOOKUP(C1736,Магазин!$A$1:$C$17,2)</f>
        <v>Первомайский</v>
      </c>
      <c r="I1736" s="0" t="str">
        <f aca="false">VLOOKUP(D1736,Товар!$A$1:$F$65,3)</f>
        <v>Паштет фермерский с грибами</v>
      </c>
      <c r="J1736" s="3" t="n">
        <f aca="false">IF(H1736="Октябрьский",I1736="Бурый рис")</f>
        <v>0</v>
      </c>
      <c r="K1736" s="0" t="n">
        <f aca="false">IF(J1736,1,0)</f>
        <v>0</v>
      </c>
      <c r="L1736" s="0" t="n">
        <f aca="false">IF(F1736="Поступление",1,-1)</f>
        <v>1</v>
      </c>
      <c r="M1736" s="0" t="n">
        <f aca="false">E1736*K1736*L1736</f>
        <v>0</v>
      </c>
    </row>
    <row r="1737" customFormat="false" ht="15" hidden="false" customHeight="false" outlineLevel="0" collapsed="false">
      <c r="A1737" s="0" t="n">
        <v>1736</v>
      </c>
      <c r="B1737" s="2" t="n">
        <v>44354</v>
      </c>
      <c r="C1737" s="0" t="s">
        <v>17</v>
      </c>
      <c r="D1737" s="0" t="n">
        <v>62</v>
      </c>
      <c r="E1737" s="0" t="n">
        <v>18</v>
      </c>
      <c r="F1737" s="0" t="s">
        <v>9</v>
      </c>
      <c r="G1737" s="0" t="n">
        <v>170</v>
      </c>
      <c r="H1737" s="0" t="str">
        <f aca="false">VLOOKUP(C1737,Магазин!$A$1:$C$17,2)</f>
        <v>Первомайский</v>
      </c>
      <c r="I1737" s="0" t="str">
        <f aca="false">VLOOKUP(D1737,Товар!$A$1:$F$65,3)</f>
        <v>Паштет фермерский с грибами</v>
      </c>
      <c r="J1737" s="3" t="n">
        <f aca="false">IF(H1737="Октябрьский",I1737="Бурый рис")</f>
        <v>0</v>
      </c>
      <c r="K1737" s="0" t="n">
        <f aca="false">IF(J1737,1,0)</f>
        <v>0</v>
      </c>
      <c r="L1737" s="0" t="n">
        <f aca="false">IF(F1737="Поступление",1,-1)</f>
        <v>-1</v>
      </c>
      <c r="M1737" s="0" t="n">
        <f aca="false">E1737*K1737*L1737</f>
        <v>-0</v>
      </c>
    </row>
    <row r="1738" customFormat="false" ht="15" hidden="false" customHeight="false" outlineLevel="0" collapsed="false">
      <c r="A1738" s="0" t="n">
        <v>1737</v>
      </c>
      <c r="B1738" s="2" t="n">
        <v>44354</v>
      </c>
      <c r="C1738" s="0" t="s">
        <v>17</v>
      </c>
      <c r="D1738" s="0" t="n">
        <v>63</v>
      </c>
      <c r="E1738" s="0" t="n">
        <v>180</v>
      </c>
      <c r="F1738" s="0" t="s">
        <v>8</v>
      </c>
      <c r="G1738" s="0" t="n">
        <v>150</v>
      </c>
      <c r="H1738" s="0" t="str">
        <f aca="false">VLOOKUP(C1738,Магазин!$A$1:$C$17,2)</f>
        <v>Первомайский</v>
      </c>
      <c r="I1738" s="0" t="str">
        <f aca="false">VLOOKUP(D1738,Товар!$A$1:$F$65,3)</f>
        <v>Паштет из куриной печени</v>
      </c>
      <c r="J1738" s="3" t="n">
        <f aca="false">IF(H1738="Октябрьский",I1738="Бурый рис")</f>
        <v>0</v>
      </c>
      <c r="K1738" s="0" t="n">
        <f aca="false">IF(J1738,1,0)</f>
        <v>0</v>
      </c>
      <c r="L1738" s="0" t="n">
        <f aca="false">IF(F1738="Поступление",1,-1)</f>
        <v>1</v>
      </c>
      <c r="M1738" s="0" t="n">
        <f aca="false">E1738*K1738*L1738</f>
        <v>0</v>
      </c>
    </row>
    <row r="1739" customFormat="false" ht="15" hidden="false" customHeight="false" outlineLevel="0" collapsed="false">
      <c r="A1739" s="0" t="n">
        <v>1738</v>
      </c>
      <c r="B1739" s="2" t="n">
        <v>44354</v>
      </c>
      <c r="C1739" s="0" t="s">
        <v>17</v>
      </c>
      <c r="D1739" s="0" t="n">
        <v>63</v>
      </c>
      <c r="E1739" s="0" t="n">
        <v>23</v>
      </c>
      <c r="F1739" s="0" t="s">
        <v>9</v>
      </c>
      <c r="G1739" s="0" t="n">
        <v>150</v>
      </c>
      <c r="H1739" s="0" t="str">
        <f aca="false">VLOOKUP(C1739,Магазин!$A$1:$C$17,2)</f>
        <v>Первомайский</v>
      </c>
      <c r="I1739" s="0" t="str">
        <f aca="false">VLOOKUP(D1739,Товар!$A$1:$F$65,3)</f>
        <v>Паштет из куриной печени</v>
      </c>
      <c r="J1739" s="3" t="n">
        <f aca="false">IF(H1739="Октябрьский",I1739="Бурый рис")</f>
        <v>0</v>
      </c>
      <c r="K1739" s="0" t="n">
        <f aca="false">IF(J1739,1,0)</f>
        <v>0</v>
      </c>
      <c r="L1739" s="0" t="n">
        <f aca="false">IF(F1739="Поступление",1,-1)</f>
        <v>-1</v>
      </c>
      <c r="M1739" s="0" t="n">
        <f aca="false">E1739*K1739*L1739</f>
        <v>-0</v>
      </c>
    </row>
    <row r="1740" customFormat="false" ht="15" hidden="false" customHeight="false" outlineLevel="0" collapsed="false">
      <c r="A1740" s="0" t="n">
        <v>1739</v>
      </c>
      <c r="B1740" s="2" t="n">
        <v>44354</v>
      </c>
      <c r="C1740" s="0" t="s">
        <v>17</v>
      </c>
      <c r="D1740" s="0" t="n">
        <v>64</v>
      </c>
      <c r="E1740" s="0" t="n">
        <v>170</v>
      </c>
      <c r="F1740" s="0" t="s">
        <v>8</v>
      </c>
      <c r="G1740" s="0" t="n">
        <v>350</v>
      </c>
      <c r="H1740" s="0" t="str">
        <f aca="false">VLOOKUP(C1740,Магазин!$A$1:$C$17,2)</f>
        <v>Первомайский</v>
      </c>
      <c r="I1740" s="0" t="str">
        <f aca="false">VLOOKUP(D1740,Товар!$A$1:$F$65,3)</f>
        <v>Колбаса ливерная </v>
      </c>
      <c r="J1740" s="3" t="n">
        <f aca="false">IF(H1740="Октябрьский",I1740="Бурый рис")</f>
        <v>0</v>
      </c>
      <c r="K1740" s="0" t="n">
        <f aca="false">IF(J1740,1,0)</f>
        <v>0</v>
      </c>
      <c r="L1740" s="0" t="n">
        <f aca="false">IF(F1740="Поступление",1,-1)</f>
        <v>1</v>
      </c>
      <c r="M1740" s="0" t="n">
        <f aca="false">E1740*K1740*L1740</f>
        <v>0</v>
      </c>
    </row>
    <row r="1741" customFormat="false" ht="15" hidden="false" customHeight="false" outlineLevel="0" collapsed="false">
      <c r="A1741" s="0" t="n">
        <v>1740</v>
      </c>
      <c r="B1741" s="2" t="n">
        <v>44354</v>
      </c>
      <c r="C1741" s="0" t="s">
        <v>17</v>
      </c>
      <c r="D1741" s="0" t="n">
        <v>64</v>
      </c>
      <c r="E1741" s="0" t="n">
        <v>25</v>
      </c>
      <c r="F1741" s="0" t="s">
        <v>9</v>
      </c>
      <c r="G1741" s="0" t="n">
        <v>350</v>
      </c>
      <c r="H1741" s="0" t="str">
        <f aca="false">VLOOKUP(C1741,Магазин!$A$1:$C$17,2)</f>
        <v>Первомайский</v>
      </c>
      <c r="I1741" s="0" t="str">
        <f aca="false">VLOOKUP(D1741,Товар!$A$1:$F$65,3)</f>
        <v>Колбаса ливерная </v>
      </c>
      <c r="J1741" s="3" t="n">
        <f aca="false">IF(H1741="Октябрьский",I1741="Бурый рис")</f>
        <v>0</v>
      </c>
      <c r="K1741" s="0" t="n">
        <f aca="false">IF(J1741,1,0)</f>
        <v>0</v>
      </c>
      <c r="L1741" s="0" t="n">
        <f aca="false">IF(F1741="Поступление",1,-1)</f>
        <v>-1</v>
      </c>
      <c r="M1741" s="0" t="n">
        <f aca="false">E1741*K1741*L1741</f>
        <v>-0</v>
      </c>
    </row>
    <row r="1742" customFormat="false" ht="15" hidden="false" customHeight="false" outlineLevel="0" collapsed="false">
      <c r="A1742" s="0" t="n">
        <v>1741</v>
      </c>
      <c r="B1742" s="2" t="n">
        <v>44354</v>
      </c>
      <c r="C1742" s="0" t="s">
        <v>18</v>
      </c>
      <c r="D1742" s="0" t="n">
        <v>2</v>
      </c>
      <c r="E1742" s="0" t="n">
        <v>180</v>
      </c>
      <c r="F1742" s="0" t="s">
        <v>8</v>
      </c>
      <c r="G1742" s="0" t="n">
        <v>75</v>
      </c>
      <c r="H1742" s="0" t="str">
        <f aca="false">VLOOKUP(C1742,Магазин!$A$1:$C$17,2)</f>
        <v>Заречный</v>
      </c>
      <c r="I1742" s="0" t="str">
        <f aca="false">VLOOKUP(D1742,Товар!$A$1:$F$65,3)</f>
        <v>Молоко безлактозное</v>
      </c>
      <c r="J1742" s="3" t="n">
        <f aca="false">IF(H1742="Октябрьский",I1742="Бурый рис")</f>
        <v>0</v>
      </c>
      <c r="K1742" s="0" t="n">
        <f aca="false">IF(J1742,1,0)</f>
        <v>0</v>
      </c>
      <c r="L1742" s="0" t="n">
        <f aca="false">IF(F1742="Поступление",1,-1)</f>
        <v>1</v>
      </c>
      <c r="M1742" s="0" t="n">
        <f aca="false">E1742*K1742*L1742</f>
        <v>0</v>
      </c>
    </row>
    <row r="1743" customFormat="false" ht="15" hidden="false" customHeight="false" outlineLevel="0" collapsed="false">
      <c r="A1743" s="0" t="n">
        <v>1742</v>
      </c>
      <c r="B1743" s="2" t="n">
        <v>44354</v>
      </c>
      <c r="C1743" s="0" t="s">
        <v>18</v>
      </c>
      <c r="D1743" s="0" t="n">
        <v>2</v>
      </c>
      <c r="E1743" s="0" t="n">
        <v>27</v>
      </c>
      <c r="F1743" s="0" t="s">
        <v>9</v>
      </c>
      <c r="G1743" s="0" t="n">
        <v>75</v>
      </c>
      <c r="H1743" s="0" t="str">
        <f aca="false">VLOOKUP(C1743,Магазин!$A$1:$C$17,2)</f>
        <v>Заречный</v>
      </c>
      <c r="I1743" s="0" t="str">
        <f aca="false">VLOOKUP(D1743,Товар!$A$1:$F$65,3)</f>
        <v>Молоко безлактозное</v>
      </c>
      <c r="J1743" s="3" t="n">
        <f aca="false">IF(H1743="Октябрьский",I1743="Бурый рис")</f>
        <v>0</v>
      </c>
      <c r="K1743" s="0" t="n">
        <f aca="false">IF(J1743,1,0)</f>
        <v>0</v>
      </c>
      <c r="L1743" s="0" t="n">
        <f aca="false">IF(F1743="Поступление",1,-1)</f>
        <v>-1</v>
      </c>
      <c r="M1743" s="0" t="n">
        <f aca="false">E1743*K1743*L1743</f>
        <v>-0</v>
      </c>
    </row>
    <row r="1744" customFormat="false" ht="15" hidden="false" customHeight="false" outlineLevel="0" collapsed="false">
      <c r="A1744" s="0" t="n">
        <v>1743</v>
      </c>
      <c r="B1744" s="2" t="n">
        <v>44354</v>
      </c>
      <c r="C1744" s="0" t="s">
        <v>18</v>
      </c>
      <c r="D1744" s="0" t="n">
        <v>11</v>
      </c>
      <c r="E1744" s="0" t="n">
        <v>180</v>
      </c>
      <c r="F1744" s="0" t="s">
        <v>8</v>
      </c>
      <c r="G1744" s="0" t="n">
        <v>190</v>
      </c>
      <c r="H1744" s="0" t="str">
        <f aca="false">VLOOKUP(C1744,Магазин!$A$1:$C$17,2)</f>
        <v>Заречный</v>
      </c>
      <c r="I1744" s="0" t="str">
        <f aca="false">VLOOKUP(D1744,Товар!$A$1:$F$65,3)</f>
        <v>Молоко кокосовое</v>
      </c>
      <c r="J1744" s="3" t="n">
        <f aca="false">IF(H1744="Октябрьский",I1744="Бурый рис")</f>
        <v>0</v>
      </c>
      <c r="K1744" s="0" t="n">
        <f aca="false">IF(J1744,1,0)</f>
        <v>0</v>
      </c>
      <c r="L1744" s="0" t="n">
        <f aca="false">IF(F1744="Поступление",1,-1)</f>
        <v>1</v>
      </c>
      <c r="M1744" s="0" t="n">
        <f aca="false">E1744*K1744*L1744</f>
        <v>0</v>
      </c>
    </row>
    <row r="1745" customFormat="false" ht="15" hidden="false" customHeight="false" outlineLevel="0" collapsed="false">
      <c r="A1745" s="0" t="n">
        <v>1744</v>
      </c>
      <c r="B1745" s="2" t="n">
        <v>44354</v>
      </c>
      <c r="C1745" s="0" t="s">
        <v>18</v>
      </c>
      <c r="D1745" s="0" t="n">
        <v>11</v>
      </c>
      <c r="E1745" s="0" t="n">
        <v>10</v>
      </c>
      <c r="F1745" s="0" t="s">
        <v>9</v>
      </c>
      <c r="G1745" s="0" t="n">
        <v>190</v>
      </c>
      <c r="H1745" s="0" t="str">
        <f aca="false">VLOOKUP(C1745,Магазин!$A$1:$C$17,2)</f>
        <v>Заречный</v>
      </c>
      <c r="I1745" s="0" t="str">
        <f aca="false">VLOOKUP(D1745,Товар!$A$1:$F$65,3)</f>
        <v>Молоко кокосовое</v>
      </c>
      <c r="J1745" s="3" t="n">
        <f aca="false">IF(H1745="Октябрьский",I1745="Бурый рис")</f>
        <v>0</v>
      </c>
      <c r="K1745" s="0" t="n">
        <f aca="false">IF(J1745,1,0)</f>
        <v>0</v>
      </c>
      <c r="L1745" s="0" t="n">
        <f aca="false">IF(F1745="Поступление",1,-1)</f>
        <v>-1</v>
      </c>
      <c r="M1745" s="0" t="n">
        <f aca="false">E1745*K1745*L1745</f>
        <v>-0</v>
      </c>
    </row>
    <row r="1746" customFormat="false" ht="15" hidden="false" customHeight="false" outlineLevel="0" collapsed="false">
      <c r="A1746" s="0" t="n">
        <v>1745</v>
      </c>
      <c r="B1746" s="2" t="n">
        <v>44354</v>
      </c>
      <c r="C1746" s="0" t="s">
        <v>18</v>
      </c>
      <c r="D1746" s="0" t="n">
        <v>12</v>
      </c>
      <c r="E1746" s="0" t="n">
        <v>170</v>
      </c>
      <c r="F1746" s="0" t="s">
        <v>8</v>
      </c>
      <c r="G1746" s="0" t="n">
        <v>85</v>
      </c>
      <c r="H1746" s="0" t="str">
        <f aca="false">VLOOKUP(C1746,Магазин!$A$1:$C$17,2)</f>
        <v>Заречный</v>
      </c>
      <c r="I1746" s="0" t="str">
        <f aca="false">VLOOKUP(D1746,Товар!$A$1:$F$65,3)</f>
        <v>Молоко овсяное</v>
      </c>
      <c r="J1746" s="3" t="n">
        <f aca="false">IF(H1746="Октябрьский",I1746="Бурый рис")</f>
        <v>0</v>
      </c>
      <c r="K1746" s="0" t="n">
        <f aca="false">IF(J1746,1,0)</f>
        <v>0</v>
      </c>
      <c r="L1746" s="0" t="n">
        <f aca="false">IF(F1746="Поступление",1,-1)</f>
        <v>1</v>
      </c>
      <c r="M1746" s="0" t="n">
        <f aca="false">E1746*K1746*L1746</f>
        <v>0</v>
      </c>
    </row>
    <row r="1747" customFormat="false" ht="15" hidden="false" customHeight="false" outlineLevel="0" collapsed="false">
      <c r="A1747" s="0" t="n">
        <v>1746</v>
      </c>
      <c r="B1747" s="2" t="n">
        <v>44354</v>
      </c>
      <c r="C1747" s="0" t="s">
        <v>18</v>
      </c>
      <c r="D1747" s="0" t="n">
        <v>12</v>
      </c>
      <c r="E1747" s="0" t="n">
        <v>25</v>
      </c>
      <c r="F1747" s="0" t="s">
        <v>9</v>
      </c>
      <c r="G1747" s="0" t="n">
        <v>85</v>
      </c>
      <c r="H1747" s="0" t="str">
        <f aca="false">VLOOKUP(C1747,Магазин!$A$1:$C$17,2)</f>
        <v>Заречный</v>
      </c>
      <c r="I1747" s="0" t="str">
        <f aca="false">VLOOKUP(D1747,Товар!$A$1:$F$65,3)</f>
        <v>Молоко овсяное</v>
      </c>
      <c r="J1747" s="3" t="n">
        <f aca="false">IF(H1747="Октябрьский",I1747="Бурый рис")</f>
        <v>0</v>
      </c>
      <c r="K1747" s="0" t="n">
        <f aca="false">IF(J1747,1,0)</f>
        <v>0</v>
      </c>
      <c r="L1747" s="0" t="n">
        <f aca="false">IF(F1747="Поступление",1,-1)</f>
        <v>-1</v>
      </c>
      <c r="M1747" s="0" t="n">
        <f aca="false">E1747*K1747*L1747</f>
        <v>-0</v>
      </c>
    </row>
    <row r="1748" customFormat="false" ht="15" hidden="false" customHeight="false" outlineLevel="0" collapsed="false">
      <c r="A1748" s="0" t="n">
        <v>1747</v>
      </c>
      <c r="B1748" s="2" t="n">
        <v>44354</v>
      </c>
      <c r="C1748" s="0" t="s">
        <v>18</v>
      </c>
      <c r="D1748" s="0" t="n">
        <v>31</v>
      </c>
      <c r="E1748" s="0" t="n">
        <v>180</v>
      </c>
      <c r="F1748" s="0" t="s">
        <v>8</v>
      </c>
      <c r="G1748" s="0" t="n">
        <v>240</v>
      </c>
      <c r="H1748" s="0" t="str">
        <f aca="false">VLOOKUP(C1748,Магазин!$A$1:$C$17,2)</f>
        <v>Заречный</v>
      </c>
      <c r="I1748" s="0" t="str">
        <f aca="false">VLOOKUP(D1748,Товар!$A$1:$F$65,3)</f>
        <v>Лапша гречневая</v>
      </c>
      <c r="J1748" s="3" t="n">
        <f aca="false">IF(H1748="Октябрьский",I1748="Бурый рис")</f>
        <v>0</v>
      </c>
      <c r="K1748" s="0" t="n">
        <f aca="false">IF(J1748,1,0)</f>
        <v>0</v>
      </c>
      <c r="L1748" s="0" t="n">
        <f aca="false">IF(F1748="Поступление",1,-1)</f>
        <v>1</v>
      </c>
      <c r="M1748" s="0" t="n">
        <f aca="false">E1748*K1748*L1748</f>
        <v>0</v>
      </c>
    </row>
    <row r="1749" customFormat="false" ht="15" hidden="false" customHeight="false" outlineLevel="0" collapsed="false">
      <c r="A1749" s="0" t="n">
        <v>1748</v>
      </c>
      <c r="B1749" s="2" t="n">
        <v>44354</v>
      </c>
      <c r="C1749" s="0" t="s">
        <v>18</v>
      </c>
      <c r="D1749" s="0" t="n">
        <v>31</v>
      </c>
      <c r="E1749" s="0" t="n">
        <v>5</v>
      </c>
      <c r="F1749" s="0" t="s">
        <v>9</v>
      </c>
      <c r="G1749" s="0" t="n">
        <v>240</v>
      </c>
      <c r="H1749" s="0" t="str">
        <f aca="false">VLOOKUP(C1749,Магазин!$A$1:$C$17,2)</f>
        <v>Заречный</v>
      </c>
      <c r="I1749" s="0" t="str">
        <f aca="false">VLOOKUP(D1749,Товар!$A$1:$F$65,3)</f>
        <v>Лапша гречневая</v>
      </c>
      <c r="J1749" s="3" t="n">
        <f aca="false">IF(H1749="Октябрьский",I1749="Бурый рис")</f>
        <v>0</v>
      </c>
      <c r="K1749" s="0" t="n">
        <f aca="false">IF(J1749,1,0)</f>
        <v>0</v>
      </c>
      <c r="L1749" s="0" t="n">
        <f aca="false">IF(F1749="Поступление",1,-1)</f>
        <v>-1</v>
      </c>
      <c r="M1749" s="0" t="n">
        <f aca="false">E1749*K1749*L1749</f>
        <v>-0</v>
      </c>
    </row>
    <row r="1750" customFormat="false" ht="15" hidden="false" customHeight="false" outlineLevel="0" collapsed="false">
      <c r="A1750" s="0" t="n">
        <v>1749</v>
      </c>
      <c r="B1750" s="2" t="n">
        <v>44354</v>
      </c>
      <c r="C1750" s="0" t="s">
        <v>18</v>
      </c>
      <c r="D1750" s="0" t="n">
        <v>32</v>
      </c>
      <c r="E1750" s="0" t="n">
        <v>180</v>
      </c>
      <c r="F1750" s="0" t="s">
        <v>8</v>
      </c>
      <c r="G1750" s="0" t="n">
        <v>350</v>
      </c>
      <c r="H1750" s="0" t="str">
        <f aca="false">VLOOKUP(C1750,Магазин!$A$1:$C$17,2)</f>
        <v>Заречный</v>
      </c>
      <c r="I1750" s="0" t="str">
        <f aca="false">VLOOKUP(D1750,Товар!$A$1:$F$65,3)</f>
        <v>Фунчоза</v>
      </c>
      <c r="J1750" s="3" t="n">
        <f aca="false">IF(H1750="Октябрьский",I1750="Бурый рис")</f>
        <v>0</v>
      </c>
      <c r="K1750" s="0" t="n">
        <f aca="false">IF(J1750,1,0)</f>
        <v>0</v>
      </c>
      <c r="L1750" s="0" t="n">
        <f aca="false">IF(F1750="Поступление",1,-1)</f>
        <v>1</v>
      </c>
      <c r="M1750" s="0" t="n">
        <f aca="false">E1750*K1750*L1750</f>
        <v>0</v>
      </c>
    </row>
    <row r="1751" customFormat="false" ht="15" hidden="false" customHeight="false" outlineLevel="0" collapsed="false">
      <c r="A1751" s="0" t="n">
        <v>1750</v>
      </c>
      <c r="B1751" s="2" t="n">
        <v>44354</v>
      </c>
      <c r="C1751" s="0" t="s">
        <v>18</v>
      </c>
      <c r="D1751" s="0" t="n">
        <v>32</v>
      </c>
      <c r="E1751" s="0" t="n">
        <v>4</v>
      </c>
      <c r="F1751" s="0" t="s">
        <v>9</v>
      </c>
      <c r="G1751" s="0" t="n">
        <v>350</v>
      </c>
      <c r="H1751" s="0" t="str">
        <f aca="false">VLOOKUP(C1751,Магазин!$A$1:$C$17,2)</f>
        <v>Заречный</v>
      </c>
      <c r="I1751" s="0" t="str">
        <f aca="false">VLOOKUP(D1751,Товар!$A$1:$F$65,3)</f>
        <v>Фунчоза</v>
      </c>
      <c r="J1751" s="3" t="n">
        <f aca="false">IF(H1751="Октябрьский",I1751="Бурый рис")</f>
        <v>0</v>
      </c>
      <c r="K1751" s="0" t="n">
        <f aca="false">IF(J1751,1,0)</f>
        <v>0</v>
      </c>
      <c r="L1751" s="0" t="n">
        <f aca="false">IF(F1751="Поступление",1,-1)</f>
        <v>-1</v>
      </c>
      <c r="M1751" s="0" t="n">
        <f aca="false">E1751*K1751*L1751</f>
        <v>-0</v>
      </c>
    </row>
    <row r="1752" customFormat="false" ht="15" hidden="false" customHeight="false" outlineLevel="0" collapsed="false">
      <c r="A1752" s="0" t="n">
        <v>1751</v>
      </c>
      <c r="B1752" s="2" t="n">
        <v>44354</v>
      </c>
      <c r="C1752" s="0" t="s">
        <v>18</v>
      </c>
      <c r="D1752" s="0" t="n">
        <v>36</v>
      </c>
      <c r="E1752" s="0" t="n">
        <v>180</v>
      </c>
      <c r="F1752" s="0" t="s">
        <v>8</v>
      </c>
      <c r="G1752" s="0" t="n">
        <v>120</v>
      </c>
      <c r="H1752" s="0" t="str">
        <f aca="false">VLOOKUP(C1752,Магазин!$A$1:$C$17,2)</f>
        <v>Заречный</v>
      </c>
      <c r="I1752" s="0" t="str">
        <f aca="false">VLOOKUP(D1752,Товар!$A$1:$F$65,3)</f>
        <v>Чечевица красная</v>
      </c>
      <c r="J1752" s="3" t="n">
        <f aca="false">IF(H1752="Октябрьский",I1752="Бурый рис")</f>
        <v>0</v>
      </c>
      <c r="K1752" s="0" t="n">
        <f aca="false">IF(J1752,1,0)</f>
        <v>0</v>
      </c>
      <c r="L1752" s="0" t="n">
        <f aca="false">IF(F1752="Поступление",1,-1)</f>
        <v>1</v>
      </c>
      <c r="M1752" s="0" t="n">
        <f aca="false">E1752*K1752*L1752</f>
        <v>0</v>
      </c>
    </row>
    <row r="1753" customFormat="false" ht="15" hidden="false" customHeight="false" outlineLevel="0" collapsed="false">
      <c r="A1753" s="0" t="n">
        <v>1752</v>
      </c>
      <c r="B1753" s="2" t="n">
        <v>44354</v>
      </c>
      <c r="C1753" s="0" t="s">
        <v>18</v>
      </c>
      <c r="D1753" s="0" t="n">
        <v>36</v>
      </c>
      <c r="E1753" s="0" t="n">
        <v>12</v>
      </c>
      <c r="F1753" s="0" t="s">
        <v>9</v>
      </c>
      <c r="G1753" s="0" t="n">
        <v>120</v>
      </c>
      <c r="H1753" s="0" t="str">
        <f aca="false">VLOOKUP(C1753,Магазин!$A$1:$C$17,2)</f>
        <v>Заречный</v>
      </c>
      <c r="I1753" s="0" t="str">
        <f aca="false">VLOOKUP(D1753,Товар!$A$1:$F$65,3)</f>
        <v>Чечевица красная</v>
      </c>
      <c r="J1753" s="3" t="n">
        <f aca="false">IF(H1753="Октябрьский",I1753="Бурый рис")</f>
        <v>0</v>
      </c>
      <c r="K1753" s="0" t="n">
        <f aca="false">IF(J1753,1,0)</f>
        <v>0</v>
      </c>
      <c r="L1753" s="0" t="n">
        <f aca="false">IF(F1753="Поступление",1,-1)</f>
        <v>-1</v>
      </c>
      <c r="M1753" s="0" t="n">
        <f aca="false">E1753*K1753*L1753</f>
        <v>-0</v>
      </c>
    </row>
    <row r="1754" customFormat="false" ht="15" hidden="false" customHeight="false" outlineLevel="0" collapsed="false">
      <c r="A1754" s="0" t="n">
        <v>1753</v>
      </c>
      <c r="B1754" s="2" t="n">
        <v>44354</v>
      </c>
      <c r="C1754" s="0" t="s">
        <v>18</v>
      </c>
      <c r="D1754" s="0" t="n">
        <v>49</v>
      </c>
      <c r="E1754" s="0" t="n">
        <v>180</v>
      </c>
      <c r="F1754" s="0" t="s">
        <v>8</v>
      </c>
      <c r="G1754" s="0" t="n">
        <v>200</v>
      </c>
      <c r="H1754" s="0" t="str">
        <f aca="false">VLOOKUP(C1754,Магазин!$A$1:$C$17,2)</f>
        <v>Заречный</v>
      </c>
      <c r="I1754" s="0" t="str">
        <f aca="false">VLOOKUP(D1754,Товар!$A$1:$F$65,3)</f>
        <v>Колбаса вареная докторская</v>
      </c>
      <c r="J1754" s="3" t="n">
        <f aca="false">IF(H1754="Октябрьский",I1754="Бурый рис")</f>
        <v>0</v>
      </c>
      <c r="K1754" s="0" t="n">
        <f aca="false">IF(J1754,1,0)</f>
        <v>0</v>
      </c>
      <c r="L1754" s="0" t="n">
        <f aca="false">IF(F1754="Поступление",1,-1)</f>
        <v>1</v>
      </c>
      <c r="M1754" s="0" t="n">
        <f aca="false">E1754*K1754*L1754</f>
        <v>0</v>
      </c>
    </row>
    <row r="1755" customFormat="false" ht="15" hidden="false" customHeight="false" outlineLevel="0" collapsed="false">
      <c r="A1755" s="0" t="n">
        <v>1754</v>
      </c>
      <c r="B1755" s="2" t="n">
        <v>44354</v>
      </c>
      <c r="C1755" s="0" t="s">
        <v>18</v>
      </c>
      <c r="D1755" s="0" t="n">
        <v>49</v>
      </c>
      <c r="E1755" s="0" t="n">
        <v>42</v>
      </c>
      <c r="F1755" s="0" t="s">
        <v>9</v>
      </c>
      <c r="G1755" s="0" t="n">
        <v>200</v>
      </c>
      <c r="H1755" s="0" t="str">
        <f aca="false">VLOOKUP(C1755,Магазин!$A$1:$C$17,2)</f>
        <v>Заречный</v>
      </c>
      <c r="I1755" s="0" t="str">
        <f aca="false">VLOOKUP(D1755,Товар!$A$1:$F$65,3)</f>
        <v>Колбаса вареная докторская</v>
      </c>
      <c r="J1755" s="3" t="n">
        <f aca="false">IF(H1755="Октябрьский",I1755="Бурый рис")</f>
        <v>0</v>
      </c>
      <c r="K1755" s="0" t="n">
        <f aca="false">IF(J1755,1,0)</f>
        <v>0</v>
      </c>
      <c r="L1755" s="0" t="n">
        <f aca="false">IF(F1755="Поступление",1,-1)</f>
        <v>-1</v>
      </c>
      <c r="M1755" s="0" t="n">
        <f aca="false">E1755*K1755*L1755</f>
        <v>-0</v>
      </c>
    </row>
    <row r="1756" customFormat="false" ht="15" hidden="false" customHeight="false" outlineLevel="0" collapsed="false">
      <c r="A1756" s="0" t="n">
        <v>1755</v>
      </c>
      <c r="B1756" s="2" t="n">
        <v>44354</v>
      </c>
      <c r="C1756" s="0" t="s">
        <v>18</v>
      </c>
      <c r="D1756" s="0" t="n">
        <v>50</v>
      </c>
      <c r="E1756" s="0" t="n">
        <v>170</v>
      </c>
      <c r="F1756" s="0" t="s">
        <v>8</v>
      </c>
      <c r="G1756" s="0" t="n">
        <v>195</v>
      </c>
      <c r="H1756" s="0" t="str">
        <f aca="false">VLOOKUP(C1756,Магазин!$A$1:$C$17,2)</f>
        <v>Заречный</v>
      </c>
      <c r="I1756" s="0" t="str">
        <f aca="false">VLOOKUP(D1756,Товар!$A$1:$F$65,3)</f>
        <v>Колбаса вареная любительская</v>
      </c>
      <c r="J1756" s="3" t="n">
        <f aca="false">IF(H1756="Октябрьский",I1756="Бурый рис")</f>
        <v>0</v>
      </c>
      <c r="K1756" s="0" t="n">
        <f aca="false">IF(J1756,1,0)</f>
        <v>0</v>
      </c>
      <c r="L1756" s="0" t="n">
        <f aca="false">IF(F1756="Поступление",1,-1)</f>
        <v>1</v>
      </c>
      <c r="M1756" s="0" t="n">
        <f aca="false">E1756*K1756*L1756</f>
        <v>0</v>
      </c>
    </row>
    <row r="1757" customFormat="false" ht="15" hidden="false" customHeight="false" outlineLevel="0" collapsed="false">
      <c r="A1757" s="0" t="n">
        <v>1756</v>
      </c>
      <c r="B1757" s="2" t="n">
        <v>44354</v>
      </c>
      <c r="C1757" s="0" t="s">
        <v>18</v>
      </c>
      <c r="D1757" s="0" t="n">
        <v>50</v>
      </c>
      <c r="E1757" s="0" t="n">
        <v>41</v>
      </c>
      <c r="F1757" s="0" t="s">
        <v>9</v>
      </c>
      <c r="G1757" s="0" t="n">
        <v>195</v>
      </c>
      <c r="H1757" s="0" t="str">
        <f aca="false">VLOOKUP(C1757,Магазин!$A$1:$C$17,2)</f>
        <v>Заречный</v>
      </c>
      <c r="I1757" s="0" t="str">
        <f aca="false">VLOOKUP(D1757,Товар!$A$1:$F$65,3)</f>
        <v>Колбаса вареная любительская</v>
      </c>
      <c r="J1757" s="3" t="n">
        <f aca="false">IF(H1757="Октябрьский",I1757="Бурый рис")</f>
        <v>0</v>
      </c>
      <c r="K1757" s="0" t="n">
        <f aca="false">IF(J1757,1,0)</f>
        <v>0</v>
      </c>
      <c r="L1757" s="0" t="n">
        <f aca="false">IF(F1757="Поступление",1,-1)</f>
        <v>-1</v>
      </c>
      <c r="M1757" s="0" t="n">
        <f aca="false">E1757*K1757*L1757</f>
        <v>-0</v>
      </c>
    </row>
    <row r="1758" customFormat="false" ht="15" hidden="false" customHeight="false" outlineLevel="0" collapsed="false">
      <c r="A1758" s="0" t="n">
        <v>1757</v>
      </c>
      <c r="B1758" s="2" t="n">
        <v>44354</v>
      </c>
      <c r="C1758" s="0" t="s">
        <v>18</v>
      </c>
      <c r="D1758" s="0" t="n">
        <v>51</v>
      </c>
      <c r="E1758" s="0" t="n">
        <v>180</v>
      </c>
      <c r="F1758" s="0" t="s">
        <v>8</v>
      </c>
      <c r="G1758" s="0" t="n">
        <v>350</v>
      </c>
      <c r="H1758" s="0" t="str">
        <f aca="false">VLOOKUP(C1758,Магазин!$A$1:$C$17,2)</f>
        <v>Заречный</v>
      </c>
      <c r="I1758" s="0" t="str">
        <f aca="false">VLOOKUP(D1758,Товар!$A$1:$F$65,3)</f>
        <v>Сервелат варенокопченый</v>
      </c>
      <c r="J1758" s="3" t="n">
        <f aca="false">IF(H1758="Октябрьский",I1758="Бурый рис")</f>
        <v>0</v>
      </c>
      <c r="K1758" s="0" t="n">
        <f aca="false">IF(J1758,1,0)</f>
        <v>0</v>
      </c>
      <c r="L1758" s="0" t="n">
        <f aca="false">IF(F1758="Поступление",1,-1)</f>
        <v>1</v>
      </c>
      <c r="M1758" s="0" t="n">
        <f aca="false">E1758*K1758*L1758</f>
        <v>0</v>
      </c>
    </row>
    <row r="1759" customFormat="false" ht="15" hidden="false" customHeight="false" outlineLevel="0" collapsed="false">
      <c r="A1759" s="0" t="n">
        <v>1758</v>
      </c>
      <c r="B1759" s="2" t="n">
        <v>44354</v>
      </c>
      <c r="C1759" s="0" t="s">
        <v>18</v>
      </c>
      <c r="D1759" s="0" t="n">
        <v>51</v>
      </c>
      <c r="E1759" s="0" t="n">
        <v>34</v>
      </c>
      <c r="F1759" s="0" t="s">
        <v>9</v>
      </c>
      <c r="G1759" s="0" t="n">
        <v>350</v>
      </c>
      <c r="H1759" s="0" t="str">
        <f aca="false">VLOOKUP(C1759,Магазин!$A$1:$C$17,2)</f>
        <v>Заречный</v>
      </c>
      <c r="I1759" s="0" t="str">
        <f aca="false">VLOOKUP(D1759,Товар!$A$1:$F$65,3)</f>
        <v>Сервелат варенокопченый</v>
      </c>
      <c r="J1759" s="3" t="n">
        <f aca="false">IF(H1759="Октябрьский",I1759="Бурый рис")</f>
        <v>0</v>
      </c>
      <c r="K1759" s="0" t="n">
        <f aca="false">IF(J1759,1,0)</f>
        <v>0</v>
      </c>
      <c r="L1759" s="0" t="n">
        <f aca="false">IF(F1759="Поступление",1,-1)</f>
        <v>-1</v>
      </c>
      <c r="M1759" s="0" t="n">
        <f aca="false">E1759*K1759*L1759</f>
        <v>-0</v>
      </c>
    </row>
    <row r="1760" customFormat="false" ht="15" hidden="false" customHeight="false" outlineLevel="0" collapsed="false">
      <c r="A1760" s="0" t="n">
        <v>1759</v>
      </c>
      <c r="B1760" s="2" t="n">
        <v>44354</v>
      </c>
      <c r="C1760" s="0" t="s">
        <v>18</v>
      </c>
      <c r="D1760" s="0" t="n">
        <v>52</v>
      </c>
      <c r="E1760" s="0" t="n">
        <v>180</v>
      </c>
      <c r="F1760" s="0" t="s">
        <v>8</v>
      </c>
      <c r="G1760" s="0" t="n">
        <v>180</v>
      </c>
      <c r="H1760" s="0" t="str">
        <f aca="false">VLOOKUP(C1760,Магазин!$A$1:$C$17,2)</f>
        <v>Заречный</v>
      </c>
      <c r="I1760" s="0" t="str">
        <f aca="false">VLOOKUP(D1760,Товар!$A$1:$F$65,3)</f>
        <v>Колбаса краковская</v>
      </c>
      <c r="J1760" s="3" t="n">
        <f aca="false">IF(H1760="Октябрьский",I1760="Бурый рис")</f>
        <v>0</v>
      </c>
      <c r="K1760" s="0" t="n">
        <f aca="false">IF(J1760,1,0)</f>
        <v>0</v>
      </c>
      <c r="L1760" s="0" t="n">
        <f aca="false">IF(F1760="Поступление",1,-1)</f>
        <v>1</v>
      </c>
      <c r="M1760" s="0" t="n">
        <f aca="false">E1760*K1760*L1760</f>
        <v>0</v>
      </c>
    </row>
    <row r="1761" customFormat="false" ht="15" hidden="false" customHeight="false" outlineLevel="0" collapsed="false">
      <c r="A1761" s="0" t="n">
        <v>1760</v>
      </c>
      <c r="B1761" s="2" t="n">
        <v>44354</v>
      </c>
      <c r="C1761" s="0" t="s">
        <v>18</v>
      </c>
      <c r="D1761" s="0" t="n">
        <v>52</v>
      </c>
      <c r="E1761" s="0" t="n">
        <v>63</v>
      </c>
      <c r="F1761" s="0" t="s">
        <v>9</v>
      </c>
      <c r="G1761" s="0" t="n">
        <v>180</v>
      </c>
      <c r="H1761" s="0" t="str">
        <f aca="false">VLOOKUP(C1761,Магазин!$A$1:$C$17,2)</f>
        <v>Заречный</v>
      </c>
      <c r="I1761" s="0" t="str">
        <f aca="false">VLOOKUP(D1761,Товар!$A$1:$F$65,3)</f>
        <v>Колбаса краковская</v>
      </c>
      <c r="J1761" s="3" t="n">
        <f aca="false">IF(H1761="Октябрьский",I1761="Бурый рис")</f>
        <v>0</v>
      </c>
      <c r="K1761" s="0" t="n">
        <f aca="false">IF(J1761,1,0)</f>
        <v>0</v>
      </c>
      <c r="L1761" s="0" t="n">
        <f aca="false">IF(F1761="Поступление",1,-1)</f>
        <v>-1</v>
      </c>
      <c r="M1761" s="0" t="n">
        <f aca="false">E1761*K1761*L1761</f>
        <v>-0</v>
      </c>
    </row>
    <row r="1762" customFormat="false" ht="15" hidden="false" customHeight="false" outlineLevel="0" collapsed="false">
      <c r="A1762" s="0" t="n">
        <v>1761</v>
      </c>
      <c r="B1762" s="2" t="n">
        <v>44354</v>
      </c>
      <c r="C1762" s="0" t="s">
        <v>18</v>
      </c>
      <c r="D1762" s="0" t="n">
        <v>53</v>
      </c>
      <c r="E1762" s="0" t="n">
        <v>170</v>
      </c>
      <c r="F1762" s="0" t="s">
        <v>8</v>
      </c>
      <c r="G1762" s="0" t="n">
        <v>190</v>
      </c>
      <c r="H1762" s="0" t="str">
        <f aca="false">VLOOKUP(C1762,Магазин!$A$1:$C$17,2)</f>
        <v>Заречный</v>
      </c>
      <c r="I1762" s="0" t="str">
        <f aca="false">VLOOKUP(D1762,Товар!$A$1:$F$65,3)</f>
        <v>Сосиски молочные</v>
      </c>
      <c r="J1762" s="3" t="n">
        <f aca="false">IF(H1762="Октябрьский",I1762="Бурый рис")</f>
        <v>0</v>
      </c>
      <c r="K1762" s="0" t="n">
        <f aca="false">IF(J1762,1,0)</f>
        <v>0</v>
      </c>
      <c r="L1762" s="0" t="n">
        <f aca="false">IF(F1762="Поступление",1,-1)</f>
        <v>1</v>
      </c>
      <c r="M1762" s="0" t="n">
        <f aca="false">E1762*K1762*L1762</f>
        <v>0</v>
      </c>
    </row>
    <row r="1763" customFormat="false" ht="15" hidden="false" customHeight="false" outlineLevel="0" collapsed="false">
      <c r="A1763" s="0" t="n">
        <v>1762</v>
      </c>
      <c r="B1763" s="2" t="n">
        <v>44354</v>
      </c>
      <c r="C1763" s="0" t="s">
        <v>18</v>
      </c>
      <c r="D1763" s="0" t="n">
        <v>53</v>
      </c>
      <c r="E1763" s="0" t="n">
        <v>62</v>
      </c>
      <c r="F1763" s="0" t="s">
        <v>9</v>
      </c>
      <c r="G1763" s="0" t="n">
        <v>190</v>
      </c>
      <c r="H1763" s="0" t="str">
        <f aca="false">VLOOKUP(C1763,Магазин!$A$1:$C$17,2)</f>
        <v>Заречный</v>
      </c>
      <c r="I1763" s="0" t="str">
        <f aca="false">VLOOKUP(D1763,Товар!$A$1:$F$65,3)</f>
        <v>Сосиски молочные</v>
      </c>
      <c r="J1763" s="3" t="n">
        <f aca="false">IF(H1763="Октябрьский",I1763="Бурый рис")</f>
        <v>0</v>
      </c>
      <c r="K1763" s="0" t="n">
        <f aca="false">IF(J1763,1,0)</f>
        <v>0</v>
      </c>
      <c r="L1763" s="0" t="n">
        <f aca="false">IF(F1763="Поступление",1,-1)</f>
        <v>-1</v>
      </c>
      <c r="M1763" s="0" t="n">
        <f aca="false">E1763*K1763*L1763</f>
        <v>-0</v>
      </c>
    </row>
    <row r="1764" customFormat="false" ht="15" hidden="false" customHeight="false" outlineLevel="0" collapsed="false">
      <c r="A1764" s="0" t="n">
        <v>1763</v>
      </c>
      <c r="B1764" s="2" t="n">
        <v>44354</v>
      </c>
      <c r="C1764" s="0" t="s">
        <v>18</v>
      </c>
      <c r="D1764" s="0" t="n">
        <v>54</v>
      </c>
      <c r="E1764" s="0" t="n">
        <v>180</v>
      </c>
      <c r="F1764" s="0" t="s">
        <v>8</v>
      </c>
      <c r="G1764" s="0" t="n">
        <v>230</v>
      </c>
      <c r="H1764" s="0" t="str">
        <f aca="false">VLOOKUP(C1764,Магазин!$A$1:$C$17,2)</f>
        <v>Заречный</v>
      </c>
      <c r="I1764" s="0" t="str">
        <f aca="false">VLOOKUP(D1764,Товар!$A$1:$F$65,3)</f>
        <v>Сосиски венские</v>
      </c>
      <c r="J1764" s="3" t="n">
        <f aca="false">IF(H1764="Октябрьский",I1764="Бурый рис")</f>
        <v>0</v>
      </c>
      <c r="K1764" s="0" t="n">
        <f aca="false">IF(J1764,1,0)</f>
        <v>0</v>
      </c>
      <c r="L1764" s="0" t="n">
        <f aca="false">IF(F1764="Поступление",1,-1)</f>
        <v>1</v>
      </c>
      <c r="M1764" s="0" t="n">
        <f aca="false">E1764*K1764*L1764</f>
        <v>0</v>
      </c>
    </row>
    <row r="1765" customFormat="false" ht="15" hidden="false" customHeight="false" outlineLevel="0" collapsed="false">
      <c r="A1765" s="0" t="n">
        <v>1764</v>
      </c>
      <c r="B1765" s="2" t="n">
        <v>44354</v>
      </c>
      <c r="C1765" s="0" t="s">
        <v>18</v>
      </c>
      <c r="D1765" s="0" t="n">
        <v>54</v>
      </c>
      <c r="E1765" s="0" t="n">
        <v>31</v>
      </c>
      <c r="F1765" s="0" t="s">
        <v>9</v>
      </c>
      <c r="G1765" s="0" t="n">
        <v>230</v>
      </c>
      <c r="H1765" s="0" t="str">
        <f aca="false">VLOOKUP(C1765,Магазин!$A$1:$C$17,2)</f>
        <v>Заречный</v>
      </c>
      <c r="I1765" s="0" t="str">
        <f aca="false">VLOOKUP(D1765,Товар!$A$1:$F$65,3)</f>
        <v>Сосиски венские</v>
      </c>
      <c r="J1765" s="3" t="n">
        <f aca="false">IF(H1765="Октябрьский",I1765="Бурый рис")</f>
        <v>0</v>
      </c>
      <c r="K1765" s="0" t="n">
        <f aca="false">IF(J1765,1,0)</f>
        <v>0</v>
      </c>
      <c r="L1765" s="0" t="n">
        <f aca="false">IF(F1765="Поступление",1,-1)</f>
        <v>-1</v>
      </c>
      <c r="M1765" s="0" t="n">
        <f aca="false">E1765*K1765*L1765</f>
        <v>-0</v>
      </c>
    </row>
    <row r="1766" customFormat="false" ht="15" hidden="false" customHeight="false" outlineLevel="0" collapsed="false">
      <c r="A1766" s="0" t="n">
        <v>1765</v>
      </c>
      <c r="B1766" s="2" t="n">
        <v>44354</v>
      </c>
      <c r="C1766" s="0" t="s">
        <v>18</v>
      </c>
      <c r="D1766" s="0" t="n">
        <v>55</v>
      </c>
      <c r="E1766" s="0" t="n">
        <v>180</v>
      </c>
      <c r="F1766" s="0" t="s">
        <v>8</v>
      </c>
      <c r="G1766" s="0" t="n">
        <v>160</v>
      </c>
      <c r="H1766" s="0" t="str">
        <f aca="false">VLOOKUP(C1766,Магазин!$A$1:$C$17,2)</f>
        <v>Заречный</v>
      </c>
      <c r="I1766" s="0" t="str">
        <f aca="false">VLOOKUP(D1766,Товар!$A$1:$F$65,3)</f>
        <v>Сосиски куриные</v>
      </c>
      <c r="J1766" s="3" t="n">
        <f aca="false">IF(H1766="Октябрьский",I1766="Бурый рис")</f>
        <v>0</v>
      </c>
      <c r="K1766" s="0" t="n">
        <f aca="false">IF(J1766,1,0)</f>
        <v>0</v>
      </c>
      <c r="L1766" s="0" t="n">
        <f aca="false">IF(F1766="Поступление",1,-1)</f>
        <v>1</v>
      </c>
      <c r="M1766" s="0" t="n">
        <f aca="false">E1766*K1766*L1766</f>
        <v>0</v>
      </c>
    </row>
    <row r="1767" customFormat="false" ht="15" hidden="false" customHeight="false" outlineLevel="0" collapsed="false">
      <c r="A1767" s="0" t="n">
        <v>1766</v>
      </c>
      <c r="B1767" s="2" t="n">
        <v>44354</v>
      </c>
      <c r="C1767" s="0" t="s">
        <v>18</v>
      </c>
      <c r="D1767" s="0" t="n">
        <v>55</v>
      </c>
      <c r="E1767" s="0" t="n">
        <v>74</v>
      </c>
      <c r="F1767" s="0" t="s">
        <v>9</v>
      </c>
      <c r="G1767" s="0" t="n">
        <v>160</v>
      </c>
      <c r="H1767" s="0" t="str">
        <f aca="false">VLOOKUP(C1767,Магазин!$A$1:$C$17,2)</f>
        <v>Заречный</v>
      </c>
      <c r="I1767" s="0" t="str">
        <f aca="false">VLOOKUP(D1767,Товар!$A$1:$F$65,3)</f>
        <v>Сосиски куриные</v>
      </c>
      <c r="J1767" s="3" t="n">
        <f aca="false">IF(H1767="Октябрьский",I1767="Бурый рис")</f>
        <v>0</v>
      </c>
      <c r="K1767" s="0" t="n">
        <f aca="false">IF(J1767,1,0)</f>
        <v>0</v>
      </c>
      <c r="L1767" s="0" t="n">
        <f aca="false">IF(F1767="Поступление",1,-1)</f>
        <v>-1</v>
      </c>
      <c r="M1767" s="0" t="n">
        <f aca="false">E1767*K1767*L1767</f>
        <v>-0</v>
      </c>
    </row>
    <row r="1768" customFormat="false" ht="15" hidden="false" customHeight="false" outlineLevel="0" collapsed="false">
      <c r="A1768" s="0" t="n">
        <v>1767</v>
      </c>
      <c r="B1768" s="2" t="n">
        <v>44354</v>
      </c>
      <c r="C1768" s="0" t="s">
        <v>18</v>
      </c>
      <c r="D1768" s="0" t="n">
        <v>56</v>
      </c>
      <c r="E1768" s="0" t="n">
        <v>180</v>
      </c>
      <c r="F1768" s="0" t="s">
        <v>8</v>
      </c>
      <c r="G1768" s="0" t="n">
        <v>180</v>
      </c>
      <c r="H1768" s="0" t="str">
        <f aca="false">VLOOKUP(C1768,Магазин!$A$1:$C$17,2)</f>
        <v>Заречный</v>
      </c>
      <c r="I1768" s="0" t="str">
        <f aca="false">VLOOKUP(D1768,Товар!$A$1:$F$65,3)</f>
        <v>Сардельки</v>
      </c>
      <c r="J1768" s="3" t="n">
        <f aca="false">IF(H1768="Октябрьский",I1768="Бурый рис")</f>
        <v>0</v>
      </c>
      <c r="K1768" s="0" t="n">
        <f aca="false">IF(J1768,1,0)</f>
        <v>0</v>
      </c>
      <c r="L1768" s="0" t="n">
        <f aca="false">IF(F1768="Поступление",1,-1)</f>
        <v>1</v>
      </c>
      <c r="M1768" s="0" t="n">
        <f aca="false">E1768*K1768*L1768</f>
        <v>0</v>
      </c>
    </row>
    <row r="1769" customFormat="false" ht="15" hidden="false" customHeight="false" outlineLevel="0" collapsed="false">
      <c r="A1769" s="0" t="n">
        <v>1768</v>
      </c>
      <c r="B1769" s="2" t="n">
        <v>44354</v>
      </c>
      <c r="C1769" s="0" t="s">
        <v>18</v>
      </c>
      <c r="D1769" s="0" t="n">
        <v>56</v>
      </c>
      <c r="E1769" s="0" t="n">
        <v>45</v>
      </c>
      <c r="F1769" s="0" t="s">
        <v>9</v>
      </c>
      <c r="G1769" s="0" t="n">
        <v>180</v>
      </c>
      <c r="H1769" s="0" t="str">
        <f aca="false">VLOOKUP(C1769,Магазин!$A$1:$C$17,2)</f>
        <v>Заречный</v>
      </c>
      <c r="I1769" s="0" t="str">
        <f aca="false">VLOOKUP(D1769,Товар!$A$1:$F$65,3)</f>
        <v>Сардельки</v>
      </c>
      <c r="J1769" s="3" t="n">
        <f aca="false">IF(H1769="Октябрьский",I1769="Бурый рис")</f>
        <v>0</v>
      </c>
      <c r="K1769" s="0" t="n">
        <f aca="false">IF(J1769,1,0)</f>
        <v>0</v>
      </c>
      <c r="L1769" s="0" t="n">
        <f aca="false">IF(F1769="Поступление",1,-1)</f>
        <v>-1</v>
      </c>
      <c r="M1769" s="0" t="n">
        <f aca="false">E1769*K1769*L1769</f>
        <v>-0</v>
      </c>
    </row>
    <row r="1770" customFormat="false" ht="15" hidden="false" customHeight="false" outlineLevel="0" collapsed="false">
      <c r="A1770" s="0" t="n">
        <v>1769</v>
      </c>
      <c r="B1770" s="2" t="n">
        <v>44354</v>
      </c>
      <c r="C1770" s="0" t="s">
        <v>18</v>
      </c>
      <c r="D1770" s="0" t="n">
        <v>57</v>
      </c>
      <c r="E1770" s="0" t="n">
        <v>180</v>
      </c>
      <c r="F1770" s="0" t="s">
        <v>8</v>
      </c>
      <c r="G1770" s="0" t="n">
        <v>400</v>
      </c>
      <c r="H1770" s="0" t="str">
        <f aca="false">VLOOKUP(C1770,Магазин!$A$1:$C$17,2)</f>
        <v>Заречный</v>
      </c>
      <c r="I1770" s="0" t="str">
        <f aca="false">VLOOKUP(D1770,Товар!$A$1:$F$65,3)</f>
        <v>Колбаса сырокопченая салями</v>
      </c>
      <c r="J1770" s="3" t="n">
        <f aca="false">IF(H1770="Октябрьский",I1770="Бурый рис")</f>
        <v>0</v>
      </c>
      <c r="K1770" s="0" t="n">
        <f aca="false">IF(J1770,1,0)</f>
        <v>0</v>
      </c>
      <c r="L1770" s="0" t="n">
        <f aca="false">IF(F1770="Поступление",1,-1)</f>
        <v>1</v>
      </c>
      <c r="M1770" s="0" t="n">
        <f aca="false">E1770*K1770*L1770</f>
        <v>0</v>
      </c>
    </row>
    <row r="1771" customFormat="false" ht="15" hidden="false" customHeight="false" outlineLevel="0" collapsed="false">
      <c r="A1771" s="0" t="n">
        <v>1770</v>
      </c>
      <c r="B1771" s="2" t="n">
        <v>44354</v>
      </c>
      <c r="C1771" s="0" t="s">
        <v>18</v>
      </c>
      <c r="D1771" s="0" t="n">
        <v>57</v>
      </c>
      <c r="E1771" s="0" t="n">
        <v>35</v>
      </c>
      <c r="F1771" s="0" t="s">
        <v>9</v>
      </c>
      <c r="G1771" s="0" t="n">
        <v>400</v>
      </c>
      <c r="H1771" s="0" t="str">
        <f aca="false">VLOOKUP(C1771,Магазин!$A$1:$C$17,2)</f>
        <v>Заречный</v>
      </c>
      <c r="I1771" s="0" t="str">
        <f aca="false">VLOOKUP(D1771,Товар!$A$1:$F$65,3)</f>
        <v>Колбаса сырокопченая салями</v>
      </c>
      <c r="J1771" s="3" t="n">
        <f aca="false">IF(H1771="Октябрьский",I1771="Бурый рис")</f>
        <v>0</v>
      </c>
      <c r="K1771" s="0" t="n">
        <f aca="false">IF(J1771,1,0)</f>
        <v>0</v>
      </c>
      <c r="L1771" s="0" t="n">
        <f aca="false">IF(F1771="Поступление",1,-1)</f>
        <v>-1</v>
      </c>
      <c r="M1771" s="0" t="n">
        <f aca="false">E1771*K1771*L1771</f>
        <v>-0</v>
      </c>
    </row>
    <row r="1772" customFormat="false" ht="15" hidden="false" customHeight="false" outlineLevel="0" collapsed="false">
      <c r="A1772" s="0" t="n">
        <v>1771</v>
      </c>
      <c r="B1772" s="2" t="n">
        <v>44354</v>
      </c>
      <c r="C1772" s="0" t="s">
        <v>18</v>
      </c>
      <c r="D1772" s="0" t="n">
        <v>58</v>
      </c>
      <c r="E1772" s="0" t="n">
        <v>170</v>
      </c>
      <c r="F1772" s="0" t="s">
        <v>8</v>
      </c>
      <c r="G1772" s="0" t="n">
        <v>470</v>
      </c>
      <c r="H1772" s="0" t="str">
        <f aca="false">VLOOKUP(C1772,Магазин!$A$1:$C$17,2)</f>
        <v>Заречный</v>
      </c>
      <c r="I1772" s="0" t="str">
        <f aca="false">VLOOKUP(D1772,Товар!$A$1:$F$65,3)</f>
        <v>Бекон варенокопченый</v>
      </c>
      <c r="J1772" s="3" t="n">
        <f aca="false">IF(H1772="Октябрьский",I1772="Бурый рис")</f>
        <v>0</v>
      </c>
      <c r="K1772" s="0" t="n">
        <f aca="false">IF(J1772,1,0)</f>
        <v>0</v>
      </c>
      <c r="L1772" s="0" t="n">
        <f aca="false">IF(F1772="Поступление",1,-1)</f>
        <v>1</v>
      </c>
      <c r="M1772" s="0" t="n">
        <f aca="false">E1772*K1772*L1772</f>
        <v>0</v>
      </c>
    </row>
    <row r="1773" customFormat="false" ht="15" hidden="false" customHeight="false" outlineLevel="0" collapsed="false">
      <c r="A1773" s="0" t="n">
        <v>1772</v>
      </c>
      <c r="B1773" s="2" t="n">
        <v>44354</v>
      </c>
      <c r="C1773" s="0" t="s">
        <v>18</v>
      </c>
      <c r="D1773" s="0" t="n">
        <v>58</v>
      </c>
      <c r="E1773" s="0" t="n">
        <v>26</v>
      </c>
      <c r="F1773" s="0" t="s">
        <v>9</v>
      </c>
      <c r="G1773" s="0" t="n">
        <v>470</v>
      </c>
      <c r="H1773" s="0" t="str">
        <f aca="false">VLOOKUP(C1773,Магазин!$A$1:$C$17,2)</f>
        <v>Заречный</v>
      </c>
      <c r="I1773" s="0" t="str">
        <f aca="false">VLOOKUP(D1773,Товар!$A$1:$F$65,3)</f>
        <v>Бекон варенокопченый</v>
      </c>
      <c r="J1773" s="3" t="n">
        <f aca="false">IF(H1773="Октябрьский",I1773="Бурый рис")</f>
        <v>0</v>
      </c>
      <c r="K1773" s="0" t="n">
        <f aca="false">IF(J1773,1,0)</f>
        <v>0</v>
      </c>
      <c r="L1773" s="0" t="n">
        <f aca="false">IF(F1773="Поступление",1,-1)</f>
        <v>-1</v>
      </c>
      <c r="M1773" s="0" t="n">
        <f aca="false">E1773*K1773*L1773</f>
        <v>-0</v>
      </c>
    </row>
    <row r="1774" customFormat="false" ht="15" hidden="false" customHeight="false" outlineLevel="0" collapsed="false">
      <c r="A1774" s="0" t="n">
        <v>1773</v>
      </c>
      <c r="B1774" s="2" t="n">
        <v>44354</v>
      </c>
      <c r="C1774" s="0" t="s">
        <v>18</v>
      </c>
      <c r="D1774" s="0" t="n">
        <v>59</v>
      </c>
      <c r="E1774" s="0" t="n">
        <v>180</v>
      </c>
      <c r="F1774" s="0" t="s">
        <v>8</v>
      </c>
      <c r="G1774" s="0" t="n">
        <v>500</v>
      </c>
      <c r="H1774" s="0" t="str">
        <f aca="false">VLOOKUP(C1774,Магазин!$A$1:$C$17,2)</f>
        <v>Заречный</v>
      </c>
      <c r="I1774" s="0" t="str">
        <f aca="false">VLOOKUP(D1774,Товар!$A$1:$F$65,3)</f>
        <v>Бекон сырокопченый</v>
      </c>
      <c r="J1774" s="3" t="n">
        <f aca="false">IF(H1774="Октябрьский",I1774="Бурый рис")</f>
        <v>0</v>
      </c>
      <c r="K1774" s="0" t="n">
        <f aca="false">IF(J1774,1,0)</f>
        <v>0</v>
      </c>
      <c r="L1774" s="0" t="n">
        <f aca="false">IF(F1774="Поступление",1,-1)</f>
        <v>1</v>
      </c>
      <c r="M1774" s="0" t="n">
        <f aca="false">E1774*K1774*L1774</f>
        <v>0</v>
      </c>
    </row>
    <row r="1775" customFormat="false" ht="15" hidden="false" customHeight="false" outlineLevel="0" collapsed="false">
      <c r="A1775" s="0" t="n">
        <v>1774</v>
      </c>
      <c r="B1775" s="2" t="n">
        <v>44354</v>
      </c>
      <c r="C1775" s="0" t="s">
        <v>18</v>
      </c>
      <c r="D1775" s="0" t="n">
        <v>59</v>
      </c>
      <c r="E1775" s="0" t="n">
        <v>21</v>
      </c>
      <c r="F1775" s="0" t="s">
        <v>9</v>
      </c>
      <c r="G1775" s="0" t="n">
        <v>500</v>
      </c>
      <c r="H1775" s="0" t="str">
        <f aca="false">VLOOKUP(C1775,Магазин!$A$1:$C$17,2)</f>
        <v>Заречный</v>
      </c>
      <c r="I1775" s="0" t="str">
        <f aca="false">VLOOKUP(D1775,Товар!$A$1:$F$65,3)</f>
        <v>Бекон сырокопченый</v>
      </c>
      <c r="J1775" s="3" t="n">
        <f aca="false">IF(H1775="Октябрьский",I1775="Бурый рис")</f>
        <v>0</v>
      </c>
      <c r="K1775" s="0" t="n">
        <f aca="false">IF(J1775,1,0)</f>
        <v>0</v>
      </c>
      <c r="L1775" s="0" t="n">
        <f aca="false">IF(F1775="Поступление",1,-1)</f>
        <v>-1</v>
      </c>
      <c r="M1775" s="0" t="n">
        <f aca="false">E1775*K1775*L1775</f>
        <v>-0</v>
      </c>
    </row>
    <row r="1776" customFormat="false" ht="15" hidden="false" customHeight="false" outlineLevel="0" collapsed="false">
      <c r="A1776" s="0" t="n">
        <v>1775</v>
      </c>
      <c r="B1776" s="2" t="n">
        <v>44354</v>
      </c>
      <c r="C1776" s="0" t="s">
        <v>18</v>
      </c>
      <c r="D1776" s="0" t="n">
        <v>60</v>
      </c>
      <c r="E1776" s="0" t="n">
        <v>180</v>
      </c>
      <c r="F1776" s="0" t="s">
        <v>8</v>
      </c>
      <c r="G1776" s="0" t="n">
        <v>400</v>
      </c>
      <c r="H1776" s="0" t="str">
        <f aca="false">VLOOKUP(C1776,Магазин!$A$1:$C$17,2)</f>
        <v>Заречный</v>
      </c>
      <c r="I1776" s="0" t="str">
        <f aca="false">VLOOKUP(D1776,Товар!$A$1:$F$65,3)</f>
        <v>Грудинка копченая</v>
      </c>
      <c r="J1776" s="3" t="n">
        <f aca="false">IF(H1776="Октябрьский",I1776="Бурый рис")</f>
        <v>0</v>
      </c>
      <c r="K1776" s="0" t="n">
        <f aca="false">IF(J1776,1,0)</f>
        <v>0</v>
      </c>
      <c r="L1776" s="0" t="n">
        <f aca="false">IF(F1776="Поступление",1,-1)</f>
        <v>1</v>
      </c>
      <c r="M1776" s="0" t="n">
        <f aca="false">E1776*K1776*L1776</f>
        <v>0</v>
      </c>
    </row>
    <row r="1777" customFormat="false" ht="15" hidden="false" customHeight="false" outlineLevel="0" collapsed="false">
      <c r="A1777" s="0" t="n">
        <v>1776</v>
      </c>
      <c r="B1777" s="2" t="n">
        <v>44354</v>
      </c>
      <c r="C1777" s="0" t="s">
        <v>18</v>
      </c>
      <c r="D1777" s="0" t="n">
        <v>60</v>
      </c>
      <c r="E1777" s="0" t="n">
        <v>25</v>
      </c>
      <c r="F1777" s="0" t="s">
        <v>9</v>
      </c>
      <c r="G1777" s="0" t="n">
        <v>400</v>
      </c>
      <c r="H1777" s="0" t="str">
        <f aca="false">VLOOKUP(C1777,Магазин!$A$1:$C$17,2)</f>
        <v>Заречный</v>
      </c>
      <c r="I1777" s="0" t="str">
        <f aca="false">VLOOKUP(D1777,Товар!$A$1:$F$65,3)</f>
        <v>Грудинка копченая</v>
      </c>
      <c r="J1777" s="3" t="n">
        <f aca="false">IF(H1777="Октябрьский",I1777="Бурый рис")</f>
        <v>0</v>
      </c>
      <c r="K1777" s="0" t="n">
        <f aca="false">IF(J1777,1,0)</f>
        <v>0</v>
      </c>
      <c r="L1777" s="0" t="n">
        <f aca="false">IF(F1777="Поступление",1,-1)</f>
        <v>-1</v>
      </c>
      <c r="M1777" s="0" t="n">
        <f aca="false">E1777*K1777*L1777</f>
        <v>-0</v>
      </c>
    </row>
    <row r="1778" customFormat="false" ht="15" hidden="false" customHeight="false" outlineLevel="0" collapsed="false">
      <c r="A1778" s="0" t="n">
        <v>1777</v>
      </c>
      <c r="B1778" s="2" t="n">
        <v>44354</v>
      </c>
      <c r="C1778" s="0" t="s">
        <v>18</v>
      </c>
      <c r="D1778" s="0" t="n">
        <v>61</v>
      </c>
      <c r="E1778" s="0" t="n">
        <v>170</v>
      </c>
      <c r="F1778" s="0" t="s">
        <v>8</v>
      </c>
      <c r="G1778" s="0" t="n">
        <v>220</v>
      </c>
      <c r="H1778" s="0" t="str">
        <f aca="false">VLOOKUP(C1778,Магазин!$A$1:$C$17,2)</f>
        <v>Заречный</v>
      </c>
      <c r="I1778" s="0" t="str">
        <f aca="false">VLOOKUP(D1778,Товар!$A$1:$F$65,3)</f>
        <v>Ветчина в оболочке</v>
      </c>
      <c r="J1778" s="3" t="n">
        <f aca="false">IF(H1778="Октябрьский",I1778="Бурый рис")</f>
        <v>0</v>
      </c>
      <c r="K1778" s="0" t="n">
        <f aca="false">IF(J1778,1,0)</f>
        <v>0</v>
      </c>
      <c r="L1778" s="0" t="n">
        <f aca="false">IF(F1778="Поступление",1,-1)</f>
        <v>1</v>
      </c>
      <c r="M1778" s="0" t="n">
        <f aca="false">E1778*K1778*L1778</f>
        <v>0</v>
      </c>
    </row>
    <row r="1779" customFormat="false" ht="15" hidden="false" customHeight="false" outlineLevel="0" collapsed="false">
      <c r="A1779" s="0" t="n">
        <v>1778</v>
      </c>
      <c r="B1779" s="2" t="n">
        <v>44354</v>
      </c>
      <c r="C1779" s="0" t="s">
        <v>18</v>
      </c>
      <c r="D1779" s="0" t="n">
        <v>61</v>
      </c>
      <c r="E1779" s="0" t="n">
        <v>33</v>
      </c>
      <c r="F1779" s="0" t="s">
        <v>9</v>
      </c>
      <c r="G1779" s="0" t="n">
        <v>220</v>
      </c>
      <c r="H1779" s="0" t="str">
        <f aca="false">VLOOKUP(C1779,Магазин!$A$1:$C$17,2)</f>
        <v>Заречный</v>
      </c>
      <c r="I1779" s="0" t="str">
        <f aca="false">VLOOKUP(D1779,Товар!$A$1:$F$65,3)</f>
        <v>Ветчина в оболочке</v>
      </c>
      <c r="J1779" s="3" t="n">
        <f aca="false">IF(H1779="Октябрьский",I1779="Бурый рис")</f>
        <v>0</v>
      </c>
      <c r="K1779" s="0" t="n">
        <f aca="false">IF(J1779,1,0)</f>
        <v>0</v>
      </c>
      <c r="L1779" s="0" t="n">
        <f aca="false">IF(F1779="Поступление",1,-1)</f>
        <v>-1</v>
      </c>
      <c r="M1779" s="0" t="n">
        <f aca="false">E1779*K1779*L1779</f>
        <v>-0</v>
      </c>
    </row>
    <row r="1780" customFormat="false" ht="15" hidden="false" customHeight="false" outlineLevel="0" collapsed="false">
      <c r="A1780" s="0" t="n">
        <v>1779</v>
      </c>
      <c r="B1780" s="2" t="n">
        <v>44354</v>
      </c>
      <c r="C1780" s="0" t="s">
        <v>18</v>
      </c>
      <c r="D1780" s="0" t="n">
        <v>62</v>
      </c>
      <c r="E1780" s="0" t="n">
        <v>180</v>
      </c>
      <c r="F1780" s="0" t="s">
        <v>8</v>
      </c>
      <c r="G1780" s="0" t="n">
        <v>170</v>
      </c>
      <c r="H1780" s="0" t="str">
        <f aca="false">VLOOKUP(C1780,Магазин!$A$1:$C$17,2)</f>
        <v>Заречный</v>
      </c>
      <c r="I1780" s="0" t="str">
        <f aca="false">VLOOKUP(D1780,Товар!$A$1:$F$65,3)</f>
        <v>Паштет фермерский с грибами</v>
      </c>
      <c r="J1780" s="3" t="n">
        <f aca="false">IF(H1780="Октябрьский",I1780="Бурый рис")</f>
        <v>0</v>
      </c>
      <c r="K1780" s="0" t="n">
        <f aca="false">IF(J1780,1,0)</f>
        <v>0</v>
      </c>
      <c r="L1780" s="0" t="n">
        <f aca="false">IF(F1780="Поступление",1,-1)</f>
        <v>1</v>
      </c>
      <c r="M1780" s="0" t="n">
        <f aca="false">E1780*K1780*L1780</f>
        <v>0</v>
      </c>
    </row>
    <row r="1781" customFormat="false" ht="15" hidden="false" customHeight="false" outlineLevel="0" collapsed="false">
      <c r="A1781" s="0" t="n">
        <v>1780</v>
      </c>
      <c r="B1781" s="2" t="n">
        <v>44354</v>
      </c>
      <c r="C1781" s="0" t="s">
        <v>18</v>
      </c>
      <c r="D1781" s="0" t="n">
        <v>62</v>
      </c>
      <c r="E1781" s="0" t="n">
        <v>25</v>
      </c>
      <c r="F1781" s="0" t="s">
        <v>9</v>
      </c>
      <c r="G1781" s="0" t="n">
        <v>170</v>
      </c>
      <c r="H1781" s="0" t="str">
        <f aca="false">VLOOKUP(C1781,Магазин!$A$1:$C$17,2)</f>
        <v>Заречный</v>
      </c>
      <c r="I1781" s="0" t="str">
        <f aca="false">VLOOKUP(D1781,Товар!$A$1:$F$65,3)</f>
        <v>Паштет фермерский с грибами</v>
      </c>
      <c r="J1781" s="3" t="n">
        <f aca="false">IF(H1781="Октябрьский",I1781="Бурый рис")</f>
        <v>0</v>
      </c>
      <c r="K1781" s="0" t="n">
        <f aca="false">IF(J1781,1,0)</f>
        <v>0</v>
      </c>
      <c r="L1781" s="0" t="n">
        <f aca="false">IF(F1781="Поступление",1,-1)</f>
        <v>-1</v>
      </c>
      <c r="M1781" s="0" t="n">
        <f aca="false">E1781*K1781*L1781</f>
        <v>-0</v>
      </c>
    </row>
    <row r="1782" customFormat="false" ht="15" hidden="false" customHeight="false" outlineLevel="0" collapsed="false">
      <c r="A1782" s="0" t="n">
        <v>1781</v>
      </c>
      <c r="B1782" s="2" t="n">
        <v>44354</v>
      </c>
      <c r="C1782" s="0" t="s">
        <v>18</v>
      </c>
      <c r="D1782" s="0" t="n">
        <v>63</v>
      </c>
      <c r="E1782" s="0" t="n">
        <v>180</v>
      </c>
      <c r="F1782" s="0" t="s">
        <v>8</v>
      </c>
      <c r="G1782" s="0" t="n">
        <v>150</v>
      </c>
      <c r="H1782" s="0" t="str">
        <f aca="false">VLOOKUP(C1782,Магазин!$A$1:$C$17,2)</f>
        <v>Заречный</v>
      </c>
      <c r="I1782" s="0" t="str">
        <f aca="false">VLOOKUP(D1782,Товар!$A$1:$F$65,3)</f>
        <v>Паштет из куриной печени</v>
      </c>
      <c r="J1782" s="3" t="n">
        <f aca="false">IF(H1782="Октябрьский",I1782="Бурый рис")</f>
        <v>0</v>
      </c>
      <c r="K1782" s="0" t="n">
        <f aca="false">IF(J1782,1,0)</f>
        <v>0</v>
      </c>
      <c r="L1782" s="0" t="n">
        <f aca="false">IF(F1782="Поступление",1,-1)</f>
        <v>1</v>
      </c>
      <c r="M1782" s="0" t="n">
        <f aca="false">E1782*K1782*L1782</f>
        <v>0</v>
      </c>
    </row>
    <row r="1783" customFormat="false" ht="15" hidden="false" customHeight="false" outlineLevel="0" collapsed="false">
      <c r="A1783" s="0" t="n">
        <v>1782</v>
      </c>
      <c r="B1783" s="2" t="n">
        <v>44354</v>
      </c>
      <c r="C1783" s="0" t="s">
        <v>18</v>
      </c>
      <c r="D1783" s="0" t="n">
        <v>63</v>
      </c>
      <c r="E1783" s="0" t="n">
        <v>33</v>
      </c>
      <c r="F1783" s="0" t="s">
        <v>9</v>
      </c>
      <c r="G1783" s="0" t="n">
        <v>150</v>
      </c>
      <c r="H1783" s="0" t="str">
        <f aca="false">VLOOKUP(C1783,Магазин!$A$1:$C$17,2)</f>
        <v>Заречный</v>
      </c>
      <c r="I1783" s="0" t="str">
        <f aca="false">VLOOKUP(D1783,Товар!$A$1:$F$65,3)</f>
        <v>Паштет из куриной печени</v>
      </c>
      <c r="J1783" s="3" t="n">
        <f aca="false">IF(H1783="Октябрьский",I1783="Бурый рис")</f>
        <v>0</v>
      </c>
      <c r="K1783" s="0" t="n">
        <f aca="false">IF(J1783,1,0)</f>
        <v>0</v>
      </c>
      <c r="L1783" s="0" t="n">
        <f aca="false">IF(F1783="Поступление",1,-1)</f>
        <v>-1</v>
      </c>
      <c r="M1783" s="0" t="n">
        <f aca="false">E1783*K1783*L1783</f>
        <v>-0</v>
      </c>
    </row>
    <row r="1784" customFormat="false" ht="15" hidden="false" customHeight="false" outlineLevel="0" collapsed="false">
      <c r="A1784" s="0" t="n">
        <v>1783</v>
      </c>
      <c r="B1784" s="2" t="n">
        <v>44354</v>
      </c>
      <c r="C1784" s="0" t="s">
        <v>18</v>
      </c>
      <c r="D1784" s="0" t="n">
        <v>64</v>
      </c>
      <c r="E1784" s="0" t="n">
        <v>180</v>
      </c>
      <c r="F1784" s="0" t="s">
        <v>8</v>
      </c>
      <c r="G1784" s="0" t="n">
        <v>350</v>
      </c>
      <c r="H1784" s="0" t="str">
        <f aca="false">VLOOKUP(C1784,Магазин!$A$1:$C$17,2)</f>
        <v>Заречный</v>
      </c>
      <c r="I1784" s="0" t="str">
        <f aca="false">VLOOKUP(D1784,Товар!$A$1:$F$65,3)</f>
        <v>Колбаса ливерная </v>
      </c>
      <c r="J1784" s="3" t="n">
        <f aca="false">IF(H1784="Октябрьский",I1784="Бурый рис")</f>
        <v>0</v>
      </c>
      <c r="K1784" s="0" t="n">
        <f aca="false">IF(J1784,1,0)</f>
        <v>0</v>
      </c>
      <c r="L1784" s="0" t="n">
        <f aca="false">IF(F1784="Поступление",1,-1)</f>
        <v>1</v>
      </c>
      <c r="M1784" s="0" t="n">
        <f aca="false">E1784*K1784*L1784</f>
        <v>0</v>
      </c>
    </row>
    <row r="1785" customFormat="false" ht="15" hidden="false" customHeight="false" outlineLevel="0" collapsed="false">
      <c r="A1785" s="0" t="n">
        <v>1784</v>
      </c>
      <c r="B1785" s="2" t="n">
        <v>44354</v>
      </c>
      <c r="C1785" s="0" t="s">
        <v>18</v>
      </c>
      <c r="D1785" s="0" t="n">
        <v>64</v>
      </c>
      <c r="E1785" s="0" t="n">
        <v>16</v>
      </c>
      <c r="F1785" s="0" t="s">
        <v>9</v>
      </c>
      <c r="G1785" s="0" t="n">
        <v>350</v>
      </c>
      <c r="H1785" s="0" t="str">
        <f aca="false">VLOOKUP(C1785,Магазин!$A$1:$C$17,2)</f>
        <v>Заречный</v>
      </c>
      <c r="I1785" s="0" t="str">
        <f aca="false">VLOOKUP(D1785,Товар!$A$1:$F$65,3)</f>
        <v>Колбаса ливерная </v>
      </c>
      <c r="J1785" s="3" t="n">
        <f aca="false">IF(H1785="Октябрьский",I1785="Бурый рис")</f>
        <v>0</v>
      </c>
      <c r="K1785" s="0" t="n">
        <f aca="false">IF(J1785,1,0)</f>
        <v>0</v>
      </c>
      <c r="L1785" s="0" t="n">
        <f aca="false">IF(F1785="Поступление",1,-1)</f>
        <v>-1</v>
      </c>
      <c r="M1785" s="0" t="n">
        <f aca="false">E1785*K1785*L1785</f>
        <v>-0</v>
      </c>
    </row>
    <row r="1786" customFormat="false" ht="15" hidden="false" customHeight="false" outlineLevel="0" collapsed="false">
      <c r="A1786" s="0" t="n">
        <v>1785</v>
      </c>
      <c r="B1786" s="2" t="n">
        <v>44354</v>
      </c>
      <c r="C1786" s="0" t="s">
        <v>19</v>
      </c>
      <c r="D1786" s="0" t="n">
        <v>2</v>
      </c>
      <c r="E1786" s="0" t="n">
        <v>180</v>
      </c>
      <c r="F1786" s="0" t="s">
        <v>8</v>
      </c>
      <c r="G1786" s="0" t="n">
        <v>75</v>
      </c>
      <c r="H1786" s="0" t="str">
        <f aca="false">VLOOKUP(C1786,Магазин!$A$1:$C$17,2)</f>
        <v>Первомайский</v>
      </c>
      <c r="I1786" s="0" t="str">
        <f aca="false">VLOOKUP(D1786,Товар!$A$1:$F$65,3)</f>
        <v>Молоко безлактозное</v>
      </c>
      <c r="J1786" s="3" t="n">
        <f aca="false">IF(H1786="Октябрьский",I1786="Бурый рис")</f>
        <v>0</v>
      </c>
      <c r="K1786" s="0" t="n">
        <f aca="false">IF(J1786,1,0)</f>
        <v>0</v>
      </c>
      <c r="L1786" s="0" t="n">
        <f aca="false">IF(F1786="Поступление",1,-1)</f>
        <v>1</v>
      </c>
      <c r="M1786" s="0" t="n">
        <f aca="false">E1786*K1786*L1786</f>
        <v>0</v>
      </c>
    </row>
    <row r="1787" customFormat="false" ht="15" hidden="false" customHeight="false" outlineLevel="0" collapsed="false">
      <c r="A1787" s="0" t="n">
        <v>1786</v>
      </c>
      <c r="B1787" s="2" t="n">
        <v>44354</v>
      </c>
      <c r="C1787" s="0" t="s">
        <v>19</v>
      </c>
      <c r="D1787" s="0" t="n">
        <v>2</v>
      </c>
      <c r="E1787" s="0" t="n">
        <v>56</v>
      </c>
      <c r="F1787" s="0" t="s">
        <v>9</v>
      </c>
      <c r="G1787" s="0" t="n">
        <v>75</v>
      </c>
      <c r="H1787" s="0" t="str">
        <f aca="false">VLOOKUP(C1787,Магазин!$A$1:$C$17,2)</f>
        <v>Первомайский</v>
      </c>
      <c r="I1787" s="0" t="str">
        <f aca="false">VLOOKUP(D1787,Товар!$A$1:$F$65,3)</f>
        <v>Молоко безлактозное</v>
      </c>
      <c r="J1787" s="3" t="n">
        <f aca="false">IF(H1787="Октябрьский",I1787="Бурый рис")</f>
        <v>0</v>
      </c>
      <c r="K1787" s="0" t="n">
        <f aca="false">IF(J1787,1,0)</f>
        <v>0</v>
      </c>
      <c r="L1787" s="0" t="n">
        <f aca="false">IF(F1787="Поступление",1,-1)</f>
        <v>-1</v>
      </c>
      <c r="M1787" s="0" t="n">
        <f aca="false">E1787*K1787*L1787</f>
        <v>-0</v>
      </c>
    </row>
    <row r="1788" customFormat="false" ht="15" hidden="false" customHeight="false" outlineLevel="0" collapsed="false">
      <c r="A1788" s="0" t="n">
        <v>1787</v>
      </c>
      <c r="B1788" s="2" t="n">
        <v>44354</v>
      </c>
      <c r="C1788" s="0" t="s">
        <v>19</v>
      </c>
      <c r="D1788" s="0" t="n">
        <v>11</v>
      </c>
      <c r="E1788" s="0" t="n">
        <v>170</v>
      </c>
      <c r="F1788" s="0" t="s">
        <v>8</v>
      </c>
      <c r="G1788" s="0" t="n">
        <v>190</v>
      </c>
      <c r="H1788" s="0" t="str">
        <f aca="false">VLOOKUP(C1788,Магазин!$A$1:$C$17,2)</f>
        <v>Первомайский</v>
      </c>
      <c r="I1788" s="0" t="str">
        <f aca="false">VLOOKUP(D1788,Товар!$A$1:$F$65,3)</f>
        <v>Молоко кокосовое</v>
      </c>
      <c r="J1788" s="3" t="n">
        <f aca="false">IF(H1788="Октябрьский",I1788="Бурый рис")</f>
        <v>0</v>
      </c>
      <c r="K1788" s="0" t="n">
        <f aca="false">IF(J1788,1,0)</f>
        <v>0</v>
      </c>
      <c r="L1788" s="0" t="n">
        <f aca="false">IF(F1788="Поступление",1,-1)</f>
        <v>1</v>
      </c>
      <c r="M1788" s="0" t="n">
        <f aca="false">E1788*K1788*L1788</f>
        <v>0</v>
      </c>
    </row>
    <row r="1789" customFormat="false" ht="15" hidden="false" customHeight="false" outlineLevel="0" collapsed="false">
      <c r="A1789" s="0" t="n">
        <v>1788</v>
      </c>
      <c r="B1789" s="2" t="n">
        <v>44354</v>
      </c>
      <c r="C1789" s="0" t="s">
        <v>19</v>
      </c>
      <c r="D1789" s="0" t="n">
        <v>11</v>
      </c>
      <c r="E1789" s="0" t="n">
        <v>65</v>
      </c>
      <c r="F1789" s="0" t="s">
        <v>9</v>
      </c>
      <c r="G1789" s="0" t="n">
        <v>190</v>
      </c>
      <c r="H1789" s="0" t="str">
        <f aca="false">VLOOKUP(C1789,Магазин!$A$1:$C$17,2)</f>
        <v>Первомайский</v>
      </c>
      <c r="I1789" s="0" t="str">
        <f aca="false">VLOOKUP(D1789,Товар!$A$1:$F$65,3)</f>
        <v>Молоко кокосовое</v>
      </c>
      <c r="J1789" s="3" t="n">
        <f aca="false">IF(H1789="Октябрьский",I1789="Бурый рис")</f>
        <v>0</v>
      </c>
      <c r="K1789" s="0" t="n">
        <f aca="false">IF(J1789,1,0)</f>
        <v>0</v>
      </c>
      <c r="L1789" s="0" t="n">
        <f aca="false">IF(F1789="Поступление",1,-1)</f>
        <v>-1</v>
      </c>
      <c r="M1789" s="0" t="n">
        <f aca="false">E1789*K1789*L1789</f>
        <v>-0</v>
      </c>
    </row>
    <row r="1790" customFormat="false" ht="15" hidden="false" customHeight="false" outlineLevel="0" collapsed="false">
      <c r="A1790" s="0" t="n">
        <v>1789</v>
      </c>
      <c r="B1790" s="2" t="n">
        <v>44354</v>
      </c>
      <c r="C1790" s="0" t="s">
        <v>19</v>
      </c>
      <c r="D1790" s="0" t="n">
        <v>12</v>
      </c>
      <c r="E1790" s="0" t="n">
        <v>180</v>
      </c>
      <c r="F1790" s="0" t="s">
        <v>8</v>
      </c>
      <c r="G1790" s="0" t="n">
        <v>85</v>
      </c>
      <c r="H1790" s="0" t="str">
        <f aca="false">VLOOKUP(C1790,Магазин!$A$1:$C$17,2)</f>
        <v>Первомайский</v>
      </c>
      <c r="I1790" s="0" t="str">
        <f aca="false">VLOOKUP(D1790,Товар!$A$1:$F$65,3)</f>
        <v>Молоко овсяное</v>
      </c>
      <c r="J1790" s="3" t="n">
        <f aca="false">IF(H1790="Октябрьский",I1790="Бурый рис")</f>
        <v>0</v>
      </c>
      <c r="K1790" s="0" t="n">
        <f aca="false">IF(J1790,1,0)</f>
        <v>0</v>
      </c>
      <c r="L1790" s="0" t="n">
        <f aca="false">IF(F1790="Поступление",1,-1)</f>
        <v>1</v>
      </c>
      <c r="M1790" s="0" t="n">
        <f aca="false">E1790*K1790*L1790</f>
        <v>0</v>
      </c>
    </row>
    <row r="1791" customFormat="false" ht="15" hidden="false" customHeight="false" outlineLevel="0" collapsed="false">
      <c r="A1791" s="0" t="n">
        <v>1790</v>
      </c>
      <c r="B1791" s="2" t="n">
        <v>44354</v>
      </c>
      <c r="C1791" s="0" t="s">
        <v>19</v>
      </c>
      <c r="D1791" s="0" t="n">
        <v>12</v>
      </c>
      <c r="E1791" s="0" t="n">
        <v>75</v>
      </c>
      <c r="F1791" s="0" t="s">
        <v>9</v>
      </c>
      <c r="G1791" s="0" t="n">
        <v>85</v>
      </c>
      <c r="H1791" s="0" t="str">
        <f aca="false">VLOOKUP(C1791,Магазин!$A$1:$C$17,2)</f>
        <v>Первомайский</v>
      </c>
      <c r="I1791" s="0" t="str">
        <f aca="false">VLOOKUP(D1791,Товар!$A$1:$F$65,3)</f>
        <v>Молоко овсяное</v>
      </c>
      <c r="J1791" s="3" t="n">
        <f aca="false">IF(H1791="Октябрьский",I1791="Бурый рис")</f>
        <v>0</v>
      </c>
      <c r="K1791" s="0" t="n">
        <f aca="false">IF(J1791,1,0)</f>
        <v>0</v>
      </c>
      <c r="L1791" s="0" t="n">
        <f aca="false">IF(F1791="Поступление",1,-1)</f>
        <v>-1</v>
      </c>
      <c r="M1791" s="0" t="n">
        <f aca="false">E1791*K1791*L1791</f>
        <v>-0</v>
      </c>
    </row>
    <row r="1792" customFormat="false" ht="15" hidden="false" customHeight="false" outlineLevel="0" collapsed="false">
      <c r="A1792" s="0" t="n">
        <v>1791</v>
      </c>
      <c r="B1792" s="2" t="n">
        <v>44354</v>
      </c>
      <c r="C1792" s="0" t="s">
        <v>19</v>
      </c>
      <c r="D1792" s="0" t="n">
        <v>31</v>
      </c>
      <c r="E1792" s="0" t="n">
        <v>180</v>
      </c>
      <c r="F1792" s="0" t="s">
        <v>8</v>
      </c>
      <c r="G1792" s="0" t="n">
        <v>240</v>
      </c>
      <c r="H1792" s="0" t="str">
        <f aca="false">VLOOKUP(C1792,Магазин!$A$1:$C$17,2)</f>
        <v>Первомайский</v>
      </c>
      <c r="I1792" s="0" t="str">
        <f aca="false">VLOOKUP(D1792,Товар!$A$1:$F$65,3)</f>
        <v>Лапша гречневая</v>
      </c>
      <c r="J1792" s="3" t="n">
        <f aca="false">IF(H1792="Октябрьский",I1792="Бурый рис")</f>
        <v>0</v>
      </c>
      <c r="K1792" s="0" t="n">
        <f aca="false">IF(J1792,1,0)</f>
        <v>0</v>
      </c>
      <c r="L1792" s="0" t="n">
        <f aca="false">IF(F1792="Поступление",1,-1)</f>
        <v>1</v>
      </c>
      <c r="M1792" s="0" t="n">
        <f aca="false">E1792*K1792*L1792</f>
        <v>0</v>
      </c>
    </row>
    <row r="1793" customFormat="false" ht="15" hidden="false" customHeight="false" outlineLevel="0" collapsed="false">
      <c r="A1793" s="0" t="n">
        <v>1792</v>
      </c>
      <c r="B1793" s="2" t="n">
        <v>44354</v>
      </c>
      <c r="C1793" s="0" t="s">
        <v>19</v>
      </c>
      <c r="D1793" s="0" t="n">
        <v>31</v>
      </c>
      <c r="E1793" s="0" t="n">
        <v>12</v>
      </c>
      <c r="F1793" s="0" t="s">
        <v>9</v>
      </c>
      <c r="G1793" s="0" t="n">
        <v>240</v>
      </c>
      <c r="H1793" s="0" t="str">
        <f aca="false">VLOOKUP(C1793,Магазин!$A$1:$C$17,2)</f>
        <v>Первомайский</v>
      </c>
      <c r="I1793" s="0" t="str">
        <f aca="false">VLOOKUP(D1793,Товар!$A$1:$F$65,3)</f>
        <v>Лапша гречневая</v>
      </c>
      <c r="J1793" s="3" t="n">
        <f aca="false">IF(H1793="Октябрьский",I1793="Бурый рис")</f>
        <v>0</v>
      </c>
      <c r="K1793" s="0" t="n">
        <f aca="false">IF(J1793,1,0)</f>
        <v>0</v>
      </c>
      <c r="L1793" s="0" t="n">
        <f aca="false">IF(F1793="Поступление",1,-1)</f>
        <v>-1</v>
      </c>
      <c r="M1793" s="0" t="n">
        <f aca="false">E1793*K1793*L1793</f>
        <v>-0</v>
      </c>
    </row>
    <row r="1794" customFormat="false" ht="15" hidden="false" customHeight="false" outlineLevel="0" collapsed="false">
      <c r="A1794" s="0" t="n">
        <v>1793</v>
      </c>
      <c r="B1794" s="2" t="n">
        <v>44354</v>
      </c>
      <c r="C1794" s="0" t="s">
        <v>19</v>
      </c>
      <c r="D1794" s="0" t="n">
        <v>32</v>
      </c>
      <c r="E1794" s="0" t="n">
        <v>170</v>
      </c>
      <c r="F1794" s="0" t="s">
        <v>8</v>
      </c>
      <c r="G1794" s="0" t="n">
        <v>350</v>
      </c>
      <c r="H1794" s="0" t="str">
        <f aca="false">VLOOKUP(C1794,Магазин!$A$1:$C$17,2)</f>
        <v>Первомайский</v>
      </c>
      <c r="I1794" s="0" t="str">
        <f aca="false">VLOOKUP(D1794,Товар!$A$1:$F$65,3)</f>
        <v>Фунчоза</v>
      </c>
      <c r="J1794" s="3" t="n">
        <f aca="false">IF(H1794="Октябрьский",I1794="Бурый рис")</f>
        <v>0</v>
      </c>
      <c r="K1794" s="0" t="n">
        <f aca="false">IF(J1794,1,0)</f>
        <v>0</v>
      </c>
      <c r="L1794" s="0" t="n">
        <f aca="false">IF(F1794="Поступление",1,-1)</f>
        <v>1</v>
      </c>
      <c r="M1794" s="0" t="n">
        <f aca="false">E1794*K1794*L1794</f>
        <v>0</v>
      </c>
    </row>
    <row r="1795" customFormat="false" ht="15" hidden="false" customHeight="false" outlineLevel="0" collapsed="false">
      <c r="A1795" s="0" t="n">
        <v>1794</v>
      </c>
      <c r="B1795" s="2" t="n">
        <v>44354</v>
      </c>
      <c r="C1795" s="0" t="s">
        <v>19</v>
      </c>
      <c r="D1795" s="0" t="n">
        <v>32</v>
      </c>
      <c r="E1795" s="0" t="n">
        <v>11</v>
      </c>
      <c r="F1795" s="0" t="s">
        <v>9</v>
      </c>
      <c r="G1795" s="0" t="n">
        <v>350</v>
      </c>
      <c r="H1795" s="0" t="str">
        <f aca="false">VLOOKUP(C1795,Магазин!$A$1:$C$17,2)</f>
        <v>Первомайский</v>
      </c>
      <c r="I1795" s="0" t="str">
        <f aca="false">VLOOKUP(D1795,Товар!$A$1:$F$65,3)</f>
        <v>Фунчоза</v>
      </c>
      <c r="J1795" s="3" t="n">
        <f aca="false">IF(H1795="Октябрьский",I1795="Бурый рис")</f>
        <v>0</v>
      </c>
      <c r="K1795" s="0" t="n">
        <f aca="false">IF(J1795,1,0)</f>
        <v>0</v>
      </c>
      <c r="L1795" s="0" t="n">
        <f aca="false">IF(F1795="Поступление",1,-1)</f>
        <v>-1</v>
      </c>
      <c r="M1795" s="0" t="n">
        <f aca="false">E1795*K1795*L1795</f>
        <v>-0</v>
      </c>
    </row>
    <row r="1796" customFormat="false" ht="15" hidden="false" customHeight="false" outlineLevel="0" collapsed="false">
      <c r="A1796" s="0" t="n">
        <v>1795</v>
      </c>
      <c r="B1796" s="2" t="n">
        <v>44354</v>
      </c>
      <c r="C1796" s="0" t="s">
        <v>19</v>
      </c>
      <c r="D1796" s="0" t="n">
        <v>36</v>
      </c>
      <c r="E1796" s="0" t="n">
        <v>180</v>
      </c>
      <c r="F1796" s="0" t="s">
        <v>8</v>
      </c>
      <c r="G1796" s="0" t="n">
        <v>120</v>
      </c>
      <c r="H1796" s="0" t="str">
        <f aca="false">VLOOKUP(C1796,Магазин!$A$1:$C$17,2)</f>
        <v>Первомайский</v>
      </c>
      <c r="I1796" s="0" t="str">
        <f aca="false">VLOOKUP(D1796,Товар!$A$1:$F$65,3)</f>
        <v>Чечевица красная</v>
      </c>
      <c r="J1796" s="3" t="n">
        <f aca="false">IF(H1796="Октябрьский",I1796="Бурый рис")</f>
        <v>0</v>
      </c>
      <c r="K1796" s="0" t="n">
        <f aca="false">IF(J1796,1,0)</f>
        <v>0</v>
      </c>
      <c r="L1796" s="0" t="n">
        <f aca="false">IF(F1796="Поступление",1,-1)</f>
        <v>1</v>
      </c>
      <c r="M1796" s="0" t="n">
        <f aca="false">E1796*K1796*L1796</f>
        <v>0</v>
      </c>
    </row>
    <row r="1797" customFormat="false" ht="15" hidden="false" customHeight="false" outlineLevel="0" collapsed="false">
      <c r="A1797" s="0" t="n">
        <v>1796</v>
      </c>
      <c r="B1797" s="2" t="n">
        <v>44354</v>
      </c>
      <c r="C1797" s="0" t="s">
        <v>19</v>
      </c>
      <c r="D1797" s="0" t="n">
        <v>36</v>
      </c>
      <c r="E1797" s="0" t="n">
        <v>18</v>
      </c>
      <c r="F1797" s="0" t="s">
        <v>9</v>
      </c>
      <c r="G1797" s="0" t="n">
        <v>120</v>
      </c>
      <c r="H1797" s="0" t="str">
        <f aca="false">VLOOKUP(C1797,Магазин!$A$1:$C$17,2)</f>
        <v>Первомайский</v>
      </c>
      <c r="I1797" s="0" t="str">
        <f aca="false">VLOOKUP(D1797,Товар!$A$1:$F$65,3)</f>
        <v>Чечевица красная</v>
      </c>
      <c r="J1797" s="3" t="n">
        <f aca="false">IF(H1797="Октябрьский",I1797="Бурый рис")</f>
        <v>0</v>
      </c>
      <c r="K1797" s="0" t="n">
        <f aca="false">IF(J1797,1,0)</f>
        <v>0</v>
      </c>
      <c r="L1797" s="0" t="n">
        <f aca="false">IF(F1797="Поступление",1,-1)</f>
        <v>-1</v>
      </c>
      <c r="M1797" s="0" t="n">
        <f aca="false">E1797*K1797*L1797</f>
        <v>-0</v>
      </c>
    </row>
    <row r="1798" customFormat="false" ht="15" hidden="false" customHeight="false" outlineLevel="0" collapsed="false">
      <c r="A1798" s="0" t="n">
        <v>1797</v>
      </c>
      <c r="B1798" s="2" t="n">
        <v>44354</v>
      </c>
      <c r="C1798" s="0" t="s">
        <v>19</v>
      </c>
      <c r="D1798" s="0" t="n">
        <v>49</v>
      </c>
      <c r="E1798" s="0" t="n">
        <v>180</v>
      </c>
      <c r="F1798" s="0" t="s">
        <v>8</v>
      </c>
      <c r="G1798" s="0" t="n">
        <v>200</v>
      </c>
      <c r="H1798" s="0" t="str">
        <f aca="false">VLOOKUP(C1798,Магазин!$A$1:$C$17,2)</f>
        <v>Первомайский</v>
      </c>
      <c r="I1798" s="0" t="str">
        <f aca="false">VLOOKUP(D1798,Товар!$A$1:$F$65,3)</f>
        <v>Колбаса вареная докторская</v>
      </c>
      <c r="J1798" s="3" t="n">
        <f aca="false">IF(H1798="Октябрьский",I1798="Бурый рис")</f>
        <v>0</v>
      </c>
      <c r="K1798" s="0" t="n">
        <f aca="false">IF(J1798,1,0)</f>
        <v>0</v>
      </c>
      <c r="L1798" s="0" t="n">
        <f aca="false">IF(F1798="Поступление",1,-1)</f>
        <v>1</v>
      </c>
      <c r="M1798" s="0" t="n">
        <f aca="false">E1798*K1798*L1798</f>
        <v>0</v>
      </c>
    </row>
    <row r="1799" customFormat="false" ht="15" hidden="false" customHeight="false" outlineLevel="0" collapsed="false">
      <c r="A1799" s="0" t="n">
        <v>1798</v>
      </c>
      <c r="B1799" s="2" t="n">
        <v>44354</v>
      </c>
      <c r="C1799" s="0" t="s">
        <v>19</v>
      </c>
      <c r="D1799" s="0" t="n">
        <v>49</v>
      </c>
      <c r="E1799" s="0" t="n">
        <v>55</v>
      </c>
      <c r="F1799" s="0" t="s">
        <v>9</v>
      </c>
      <c r="G1799" s="0" t="n">
        <v>200</v>
      </c>
      <c r="H1799" s="0" t="str">
        <f aca="false">VLOOKUP(C1799,Магазин!$A$1:$C$17,2)</f>
        <v>Первомайский</v>
      </c>
      <c r="I1799" s="0" t="str">
        <f aca="false">VLOOKUP(D1799,Товар!$A$1:$F$65,3)</f>
        <v>Колбаса вареная докторская</v>
      </c>
      <c r="J1799" s="3" t="n">
        <f aca="false">IF(H1799="Октябрьский",I1799="Бурый рис")</f>
        <v>0</v>
      </c>
      <c r="K1799" s="0" t="n">
        <f aca="false">IF(J1799,1,0)</f>
        <v>0</v>
      </c>
      <c r="L1799" s="0" t="n">
        <f aca="false">IF(F1799="Поступление",1,-1)</f>
        <v>-1</v>
      </c>
      <c r="M1799" s="0" t="n">
        <f aca="false">E1799*K1799*L1799</f>
        <v>-0</v>
      </c>
    </row>
    <row r="1800" customFormat="false" ht="15" hidden="false" customHeight="false" outlineLevel="0" collapsed="false">
      <c r="A1800" s="0" t="n">
        <v>1799</v>
      </c>
      <c r="B1800" s="2" t="n">
        <v>44354</v>
      </c>
      <c r="C1800" s="0" t="s">
        <v>19</v>
      </c>
      <c r="D1800" s="0" t="n">
        <v>50</v>
      </c>
      <c r="E1800" s="0" t="n">
        <v>180</v>
      </c>
      <c r="F1800" s="0" t="s">
        <v>8</v>
      </c>
      <c r="G1800" s="0" t="n">
        <v>195</v>
      </c>
      <c r="H1800" s="0" t="str">
        <f aca="false">VLOOKUP(C1800,Магазин!$A$1:$C$17,2)</f>
        <v>Первомайский</v>
      </c>
      <c r="I1800" s="0" t="str">
        <f aca="false">VLOOKUP(D1800,Товар!$A$1:$F$65,3)</f>
        <v>Колбаса вареная любительская</v>
      </c>
      <c r="J1800" s="3" t="n">
        <f aca="false">IF(H1800="Октябрьский",I1800="Бурый рис")</f>
        <v>0</v>
      </c>
      <c r="K1800" s="0" t="n">
        <f aca="false">IF(J1800,1,0)</f>
        <v>0</v>
      </c>
      <c r="L1800" s="0" t="n">
        <f aca="false">IF(F1800="Поступление",1,-1)</f>
        <v>1</v>
      </c>
      <c r="M1800" s="0" t="n">
        <f aca="false">E1800*K1800*L1800</f>
        <v>0</v>
      </c>
    </row>
    <row r="1801" customFormat="false" ht="15" hidden="false" customHeight="false" outlineLevel="0" collapsed="false">
      <c r="A1801" s="0" t="n">
        <v>1800</v>
      </c>
      <c r="B1801" s="2" t="n">
        <v>44354</v>
      </c>
      <c r="C1801" s="0" t="s">
        <v>19</v>
      </c>
      <c r="D1801" s="0" t="n">
        <v>50</v>
      </c>
      <c r="E1801" s="0" t="n">
        <v>52</v>
      </c>
      <c r="F1801" s="0" t="s">
        <v>9</v>
      </c>
      <c r="G1801" s="0" t="n">
        <v>195</v>
      </c>
      <c r="H1801" s="0" t="str">
        <f aca="false">VLOOKUP(C1801,Магазин!$A$1:$C$17,2)</f>
        <v>Первомайский</v>
      </c>
      <c r="I1801" s="0" t="str">
        <f aca="false">VLOOKUP(D1801,Товар!$A$1:$F$65,3)</f>
        <v>Колбаса вареная любительская</v>
      </c>
      <c r="J1801" s="3" t="n">
        <f aca="false">IF(H1801="Октябрьский",I1801="Бурый рис")</f>
        <v>0</v>
      </c>
      <c r="K1801" s="0" t="n">
        <f aca="false">IF(J1801,1,0)</f>
        <v>0</v>
      </c>
      <c r="L1801" s="0" t="n">
        <f aca="false">IF(F1801="Поступление",1,-1)</f>
        <v>-1</v>
      </c>
      <c r="M1801" s="0" t="n">
        <f aca="false">E1801*K1801*L1801</f>
        <v>-0</v>
      </c>
    </row>
    <row r="1802" customFormat="false" ht="15" hidden="false" customHeight="false" outlineLevel="0" collapsed="false">
      <c r="A1802" s="0" t="n">
        <v>1801</v>
      </c>
      <c r="B1802" s="2" t="n">
        <v>44354</v>
      </c>
      <c r="C1802" s="0" t="s">
        <v>19</v>
      </c>
      <c r="D1802" s="0" t="n">
        <v>51</v>
      </c>
      <c r="E1802" s="0" t="n">
        <v>180</v>
      </c>
      <c r="F1802" s="0" t="s">
        <v>8</v>
      </c>
      <c r="G1802" s="0" t="n">
        <v>350</v>
      </c>
      <c r="H1802" s="0" t="str">
        <f aca="false">VLOOKUP(C1802,Магазин!$A$1:$C$17,2)</f>
        <v>Первомайский</v>
      </c>
      <c r="I1802" s="0" t="str">
        <f aca="false">VLOOKUP(D1802,Товар!$A$1:$F$65,3)</f>
        <v>Сервелат варенокопченый</v>
      </c>
      <c r="J1802" s="3" t="n">
        <f aca="false">IF(H1802="Октябрьский",I1802="Бурый рис")</f>
        <v>0</v>
      </c>
      <c r="K1802" s="0" t="n">
        <f aca="false">IF(J1802,1,0)</f>
        <v>0</v>
      </c>
      <c r="L1802" s="0" t="n">
        <f aca="false">IF(F1802="Поступление",1,-1)</f>
        <v>1</v>
      </c>
      <c r="M1802" s="0" t="n">
        <f aca="false">E1802*K1802*L1802</f>
        <v>0</v>
      </c>
    </row>
    <row r="1803" customFormat="false" ht="15" hidden="false" customHeight="false" outlineLevel="0" collapsed="false">
      <c r="A1803" s="0" t="n">
        <v>1802</v>
      </c>
      <c r="B1803" s="2" t="n">
        <v>44354</v>
      </c>
      <c r="C1803" s="0" t="s">
        <v>19</v>
      </c>
      <c r="D1803" s="0" t="n">
        <v>51</v>
      </c>
      <c r="E1803" s="0" t="n">
        <v>43</v>
      </c>
      <c r="F1803" s="0" t="s">
        <v>9</v>
      </c>
      <c r="G1803" s="0" t="n">
        <v>350</v>
      </c>
      <c r="H1803" s="0" t="str">
        <f aca="false">VLOOKUP(C1803,Магазин!$A$1:$C$17,2)</f>
        <v>Первомайский</v>
      </c>
      <c r="I1803" s="0" t="str">
        <f aca="false">VLOOKUP(D1803,Товар!$A$1:$F$65,3)</f>
        <v>Сервелат варенокопченый</v>
      </c>
      <c r="J1803" s="3" t="n">
        <f aca="false">IF(H1803="Октябрьский",I1803="Бурый рис")</f>
        <v>0</v>
      </c>
      <c r="K1803" s="0" t="n">
        <f aca="false">IF(J1803,1,0)</f>
        <v>0</v>
      </c>
      <c r="L1803" s="0" t="n">
        <f aca="false">IF(F1803="Поступление",1,-1)</f>
        <v>-1</v>
      </c>
      <c r="M1803" s="0" t="n">
        <f aca="false">E1803*K1803*L1803</f>
        <v>-0</v>
      </c>
    </row>
    <row r="1804" customFormat="false" ht="15" hidden="false" customHeight="false" outlineLevel="0" collapsed="false">
      <c r="A1804" s="0" t="n">
        <v>1803</v>
      </c>
      <c r="B1804" s="2" t="n">
        <v>44354</v>
      </c>
      <c r="C1804" s="0" t="s">
        <v>19</v>
      </c>
      <c r="D1804" s="0" t="n">
        <v>52</v>
      </c>
      <c r="E1804" s="0" t="n">
        <v>170</v>
      </c>
      <c r="F1804" s="0" t="s">
        <v>8</v>
      </c>
      <c r="G1804" s="0" t="n">
        <v>180</v>
      </c>
      <c r="H1804" s="0" t="str">
        <f aca="false">VLOOKUP(C1804,Магазин!$A$1:$C$17,2)</f>
        <v>Первомайский</v>
      </c>
      <c r="I1804" s="0" t="str">
        <f aca="false">VLOOKUP(D1804,Товар!$A$1:$F$65,3)</f>
        <v>Колбаса краковская</v>
      </c>
      <c r="J1804" s="3" t="n">
        <f aca="false">IF(H1804="Октябрьский",I1804="Бурый рис")</f>
        <v>0</v>
      </c>
      <c r="K1804" s="0" t="n">
        <f aca="false">IF(J1804,1,0)</f>
        <v>0</v>
      </c>
      <c r="L1804" s="0" t="n">
        <f aca="false">IF(F1804="Поступление",1,-1)</f>
        <v>1</v>
      </c>
      <c r="M1804" s="0" t="n">
        <f aca="false">E1804*K1804*L1804</f>
        <v>0</v>
      </c>
    </row>
    <row r="1805" customFormat="false" ht="15" hidden="false" customHeight="false" outlineLevel="0" collapsed="false">
      <c r="A1805" s="0" t="n">
        <v>1804</v>
      </c>
      <c r="B1805" s="2" t="n">
        <v>44354</v>
      </c>
      <c r="C1805" s="0" t="s">
        <v>19</v>
      </c>
      <c r="D1805" s="0" t="n">
        <v>52</v>
      </c>
      <c r="E1805" s="0" t="n">
        <v>61</v>
      </c>
      <c r="F1805" s="0" t="s">
        <v>9</v>
      </c>
      <c r="G1805" s="0" t="n">
        <v>180</v>
      </c>
      <c r="H1805" s="0" t="str">
        <f aca="false">VLOOKUP(C1805,Магазин!$A$1:$C$17,2)</f>
        <v>Первомайский</v>
      </c>
      <c r="I1805" s="0" t="str">
        <f aca="false">VLOOKUP(D1805,Товар!$A$1:$F$65,3)</f>
        <v>Колбаса краковская</v>
      </c>
      <c r="J1805" s="3" t="n">
        <f aca="false">IF(H1805="Октябрьский",I1805="Бурый рис")</f>
        <v>0</v>
      </c>
      <c r="K1805" s="0" t="n">
        <f aca="false">IF(J1805,1,0)</f>
        <v>0</v>
      </c>
      <c r="L1805" s="0" t="n">
        <f aca="false">IF(F1805="Поступление",1,-1)</f>
        <v>-1</v>
      </c>
      <c r="M1805" s="0" t="n">
        <f aca="false">E1805*K1805*L1805</f>
        <v>-0</v>
      </c>
    </row>
    <row r="1806" customFormat="false" ht="15" hidden="false" customHeight="false" outlineLevel="0" collapsed="false">
      <c r="A1806" s="0" t="n">
        <v>1805</v>
      </c>
      <c r="B1806" s="2" t="n">
        <v>44354</v>
      </c>
      <c r="C1806" s="0" t="s">
        <v>19</v>
      </c>
      <c r="D1806" s="0" t="n">
        <v>53</v>
      </c>
      <c r="E1806" s="0" t="n">
        <v>180</v>
      </c>
      <c r="F1806" s="0" t="s">
        <v>8</v>
      </c>
      <c r="G1806" s="0" t="n">
        <v>190</v>
      </c>
      <c r="H1806" s="0" t="str">
        <f aca="false">VLOOKUP(C1806,Магазин!$A$1:$C$17,2)</f>
        <v>Первомайский</v>
      </c>
      <c r="I1806" s="0" t="str">
        <f aca="false">VLOOKUP(D1806,Товар!$A$1:$F$65,3)</f>
        <v>Сосиски молочные</v>
      </c>
      <c r="J1806" s="3" t="n">
        <f aca="false">IF(H1806="Октябрьский",I1806="Бурый рис")</f>
        <v>0</v>
      </c>
      <c r="K1806" s="0" t="n">
        <f aca="false">IF(J1806,1,0)</f>
        <v>0</v>
      </c>
      <c r="L1806" s="0" t="n">
        <f aca="false">IF(F1806="Поступление",1,-1)</f>
        <v>1</v>
      </c>
      <c r="M1806" s="0" t="n">
        <f aca="false">E1806*K1806*L1806</f>
        <v>0</v>
      </c>
    </row>
    <row r="1807" customFormat="false" ht="15" hidden="false" customHeight="false" outlineLevel="0" collapsed="false">
      <c r="A1807" s="0" t="n">
        <v>1806</v>
      </c>
      <c r="B1807" s="2" t="n">
        <v>44354</v>
      </c>
      <c r="C1807" s="0" t="s">
        <v>19</v>
      </c>
      <c r="D1807" s="0" t="n">
        <v>53</v>
      </c>
      <c r="E1807" s="0" t="n">
        <v>67</v>
      </c>
      <c r="F1807" s="0" t="s">
        <v>9</v>
      </c>
      <c r="G1807" s="0" t="n">
        <v>190</v>
      </c>
      <c r="H1807" s="0" t="str">
        <f aca="false">VLOOKUP(C1807,Магазин!$A$1:$C$17,2)</f>
        <v>Первомайский</v>
      </c>
      <c r="I1807" s="0" t="str">
        <f aca="false">VLOOKUP(D1807,Товар!$A$1:$F$65,3)</f>
        <v>Сосиски молочные</v>
      </c>
      <c r="J1807" s="3" t="n">
        <f aca="false">IF(H1807="Октябрьский",I1807="Бурый рис")</f>
        <v>0</v>
      </c>
      <c r="K1807" s="0" t="n">
        <f aca="false">IF(J1807,1,0)</f>
        <v>0</v>
      </c>
      <c r="L1807" s="0" t="n">
        <f aca="false">IF(F1807="Поступление",1,-1)</f>
        <v>-1</v>
      </c>
      <c r="M1807" s="0" t="n">
        <f aca="false">E1807*K1807*L1807</f>
        <v>-0</v>
      </c>
    </row>
    <row r="1808" customFormat="false" ht="15" hidden="false" customHeight="false" outlineLevel="0" collapsed="false">
      <c r="A1808" s="0" t="n">
        <v>1807</v>
      </c>
      <c r="B1808" s="2" t="n">
        <v>44354</v>
      </c>
      <c r="C1808" s="0" t="s">
        <v>19</v>
      </c>
      <c r="D1808" s="0" t="n">
        <v>54</v>
      </c>
      <c r="E1808" s="0" t="n">
        <v>180</v>
      </c>
      <c r="F1808" s="0" t="s">
        <v>8</v>
      </c>
      <c r="G1808" s="0" t="n">
        <v>230</v>
      </c>
      <c r="H1808" s="0" t="str">
        <f aca="false">VLOOKUP(C1808,Магазин!$A$1:$C$17,2)</f>
        <v>Первомайский</v>
      </c>
      <c r="I1808" s="0" t="str">
        <f aca="false">VLOOKUP(D1808,Товар!$A$1:$F$65,3)</f>
        <v>Сосиски венские</v>
      </c>
      <c r="J1808" s="3" t="n">
        <f aca="false">IF(H1808="Октябрьский",I1808="Бурый рис")</f>
        <v>0</v>
      </c>
      <c r="K1808" s="0" t="n">
        <f aca="false">IF(J1808,1,0)</f>
        <v>0</v>
      </c>
      <c r="L1808" s="0" t="n">
        <f aca="false">IF(F1808="Поступление",1,-1)</f>
        <v>1</v>
      </c>
      <c r="M1808" s="0" t="n">
        <f aca="false">E1808*K1808*L1808</f>
        <v>0</v>
      </c>
    </row>
    <row r="1809" customFormat="false" ht="15" hidden="false" customHeight="false" outlineLevel="0" collapsed="false">
      <c r="A1809" s="0" t="n">
        <v>1808</v>
      </c>
      <c r="B1809" s="2" t="n">
        <v>44354</v>
      </c>
      <c r="C1809" s="0" t="s">
        <v>19</v>
      </c>
      <c r="D1809" s="0" t="n">
        <v>54</v>
      </c>
      <c r="E1809" s="0" t="n">
        <v>34</v>
      </c>
      <c r="F1809" s="0" t="s">
        <v>9</v>
      </c>
      <c r="G1809" s="0" t="n">
        <v>230</v>
      </c>
      <c r="H1809" s="0" t="str">
        <f aca="false">VLOOKUP(C1809,Магазин!$A$1:$C$17,2)</f>
        <v>Первомайский</v>
      </c>
      <c r="I1809" s="0" t="str">
        <f aca="false">VLOOKUP(D1809,Товар!$A$1:$F$65,3)</f>
        <v>Сосиски венские</v>
      </c>
      <c r="J1809" s="3" t="n">
        <f aca="false">IF(H1809="Октябрьский",I1809="Бурый рис")</f>
        <v>0</v>
      </c>
      <c r="K1809" s="0" t="n">
        <f aca="false">IF(J1809,1,0)</f>
        <v>0</v>
      </c>
      <c r="L1809" s="0" t="n">
        <f aca="false">IF(F1809="Поступление",1,-1)</f>
        <v>-1</v>
      </c>
      <c r="M1809" s="0" t="n">
        <f aca="false">E1809*K1809*L1809</f>
        <v>-0</v>
      </c>
    </row>
    <row r="1810" customFormat="false" ht="15" hidden="false" customHeight="false" outlineLevel="0" collapsed="false">
      <c r="A1810" s="0" t="n">
        <v>1809</v>
      </c>
      <c r="B1810" s="2" t="n">
        <v>44354</v>
      </c>
      <c r="C1810" s="0" t="s">
        <v>19</v>
      </c>
      <c r="D1810" s="0" t="n">
        <v>55</v>
      </c>
      <c r="E1810" s="0" t="n">
        <v>170</v>
      </c>
      <c r="F1810" s="0" t="s">
        <v>8</v>
      </c>
      <c r="G1810" s="0" t="n">
        <v>160</v>
      </c>
      <c r="H1810" s="0" t="str">
        <f aca="false">VLOOKUP(C1810,Магазин!$A$1:$C$17,2)</f>
        <v>Первомайский</v>
      </c>
      <c r="I1810" s="0" t="str">
        <f aca="false">VLOOKUP(D1810,Товар!$A$1:$F$65,3)</f>
        <v>Сосиски куриные</v>
      </c>
      <c r="J1810" s="3" t="n">
        <f aca="false">IF(H1810="Октябрьский",I1810="Бурый рис")</f>
        <v>0</v>
      </c>
      <c r="K1810" s="0" t="n">
        <f aca="false">IF(J1810,1,0)</f>
        <v>0</v>
      </c>
      <c r="L1810" s="0" t="n">
        <f aca="false">IF(F1810="Поступление",1,-1)</f>
        <v>1</v>
      </c>
      <c r="M1810" s="0" t="n">
        <f aca="false">E1810*K1810*L1810</f>
        <v>0</v>
      </c>
    </row>
    <row r="1811" customFormat="false" ht="15" hidden="false" customHeight="false" outlineLevel="0" collapsed="false">
      <c r="A1811" s="0" t="n">
        <v>1810</v>
      </c>
      <c r="B1811" s="2" t="n">
        <v>44354</v>
      </c>
      <c r="C1811" s="0" t="s">
        <v>19</v>
      </c>
      <c r="D1811" s="0" t="n">
        <v>55</v>
      </c>
      <c r="E1811" s="0" t="n">
        <v>72</v>
      </c>
      <c r="F1811" s="0" t="s">
        <v>9</v>
      </c>
      <c r="G1811" s="0" t="n">
        <v>160</v>
      </c>
      <c r="H1811" s="0" t="str">
        <f aca="false">VLOOKUP(C1811,Магазин!$A$1:$C$17,2)</f>
        <v>Первомайский</v>
      </c>
      <c r="I1811" s="0" t="str">
        <f aca="false">VLOOKUP(D1811,Товар!$A$1:$F$65,3)</f>
        <v>Сосиски куриные</v>
      </c>
      <c r="J1811" s="3" t="n">
        <f aca="false">IF(H1811="Октябрьский",I1811="Бурый рис")</f>
        <v>0</v>
      </c>
      <c r="K1811" s="0" t="n">
        <f aca="false">IF(J1811,1,0)</f>
        <v>0</v>
      </c>
      <c r="L1811" s="0" t="n">
        <f aca="false">IF(F1811="Поступление",1,-1)</f>
        <v>-1</v>
      </c>
      <c r="M1811" s="0" t="n">
        <f aca="false">E1811*K1811*L1811</f>
        <v>-0</v>
      </c>
    </row>
    <row r="1812" customFormat="false" ht="15" hidden="false" customHeight="false" outlineLevel="0" collapsed="false">
      <c r="A1812" s="0" t="n">
        <v>1811</v>
      </c>
      <c r="B1812" s="2" t="n">
        <v>44354</v>
      </c>
      <c r="C1812" s="0" t="s">
        <v>19</v>
      </c>
      <c r="D1812" s="0" t="n">
        <v>56</v>
      </c>
      <c r="E1812" s="0" t="n">
        <v>180</v>
      </c>
      <c r="F1812" s="0" t="s">
        <v>8</v>
      </c>
      <c r="G1812" s="0" t="n">
        <v>180</v>
      </c>
      <c r="H1812" s="0" t="str">
        <f aca="false">VLOOKUP(C1812,Магазин!$A$1:$C$17,2)</f>
        <v>Первомайский</v>
      </c>
      <c r="I1812" s="0" t="str">
        <f aca="false">VLOOKUP(D1812,Товар!$A$1:$F$65,3)</f>
        <v>Сардельки</v>
      </c>
      <c r="J1812" s="3" t="n">
        <f aca="false">IF(H1812="Октябрьский",I1812="Бурый рис")</f>
        <v>0</v>
      </c>
      <c r="K1812" s="0" t="n">
        <f aca="false">IF(J1812,1,0)</f>
        <v>0</v>
      </c>
      <c r="L1812" s="0" t="n">
        <f aca="false">IF(F1812="Поступление",1,-1)</f>
        <v>1</v>
      </c>
      <c r="M1812" s="0" t="n">
        <f aca="false">E1812*K1812*L1812</f>
        <v>0</v>
      </c>
    </row>
    <row r="1813" customFormat="false" ht="15" hidden="false" customHeight="false" outlineLevel="0" collapsed="false">
      <c r="A1813" s="0" t="n">
        <v>1812</v>
      </c>
      <c r="B1813" s="2" t="n">
        <v>44354</v>
      </c>
      <c r="C1813" s="0" t="s">
        <v>19</v>
      </c>
      <c r="D1813" s="0" t="n">
        <v>56</v>
      </c>
      <c r="E1813" s="0" t="n">
        <v>48</v>
      </c>
      <c r="F1813" s="0" t="s">
        <v>9</v>
      </c>
      <c r="G1813" s="0" t="n">
        <v>180</v>
      </c>
      <c r="H1813" s="0" t="str">
        <f aca="false">VLOOKUP(C1813,Магазин!$A$1:$C$17,2)</f>
        <v>Первомайский</v>
      </c>
      <c r="I1813" s="0" t="str">
        <f aca="false">VLOOKUP(D1813,Товар!$A$1:$F$65,3)</f>
        <v>Сардельки</v>
      </c>
      <c r="J1813" s="3" t="n">
        <f aca="false">IF(H1813="Октябрьский",I1813="Бурый рис")</f>
        <v>0</v>
      </c>
      <c r="K1813" s="0" t="n">
        <f aca="false">IF(J1813,1,0)</f>
        <v>0</v>
      </c>
      <c r="L1813" s="0" t="n">
        <f aca="false">IF(F1813="Поступление",1,-1)</f>
        <v>-1</v>
      </c>
      <c r="M1813" s="0" t="n">
        <f aca="false">E1813*K1813*L1813</f>
        <v>-0</v>
      </c>
    </row>
    <row r="1814" customFormat="false" ht="15" hidden="false" customHeight="false" outlineLevel="0" collapsed="false">
      <c r="A1814" s="0" t="n">
        <v>1813</v>
      </c>
      <c r="B1814" s="2" t="n">
        <v>44354</v>
      </c>
      <c r="C1814" s="0" t="s">
        <v>19</v>
      </c>
      <c r="D1814" s="0" t="n">
        <v>57</v>
      </c>
      <c r="E1814" s="0" t="n">
        <v>180</v>
      </c>
      <c r="F1814" s="0" t="s">
        <v>8</v>
      </c>
      <c r="G1814" s="0" t="n">
        <v>400</v>
      </c>
      <c r="H1814" s="0" t="str">
        <f aca="false">VLOOKUP(C1814,Магазин!$A$1:$C$17,2)</f>
        <v>Первомайский</v>
      </c>
      <c r="I1814" s="0" t="str">
        <f aca="false">VLOOKUP(D1814,Товар!$A$1:$F$65,3)</f>
        <v>Колбаса сырокопченая салями</v>
      </c>
      <c r="J1814" s="3" t="n">
        <f aca="false">IF(H1814="Октябрьский",I1814="Бурый рис")</f>
        <v>0</v>
      </c>
      <c r="K1814" s="0" t="n">
        <f aca="false">IF(J1814,1,0)</f>
        <v>0</v>
      </c>
      <c r="L1814" s="0" t="n">
        <f aca="false">IF(F1814="Поступление",1,-1)</f>
        <v>1</v>
      </c>
      <c r="M1814" s="0" t="n">
        <f aca="false">E1814*K1814*L1814</f>
        <v>0</v>
      </c>
    </row>
    <row r="1815" customFormat="false" ht="15" hidden="false" customHeight="false" outlineLevel="0" collapsed="false">
      <c r="A1815" s="0" t="n">
        <v>1814</v>
      </c>
      <c r="B1815" s="2" t="n">
        <v>44354</v>
      </c>
      <c r="C1815" s="0" t="s">
        <v>19</v>
      </c>
      <c r="D1815" s="0" t="n">
        <v>57</v>
      </c>
      <c r="E1815" s="0" t="n">
        <v>24</v>
      </c>
      <c r="F1815" s="0" t="s">
        <v>9</v>
      </c>
      <c r="G1815" s="0" t="n">
        <v>400</v>
      </c>
      <c r="H1815" s="0" t="str">
        <f aca="false">VLOOKUP(C1815,Магазин!$A$1:$C$17,2)</f>
        <v>Первомайский</v>
      </c>
      <c r="I1815" s="0" t="str">
        <f aca="false">VLOOKUP(D1815,Товар!$A$1:$F$65,3)</f>
        <v>Колбаса сырокопченая салями</v>
      </c>
      <c r="J1815" s="3" t="n">
        <f aca="false">IF(H1815="Октябрьский",I1815="Бурый рис")</f>
        <v>0</v>
      </c>
      <c r="K1815" s="0" t="n">
        <f aca="false">IF(J1815,1,0)</f>
        <v>0</v>
      </c>
      <c r="L1815" s="0" t="n">
        <f aca="false">IF(F1815="Поступление",1,-1)</f>
        <v>-1</v>
      </c>
      <c r="M1815" s="0" t="n">
        <f aca="false">E1815*K1815*L1815</f>
        <v>-0</v>
      </c>
    </row>
    <row r="1816" customFormat="false" ht="15" hidden="false" customHeight="false" outlineLevel="0" collapsed="false">
      <c r="A1816" s="0" t="n">
        <v>1815</v>
      </c>
      <c r="B1816" s="2" t="n">
        <v>44354</v>
      </c>
      <c r="C1816" s="0" t="s">
        <v>19</v>
      </c>
      <c r="D1816" s="0" t="n">
        <v>58</v>
      </c>
      <c r="E1816" s="0" t="n">
        <v>180</v>
      </c>
      <c r="F1816" s="0" t="s">
        <v>8</v>
      </c>
      <c r="G1816" s="0" t="n">
        <v>470</v>
      </c>
      <c r="H1816" s="0" t="str">
        <f aca="false">VLOOKUP(C1816,Магазин!$A$1:$C$17,2)</f>
        <v>Первомайский</v>
      </c>
      <c r="I1816" s="0" t="str">
        <f aca="false">VLOOKUP(D1816,Товар!$A$1:$F$65,3)</f>
        <v>Бекон варенокопченый</v>
      </c>
      <c r="J1816" s="3" t="n">
        <f aca="false">IF(H1816="Октябрьский",I1816="Бурый рис")</f>
        <v>0</v>
      </c>
      <c r="K1816" s="0" t="n">
        <f aca="false">IF(J1816,1,0)</f>
        <v>0</v>
      </c>
      <c r="L1816" s="0" t="n">
        <f aca="false">IF(F1816="Поступление",1,-1)</f>
        <v>1</v>
      </c>
      <c r="M1816" s="0" t="n">
        <f aca="false">E1816*K1816*L1816</f>
        <v>0</v>
      </c>
    </row>
    <row r="1817" customFormat="false" ht="15" hidden="false" customHeight="false" outlineLevel="0" collapsed="false">
      <c r="A1817" s="0" t="n">
        <v>1816</v>
      </c>
      <c r="B1817" s="2" t="n">
        <v>44354</v>
      </c>
      <c r="C1817" s="0" t="s">
        <v>19</v>
      </c>
      <c r="D1817" s="0" t="n">
        <v>58</v>
      </c>
      <c r="E1817" s="0" t="n">
        <v>31</v>
      </c>
      <c r="F1817" s="0" t="s">
        <v>9</v>
      </c>
      <c r="G1817" s="0" t="n">
        <v>470</v>
      </c>
      <c r="H1817" s="0" t="str">
        <f aca="false">VLOOKUP(C1817,Магазин!$A$1:$C$17,2)</f>
        <v>Первомайский</v>
      </c>
      <c r="I1817" s="0" t="str">
        <f aca="false">VLOOKUP(D1817,Товар!$A$1:$F$65,3)</f>
        <v>Бекон варенокопченый</v>
      </c>
      <c r="J1817" s="3" t="n">
        <f aca="false">IF(H1817="Октябрьский",I1817="Бурый рис")</f>
        <v>0</v>
      </c>
      <c r="K1817" s="0" t="n">
        <f aca="false">IF(J1817,1,0)</f>
        <v>0</v>
      </c>
      <c r="L1817" s="0" t="n">
        <f aca="false">IF(F1817="Поступление",1,-1)</f>
        <v>-1</v>
      </c>
      <c r="M1817" s="0" t="n">
        <f aca="false">E1817*K1817*L1817</f>
        <v>-0</v>
      </c>
    </row>
    <row r="1818" customFormat="false" ht="15" hidden="false" customHeight="false" outlineLevel="0" collapsed="false">
      <c r="A1818" s="0" t="n">
        <v>1817</v>
      </c>
      <c r="B1818" s="2" t="n">
        <v>44354</v>
      </c>
      <c r="C1818" s="0" t="s">
        <v>19</v>
      </c>
      <c r="D1818" s="0" t="n">
        <v>59</v>
      </c>
      <c r="E1818" s="0" t="n">
        <v>180</v>
      </c>
      <c r="F1818" s="0" t="s">
        <v>8</v>
      </c>
      <c r="G1818" s="0" t="n">
        <v>500</v>
      </c>
      <c r="H1818" s="0" t="str">
        <f aca="false">VLOOKUP(C1818,Магазин!$A$1:$C$17,2)</f>
        <v>Первомайский</v>
      </c>
      <c r="I1818" s="0" t="str">
        <f aca="false">VLOOKUP(D1818,Товар!$A$1:$F$65,3)</f>
        <v>Бекон сырокопченый</v>
      </c>
      <c r="J1818" s="3" t="n">
        <f aca="false">IF(H1818="Октябрьский",I1818="Бурый рис")</f>
        <v>0</v>
      </c>
      <c r="K1818" s="0" t="n">
        <f aca="false">IF(J1818,1,0)</f>
        <v>0</v>
      </c>
      <c r="L1818" s="0" t="n">
        <f aca="false">IF(F1818="Поступление",1,-1)</f>
        <v>1</v>
      </c>
      <c r="M1818" s="0" t="n">
        <f aca="false">E1818*K1818*L1818</f>
        <v>0</v>
      </c>
    </row>
    <row r="1819" customFormat="false" ht="15" hidden="false" customHeight="false" outlineLevel="0" collapsed="false">
      <c r="A1819" s="0" t="n">
        <v>1818</v>
      </c>
      <c r="B1819" s="2" t="n">
        <v>44354</v>
      </c>
      <c r="C1819" s="0" t="s">
        <v>19</v>
      </c>
      <c r="D1819" s="0" t="n">
        <v>59</v>
      </c>
      <c r="E1819" s="0" t="n">
        <v>32</v>
      </c>
      <c r="F1819" s="0" t="s">
        <v>9</v>
      </c>
      <c r="G1819" s="0" t="n">
        <v>500</v>
      </c>
      <c r="H1819" s="0" t="str">
        <f aca="false">VLOOKUP(C1819,Магазин!$A$1:$C$17,2)</f>
        <v>Первомайский</v>
      </c>
      <c r="I1819" s="0" t="str">
        <f aca="false">VLOOKUP(D1819,Товар!$A$1:$F$65,3)</f>
        <v>Бекон сырокопченый</v>
      </c>
      <c r="J1819" s="3" t="n">
        <f aca="false">IF(H1819="Октябрьский",I1819="Бурый рис")</f>
        <v>0</v>
      </c>
      <c r="K1819" s="0" t="n">
        <f aca="false">IF(J1819,1,0)</f>
        <v>0</v>
      </c>
      <c r="L1819" s="0" t="n">
        <f aca="false">IF(F1819="Поступление",1,-1)</f>
        <v>-1</v>
      </c>
      <c r="M1819" s="0" t="n">
        <f aca="false">E1819*K1819*L1819</f>
        <v>-0</v>
      </c>
    </row>
    <row r="1820" customFormat="false" ht="15" hidden="false" customHeight="false" outlineLevel="0" collapsed="false">
      <c r="A1820" s="0" t="n">
        <v>1819</v>
      </c>
      <c r="B1820" s="2" t="n">
        <v>44354</v>
      </c>
      <c r="C1820" s="0" t="s">
        <v>19</v>
      </c>
      <c r="D1820" s="0" t="n">
        <v>60</v>
      </c>
      <c r="E1820" s="0" t="n">
        <v>170</v>
      </c>
      <c r="F1820" s="0" t="s">
        <v>8</v>
      </c>
      <c r="G1820" s="0" t="n">
        <v>400</v>
      </c>
      <c r="H1820" s="0" t="str">
        <f aca="false">VLOOKUP(C1820,Магазин!$A$1:$C$17,2)</f>
        <v>Первомайский</v>
      </c>
      <c r="I1820" s="0" t="str">
        <f aca="false">VLOOKUP(D1820,Товар!$A$1:$F$65,3)</f>
        <v>Грудинка копченая</v>
      </c>
      <c r="J1820" s="3" t="n">
        <f aca="false">IF(H1820="Октябрьский",I1820="Бурый рис")</f>
        <v>0</v>
      </c>
      <c r="K1820" s="0" t="n">
        <f aca="false">IF(J1820,1,0)</f>
        <v>0</v>
      </c>
      <c r="L1820" s="0" t="n">
        <f aca="false">IF(F1820="Поступление",1,-1)</f>
        <v>1</v>
      </c>
      <c r="M1820" s="0" t="n">
        <f aca="false">E1820*K1820*L1820</f>
        <v>0</v>
      </c>
    </row>
    <row r="1821" customFormat="false" ht="15" hidden="false" customHeight="false" outlineLevel="0" collapsed="false">
      <c r="A1821" s="0" t="n">
        <v>1820</v>
      </c>
      <c r="B1821" s="2" t="n">
        <v>44354</v>
      </c>
      <c r="C1821" s="0" t="s">
        <v>19</v>
      </c>
      <c r="D1821" s="0" t="n">
        <v>60</v>
      </c>
      <c r="E1821" s="0" t="n">
        <v>43</v>
      </c>
      <c r="F1821" s="0" t="s">
        <v>9</v>
      </c>
      <c r="G1821" s="0" t="n">
        <v>400</v>
      </c>
      <c r="H1821" s="0" t="str">
        <f aca="false">VLOOKUP(C1821,Магазин!$A$1:$C$17,2)</f>
        <v>Первомайский</v>
      </c>
      <c r="I1821" s="0" t="str">
        <f aca="false">VLOOKUP(D1821,Товар!$A$1:$F$65,3)</f>
        <v>Грудинка копченая</v>
      </c>
      <c r="J1821" s="3" t="n">
        <f aca="false">IF(H1821="Октябрьский",I1821="Бурый рис")</f>
        <v>0</v>
      </c>
      <c r="K1821" s="0" t="n">
        <f aca="false">IF(J1821,1,0)</f>
        <v>0</v>
      </c>
      <c r="L1821" s="0" t="n">
        <f aca="false">IF(F1821="Поступление",1,-1)</f>
        <v>-1</v>
      </c>
      <c r="M1821" s="0" t="n">
        <f aca="false">E1821*K1821*L1821</f>
        <v>-0</v>
      </c>
    </row>
    <row r="1822" customFormat="false" ht="15" hidden="false" customHeight="false" outlineLevel="0" collapsed="false">
      <c r="A1822" s="0" t="n">
        <v>1821</v>
      </c>
      <c r="B1822" s="2" t="n">
        <v>44354</v>
      </c>
      <c r="C1822" s="0" t="s">
        <v>19</v>
      </c>
      <c r="D1822" s="0" t="n">
        <v>61</v>
      </c>
      <c r="E1822" s="0" t="n">
        <v>180</v>
      </c>
      <c r="F1822" s="0" t="s">
        <v>8</v>
      </c>
      <c r="G1822" s="0" t="n">
        <v>220</v>
      </c>
      <c r="H1822" s="0" t="str">
        <f aca="false">VLOOKUP(C1822,Магазин!$A$1:$C$17,2)</f>
        <v>Первомайский</v>
      </c>
      <c r="I1822" s="0" t="str">
        <f aca="false">VLOOKUP(D1822,Товар!$A$1:$F$65,3)</f>
        <v>Ветчина в оболочке</v>
      </c>
      <c r="J1822" s="3" t="n">
        <f aca="false">IF(H1822="Октябрьский",I1822="Бурый рис")</f>
        <v>0</v>
      </c>
      <c r="K1822" s="0" t="n">
        <f aca="false">IF(J1822,1,0)</f>
        <v>0</v>
      </c>
      <c r="L1822" s="0" t="n">
        <f aca="false">IF(F1822="Поступление",1,-1)</f>
        <v>1</v>
      </c>
      <c r="M1822" s="0" t="n">
        <f aca="false">E1822*K1822*L1822</f>
        <v>0</v>
      </c>
    </row>
    <row r="1823" customFormat="false" ht="15" hidden="false" customHeight="false" outlineLevel="0" collapsed="false">
      <c r="A1823" s="0" t="n">
        <v>1822</v>
      </c>
      <c r="B1823" s="2" t="n">
        <v>44354</v>
      </c>
      <c r="C1823" s="0" t="s">
        <v>19</v>
      </c>
      <c r="D1823" s="0" t="n">
        <v>61</v>
      </c>
      <c r="E1823" s="0" t="n">
        <v>31</v>
      </c>
      <c r="F1823" s="0" t="s">
        <v>9</v>
      </c>
      <c r="G1823" s="0" t="n">
        <v>220</v>
      </c>
      <c r="H1823" s="0" t="str">
        <f aca="false">VLOOKUP(C1823,Магазин!$A$1:$C$17,2)</f>
        <v>Первомайский</v>
      </c>
      <c r="I1823" s="0" t="str">
        <f aca="false">VLOOKUP(D1823,Товар!$A$1:$F$65,3)</f>
        <v>Ветчина в оболочке</v>
      </c>
      <c r="J1823" s="3" t="n">
        <f aca="false">IF(H1823="Октябрьский",I1823="Бурый рис")</f>
        <v>0</v>
      </c>
      <c r="K1823" s="0" t="n">
        <f aca="false">IF(J1823,1,0)</f>
        <v>0</v>
      </c>
      <c r="L1823" s="0" t="n">
        <f aca="false">IF(F1823="Поступление",1,-1)</f>
        <v>-1</v>
      </c>
      <c r="M1823" s="0" t="n">
        <f aca="false">E1823*K1823*L1823</f>
        <v>-0</v>
      </c>
    </row>
    <row r="1824" customFormat="false" ht="15" hidden="false" customHeight="false" outlineLevel="0" collapsed="false">
      <c r="A1824" s="0" t="n">
        <v>1823</v>
      </c>
      <c r="B1824" s="2" t="n">
        <v>44354</v>
      </c>
      <c r="C1824" s="0" t="s">
        <v>19</v>
      </c>
      <c r="D1824" s="0" t="n">
        <v>62</v>
      </c>
      <c r="E1824" s="0" t="n">
        <v>180</v>
      </c>
      <c r="F1824" s="0" t="s">
        <v>8</v>
      </c>
      <c r="G1824" s="0" t="n">
        <v>170</v>
      </c>
      <c r="H1824" s="0" t="str">
        <f aca="false">VLOOKUP(C1824,Магазин!$A$1:$C$17,2)</f>
        <v>Первомайский</v>
      </c>
      <c r="I1824" s="0" t="str">
        <f aca="false">VLOOKUP(D1824,Товар!$A$1:$F$65,3)</f>
        <v>Паштет фермерский с грибами</v>
      </c>
      <c r="J1824" s="3" t="n">
        <f aca="false">IF(H1824="Октябрьский",I1824="Бурый рис")</f>
        <v>0</v>
      </c>
      <c r="K1824" s="0" t="n">
        <f aca="false">IF(J1824,1,0)</f>
        <v>0</v>
      </c>
      <c r="L1824" s="0" t="n">
        <f aca="false">IF(F1824="Поступление",1,-1)</f>
        <v>1</v>
      </c>
      <c r="M1824" s="0" t="n">
        <f aca="false">E1824*K1824*L1824</f>
        <v>0</v>
      </c>
    </row>
    <row r="1825" customFormat="false" ht="15" hidden="false" customHeight="false" outlineLevel="0" collapsed="false">
      <c r="A1825" s="0" t="n">
        <v>1824</v>
      </c>
      <c r="B1825" s="2" t="n">
        <v>44354</v>
      </c>
      <c r="C1825" s="0" t="s">
        <v>19</v>
      </c>
      <c r="D1825" s="0" t="n">
        <v>62</v>
      </c>
      <c r="E1825" s="0" t="n">
        <v>22</v>
      </c>
      <c r="F1825" s="0" t="s">
        <v>9</v>
      </c>
      <c r="G1825" s="0" t="n">
        <v>170</v>
      </c>
      <c r="H1825" s="0" t="str">
        <f aca="false">VLOOKUP(C1825,Магазин!$A$1:$C$17,2)</f>
        <v>Первомайский</v>
      </c>
      <c r="I1825" s="0" t="str">
        <f aca="false">VLOOKUP(D1825,Товар!$A$1:$F$65,3)</f>
        <v>Паштет фермерский с грибами</v>
      </c>
      <c r="J1825" s="3" t="n">
        <f aca="false">IF(H1825="Октябрьский",I1825="Бурый рис")</f>
        <v>0</v>
      </c>
      <c r="K1825" s="0" t="n">
        <f aca="false">IF(J1825,1,0)</f>
        <v>0</v>
      </c>
      <c r="L1825" s="0" t="n">
        <f aca="false">IF(F1825="Поступление",1,-1)</f>
        <v>-1</v>
      </c>
      <c r="M1825" s="0" t="n">
        <f aca="false">E1825*K1825*L1825</f>
        <v>-0</v>
      </c>
    </row>
    <row r="1826" customFormat="false" ht="15" hidden="false" customHeight="false" outlineLevel="0" collapsed="false">
      <c r="A1826" s="0" t="n">
        <v>1825</v>
      </c>
      <c r="B1826" s="2" t="n">
        <v>44354</v>
      </c>
      <c r="C1826" s="0" t="s">
        <v>19</v>
      </c>
      <c r="D1826" s="0" t="n">
        <v>63</v>
      </c>
      <c r="E1826" s="0" t="n">
        <v>170</v>
      </c>
      <c r="F1826" s="0" t="s">
        <v>8</v>
      </c>
      <c r="G1826" s="0" t="n">
        <v>150</v>
      </c>
      <c r="H1826" s="0" t="str">
        <f aca="false">VLOOKUP(C1826,Магазин!$A$1:$C$17,2)</f>
        <v>Первомайский</v>
      </c>
      <c r="I1826" s="0" t="str">
        <f aca="false">VLOOKUP(D1826,Товар!$A$1:$F$65,3)</f>
        <v>Паштет из куриной печени</v>
      </c>
      <c r="J1826" s="3" t="n">
        <f aca="false">IF(H1826="Октябрьский",I1826="Бурый рис")</f>
        <v>0</v>
      </c>
      <c r="K1826" s="0" t="n">
        <f aca="false">IF(J1826,1,0)</f>
        <v>0</v>
      </c>
      <c r="L1826" s="0" t="n">
        <f aca="false">IF(F1826="Поступление",1,-1)</f>
        <v>1</v>
      </c>
      <c r="M1826" s="0" t="n">
        <f aca="false">E1826*K1826*L1826</f>
        <v>0</v>
      </c>
    </row>
    <row r="1827" customFormat="false" ht="15" hidden="false" customHeight="false" outlineLevel="0" collapsed="false">
      <c r="A1827" s="0" t="n">
        <v>1826</v>
      </c>
      <c r="B1827" s="2" t="n">
        <v>44354</v>
      </c>
      <c r="C1827" s="0" t="s">
        <v>19</v>
      </c>
      <c r="D1827" s="0" t="n">
        <v>63</v>
      </c>
      <c r="E1827" s="0" t="n">
        <v>37</v>
      </c>
      <c r="F1827" s="0" t="s">
        <v>9</v>
      </c>
      <c r="G1827" s="0" t="n">
        <v>150</v>
      </c>
      <c r="H1827" s="0" t="str">
        <f aca="false">VLOOKUP(C1827,Магазин!$A$1:$C$17,2)</f>
        <v>Первомайский</v>
      </c>
      <c r="I1827" s="0" t="str">
        <f aca="false">VLOOKUP(D1827,Товар!$A$1:$F$65,3)</f>
        <v>Паштет из куриной печени</v>
      </c>
      <c r="J1827" s="3" t="n">
        <f aca="false">IF(H1827="Октябрьский",I1827="Бурый рис")</f>
        <v>0</v>
      </c>
      <c r="K1827" s="0" t="n">
        <f aca="false">IF(J1827,1,0)</f>
        <v>0</v>
      </c>
      <c r="L1827" s="0" t="n">
        <f aca="false">IF(F1827="Поступление",1,-1)</f>
        <v>-1</v>
      </c>
      <c r="M1827" s="0" t="n">
        <f aca="false">E1827*K1827*L1827</f>
        <v>-0</v>
      </c>
    </row>
    <row r="1828" customFormat="false" ht="15" hidden="false" customHeight="false" outlineLevel="0" collapsed="false">
      <c r="A1828" s="0" t="n">
        <v>1827</v>
      </c>
      <c r="B1828" s="2" t="n">
        <v>44354</v>
      </c>
      <c r="C1828" s="0" t="s">
        <v>19</v>
      </c>
      <c r="D1828" s="0" t="n">
        <v>64</v>
      </c>
      <c r="E1828" s="0" t="n">
        <v>180</v>
      </c>
      <c r="F1828" s="0" t="s">
        <v>8</v>
      </c>
      <c r="G1828" s="0" t="n">
        <v>350</v>
      </c>
      <c r="H1828" s="0" t="str">
        <f aca="false">VLOOKUP(C1828,Магазин!$A$1:$C$17,2)</f>
        <v>Первомайский</v>
      </c>
      <c r="I1828" s="0" t="str">
        <f aca="false">VLOOKUP(D1828,Товар!$A$1:$F$65,3)</f>
        <v>Колбаса ливерная </v>
      </c>
      <c r="J1828" s="3" t="n">
        <f aca="false">IF(H1828="Октябрьский",I1828="Бурый рис")</f>
        <v>0</v>
      </c>
      <c r="K1828" s="0" t="n">
        <f aca="false">IF(J1828,1,0)</f>
        <v>0</v>
      </c>
      <c r="L1828" s="0" t="n">
        <f aca="false">IF(F1828="Поступление",1,-1)</f>
        <v>1</v>
      </c>
      <c r="M1828" s="0" t="n">
        <f aca="false">E1828*K1828*L1828</f>
        <v>0</v>
      </c>
    </row>
    <row r="1829" customFormat="false" ht="15" hidden="false" customHeight="false" outlineLevel="0" collapsed="false">
      <c r="A1829" s="0" t="n">
        <v>1828</v>
      </c>
      <c r="B1829" s="2" t="n">
        <v>44354</v>
      </c>
      <c r="C1829" s="0" t="s">
        <v>19</v>
      </c>
      <c r="D1829" s="0" t="n">
        <v>64</v>
      </c>
      <c r="E1829" s="0" t="n">
        <v>26</v>
      </c>
      <c r="F1829" s="0" t="s">
        <v>9</v>
      </c>
      <c r="G1829" s="0" t="n">
        <v>350</v>
      </c>
      <c r="H1829" s="0" t="str">
        <f aca="false">VLOOKUP(C1829,Магазин!$A$1:$C$17,2)</f>
        <v>Первомайский</v>
      </c>
      <c r="I1829" s="0" t="str">
        <f aca="false">VLOOKUP(D1829,Товар!$A$1:$F$65,3)</f>
        <v>Колбаса ливерная </v>
      </c>
      <c r="J1829" s="3" t="n">
        <f aca="false">IF(H1829="Октябрьский",I1829="Бурый рис")</f>
        <v>0</v>
      </c>
      <c r="K1829" s="0" t="n">
        <f aca="false">IF(J1829,1,0)</f>
        <v>0</v>
      </c>
      <c r="L1829" s="0" t="n">
        <f aca="false">IF(F1829="Поступление",1,-1)</f>
        <v>-1</v>
      </c>
      <c r="M1829" s="0" t="n">
        <f aca="false">E1829*K1829*L1829</f>
        <v>-0</v>
      </c>
    </row>
    <row r="1830" customFormat="false" ht="15" hidden="false" customHeight="false" outlineLevel="0" collapsed="false">
      <c r="A1830" s="0" t="n">
        <v>1829</v>
      </c>
      <c r="B1830" s="2" t="n">
        <v>44354</v>
      </c>
      <c r="C1830" s="0" t="s">
        <v>20</v>
      </c>
      <c r="D1830" s="0" t="n">
        <v>2</v>
      </c>
      <c r="E1830" s="0" t="n">
        <v>180</v>
      </c>
      <c r="F1830" s="0" t="s">
        <v>8</v>
      </c>
      <c r="G1830" s="0" t="n">
        <v>75</v>
      </c>
      <c r="H1830" s="0" t="str">
        <f aca="false">VLOOKUP(C1830,Магазин!$A$1:$C$17,2)</f>
        <v>Октябрьский</v>
      </c>
      <c r="I1830" s="0" t="str">
        <f aca="false">VLOOKUP(D1830,Товар!$A$1:$F$65,3)</f>
        <v>Молоко безлактозное</v>
      </c>
      <c r="J1830" s="3" t="n">
        <f aca="false">IF(H1830="Октябрьский",I1830="Бурый рис")</f>
        <v>0</v>
      </c>
      <c r="K1830" s="0" t="n">
        <f aca="false">IF(J1830,1,0)</f>
        <v>0</v>
      </c>
      <c r="L1830" s="0" t="n">
        <f aca="false">IF(F1830="Поступление",1,-1)</f>
        <v>1</v>
      </c>
      <c r="M1830" s="0" t="n">
        <f aca="false">E1830*K1830*L1830</f>
        <v>0</v>
      </c>
    </row>
    <row r="1831" customFormat="false" ht="15" hidden="false" customHeight="false" outlineLevel="0" collapsed="false">
      <c r="A1831" s="0" t="n">
        <v>1830</v>
      </c>
      <c r="B1831" s="2" t="n">
        <v>44354</v>
      </c>
      <c r="C1831" s="0" t="s">
        <v>20</v>
      </c>
      <c r="D1831" s="0" t="n">
        <v>2</v>
      </c>
      <c r="E1831" s="0" t="n">
        <v>97</v>
      </c>
      <c r="F1831" s="0" t="s">
        <v>9</v>
      </c>
      <c r="G1831" s="0" t="n">
        <v>75</v>
      </c>
      <c r="H1831" s="0" t="str">
        <f aca="false">VLOOKUP(C1831,Магазин!$A$1:$C$17,2)</f>
        <v>Октябрьский</v>
      </c>
      <c r="I1831" s="0" t="str">
        <f aca="false">VLOOKUP(D1831,Товар!$A$1:$F$65,3)</f>
        <v>Молоко безлактозное</v>
      </c>
      <c r="J1831" s="3" t="n">
        <f aca="false">IF(H1831="Октябрьский",I1831="Бурый рис")</f>
        <v>0</v>
      </c>
      <c r="K1831" s="0" t="n">
        <f aca="false">IF(J1831,1,0)</f>
        <v>0</v>
      </c>
      <c r="L1831" s="0" t="n">
        <f aca="false">IF(F1831="Поступление",1,-1)</f>
        <v>-1</v>
      </c>
      <c r="M1831" s="0" t="n">
        <f aca="false">E1831*K1831*L1831</f>
        <v>-0</v>
      </c>
    </row>
    <row r="1832" customFormat="false" ht="15" hidden="false" customHeight="false" outlineLevel="0" collapsed="false">
      <c r="A1832" s="0" t="n">
        <v>1831</v>
      </c>
      <c r="B1832" s="2" t="n">
        <v>44354</v>
      </c>
      <c r="C1832" s="0" t="s">
        <v>20</v>
      </c>
      <c r="D1832" s="0" t="n">
        <v>11</v>
      </c>
      <c r="E1832" s="0" t="n">
        <v>180</v>
      </c>
      <c r="F1832" s="0" t="s">
        <v>8</v>
      </c>
      <c r="G1832" s="0" t="n">
        <v>190</v>
      </c>
      <c r="H1832" s="0" t="str">
        <f aca="false">VLOOKUP(C1832,Магазин!$A$1:$C$17,2)</f>
        <v>Октябрьский</v>
      </c>
      <c r="I1832" s="0" t="str">
        <f aca="false">VLOOKUP(D1832,Товар!$A$1:$F$65,3)</f>
        <v>Молоко кокосовое</v>
      </c>
      <c r="J1832" s="3" t="n">
        <f aca="false">IF(H1832="Октябрьский",I1832="Бурый рис")</f>
        <v>0</v>
      </c>
      <c r="K1832" s="0" t="n">
        <f aca="false">IF(J1832,1,0)</f>
        <v>0</v>
      </c>
      <c r="L1832" s="0" t="n">
        <f aca="false">IF(F1832="Поступление",1,-1)</f>
        <v>1</v>
      </c>
      <c r="M1832" s="0" t="n">
        <f aca="false">E1832*K1832*L1832</f>
        <v>0</v>
      </c>
    </row>
    <row r="1833" customFormat="false" ht="15" hidden="false" customHeight="false" outlineLevel="0" collapsed="false">
      <c r="A1833" s="0" t="n">
        <v>1832</v>
      </c>
      <c r="B1833" s="2" t="n">
        <v>44354</v>
      </c>
      <c r="C1833" s="0" t="s">
        <v>20</v>
      </c>
      <c r="D1833" s="0" t="n">
        <v>11</v>
      </c>
      <c r="E1833" s="0" t="n">
        <v>104</v>
      </c>
      <c r="F1833" s="0" t="s">
        <v>9</v>
      </c>
      <c r="G1833" s="0" t="n">
        <v>190</v>
      </c>
      <c r="H1833" s="0" t="str">
        <f aca="false">VLOOKUP(C1833,Магазин!$A$1:$C$17,2)</f>
        <v>Октябрьский</v>
      </c>
      <c r="I1833" s="0" t="str">
        <f aca="false">VLOOKUP(D1833,Товар!$A$1:$F$65,3)</f>
        <v>Молоко кокосовое</v>
      </c>
      <c r="J1833" s="3" t="n">
        <f aca="false">IF(H1833="Октябрьский",I1833="Бурый рис")</f>
        <v>0</v>
      </c>
      <c r="K1833" s="0" t="n">
        <f aca="false">IF(J1833,1,0)</f>
        <v>0</v>
      </c>
      <c r="L1833" s="0" t="n">
        <f aca="false">IF(F1833="Поступление",1,-1)</f>
        <v>-1</v>
      </c>
      <c r="M1833" s="0" t="n">
        <f aca="false">E1833*K1833*L1833</f>
        <v>-0</v>
      </c>
    </row>
    <row r="1834" customFormat="false" ht="15" hidden="false" customHeight="false" outlineLevel="0" collapsed="false">
      <c r="A1834" s="0" t="n">
        <v>1833</v>
      </c>
      <c r="B1834" s="2" t="n">
        <v>44354</v>
      </c>
      <c r="C1834" s="0" t="s">
        <v>20</v>
      </c>
      <c r="D1834" s="0" t="n">
        <v>12</v>
      </c>
      <c r="E1834" s="0" t="n">
        <v>180</v>
      </c>
      <c r="F1834" s="0" t="s">
        <v>8</v>
      </c>
      <c r="G1834" s="0" t="n">
        <v>85</v>
      </c>
      <c r="H1834" s="0" t="str">
        <f aca="false">VLOOKUP(C1834,Магазин!$A$1:$C$17,2)</f>
        <v>Октябрьский</v>
      </c>
      <c r="I1834" s="0" t="str">
        <f aca="false">VLOOKUP(D1834,Товар!$A$1:$F$65,3)</f>
        <v>Молоко овсяное</v>
      </c>
      <c r="J1834" s="3" t="n">
        <f aca="false">IF(H1834="Октябрьский",I1834="Бурый рис")</f>
        <v>0</v>
      </c>
      <c r="K1834" s="0" t="n">
        <f aca="false">IF(J1834,1,0)</f>
        <v>0</v>
      </c>
      <c r="L1834" s="0" t="n">
        <f aca="false">IF(F1834="Поступление",1,-1)</f>
        <v>1</v>
      </c>
      <c r="M1834" s="0" t="n">
        <f aca="false">E1834*K1834*L1834</f>
        <v>0</v>
      </c>
    </row>
    <row r="1835" customFormat="false" ht="15" hidden="false" customHeight="false" outlineLevel="0" collapsed="false">
      <c r="A1835" s="0" t="n">
        <v>1834</v>
      </c>
      <c r="B1835" s="2" t="n">
        <v>44354</v>
      </c>
      <c r="C1835" s="0" t="s">
        <v>20</v>
      </c>
      <c r="D1835" s="0" t="n">
        <v>12</v>
      </c>
      <c r="E1835" s="0" t="n">
        <v>121</v>
      </c>
      <c r="F1835" s="0" t="s">
        <v>9</v>
      </c>
      <c r="G1835" s="0" t="n">
        <v>85</v>
      </c>
      <c r="H1835" s="0" t="str">
        <f aca="false">VLOOKUP(C1835,Магазин!$A$1:$C$17,2)</f>
        <v>Октябрьский</v>
      </c>
      <c r="I1835" s="0" t="str">
        <f aca="false">VLOOKUP(D1835,Товар!$A$1:$F$65,3)</f>
        <v>Молоко овсяное</v>
      </c>
      <c r="J1835" s="3" t="n">
        <f aca="false">IF(H1835="Октябрьский",I1835="Бурый рис")</f>
        <v>0</v>
      </c>
      <c r="K1835" s="0" t="n">
        <f aca="false">IF(J1835,1,0)</f>
        <v>0</v>
      </c>
      <c r="L1835" s="0" t="n">
        <f aca="false">IF(F1835="Поступление",1,-1)</f>
        <v>-1</v>
      </c>
      <c r="M1835" s="0" t="n">
        <f aca="false">E1835*K1835*L1835</f>
        <v>-0</v>
      </c>
    </row>
    <row r="1836" customFormat="false" ht="15" hidden="false" customHeight="false" outlineLevel="0" collapsed="false">
      <c r="A1836" s="0" t="n">
        <v>1835</v>
      </c>
      <c r="B1836" s="2" t="n">
        <v>44354</v>
      </c>
      <c r="C1836" s="0" t="s">
        <v>20</v>
      </c>
      <c r="D1836" s="0" t="n">
        <v>31</v>
      </c>
      <c r="E1836" s="0" t="n">
        <v>170</v>
      </c>
      <c r="F1836" s="0" t="s">
        <v>8</v>
      </c>
      <c r="G1836" s="0" t="n">
        <v>240</v>
      </c>
      <c r="H1836" s="0" t="str">
        <f aca="false">VLOOKUP(C1836,Магазин!$A$1:$C$17,2)</f>
        <v>Октябрьский</v>
      </c>
      <c r="I1836" s="0" t="str">
        <f aca="false">VLOOKUP(D1836,Товар!$A$1:$F$65,3)</f>
        <v>Лапша гречневая</v>
      </c>
      <c r="J1836" s="3" t="n">
        <f aca="false">IF(H1836="Октябрьский",I1836="Бурый рис")</f>
        <v>0</v>
      </c>
      <c r="K1836" s="0" t="n">
        <f aca="false">IF(J1836,1,0)</f>
        <v>0</v>
      </c>
      <c r="L1836" s="0" t="n">
        <f aca="false">IF(F1836="Поступление",1,-1)</f>
        <v>1</v>
      </c>
      <c r="M1836" s="0" t="n">
        <f aca="false">E1836*K1836*L1836</f>
        <v>0</v>
      </c>
    </row>
    <row r="1837" customFormat="false" ht="15" hidden="false" customHeight="false" outlineLevel="0" collapsed="false">
      <c r="A1837" s="0" t="n">
        <v>1836</v>
      </c>
      <c r="B1837" s="2" t="n">
        <v>44354</v>
      </c>
      <c r="C1837" s="0" t="s">
        <v>20</v>
      </c>
      <c r="D1837" s="0" t="n">
        <v>31</v>
      </c>
      <c r="E1837" s="0" t="n">
        <v>19</v>
      </c>
      <c r="F1837" s="0" t="s">
        <v>9</v>
      </c>
      <c r="G1837" s="0" t="n">
        <v>240</v>
      </c>
      <c r="H1837" s="0" t="str">
        <f aca="false">VLOOKUP(C1837,Магазин!$A$1:$C$17,2)</f>
        <v>Октябрьский</v>
      </c>
      <c r="I1837" s="0" t="str">
        <f aca="false">VLOOKUP(D1837,Товар!$A$1:$F$65,3)</f>
        <v>Лапша гречневая</v>
      </c>
      <c r="J1837" s="3" t="n">
        <f aca="false">IF(H1837="Октябрьский",I1837="Бурый рис")</f>
        <v>0</v>
      </c>
      <c r="K1837" s="0" t="n">
        <f aca="false">IF(J1837,1,0)</f>
        <v>0</v>
      </c>
      <c r="L1837" s="0" t="n">
        <f aca="false">IF(F1837="Поступление",1,-1)</f>
        <v>-1</v>
      </c>
      <c r="M1837" s="0" t="n">
        <f aca="false">E1837*K1837*L1837</f>
        <v>-0</v>
      </c>
    </row>
    <row r="1838" customFormat="false" ht="15" hidden="false" customHeight="false" outlineLevel="0" collapsed="false">
      <c r="A1838" s="0" t="n">
        <v>1837</v>
      </c>
      <c r="B1838" s="2" t="n">
        <v>44354</v>
      </c>
      <c r="C1838" s="0" t="s">
        <v>20</v>
      </c>
      <c r="D1838" s="0" t="n">
        <v>32</v>
      </c>
      <c r="E1838" s="0" t="n">
        <v>180</v>
      </c>
      <c r="F1838" s="0" t="s">
        <v>8</v>
      </c>
      <c r="G1838" s="0" t="n">
        <v>350</v>
      </c>
      <c r="H1838" s="0" t="str">
        <f aca="false">VLOOKUP(C1838,Магазин!$A$1:$C$17,2)</f>
        <v>Октябрьский</v>
      </c>
      <c r="I1838" s="0" t="str">
        <f aca="false">VLOOKUP(D1838,Товар!$A$1:$F$65,3)</f>
        <v>Фунчоза</v>
      </c>
      <c r="J1838" s="3" t="n">
        <f aca="false">IF(H1838="Октябрьский",I1838="Бурый рис")</f>
        <v>0</v>
      </c>
      <c r="K1838" s="0" t="n">
        <f aca="false">IF(J1838,1,0)</f>
        <v>0</v>
      </c>
      <c r="L1838" s="0" t="n">
        <f aca="false">IF(F1838="Поступление",1,-1)</f>
        <v>1</v>
      </c>
      <c r="M1838" s="0" t="n">
        <f aca="false">E1838*K1838*L1838</f>
        <v>0</v>
      </c>
    </row>
    <row r="1839" customFormat="false" ht="15" hidden="false" customHeight="false" outlineLevel="0" collapsed="false">
      <c r="A1839" s="0" t="n">
        <v>1838</v>
      </c>
      <c r="B1839" s="2" t="n">
        <v>44354</v>
      </c>
      <c r="C1839" s="0" t="s">
        <v>20</v>
      </c>
      <c r="D1839" s="0" t="n">
        <v>32</v>
      </c>
      <c r="E1839" s="0" t="n">
        <v>21</v>
      </c>
      <c r="F1839" s="0" t="s">
        <v>9</v>
      </c>
      <c r="G1839" s="0" t="n">
        <v>350</v>
      </c>
      <c r="H1839" s="0" t="str">
        <f aca="false">VLOOKUP(C1839,Магазин!$A$1:$C$17,2)</f>
        <v>Октябрьский</v>
      </c>
      <c r="I1839" s="0" t="str">
        <f aca="false">VLOOKUP(D1839,Товар!$A$1:$F$65,3)</f>
        <v>Фунчоза</v>
      </c>
      <c r="J1839" s="3" t="n">
        <f aca="false">IF(H1839="Октябрьский",I1839="Бурый рис")</f>
        <v>0</v>
      </c>
      <c r="K1839" s="0" t="n">
        <f aca="false">IF(J1839,1,0)</f>
        <v>0</v>
      </c>
      <c r="L1839" s="0" t="n">
        <f aca="false">IF(F1839="Поступление",1,-1)</f>
        <v>-1</v>
      </c>
      <c r="M1839" s="0" t="n">
        <f aca="false">E1839*K1839*L1839</f>
        <v>-0</v>
      </c>
    </row>
    <row r="1840" customFormat="false" ht="15" hidden="false" customHeight="false" outlineLevel="0" collapsed="false">
      <c r="A1840" s="0" t="n">
        <v>1839</v>
      </c>
      <c r="B1840" s="2" t="n">
        <v>44354</v>
      </c>
      <c r="C1840" s="0" t="s">
        <v>20</v>
      </c>
      <c r="D1840" s="0" t="n">
        <v>36</v>
      </c>
      <c r="E1840" s="0" t="n">
        <v>180</v>
      </c>
      <c r="F1840" s="0" t="s">
        <v>8</v>
      </c>
      <c r="G1840" s="0" t="n">
        <v>120</v>
      </c>
      <c r="H1840" s="0" t="str">
        <f aca="false">VLOOKUP(C1840,Магазин!$A$1:$C$17,2)</f>
        <v>Октябрьский</v>
      </c>
      <c r="I1840" s="0" t="str">
        <f aca="false">VLOOKUP(D1840,Товар!$A$1:$F$65,3)</f>
        <v>Чечевица красная</v>
      </c>
      <c r="J1840" s="3" t="n">
        <f aca="false">IF(H1840="Октябрьский",I1840="Бурый рис")</f>
        <v>0</v>
      </c>
      <c r="K1840" s="0" t="n">
        <f aca="false">IF(J1840,1,0)</f>
        <v>0</v>
      </c>
      <c r="L1840" s="0" t="n">
        <f aca="false">IF(F1840="Поступление",1,-1)</f>
        <v>1</v>
      </c>
      <c r="M1840" s="0" t="n">
        <f aca="false">E1840*K1840*L1840</f>
        <v>0</v>
      </c>
    </row>
    <row r="1841" customFormat="false" ht="15" hidden="false" customHeight="false" outlineLevel="0" collapsed="false">
      <c r="A1841" s="0" t="n">
        <v>1840</v>
      </c>
      <c r="B1841" s="2" t="n">
        <v>44354</v>
      </c>
      <c r="C1841" s="0" t="s">
        <v>20</v>
      </c>
      <c r="D1841" s="0" t="n">
        <v>36</v>
      </c>
      <c r="E1841" s="0" t="n">
        <v>28</v>
      </c>
      <c r="F1841" s="0" t="s">
        <v>9</v>
      </c>
      <c r="G1841" s="0" t="n">
        <v>120</v>
      </c>
      <c r="H1841" s="0" t="str">
        <f aca="false">VLOOKUP(C1841,Магазин!$A$1:$C$17,2)</f>
        <v>Октябрьский</v>
      </c>
      <c r="I1841" s="0" t="str">
        <f aca="false">VLOOKUP(D1841,Товар!$A$1:$F$65,3)</f>
        <v>Чечевица красная</v>
      </c>
      <c r="J1841" s="3" t="n">
        <f aca="false">IF(H1841="Октябрьский",I1841="Бурый рис")</f>
        <v>0</v>
      </c>
      <c r="K1841" s="0" t="n">
        <f aca="false">IF(J1841,1,0)</f>
        <v>0</v>
      </c>
      <c r="L1841" s="0" t="n">
        <f aca="false">IF(F1841="Поступление",1,-1)</f>
        <v>-1</v>
      </c>
      <c r="M1841" s="0" t="n">
        <f aca="false">E1841*K1841*L1841</f>
        <v>-0</v>
      </c>
    </row>
    <row r="1842" customFormat="false" ht="15" hidden="false" customHeight="false" outlineLevel="0" collapsed="false">
      <c r="A1842" s="0" t="n">
        <v>1841</v>
      </c>
      <c r="B1842" s="2" t="n">
        <v>44354</v>
      </c>
      <c r="C1842" s="0" t="s">
        <v>20</v>
      </c>
      <c r="D1842" s="0" t="n">
        <v>49</v>
      </c>
      <c r="E1842" s="0" t="n">
        <v>170</v>
      </c>
      <c r="F1842" s="0" t="s">
        <v>8</v>
      </c>
      <c r="G1842" s="0" t="n">
        <v>200</v>
      </c>
      <c r="H1842" s="0" t="str">
        <f aca="false">VLOOKUP(C1842,Магазин!$A$1:$C$17,2)</f>
        <v>Октябрьский</v>
      </c>
      <c r="I1842" s="0" t="str">
        <f aca="false">VLOOKUP(D1842,Товар!$A$1:$F$65,3)</f>
        <v>Колбаса вареная докторская</v>
      </c>
      <c r="J1842" s="3" t="n">
        <f aca="false">IF(H1842="Октябрьский",I1842="Бурый рис")</f>
        <v>0</v>
      </c>
      <c r="K1842" s="0" t="n">
        <f aca="false">IF(J1842,1,0)</f>
        <v>0</v>
      </c>
      <c r="L1842" s="0" t="n">
        <f aca="false">IF(F1842="Поступление",1,-1)</f>
        <v>1</v>
      </c>
      <c r="M1842" s="0" t="n">
        <f aca="false">E1842*K1842*L1842</f>
        <v>0</v>
      </c>
    </row>
    <row r="1843" customFormat="false" ht="15" hidden="false" customHeight="false" outlineLevel="0" collapsed="false">
      <c r="A1843" s="0" t="n">
        <v>1842</v>
      </c>
      <c r="B1843" s="2" t="n">
        <v>44354</v>
      </c>
      <c r="C1843" s="0" t="s">
        <v>20</v>
      </c>
      <c r="D1843" s="0" t="n">
        <v>49</v>
      </c>
      <c r="E1843" s="0" t="n">
        <v>57</v>
      </c>
      <c r="F1843" s="0" t="s">
        <v>9</v>
      </c>
      <c r="G1843" s="0" t="n">
        <v>200</v>
      </c>
      <c r="H1843" s="0" t="str">
        <f aca="false">VLOOKUP(C1843,Магазин!$A$1:$C$17,2)</f>
        <v>Октябрьский</v>
      </c>
      <c r="I1843" s="0" t="str">
        <f aca="false">VLOOKUP(D1843,Товар!$A$1:$F$65,3)</f>
        <v>Колбаса вареная докторская</v>
      </c>
      <c r="J1843" s="3" t="n">
        <f aca="false">IF(H1843="Октябрьский",I1843="Бурый рис")</f>
        <v>0</v>
      </c>
      <c r="K1843" s="0" t="n">
        <f aca="false">IF(J1843,1,0)</f>
        <v>0</v>
      </c>
      <c r="L1843" s="0" t="n">
        <f aca="false">IF(F1843="Поступление",1,-1)</f>
        <v>-1</v>
      </c>
      <c r="M1843" s="0" t="n">
        <f aca="false">E1843*K1843*L1843</f>
        <v>-0</v>
      </c>
    </row>
    <row r="1844" customFormat="false" ht="15" hidden="false" customHeight="false" outlineLevel="0" collapsed="false">
      <c r="A1844" s="0" t="n">
        <v>1843</v>
      </c>
      <c r="B1844" s="2" t="n">
        <v>44354</v>
      </c>
      <c r="C1844" s="0" t="s">
        <v>20</v>
      </c>
      <c r="D1844" s="0" t="n">
        <v>50</v>
      </c>
      <c r="E1844" s="0" t="n">
        <v>180</v>
      </c>
      <c r="F1844" s="0" t="s">
        <v>8</v>
      </c>
      <c r="G1844" s="0" t="n">
        <v>195</v>
      </c>
      <c r="H1844" s="0" t="str">
        <f aca="false">VLOOKUP(C1844,Магазин!$A$1:$C$17,2)</f>
        <v>Октябрьский</v>
      </c>
      <c r="I1844" s="0" t="str">
        <f aca="false">VLOOKUP(D1844,Товар!$A$1:$F$65,3)</f>
        <v>Колбаса вареная любительская</v>
      </c>
      <c r="J1844" s="3" t="n">
        <f aca="false">IF(H1844="Октябрьский",I1844="Бурый рис")</f>
        <v>0</v>
      </c>
      <c r="K1844" s="0" t="n">
        <f aca="false">IF(J1844,1,0)</f>
        <v>0</v>
      </c>
      <c r="L1844" s="0" t="n">
        <f aca="false">IF(F1844="Поступление",1,-1)</f>
        <v>1</v>
      </c>
      <c r="M1844" s="0" t="n">
        <f aca="false">E1844*K1844*L1844</f>
        <v>0</v>
      </c>
    </row>
    <row r="1845" customFormat="false" ht="15" hidden="false" customHeight="false" outlineLevel="0" collapsed="false">
      <c r="A1845" s="0" t="n">
        <v>1844</v>
      </c>
      <c r="B1845" s="2" t="n">
        <v>44354</v>
      </c>
      <c r="C1845" s="0" t="s">
        <v>20</v>
      </c>
      <c r="D1845" s="0" t="n">
        <v>50</v>
      </c>
      <c r="E1845" s="0" t="n">
        <v>55</v>
      </c>
      <c r="F1845" s="0" t="s">
        <v>9</v>
      </c>
      <c r="G1845" s="0" t="n">
        <v>195</v>
      </c>
      <c r="H1845" s="0" t="str">
        <f aca="false">VLOOKUP(C1845,Магазин!$A$1:$C$17,2)</f>
        <v>Октябрьский</v>
      </c>
      <c r="I1845" s="0" t="str">
        <f aca="false">VLOOKUP(D1845,Товар!$A$1:$F$65,3)</f>
        <v>Колбаса вареная любительская</v>
      </c>
      <c r="J1845" s="3" t="n">
        <f aca="false">IF(H1845="Октябрьский",I1845="Бурый рис")</f>
        <v>0</v>
      </c>
      <c r="K1845" s="0" t="n">
        <f aca="false">IF(J1845,1,0)</f>
        <v>0</v>
      </c>
      <c r="L1845" s="0" t="n">
        <f aca="false">IF(F1845="Поступление",1,-1)</f>
        <v>-1</v>
      </c>
      <c r="M1845" s="0" t="n">
        <f aca="false">E1845*K1845*L1845</f>
        <v>-0</v>
      </c>
    </row>
    <row r="1846" customFormat="false" ht="15" hidden="false" customHeight="false" outlineLevel="0" collapsed="false">
      <c r="A1846" s="0" t="n">
        <v>1845</v>
      </c>
      <c r="B1846" s="2" t="n">
        <v>44354</v>
      </c>
      <c r="C1846" s="0" t="s">
        <v>20</v>
      </c>
      <c r="D1846" s="0" t="n">
        <v>51</v>
      </c>
      <c r="E1846" s="0" t="n">
        <v>180</v>
      </c>
      <c r="F1846" s="0" t="s">
        <v>8</v>
      </c>
      <c r="G1846" s="0" t="n">
        <v>350</v>
      </c>
      <c r="H1846" s="0" t="str">
        <f aca="false">VLOOKUP(C1846,Магазин!$A$1:$C$17,2)</f>
        <v>Октябрьский</v>
      </c>
      <c r="I1846" s="0" t="str">
        <f aca="false">VLOOKUP(D1846,Товар!$A$1:$F$65,3)</f>
        <v>Сервелат варенокопченый</v>
      </c>
      <c r="J1846" s="3" t="n">
        <f aca="false">IF(H1846="Октябрьский",I1846="Бурый рис")</f>
        <v>0</v>
      </c>
      <c r="K1846" s="0" t="n">
        <f aca="false">IF(J1846,1,0)</f>
        <v>0</v>
      </c>
      <c r="L1846" s="0" t="n">
        <f aca="false">IF(F1846="Поступление",1,-1)</f>
        <v>1</v>
      </c>
      <c r="M1846" s="0" t="n">
        <f aca="false">E1846*K1846*L1846</f>
        <v>0</v>
      </c>
    </row>
    <row r="1847" customFormat="false" ht="15" hidden="false" customHeight="false" outlineLevel="0" collapsed="false">
      <c r="A1847" s="0" t="n">
        <v>1846</v>
      </c>
      <c r="B1847" s="2" t="n">
        <v>44354</v>
      </c>
      <c r="C1847" s="0" t="s">
        <v>20</v>
      </c>
      <c r="D1847" s="0" t="n">
        <v>51</v>
      </c>
      <c r="E1847" s="0" t="n">
        <v>53</v>
      </c>
      <c r="F1847" s="0" t="s">
        <v>9</v>
      </c>
      <c r="G1847" s="0" t="n">
        <v>350</v>
      </c>
      <c r="H1847" s="0" t="str">
        <f aca="false">VLOOKUP(C1847,Магазин!$A$1:$C$17,2)</f>
        <v>Октябрьский</v>
      </c>
      <c r="I1847" s="0" t="str">
        <f aca="false">VLOOKUP(D1847,Товар!$A$1:$F$65,3)</f>
        <v>Сервелат варенокопченый</v>
      </c>
      <c r="J1847" s="3" t="n">
        <f aca="false">IF(H1847="Октябрьский",I1847="Бурый рис")</f>
        <v>0</v>
      </c>
      <c r="K1847" s="0" t="n">
        <f aca="false">IF(J1847,1,0)</f>
        <v>0</v>
      </c>
      <c r="L1847" s="0" t="n">
        <f aca="false">IF(F1847="Поступление",1,-1)</f>
        <v>-1</v>
      </c>
      <c r="M1847" s="0" t="n">
        <f aca="false">E1847*K1847*L1847</f>
        <v>-0</v>
      </c>
    </row>
    <row r="1848" customFormat="false" ht="15" hidden="false" customHeight="false" outlineLevel="0" collapsed="false">
      <c r="A1848" s="0" t="n">
        <v>1847</v>
      </c>
      <c r="B1848" s="2" t="n">
        <v>44354</v>
      </c>
      <c r="C1848" s="0" t="s">
        <v>20</v>
      </c>
      <c r="D1848" s="0" t="n">
        <v>52</v>
      </c>
      <c r="E1848" s="0" t="n">
        <v>180</v>
      </c>
      <c r="F1848" s="0" t="s">
        <v>8</v>
      </c>
      <c r="G1848" s="0" t="n">
        <v>180</v>
      </c>
      <c r="H1848" s="0" t="str">
        <f aca="false">VLOOKUP(C1848,Магазин!$A$1:$C$17,2)</f>
        <v>Октябрьский</v>
      </c>
      <c r="I1848" s="0" t="str">
        <f aca="false">VLOOKUP(D1848,Товар!$A$1:$F$65,3)</f>
        <v>Колбаса краковская</v>
      </c>
      <c r="J1848" s="3" t="n">
        <f aca="false">IF(H1848="Октябрьский",I1848="Бурый рис")</f>
        <v>0</v>
      </c>
      <c r="K1848" s="0" t="n">
        <f aca="false">IF(J1848,1,0)</f>
        <v>0</v>
      </c>
      <c r="L1848" s="0" t="n">
        <f aca="false">IF(F1848="Поступление",1,-1)</f>
        <v>1</v>
      </c>
      <c r="M1848" s="0" t="n">
        <f aca="false">E1848*K1848*L1848</f>
        <v>0</v>
      </c>
    </row>
    <row r="1849" customFormat="false" ht="15" hidden="false" customHeight="false" outlineLevel="0" collapsed="false">
      <c r="A1849" s="0" t="n">
        <v>1848</v>
      </c>
      <c r="B1849" s="2" t="n">
        <v>44354</v>
      </c>
      <c r="C1849" s="0" t="s">
        <v>20</v>
      </c>
      <c r="D1849" s="0" t="n">
        <v>52</v>
      </c>
      <c r="E1849" s="0" t="n">
        <v>64</v>
      </c>
      <c r="F1849" s="0" t="s">
        <v>9</v>
      </c>
      <c r="G1849" s="0" t="n">
        <v>180</v>
      </c>
      <c r="H1849" s="0" t="str">
        <f aca="false">VLOOKUP(C1849,Магазин!$A$1:$C$17,2)</f>
        <v>Октябрьский</v>
      </c>
      <c r="I1849" s="0" t="str">
        <f aca="false">VLOOKUP(D1849,Товар!$A$1:$F$65,3)</f>
        <v>Колбаса краковская</v>
      </c>
      <c r="J1849" s="3" t="n">
        <f aca="false">IF(H1849="Октябрьский",I1849="Бурый рис")</f>
        <v>0</v>
      </c>
      <c r="K1849" s="0" t="n">
        <f aca="false">IF(J1849,1,0)</f>
        <v>0</v>
      </c>
      <c r="L1849" s="0" t="n">
        <f aca="false">IF(F1849="Поступление",1,-1)</f>
        <v>-1</v>
      </c>
      <c r="M1849" s="0" t="n">
        <f aca="false">E1849*K1849*L1849</f>
        <v>-0</v>
      </c>
    </row>
    <row r="1850" customFormat="false" ht="15" hidden="false" customHeight="false" outlineLevel="0" collapsed="false">
      <c r="A1850" s="0" t="n">
        <v>1849</v>
      </c>
      <c r="B1850" s="2" t="n">
        <v>44354</v>
      </c>
      <c r="C1850" s="0" t="s">
        <v>20</v>
      </c>
      <c r="D1850" s="0" t="n">
        <v>53</v>
      </c>
      <c r="E1850" s="0" t="n">
        <v>180</v>
      </c>
      <c r="F1850" s="0" t="s">
        <v>8</v>
      </c>
      <c r="G1850" s="0" t="n">
        <v>190</v>
      </c>
      <c r="H1850" s="0" t="str">
        <f aca="false">VLOOKUP(C1850,Магазин!$A$1:$C$17,2)</f>
        <v>Октябрьский</v>
      </c>
      <c r="I1850" s="0" t="str">
        <f aca="false">VLOOKUP(D1850,Товар!$A$1:$F$65,3)</f>
        <v>Сосиски молочные</v>
      </c>
      <c r="J1850" s="3" t="n">
        <f aca="false">IF(H1850="Октябрьский",I1850="Бурый рис")</f>
        <v>0</v>
      </c>
      <c r="K1850" s="0" t="n">
        <f aca="false">IF(J1850,1,0)</f>
        <v>0</v>
      </c>
      <c r="L1850" s="0" t="n">
        <f aca="false">IF(F1850="Поступление",1,-1)</f>
        <v>1</v>
      </c>
      <c r="M1850" s="0" t="n">
        <f aca="false">E1850*K1850*L1850</f>
        <v>0</v>
      </c>
    </row>
    <row r="1851" customFormat="false" ht="15" hidden="false" customHeight="false" outlineLevel="0" collapsed="false">
      <c r="A1851" s="0" t="n">
        <v>1850</v>
      </c>
      <c r="B1851" s="2" t="n">
        <v>44354</v>
      </c>
      <c r="C1851" s="0" t="s">
        <v>20</v>
      </c>
      <c r="D1851" s="0" t="n">
        <v>53</v>
      </c>
      <c r="E1851" s="0" t="n">
        <v>62</v>
      </c>
      <c r="F1851" s="0" t="s">
        <v>9</v>
      </c>
      <c r="G1851" s="0" t="n">
        <v>190</v>
      </c>
      <c r="H1851" s="0" t="str">
        <f aca="false">VLOOKUP(C1851,Магазин!$A$1:$C$17,2)</f>
        <v>Октябрьский</v>
      </c>
      <c r="I1851" s="0" t="str">
        <f aca="false">VLOOKUP(D1851,Товар!$A$1:$F$65,3)</f>
        <v>Сосиски молочные</v>
      </c>
      <c r="J1851" s="3" t="n">
        <f aca="false">IF(H1851="Октябрьский",I1851="Бурый рис")</f>
        <v>0</v>
      </c>
      <c r="K1851" s="0" t="n">
        <f aca="false">IF(J1851,1,0)</f>
        <v>0</v>
      </c>
      <c r="L1851" s="0" t="n">
        <f aca="false">IF(F1851="Поступление",1,-1)</f>
        <v>-1</v>
      </c>
      <c r="M1851" s="0" t="n">
        <f aca="false">E1851*K1851*L1851</f>
        <v>-0</v>
      </c>
    </row>
    <row r="1852" customFormat="false" ht="15" hidden="false" customHeight="false" outlineLevel="0" collapsed="false">
      <c r="A1852" s="0" t="n">
        <v>1851</v>
      </c>
      <c r="B1852" s="2" t="n">
        <v>44354</v>
      </c>
      <c r="C1852" s="0" t="s">
        <v>20</v>
      </c>
      <c r="D1852" s="0" t="n">
        <v>54</v>
      </c>
      <c r="E1852" s="0" t="n">
        <v>170</v>
      </c>
      <c r="F1852" s="0" t="s">
        <v>8</v>
      </c>
      <c r="G1852" s="0" t="n">
        <v>230</v>
      </c>
      <c r="H1852" s="0" t="str">
        <f aca="false">VLOOKUP(C1852,Магазин!$A$1:$C$17,2)</f>
        <v>Октябрьский</v>
      </c>
      <c r="I1852" s="0" t="str">
        <f aca="false">VLOOKUP(D1852,Товар!$A$1:$F$65,3)</f>
        <v>Сосиски венские</v>
      </c>
      <c r="J1852" s="3" t="n">
        <f aca="false">IF(H1852="Октябрьский",I1852="Бурый рис")</f>
        <v>0</v>
      </c>
      <c r="K1852" s="0" t="n">
        <f aca="false">IF(J1852,1,0)</f>
        <v>0</v>
      </c>
      <c r="L1852" s="0" t="n">
        <f aca="false">IF(F1852="Поступление",1,-1)</f>
        <v>1</v>
      </c>
      <c r="M1852" s="0" t="n">
        <f aca="false">E1852*K1852*L1852</f>
        <v>0</v>
      </c>
    </row>
    <row r="1853" customFormat="false" ht="15" hidden="false" customHeight="false" outlineLevel="0" collapsed="false">
      <c r="A1853" s="0" t="n">
        <v>1852</v>
      </c>
      <c r="B1853" s="2" t="n">
        <v>44354</v>
      </c>
      <c r="C1853" s="0" t="s">
        <v>20</v>
      </c>
      <c r="D1853" s="0" t="n">
        <v>54</v>
      </c>
      <c r="E1853" s="0" t="n">
        <v>37</v>
      </c>
      <c r="F1853" s="0" t="s">
        <v>9</v>
      </c>
      <c r="G1853" s="0" t="n">
        <v>230</v>
      </c>
      <c r="H1853" s="0" t="str">
        <f aca="false">VLOOKUP(C1853,Магазин!$A$1:$C$17,2)</f>
        <v>Октябрьский</v>
      </c>
      <c r="I1853" s="0" t="str">
        <f aca="false">VLOOKUP(D1853,Товар!$A$1:$F$65,3)</f>
        <v>Сосиски венские</v>
      </c>
      <c r="J1853" s="3" t="n">
        <f aca="false">IF(H1853="Октябрьский",I1853="Бурый рис")</f>
        <v>0</v>
      </c>
      <c r="K1853" s="0" t="n">
        <f aca="false">IF(J1853,1,0)</f>
        <v>0</v>
      </c>
      <c r="L1853" s="0" t="n">
        <f aca="false">IF(F1853="Поступление",1,-1)</f>
        <v>-1</v>
      </c>
      <c r="M1853" s="0" t="n">
        <f aca="false">E1853*K1853*L1853</f>
        <v>-0</v>
      </c>
    </row>
    <row r="1854" customFormat="false" ht="15" hidden="false" customHeight="false" outlineLevel="0" collapsed="false">
      <c r="A1854" s="0" t="n">
        <v>1853</v>
      </c>
      <c r="B1854" s="2" t="n">
        <v>44354</v>
      </c>
      <c r="C1854" s="0" t="s">
        <v>20</v>
      </c>
      <c r="D1854" s="0" t="n">
        <v>55</v>
      </c>
      <c r="E1854" s="0" t="n">
        <v>180</v>
      </c>
      <c r="F1854" s="0" t="s">
        <v>8</v>
      </c>
      <c r="G1854" s="0" t="n">
        <v>160</v>
      </c>
      <c r="H1854" s="0" t="str">
        <f aca="false">VLOOKUP(C1854,Магазин!$A$1:$C$17,2)</f>
        <v>Октябрьский</v>
      </c>
      <c r="I1854" s="0" t="str">
        <f aca="false">VLOOKUP(D1854,Товар!$A$1:$F$65,3)</f>
        <v>Сосиски куриные</v>
      </c>
      <c r="J1854" s="3" t="n">
        <f aca="false">IF(H1854="Октябрьский",I1854="Бурый рис")</f>
        <v>0</v>
      </c>
      <c r="K1854" s="0" t="n">
        <f aca="false">IF(J1854,1,0)</f>
        <v>0</v>
      </c>
      <c r="L1854" s="0" t="n">
        <f aca="false">IF(F1854="Поступление",1,-1)</f>
        <v>1</v>
      </c>
      <c r="M1854" s="0" t="n">
        <f aca="false">E1854*K1854*L1854</f>
        <v>0</v>
      </c>
    </row>
    <row r="1855" customFormat="false" ht="15" hidden="false" customHeight="false" outlineLevel="0" collapsed="false">
      <c r="A1855" s="0" t="n">
        <v>1854</v>
      </c>
      <c r="B1855" s="2" t="n">
        <v>44354</v>
      </c>
      <c r="C1855" s="0" t="s">
        <v>20</v>
      </c>
      <c r="D1855" s="0" t="n">
        <v>55</v>
      </c>
      <c r="E1855" s="0" t="n">
        <v>74</v>
      </c>
      <c r="F1855" s="0" t="s">
        <v>9</v>
      </c>
      <c r="G1855" s="0" t="n">
        <v>160</v>
      </c>
      <c r="H1855" s="0" t="str">
        <f aca="false">VLOOKUP(C1855,Магазин!$A$1:$C$17,2)</f>
        <v>Октябрьский</v>
      </c>
      <c r="I1855" s="0" t="str">
        <f aca="false">VLOOKUP(D1855,Товар!$A$1:$F$65,3)</f>
        <v>Сосиски куриные</v>
      </c>
      <c r="J1855" s="3" t="n">
        <f aca="false">IF(H1855="Октябрьский",I1855="Бурый рис")</f>
        <v>0</v>
      </c>
      <c r="K1855" s="0" t="n">
        <f aca="false">IF(J1855,1,0)</f>
        <v>0</v>
      </c>
      <c r="L1855" s="0" t="n">
        <f aca="false">IF(F1855="Поступление",1,-1)</f>
        <v>-1</v>
      </c>
      <c r="M1855" s="0" t="n">
        <f aca="false">E1855*K1855*L1855</f>
        <v>-0</v>
      </c>
    </row>
    <row r="1856" customFormat="false" ht="15" hidden="false" customHeight="false" outlineLevel="0" collapsed="false">
      <c r="A1856" s="0" t="n">
        <v>1855</v>
      </c>
      <c r="B1856" s="2" t="n">
        <v>44354</v>
      </c>
      <c r="C1856" s="0" t="s">
        <v>20</v>
      </c>
      <c r="D1856" s="0" t="n">
        <v>56</v>
      </c>
      <c r="E1856" s="0" t="n">
        <v>180</v>
      </c>
      <c r="F1856" s="0" t="s">
        <v>8</v>
      </c>
      <c r="G1856" s="0" t="n">
        <v>180</v>
      </c>
      <c r="H1856" s="0" t="str">
        <f aca="false">VLOOKUP(C1856,Магазин!$A$1:$C$17,2)</f>
        <v>Октябрьский</v>
      </c>
      <c r="I1856" s="0" t="str">
        <f aca="false">VLOOKUP(D1856,Товар!$A$1:$F$65,3)</f>
        <v>Сардельки</v>
      </c>
      <c r="J1856" s="3" t="n">
        <f aca="false">IF(H1856="Октябрьский",I1856="Бурый рис")</f>
        <v>0</v>
      </c>
      <c r="K1856" s="0" t="n">
        <f aca="false">IF(J1856,1,0)</f>
        <v>0</v>
      </c>
      <c r="L1856" s="0" t="n">
        <f aca="false">IF(F1856="Поступление",1,-1)</f>
        <v>1</v>
      </c>
      <c r="M1856" s="0" t="n">
        <f aca="false">E1856*K1856*L1856</f>
        <v>0</v>
      </c>
    </row>
    <row r="1857" customFormat="false" ht="15" hidden="false" customHeight="false" outlineLevel="0" collapsed="false">
      <c r="A1857" s="0" t="n">
        <v>1856</v>
      </c>
      <c r="B1857" s="2" t="n">
        <v>44354</v>
      </c>
      <c r="C1857" s="0" t="s">
        <v>20</v>
      </c>
      <c r="D1857" s="0" t="n">
        <v>56</v>
      </c>
      <c r="E1857" s="0" t="n">
        <v>42</v>
      </c>
      <c r="F1857" s="0" t="s">
        <v>9</v>
      </c>
      <c r="G1857" s="0" t="n">
        <v>180</v>
      </c>
      <c r="H1857" s="0" t="str">
        <f aca="false">VLOOKUP(C1857,Магазин!$A$1:$C$17,2)</f>
        <v>Октябрьский</v>
      </c>
      <c r="I1857" s="0" t="str">
        <f aca="false">VLOOKUP(D1857,Товар!$A$1:$F$65,3)</f>
        <v>Сардельки</v>
      </c>
      <c r="J1857" s="3" t="n">
        <f aca="false">IF(H1857="Октябрьский",I1857="Бурый рис")</f>
        <v>0</v>
      </c>
      <c r="K1857" s="0" t="n">
        <f aca="false">IF(J1857,1,0)</f>
        <v>0</v>
      </c>
      <c r="L1857" s="0" t="n">
        <f aca="false">IF(F1857="Поступление",1,-1)</f>
        <v>-1</v>
      </c>
      <c r="M1857" s="0" t="n">
        <f aca="false">E1857*K1857*L1857</f>
        <v>-0</v>
      </c>
    </row>
    <row r="1858" customFormat="false" ht="15" hidden="false" customHeight="false" outlineLevel="0" collapsed="false">
      <c r="A1858" s="0" t="n">
        <v>1857</v>
      </c>
      <c r="B1858" s="2" t="n">
        <v>44354</v>
      </c>
      <c r="C1858" s="0" t="s">
        <v>20</v>
      </c>
      <c r="D1858" s="0" t="n">
        <v>57</v>
      </c>
      <c r="E1858" s="0" t="n">
        <v>170</v>
      </c>
      <c r="F1858" s="0" t="s">
        <v>8</v>
      </c>
      <c r="G1858" s="0" t="n">
        <v>400</v>
      </c>
      <c r="H1858" s="0" t="str">
        <f aca="false">VLOOKUP(C1858,Магазин!$A$1:$C$17,2)</f>
        <v>Октябрьский</v>
      </c>
      <c r="I1858" s="0" t="str">
        <f aca="false">VLOOKUP(D1858,Товар!$A$1:$F$65,3)</f>
        <v>Колбаса сырокопченая салями</v>
      </c>
      <c r="J1858" s="3" t="n">
        <f aca="false">IF(H1858="Октябрьский",I1858="Бурый рис")</f>
        <v>0</v>
      </c>
      <c r="K1858" s="0" t="n">
        <f aca="false">IF(J1858,1,0)</f>
        <v>0</v>
      </c>
      <c r="L1858" s="0" t="n">
        <f aca="false">IF(F1858="Поступление",1,-1)</f>
        <v>1</v>
      </c>
      <c r="M1858" s="0" t="n">
        <f aca="false">E1858*K1858*L1858</f>
        <v>0</v>
      </c>
    </row>
    <row r="1859" customFormat="false" ht="15" hidden="false" customHeight="false" outlineLevel="0" collapsed="false">
      <c r="A1859" s="0" t="n">
        <v>1858</v>
      </c>
      <c r="B1859" s="2" t="n">
        <v>44354</v>
      </c>
      <c r="C1859" s="0" t="s">
        <v>20</v>
      </c>
      <c r="D1859" s="0" t="n">
        <v>57</v>
      </c>
      <c r="E1859" s="0" t="n">
        <v>33</v>
      </c>
      <c r="F1859" s="0" t="s">
        <v>9</v>
      </c>
      <c r="G1859" s="0" t="n">
        <v>400</v>
      </c>
      <c r="H1859" s="0" t="str">
        <f aca="false">VLOOKUP(C1859,Магазин!$A$1:$C$17,2)</f>
        <v>Октябрьский</v>
      </c>
      <c r="I1859" s="0" t="str">
        <f aca="false">VLOOKUP(D1859,Товар!$A$1:$F$65,3)</f>
        <v>Колбаса сырокопченая салями</v>
      </c>
      <c r="J1859" s="3" t="n">
        <f aca="false">IF(H1859="Октябрьский",I1859="Бурый рис")</f>
        <v>0</v>
      </c>
      <c r="K1859" s="0" t="n">
        <f aca="false">IF(J1859,1,0)</f>
        <v>0</v>
      </c>
      <c r="L1859" s="0" t="n">
        <f aca="false">IF(F1859="Поступление",1,-1)</f>
        <v>-1</v>
      </c>
      <c r="M1859" s="0" t="n">
        <f aca="false">E1859*K1859*L1859</f>
        <v>-0</v>
      </c>
    </row>
    <row r="1860" customFormat="false" ht="15" hidden="false" customHeight="false" outlineLevel="0" collapsed="false">
      <c r="A1860" s="0" t="n">
        <v>1859</v>
      </c>
      <c r="B1860" s="2" t="n">
        <v>44354</v>
      </c>
      <c r="C1860" s="0" t="s">
        <v>20</v>
      </c>
      <c r="D1860" s="0" t="n">
        <v>58</v>
      </c>
      <c r="E1860" s="0" t="n">
        <v>180</v>
      </c>
      <c r="F1860" s="0" t="s">
        <v>8</v>
      </c>
      <c r="G1860" s="0" t="n">
        <v>470</v>
      </c>
      <c r="H1860" s="0" t="str">
        <f aca="false">VLOOKUP(C1860,Магазин!$A$1:$C$17,2)</f>
        <v>Октябрьский</v>
      </c>
      <c r="I1860" s="0" t="str">
        <f aca="false">VLOOKUP(D1860,Товар!$A$1:$F$65,3)</f>
        <v>Бекон варенокопченый</v>
      </c>
      <c r="J1860" s="3" t="n">
        <f aca="false">IF(H1860="Октябрьский",I1860="Бурый рис")</f>
        <v>0</v>
      </c>
      <c r="K1860" s="0" t="n">
        <f aca="false">IF(J1860,1,0)</f>
        <v>0</v>
      </c>
      <c r="L1860" s="0" t="n">
        <f aca="false">IF(F1860="Поступление",1,-1)</f>
        <v>1</v>
      </c>
      <c r="M1860" s="0" t="n">
        <f aca="false">E1860*K1860*L1860</f>
        <v>0</v>
      </c>
    </row>
    <row r="1861" customFormat="false" ht="15" hidden="false" customHeight="false" outlineLevel="0" collapsed="false">
      <c r="A1861" s="0" t="n">
        <v>1860</v>
      </c>
      <c r="B1861" s="2" t="n">
        <v>44354</v>
      </c>
      <c r="C1861" s="0" t="s">
        <v>20</v>
      </c>
      <c r="D1861" s="0" t="n">
        <v>58</v>
      </c>
      <c r="E1861" s="0" t="n">
        <v>44</v>
      </c>
      <c r="F1861" s="0" t="s">
        <v>9</v>
      </c>
      <c r="G1861" s="0" t="n">
        <v>470</v>
      </c>
      <c r="H1861" s="0" t="str">
        <f aca="false">VLOOKUP(C1861,Магазин!$A$1:$C$17,2)</f>
        <v>Октябрьский</v>
      </c>
      <c r="I1861" s="0" t="str">
        <f aca="false">VLOOKUP(D1861,Товар!$A$1:$F$65,3)</f>
        <v>Бекон варенокопченый</v>
      </c>
      <c r="J1861" s="3" t="n">
        <f aca="false">IF(H1861="Октябрьский",I1861="Бурый рис")</f>
        <v>0</v>
      </c>
      <c r="K1861" s="0" t="n">
        <f aca="false">IF(J1861,1,0)</f>
        <v>0</v>
      </c>
      <c r="L1861" s="0" t="n">
        <f aca="false">IF(F1861="Поступление",1,-1)</f>
        <v>-1</v>
      </c>
      <c r="M1861" s="0" t="n">
        <f aca="false">E1861*K1861*L1861</f>
        <v>-0</v>
      </c>
    </row>
    <row r="1862" customFormat="false" ht="15" hidden="false" customHeight="false" outlineLevel="0" collapsed="false">
      <c r="A1862" s="0" t="n">
        <v>1861</v>
      </c>
      <c r="B1862" s="2" t="n">
        <v>44354</v>
      </c>
      <c r="C1862" s="0" t="s">
        <v>20</v>
      </c>
      <c r="D1862" s="0" t="n">
        <v>59</v>
      </c>
      <c r="E1862" s="0" t="n">
        <v>180</v>
      </c>
      <c r="F1862" s="0" t="s">
        <v>8</v>
      </c>
      <c r="G1862" s="0" t="n">
        <v>500</v>
      </c>
      <c r="H1862" s="0" t="str">
        <f aca="false">VLOOKUP(C1862,Магазин!$A$1:$C$17,2)</f>
        <v>Октябрьский</v>
      </c>
      <c r="I1862" s="0" t="str">
        <f aca="false">VLOOKUP(D1862,Товар!$A$1:$F$65,3)</f>
        <v>Бекон сырокопченый</v>
      </c>
      <c r="J1862" s="3" t="n">
        <f aca="false">IF(H1862="Октябрьский",I1862="Бурый рис")</f>
        <v>0</v>
      </c>
      <c r="K1862" s="0" t="n">
        <f aca="false">IF(J1862,1,0)</f>
        <v>0</v>
      </c>
      <c r="L1862" s="0" t="n">
        <f aca="false">IF(F1862="Поступление",1,-1)</f>
        <v>1</v>
      </c>
      <c r="M1862" s="0" t="n">
        <f aca="false">E1862*K1862*L1862</f>
        <v>0</v>
      </c>
    </row>
    <row r="1863" customFormat="false" ht="15" hidden="false" customHeight="false" outlineLevel="0" collapsed="false">
      <c r="A1863" s="0" t="n">
        <v>1862</v>
      </c>
      <c r="B1863" s="2" t="n">
        <v>44354</v>
      </c>
      <c r="C1863" s="0" t="s">
        <v>20</v>
      </c>
      <c r="D1863" s="0" t="n">
        <v>59</v>
      </c>
      <c r="E1863" s="0" t="n">
        <v>49</v>
      </c>
      <c r="F1863" s="0" t="s">
        <v>9</v>
      </c>
      <c r="G1863" s="0" t="n">
        <v>500</v>
      </c>
      <c r="H1863" s="0" t="str">
        <f aca="false">VLOOKUP(C1863,Магазин!$A$1:$C$17,2)</f>
        <v>Октябрьский</v>
      </c>
      <c r="I1863" s="0" t="str">
        <f aca="false">VLOOKUP(D1863,Товар!$A$1:$F$65,3)</f>
        <v>Бекон сырокопченый</v>
      </c>
      <c r="J1863" s="3" t="n">
        <f aca="false">IF(H1863="Октябрьский",I1863="Бурый рис")</f>
        <v>0</v>
      </c>
      <c r="K1863" s="0" t="n">
        <f aca="false">IF(J1863,1,0)</f>
        <v>0</v>
      </c>
      <c r="L1863" s="0" t="n">
        <f aca="false">IF(F1863="Поступление",1,-1)</f>
        <v>-1</v>
      </c>
      <c r="M1863" s="0" t="n">
        <f aca="false">E1863*K1863*L1863</f>
        <v>-0</v>
      </c>
    </row>
    <row r="1864" customFormat="false" ht="15" hidden="false" customHeight="false" outlineLevel="0" collapsed="false">
      <c r="A1864" s="0" t="n">
        <v>1863</v>
      </c>
      <c r="B1864" s="2" t="n">
        <v>44354</v>
      </c>
      <c r="C1864" s="0" t="s">
        <v>20</v>
      </c>
      <c r="D1864" s="0" t="n">
        <v>60</v>
      </c>
      <c r="E1864" s="0" t="n">
        <v>180</v>
      </c>
      <c r="F1864" s="0" t="s">
        <v>8</v>
      </c>
      <c r="G1864" s="0" t="n">
        <v>400</v>
      </c>
      <c r="H1864" s="0" t="str">
        <f aca="false">VLOOKUP(C1864,Магазин!$A$1:$C$17,2)</f>
        <v>Октябрьский</v>
      </c>
      <c r="I1864" s="0" t="str">
        <f aca="false">VLOOKUP(D1864,Товар!$A$1:$F$65,3)</f>
        <v>Грудинка копченая</v>
      </c>
      <c r="J1864" s="3" t="n">
        <f aca="false">IF(H1864="Октябрьский",I1864="Бурый рис")</f>
        <v>0</v>
      </c>
      <c r="K1864" s="0" t="n">
        <f aca="false">IF(J1864,1,0)</f>
        <v>0</v>
      </c>
      <c r="L1864" s="0" t="n">
        <f aca="false">IF(F1864="Поступление",1,-1)</f>
        <v>1</v>
      </c>
      <c r="M1864" s="0" t="n">
        <f aca="false">E1864*K1864*L1864</f>
        <v>0</v>
      </c>
    </row>
    <row r="1865" customFormat="false" ht="15" hidden="false" customHeight="false" outlineLevel="0" collapsed="false">
      <c r="A1865" s="0" t="n">
        <v>1864</v>
      </c>
      <c r="B1865" s="2" t="n">
        <v>44354</v>
      </c>
      <c r="C1865" s="0" t="s">
        <v>20</v>
      </c>
      <c r="D1865" s="0" t="n">
        <v>60</v>
      </c>
      <c r="E1865" s="0" t="n">
        <v>41</v>
      </c>
      <c r="F1865" s="0" t="s">
        <v>9</v>
      </c>
      <c r="G1865" s="0" t="n">
        <v>400</v>
      </c>
      <c r="H1865" s="0" t="str">
        <f aca="false">VLOOKUP(C1865,Магазин!$A$1:$C$17,2)</f>
        <v>Октябрьский</v>
      </c>
      <c r="I1865" s="0" t="str">
        <f aca="false">VLOOKUP(D1865,Товар!$A$1:$F$65,3)</f>
        <v>Грудинка копченая</v>
      </c>
      <c r="J1865" s="3" t="n">
        <f aca="false">IF(H1865="Октябрьский",I1865="Бурый рис")</f>
        <v>0</v>
      </c>
      <c r="K1865" s="0" t="n">
        <f aca="false">IF(J1865,1,0)</f>
        <v>0</v>
      </c>
      <c r="L1865" s="0" t="n">
        <f aca="false">IF(F1865="Поступление",1,-1)</f>
        <v>-1</v>
      </c>
      <c r="M1865" s="0" t="n">
        <f aca="false">E1865*K1865*L1865</f>
        <v>-0</v>
      </c>
    </row>
    <row r="1866" customFormat="false" ht="15" hidden="false" customHeight="false" outlineLevel="0" collapsed="false">
      <c r="A1866" s="0" t="n">
        <v>1865</v>
      </c>
      <c r="B1866" s="2" t="n">
        <v>44354</v>
      </c>
      <c r="C1866" s="0" t="s">
        <v>20</v>
      </c>
      <c r="D1866" s="0" t="n">
        <v>61</v>
      </c>
      <c r="E1866" s="0" t="n">
        <v>180</v>
      </c>
      <c r="F1866" s="0" t="s">
        <v>8</v>
      </c>
      <c r="G1866" s="0" t="n">
        <v>220</v>
      </c>
      <c r="H1866" s="0" t="str">
        <f aca="false">VLOOKUP(C1866,Магазин!$A$1:$C$17,2)</f>
        <v>Октябрьский</v>
      </c>
      <c r="I1866" s="0" t="str">
        <f aca="false">VLOOKUP(D1866,Товар!$A$1:$F$65,3)</f>
        <v>Ветчина в оболочке</v>
      </c>
      <c r="J1866" s="3" t="n">
        <f aca="false">IF(H1866="Октябрьский",I1866="Бурый рис")</f>
        <v>0</v>
      </c>
      <c r="K1866" s="0" t="n">
        <f aca="false">IF(J1866,1,0)</f>
        <v>0</v>
      </c>
      <c r="L1866" s="0" t="n">
        <f aca="false">IF(F1866="Поступление",1,-1)</f>
        <v>1</v>
      </c>
      <c r="M1866" s="0" t="n">
        <f aca="false">E1866*K1866*L1866</f>
        <v>0</v>
      </c>
    </row>
    <row r="1867" customFormat="false" ht="15" hidden="false" customHeight="false" outlineLevel="0" collapsed="false">
      <c r="A1867" s="0" t="n">
        <v>1866</v>
      </c>
      <c r="B1867" s="2" t="n">
        <v>44354</v>
      </c>
      <c r="C1867" s="0" t="s">
        <v>20</v>
      </c>
      <c r="D1867" s="0" t="n">
        <v>61</v>
      </c>
      <c r="E1867" s="0" t="n">
        <v>37</v>
      </c>
      <c r="F1867" s="0" t="s">
        <v>9</v>
      </c>
      <c r="G1867" s="0" t="n">
        <v>220</v>
      </c>
      <c r="H1867" s="0" t="str">
        <f aca="false">VLOOKUP(C1867,Магазин!$A$1:$C$17,2)</f>
        <v>Октябрьский</v>
      </c>
      <c r="I1867" s="0" t="str">
        <f aca="false">VLOOKUP(D1867,Товар!$A$1:$F$65,3)</f>
        <v>Ветчина в оболочке</v>
      </c>
      <c r="J1867" s="3" t="n">
        <f aca="false">IF(H1867="Октябрьский",I1867="Бурый рис")</f>
        <v>0</v>
      </c>
      <c r="K1867" s="0" t="n">
        <f aca="false">IF(J1867,1,0)</f>
        <v>0</v>
      </c>
      <c r="L1867" s="0" t="n">
        <f aca="false">IF(F1867="Поступление",1,-1)</f>
        <v>-1</v>
      </c>
      <c r="M1867" s="0" t="n">
        <f aca="false">E1867*K1867*L1867</f>
        <v>-0</v>
      </c>
    </row>
    <row r="1868" customFormat="false" ht="15" hidden="false" customHeight="false" outlineLevel="0" collapsed="false">
      <c r="A1868" s="0" t="n">
        <v>1867</v>
      </c>
      <c r="B1868" s="2" t="n">
        <v>44354</v>
      </c>
      <c r="C1868" s="0" t="s">
        <v>20</v>
      </c>
      <c r="D1868" s="0" t="n">
        <v>62</v>
      </c>
      <c r="E1868" s="0" t="n">
        <v>170</v>
      </c>
      <c r="F1868" s="0" t="s">
        <v>8</v>
      </c>
      <c r="G1868" s="0" t="n">
        <v>170</v>
      </c>
      <c r="H1868" s="0" t="str">
        <f aca="false">VLOOKUP(C1868,Магазин!$A$1:$C$17,2)</f>
        <v>Октябрьский</v>
      </c>
      <c r="I1868" s="0" t="str">
        <f aca="false">VLOOKUP(D1868,Товар!$A$1:$F$65,3)</f>
        <v>Паштет фермерский с грибами</v>
      </c>
      <c r="J1868" s="3" t="n">
        <f aca="false">IF(H1868="Октябрьский",I1868="Бурый рис")</f>
        <v>0</v>
      </c>
      <c r="K1868" s="0" t="n">
        <f aca="false">IF(J1868,1,0)</f>
        <v>0</v>
      </c>
      <c r="L1868" s="0" t="n">
        <f aca="false">IF(F1868="Поступление",1,-1)</f>
        <v>1</v>
      </c>
      <c r="M1868" s="0" t="n">
        <f aca="false">E1868*K1868*L1868</f>
        <v>0</v>
      </c>
    </row>
    <row r="1869" customFormat="false" ht="15" hidden="false" customHeight="false" outlineLevel="0" collapsed="false">
      <c r="A1869" s="0" t="n">
        <v>1868</v>
      </c>
      <c r="B1869" s="2" t="n">
        <v>44354</v>
      </c>
      <c r="C1869" s="0" t="s">
        <v>20</v>
      </c>
      <c r="D1869" s="0" t="n">
        <v>62</v>
      </c>
      <c r="E1869" s="0" t="n">
        <v>25</v>
      </c>
      <c r="F1869" s="0" t="s">
        <v>9</v>
      </c>
      <c r="G1869" s="0" t="n">
        <v>170</v>
      </c>
      <c r="H1869" s="0" t="str">
        <f aca="false">VLOOKUP(C1869,Магазин!$A$1:$C$17,2)</f>
        <v>Октябрьский</v>
      </c>
      <c r="I1869" s="0" t="str">
        <f aca="false">VLOOKUP(D1869,Товар!$A$1:$F$65,3)</f>
        <v>Паштет фермерский с грибами</v>
      </c>
      <c r="J1869" s="3" t="n">
        <f aca="false">IF(H1869="Октябрьский",I1869="Бурый рис")</f>
        <v>0</v>
      </c>
      <c r="K1869" s="0" t="n">
        <f aca="false">IF(J1869,1,0)</f>
        <v>0</v>
      </c>
      <c r="L1869" s="0" t="n">
        <f aca="false">IF(F1869="Поступление",1,-1)</f>
        <v>-1</v>
      </c>
      <c r="M1869" s="0" t="n">
        <f aca="false">E1869*K1869*L1869</f>
        <v>-0</v>
      </c>
    </row>
    <row r="1870" customFormat="false" ht="15" hidden="false" customHeight="false" outlineLevel="0" collapsed="false">
      <c r="A1870" s="0" t="n">
        <v>1869</v>
      </c>
      <c r="B1870" s="2" t="n">
        <v>44354</v>
      </c>
      <c r="C1870" s="0" t="s">
        <v>20</v>
      </c>
      <c r="D1870" s="0" t="n">
        <v>63</v>
      </c>
      <c r="E1870" s="0" t="n">
        <v>180</v>
      </c>
      <c r="F1870" s="0" t="s">
        <v>8</v>
      </c>
      <c r="G1870" s="0" t="n">
        <v>150</v>
      </c>
      <c r="H1870" s="0" t="str">
        <f aca="false">VLOOKUP(C1870,Магазин!$A$1:$C$17,2)</f>
        <v>Октябрьский</v>
      </c>
      <c r="I1870" s="0" t="str">
        <f aca="false">VLOOKUP(D1870,Товар!$A$1:$F$65,3)</f>
        <v>Паштет из куриной печени</v>
      </c>
      <c r="J1870" s="3" t="n">
        <f aca="false">IF(H1870="Октябрьский",I1870="Бурый рис")</f>
        <v>0</v>
      </c>
      <c r="K1870" s="0" t="n">
        <f aca="false">IF(J1870,1,0)</f>
        <v>0</v>
      </c>
      <c r="L1870" s="0" t="n">
        <f aca="false">IF(F1870="Поступление",1,-1)</f>
        <v>1</v>
      </c>
      <c r="M1870" s="0" t="n">
        <f aca="false">E1870*K1870*L1870</f>
        <v>0</v>
      </c>
    </row>
    <row r="1871" customFormat="false" ht="15" hidden="false" customHeight="false" outlineLevel="0" collapsed="false">
      <c r="A1871" s="0" t="n">
        <v>1870</v>
      </c>
      <c r="B1871" s="2" t="n">
        <v>44354</v>
      </c>
      <c r="C1871" s="0" t="s">
        <v>20</v>
      </c>
      <c r="D1871" s="0" t="n">
        <v>63</v>
      </c>
      <c r="E1871" s="0" t="n">
        <v>34</v>
      </c>
      <c r="F1871" s="0" t="s">
        <v>9</v>
      </c>
      <c r="G1871" s="0" t="n">
        <v>150</v>
      </c>
      <c r="H1871" s="0" t="str">
        <f aca="false">VLOOKUP(C1871,Магазин!$A$1:$C$17,2)</f>
        <v>Октябрьский</v>
      </c>
      <c r="I1871" s="0" t="str">
        <f aca="false">VLOOKUP(D1871,Товар!$A$1:$F$65,3)</f>
        <v>Паштет из куриной печени</v>
      </c>
      <c r="J1871" s="3" t="n">
        <f aca="false">IF(H1871="Октябрьский",I1871="Бурый рис")</f>
        <v>0</v>
      </c>
      <c r="K1871" s="0" t="n">
        <f aca="false">IF(J1871,1,0)</f>
        <v>0</v>
      </c>
      <c r="L1871" s="0" t="n">
        <f aca="false">IF(F1871="Поступление",1,-1)</f>
        <v>-1</v>
      </c>
      <c r="M1871" s="0" t="n">
        <f aca="false">E1871*K1871*L1871</f>
        <v>-0</v>
      </c>
    </row>
    <row r="1872" customFormat="false" ht="15" hidden="false" customHeight="false" outlineLevel="0" collapsed="false">
      <c r="A1872" s="0" t="n">
        <v>1871</v>
      </c>
      <c r="B1872" s="2" t="n">
        <v>44354</v>
      </c>
      <c r="C1872" s="0" t="s">
        <v>20</v>
      </c>
      <c r="D1872" s="0" t="n">
        <v>64</v>
      </c>
      <c r="E1872" s="0" t="n">
        <v>180</v>
      </c>
      <c r="F1872" s="0" t="s">
        <v>8</v>
      </c>
      <c r="G1872" s="0" t="n">
        <v>350</v>
      </c>
      <c r="H1872" s="0" t="str">
        <f aca="false">VLOOKUP(C1872,Магазин!$A$1:$C$17,2)</f>
        <v>Октябрьский</v>
      </c>
      <c r="I1872" s="0" t="str">
        <f aca="false">VLOOKUP(D1872,Товар!$A$1:$F$65,3)</f>
        <v>Колбаса ливерная </v>
      </c>
      <c r="J1872" s="3" t="n">
        <f aca="false">IF(H1872="Октябрьский",I1872="Бурый рис")</f>
        <v>0</v>
      </c>
      <c r="K1872" s="0" t="n">
        <f aca="false">IF(J1872,1,0)</f>
        <v>0</v>
      </c>
      <c r="L1872" s="0" t="n">
        <f aca="false">IF(F1872="Поступление",1,-1)</f>
        <v>1</v>
      </c>
      <c r="M1872" s="0" t="n">
        <f aca="false">E1872*K1872*L1872</f>
        <v>0</v>
      </c>
    </row>
    <row r="1873" customFormat="false" ht="15" hidden="false" customHeight="false" outlineLevel="0" collapsed="false">
      <c r="A1873" s="0" t="n">
        <v>1872</v>
      </c>
      <c r="B1873" s="2" t="n">
        <v>44354</v>
      </c>
      <c r="C1873" s="0" t="s">
        <v>20</v>
      </c>
      <c r="D1873" s="0" t="n">
        <v>64</v>
      </c>
      <c r="E1873" s="0" t="n">
        <v>21</v>
      </c>
      <c r="F1873" s="0" t="s">
        <v>9</v>
      </c>
      <c r="G1873" s="0" t="n">
        <v>350</v>
      </c>
      <c r="H1873" s="0" t="str">
        <f aca="false">VLOOKUP(C1873,Магазин!$A$1:$C$17,2)</f>
        <v>Октябрьский</v>
      </c>
      <c r="I1873" s="0" t="str">
        <f aca="false">VLOOKUP(D1873,Товар!$A$1:$F$65,3)</f>
        <v>Колбаса ливерная </v>
      </c>
      <c r="J1873" s="3" t="n">
        <f aca="false">IF(H1873="Октябрьский",I1873="Бурый рис")</f>
        <v>0</v>
      </c>
      <c r="K1873" s="0" t="n">
        <f aca="false">IF(J1873,1,0)</f>
        <v>0</v>
      </c>
      <c r="L1873" s="0" t="n">
        <f aca="false">IF(F1873="Поступление",1,-1)</f>
        <v>-1</v>
      </c>
      <c r="M1873" s="0" t="n">
        <f aca="false">E1873*K1873*L1873</f>
        <v>-0</v>
      </c>
    </row>
    <row r="1874" customFormat="false" ht="15" hidden="false" customHeight="false" outlineLevel="0" collapsed="false">
      <c r="A1874" s="0" t="n">
        <v>1873</v>
      </c>
      <c r="B1874" s="2" t="n">
        <v>44354</v>
      </c>
      <c r="C1874" s="0" t="s">
        <v>21</v>
      </c>
      <c r="D1874" s="0" t="n">
        <v>2</v>
      </c>
      <c r="E1874" s="0" t="n">
        <v>170</v>
      </c>
      <c r="F1874" s="0" t="s">
        <v>8</v>
      </c>
      <c r="G1874" s="0" t="n">
        <v>75</v>
      </c>
      <c r="H1874" s="0" t="str">
        <f aca="false">VLOOKUP(C1874,Магазин!$A$1:$C$17,2)</f>
        <v>Октябрьский</v>
      </c>
      <c r="I1874" s="0" t="str">
        <f aca="false">VLOOKUP(D1874,Товар!$A$1:$F$65,3)</f>
        <v>Молоко безлактозное</v>
      </c>
      <c r="J1874" s="3" t="n">
        <f aca="false">IF(H1874="Октябрьский",I1874="Бурый рис")</f>
        <v>0</v>
      </c>
      <c r="K1874" s="0" t="n">
        <f aca="false">IF(J1874,1,0)</f>
        <v>0</v>
      </c>
      <c r="L1874" s="0" t="n">
        <f aca="false">IF(F1874="Поступление",1,-1)</f>
        <v>1</v>
      </c>
      <c r="M1874" s="0" t="n">
        <f aca="false">E1874*K1874*L1874</f>
        <v>0</v>
      </c>
    </row>
    <row r="1875" customFormat="false" ht="15" hidden="false" customHeight="false" outlineLevel="0" collapsed="false">
      <c r="A1875" s="0" t="n">
        <v>1874</v>
      </c>
      <c r="B1875" s="2" t="n">
        <v>44354</v>
      </c>
      <c r="C1875" s="0" t="s">
        <v>21</v>
      </c>
      <c r="D1875" s="0" t="n">
        <v>2</v>
      </c>
      <c r="E1875" s="0" t="n">
        <v>97</v>
      </c>
      <c r="F1875" s="0" t="s">
        <v>9</v>
      </c>
      <c r="G1875" s="0" t="n">
        <v>75</v>
      </c>
      <c r="H1875" s="0" t="str">
        <f aca="false">VLOOKUP(C1875,Магазин!$A$1:$C$17,2)</f>
        <v>Октябрьский</v>
      </c>
      <c r="I1875" s="0" t="str">
        <f aca="false">VLOOKUP(D1875,Товар!$A$1:$F$65,3)</f>
        <v>Молоко безлактозное</v>
      </c>
      <c r="J1875" s="3" t="n">
        <f aca="false">IF(H1875="Октябрьский",I1875="Бурый рис")</f>
        <v>0</v>
      </c>
      <c r="K1875" s="0" t="n">
        <f aca="false">IF(J1875,1,0)</f>
        <v>0</v>
      </c>
      <c r="L1875" s="0" t="n">
        <f aca="false">IF(F1875="Поступление",1,-1)</f>
        <v>-1</v>
      </c>
      <c r="M1875" s="0" t="n">
        <f aca="false">E1875*K1875*L1875</f>
        <v>-0</v>
      </c>
    </row>
    <row r="1876" customFormat="false" ht="15" hidden="false" customHeight="false" outlineLevel="0" collapsed="false">
      <c r="A1876" s="0" t="n">
        <v>1875</v>
      </c>
      <c r="B1876" s="2" t="n">
        <v>44354</v>
      </c>
      <c r="C1876" s="0" t="s">
        <v>21</v>
      </c>
      <c r="D1876" s="0" t="n">
        <v>11</v>
      </c>
      <c r="E1876" s="0" t="n">
        <v>180</v>
      </c>
      <c r="F1876" s="0" t="s">
        <v>8</v>
      </c>
      <c r="G1876" s="0" t="n">
        <v>190</v>
      </c>
      <c r="H1876" s="0" t="str">
        <f aca="false">VLOOKUP(C1876,Магазин!$A$1:$C$17,2)</f>
        <v>Октябрьский</v>
      </c>
      <c r="I1876" s="0" t="str">
        <f aca="false">VLOOKUP(D1876,Товар!$A$1:$F$65,3)</f>
        <v>Молоко кокосовое</v>
      </c>
      <c r="J1876" s="3" t="n">
        <f aca="false">IF(H1876="Октябрьский",I1876="Бурый рис")</f>
        <v>0</v>
      </c>
      <c r="K1876" s="0" t="n">
        <f aca="false">IF(J1876,1,0)</f>
        <v>0</v>
      </c>
      <c r="L1876" s="0" t="n">
        <f aca="false">IF(F1876="Поступление",1,-1)</f>
        <v>1</v>
      </c>
      <c r="M1876" s="0" t="n">
        <f aca="false">E1876*K1876*L1876</f>
        <v>0</v>
      </c>
    </row>
    <row r="1877" customFormat="false" ht="15" hidden="false" customHeight="false" outlineLevel="0" collapsed="false">
      <c r="A1877" s="0" t="n">
        <v>1876</v>
      </c>
      <c r="B1877" s="2" t="n">
        <v>44354</v>
      </c>
      <c r="C1877" s="0" t="s">
        <v>21</v>
      </c>
      <c r="D1877" s="0" t="n">
        <v>11</v>
      </c>
      <c r="E1877" s="0" t="n">
        <v>104</v>
      </c>
      <c r="F1877" s="0" t="s">
        <v>9</v>
      </c>
      <c r="G1877" s="0" t="n">
        <v>190</v>
      </c>
      <c r="H1877" s="0" t="str">
        <f aca="false">VLOOKUP(C1877,Магазин!$A$1:$C$17,2)</f>
        <v>Октябрьский</v>
      </c>
      <c r="I1877" s="0" t="str">
        <f aca="false">VLOOKUP(D1877,Товар!$A$1:$F$65,3)</f>
        <v>Молоко кокосовое</v>
      </c>
      <c r="J1877" s="3" t="n">
        <f aca="false">IF(H1877="Октябрьский",I1877="Бурый рис")</f>
        <v>0</v>
      </c>
      <c r="K1877" s="0" t="n">
        <f aca="false">IF(J1877,1,0)</f>
        <v>0</v>
      </c>
      <c r="L1877" s="0" t="n">
        <f aca="false">IF(F1877="Поступление",1,-1)</f>
        <v>-1</v>
      </c>
      <c r="M1877" s="0" t="n">
        <f aca="false">E1877*K1877*L1877</f>
        <v>-0</v>
      </c>
    </row>
    <row r="1878" customFormat="false" ht="15" hidden="false" customHeight="false" outlineLevel="0" collapsed="false">
      <c r="A1878" s="0" t="n">
        <v>1877</v>
      </c>
      <c r="B1878" s="2" t="n">
        <v>44354</v>
      </c>
      <c r="C1878" s="0" t="s">
        <v>21</v>
      </c>
      <c r="D1878" s="0" t="n">
        <v>12</v>
      </c>
      <c r="E1878" s="0" t="n">
        <v>180</v>
      </c>
      <c r="F1878" s="0" t="s">
        <v>8</v>
      </c>
      <c r="G1878" s="0" t="n">
        <v>85</v>
      </c>
      <c r="H1878" s="0" t="str">
        <f aca="false">VLOOKUP(C1878,Магазин!$A$1:$C$17,2)</f>
        <v>Октябрьский</v>
      </c>
      <c r="I1878" s="0" t="str">
        <f aca="false">VLOOKUP(D1878,Товар!$A$1:$F$65,3)</f>
        <v>Молоко овсяное</v>
      </c>
      <c r="J1878" s="3" t="n">
        <f aca="false">IF(H1878="Октябрьский",I1878="Бурый рис")</f>
        <v>0</v>
      </c>
      <c r="K1878" s="0" t="n">
        <f aca="false">IF(J1878,1,0)</f>
        <v>0</v>
      </c>
      <c r="L1878" s="0" t="n">
        <f aca="false">IF(F1878="Поступление",1,-1)</f>
        <v>1</v>
      </c>
      <c r="M1878" s="0" t="n">
        <f aca="false">E1878*K1878*L1878</f>
        <v>0</v>
      </c>
    </row>
    <row r="1879" customFormat="false" ht="15" hidden="false" customHeight="false" outlineLevel="0" collapsed="false">
      <c r="A1879" s="0" t="n">
        <v>1878</v>
      </c>
      <c r="B1879" s="2" t="n">
        <v>44354</v>
      </c>
      <c r="C1879" s="0" t="s">
        <v>21</v>
      </c>
      <c r="D1879" s="0" t="n">
        <v>12</v>
      </c>
      <c r="E1879" s="0" t="n">
        <v>112</v>
      </c>
      <c r="F1879" s="0" t="s">
        <v>9</v>
      </c>
      <c r="G1879" s="0" t="n">
        <v>85</v>
      </c>
      <c r="H1879" s="0" t="str">
        <f aca="false">VLOOKUP(C1879,Магазин!$A$1:$C$17,2)</f>
        <v>Октябрьский</v>
      </c>
      <c r="I1879" s="0" t="str">
        <f aca="false">VLOOKUP(D1879,Товар!$A$1:$F$65,3)</f>
        <v>Молоко овсяное</v>
      </c>
      <c r="J1879" s="3" t="n">
        <f aca="false">IF(H1879="Октябрьский",I1879="Бурый рис")</f>
        <v>0</v>
      </c>
      <c r="K1879" s="0" t="n">
        <f aca="false">IF(J1879,1,0)</f>
        <v>0</v>
      </c>
      <c r="L1879" s="0" t="n">
        <f aca="false">IF(F1879="Поступление",1,-1)</f>
        <v>-1</v>
      </c>
      <c r="M1879" s="0" t="n">
        <f aca="false">E1879*K1879*L1879</f>
        <v>-0</v>
      </c>
    </row>
    <row r="1880" customFormat="false" ht="15" hidden="false" customHeight="false" outlineLevel="0" collapsed="false">
      <c r="A1880" s="0" t="n">
        <v>1879</v>
      </c>
      <c r="B1880" s="2" t="n">
        <v>44354</v>
      </c>
      <c r="C1880" s="0" t="s">
        <v>21</v>
      </c>
      <c r="D1880" s="0" t="n">
        <v>31</v>
      </c>
      <c r="E1880" s="0" t="n">
        <v>180</v>
      </c>
      <c r="F1880" s="0" t="s">
        <v>8</v>
      </c>
      <c r="G1880" s="0" t="n">
        <v>240</v>
      </c>
      <c r="H1880" s="0" t="str">
        <f aca="false">VLOOKUP(C1880,Магазин!$A$1:$C$17,2)</f>
        <v>Октябрьский</v>
      </c>
      <c r="I1880" s="0" t="str">
        <f aca="false">VLOOKUP(D1880,Товар!$A$1:$F$65,3)</f>
        <v>Лапша гречневая</v>
      </c>
      <c r="J1880" s="3" t="n">
        <f aca="false">IF(H1880="Октябрьский",I1880="Бурый рис")</f>
        <v>0</v>
      </c>
      <c r="K1880" s="0" t="n">
        <f aca="false">IF(J1880,1,0)</f>
        <v>0</v>
      </c>
      <c r="L1880" s="0" t="n">
        <f aca="false">IF(F1880="Поступление",1,-1)</f>
        <v>1</v>
      </c>
      <c r="M1880" s="0" t="n">
        <f aca="false">E1880*K1880*L1880</f>
        <v>0</v>
      </c>
    </row>
    <row r="1881" customFormat="false" ht="15" hidden="false" customHeight="false" outlineLevel="0" collapsed="false">
      <c r="A1881" s="0" t="n">
        <v>1880</v>
      </c>
      <c r="B1881" s="2" t="n">
        <v>44354</v>
      </c>
      <c r="C1881" s="0" t="s">
        <v>21</v>
      </c>
      <c r="D1881" s="0" t="n">
        <v>31</v>
      </c>
      <c r="E1881" s="0" t="n">
        <v>14</v>
      </c>
      <c r="F1881" s="0" t="s">
        <v>9</v>
      </c>
      <c r="G1881" s="0" t="n">
        <v>240</v>
      </c>
      <c r="H1881" s="0" t="str">
        <f aca="false">VLOOKUP(C1881,Магазин!$A$1:$C$17,2)</f>
        <v>Октябрьский</v>
      </c>
      <c r="I1881" s="0" t="str">
        <f aca="false">VLOOKUP(D1881,Товар!$A$1:$F$65,3)</f>
        <v>Лапша гречневая</v>
      </c>
      <c r="J1881" s="3" t="n">
        <f aca="false">IF(H1881="Октябрьский",I1881="Бурый рис")</f>
        <v>0</v>
      </c>
      <c r="K1881" s="0" t="n">
        <f aca="false">IF(J1881,1,0)</f>
        <v>0</v>
      </c>
      <c r="L1881" s="0" t="n">
        <f aca="false">IF(F1881="Поступление",1,-1)</f>
        <v>-1</v>
      </c>
      <c r="M1881" s="0" t="n">
        <f aca="false">E1881*K1881*L1881</f>
        <v>-0</v>
      </c>
    </row>
    <row r="1882" customFormat="false" ht="15" hidden="false" customHeight="false" outlineLevel="0" collapsed="false">
      <c r="A1882" s="0" t="n">
        <v>1881</v>
      </c>
      <c r="B1882" s="2" t="n">
        <v>44354</v>
      </c>
      <c r="C1882" s="0" t="s">
        <v>21</v>
      </c>
      <c r="D1882" s="0" t="n">
        <v>32</v>
      </c>
      <c r="E1882" s="0" t="n">
        <v>180</v>
      </c>
      <c r="F1882" s="0" t="s">
        <v>8</v>
      </c>
      <c r="G1882" s="0" t="n">
        <v>350</v>
      </c>
      <c r="H1882" s="0" t="str">
        <f aca="false">VLOOKUP(C1882,Магазин!$A$1:$C$17,2)</f>
        <v>Октябрьский</v>
      </c>
      <c r="I1882" s="0" t="str">
        <f aca="false">VLOOKUP(D1882,Товар!$A$1:$F$65,3)</f>
        <v>Фунчоза</v>
      </c>
      <c r="J1882" s="3" t="n">
        <f aca="false">IF(H1882="Октябрьский",I1882="Бурый рис")</f>
        <v>0</v>
      </c>
      <c r="K1882" s="0" t="n">
        <f aca="false">IF(J1882,1,0)</f>
        <v>0</v>
      </c>
      <c r="L1882" s="0" t="n">
        <f aca="false">IF(F1882="Поступление",1,-1)</f>
        <v>1</v>
      </c>
      <c r="M1882" s="0" t="n">
        <f aca="false">E1882*K1882*L1882</f>
        <v>0</v>
      </c>
    </row>
    <row r="1883" customFormat="false" ht="15" hidden="false" customHeight="false" outlineLevel="0" collapsed="false">
      <c r="A1883" s="0" t="n">
        <v>1882</v>
      </c>
      <c r="B1883" s="2" t="n">
        <v>44354</v>
      </c>
      <c r="C1883" s="0" t="s">
        <v>21</v>
      </c>
      <c r="D1883" s="0" t="n">
        <v>32</v>
      </c>
      <c r="E1883" s="0" t="n">
        <v>19</v>
      </c>
      <c r="F1883" s="0" t="s">
        <v>9</v>
      </c>
      <c r="G1883" s="0" t="n">
        <v>350</v>
      </c>
      <c r="H1883" s="0" t="str">
        <f aca="false">VLOOKUP(C1883,Магазин!$A$1:$C$17,2)</f>
        <v>Октябрьский</v>
      </c>
      <c r="I1883" s="0" t="str">
        <f aca="false">VLOOKUP(D1883,Товар!$A$1:$F$65,3)</f>
        <v>Фунчоза</v>
      </c>
      <c r="J1883" s="3" t="n">
        <f aca="false">IF(H1883="Октябрьский",I1883="Бурый рис")</f>
        <v>0</v>
      </c>
      <c r="K1883" s="0" t="n">
        <f aca="false">IF(J1883,1,0)</f>
        <v>0</v>
      </c>
      <c r="L1883" s="0" t="n">
        <f aca="false">IF(F1883="Поступление",1,-1)</f>
        <v>-1</v>
      </c>
      <c r="M1883" s="0" t="n">
        <f aca="false">E1883*K1883*L1883</f>
        <v>-0</v>
      </c>
    </row>
    <row r="1884" customFormat="false" ht="15" hidden="false" customHeight="false" outlineLevel="0" collapsed="false">
      <c r="A1884" s="0" t="n">
        <v>1883</v>
      </c>
      <c r="B1884" s="2" t="n">
        <v>44354</v>
      </c>
      <c r="C1884" s="0" t="s">
        <v>21</v>
      </c>
      <c r="D1884" s="0" t="n">
        <v>36</v>
      </c>
      <c r="E1884" s="0" t="n">
        <v>170</v>
      </c>
      <c r="F1884" s="0" t="s">
        <v>8</v>
      </c>
      <c r="G1884" s="0" t="n">
        <v>120</v>
      </c>
      <c r="H1884" s="0" t="str">
        <f aca="false">VLOOKUP(C1884,Магазин!$A$1:$C$17,2)</f>
        <v>Октябрьский</v>
      </c>
      <c r="I1884" s="0" t="str">
        <f aca="false">VLOOKUP(D1884,Товар!$A$1:$F$65,3)</f>
        <v>Чечевица красная</v>
      </c>
      <c r="J1884" s="3" t="n">
        <f aca="false">IF(H1884="Октябрьский",I1884="Бурый рис")</f>
        <v>0</v>
      </c>
      <c r="K1884" s="0" t="n">
        <f aca="false">IF(J1884,1,0)</f>
        <v>0</v>
      </c>
      <c r="L1884" s="0" t="n">
        <f aca="false">IF(F1884="Поступление",1,-1)</f>
        <v>1</v>
      </c>
      <c r="M1884" s="0" t="n">
        <f aca="false">E1884*K1884*L1884</f>
        <v>0</v>
      </c>
    </row>
    <row r="1885" customFormat="false" ht="15" hidden="false" customHeight="false" outlineLevel="0" collapsed="false">
      <c r="A1885" s="0" t="n">
        <v>1884</v>
      </c>
      <c r="B1885" s="2" t="n">
        <v>44354</v>
      </c>
      <c r="C1885" s="0" t="s">
        <v>21</v>
      </c>
      <c r="D1885" s="0" t="n">
        <v>36</v>
      </c>
      <c r="E1885" s="0" t="n">
        <v>14</v>
      </c>
      <c r="F1885" s="0" t="s">
        <v>9</v>
      </c>
      <c r="G1885" s="0" t="n">
        <v>120</v>
      </c>
      <c r="H1885" s="0" t="str">
        <f aca="false">VLOOKUP(C1885,Магазин!$A$1:$C$17,2)</f>
        <v>Октябрьский</v>
      </c>
      <c r="I1885" s="0" t="str">
        <f aca="false">VLOOKUP(D1885,Товар!$A$1:$F$65,3)</f>
        <v>Чечевица красная</v>
      </c>
      <c r="J1885" s="3" t="n">
        <f aca="false">IF(H1885="Октябрьский",I1885="Бурый рис")</f>
        <v>0</v>
      </c>
      <c r="K1885" s="0" t="n">
        <f aca="false">IF(J1885,1,0)</f>
        <v>0</v>
      </c>
      <c r="L1885" s="0" t="n">
        <f aca="false">IF(F1885="Поступление",1,-1)</f>
        <v>-1</v>
      </c>
      <c r="M1885" s="0" t="n">
        <f aca="false">E1885*K1885*L1885</f>
        <v>-0</v>
      </c>
    </row>
    <row r="1886" customFormat="false" ht="15" hidden="false" customHeight="false" outlineLevel="0" collapsed="false">
      <c r="A1886" s="0" t="n">
        <v>1885</v>
      </c>
      <c r="B1886" s="2" t="n">
        <v>44354</v>
      </c>
      <c r="C1886" s="0" t="s">
        <v>21</v>
      </c>
      <c r="D1886" s="0" t="n">
        <v>49</v>
      </c>
      <c r="E1886" s="0" t="n">
        <v>180</v>
      </c>
      <c r="F1886" s="0" t="s">
        <v>8</v>
      </c>
      <c r="G1886" s="0" t="n">
        <v>200</v>
      </c>
      <c r="H1886" s="0" t="str">
        <f aca="false">VLOOKUP(C1886,Магазин!$A$1:$C$17,2)</f>
        <v>Октябрьский</v>
      </c>
      <c r="I1886" s="0" t="str">
        <f aca="false">VLOOKUP(D1886,Товар!$A$1:$F$65,3)</f>
        <v>Колбаса вареная докторская</v>
      </c>
      <c r="J1886" s="3" t="n">
        <f aca="false">IF(H1886="Октябрьский",I1886="Бурый рис")</f>
        <v>0</v>
      </c>
      <c r="K1886" s="0" t="n">
        <f aca="false">IF(J1886,1,0)</f>
        <v>0</v>
      </c>
      <c r="L1886" s="0" t="n">
        <f aca="false">IF(F1886="Поступление",1,-1)</f>
        <v>1</v>
      </c>
      <c r="M1886" s="0" t="n">
        <f aca="false">E1886*K1886*L1886</f>
        <v>0</v>
      </c>
    </row>
    <row r="1887" customFormat="false" ht="15" hidden="false" customHeight="false" outlineLevel="0" collapsed="false">
      <c r="A1887" s="0" t="n">
        <v>1886</v>
      </c>
      <c r="B1887" s="2" t="n">
        <v>44354</v>
      </c>
      <c r="C1887" s="0" t="s">
        <v>21</v>
      </c>
      <c r="D1887" s="0" t="n">
        <v>49</v>
      </c>
      <c r="E1887" s="0" t="n">
        <v>50</v>
      </c>
      <c r="F1887" s="0" t="s">
        <v>9</v>
      </c>
      <c r="G1887" s="0" t="n">
        <v>200</v>
      </c>
      <c r="H1887" s="0" t="str">
        <f aca="false">VLOOKUP(C1887,Магазин!$A$1:$C$17,2)</f>
        <v>Октябрьский</v>
      </c>
      <c r="I1887" s="0" t="str">
        <f aca="false">VLOOKUP(D1887,Товар!$A$1:$F$65,3)</f>
        <v>Колбаса вареная докторская</v>
      </c>
      <c r="J1887" s="3" t="n">
        <f aca="false">IF(H1887="Октябрьский",I1887="Бурый рис")</f>
        <v>0</v>
      </c>
      <c r="K1887" s="0" t="n">
        <f aca="false">IF(J1887,1,0)</f>
        <v>0</v>
      </c>
      <c r="L1887" s="0" t="n">
        <f aca="false">IF(F1887="Поступление",1,-1)</f>
        <v>-1</v>
      </c>
      <c r="M1887" s="0" t="n">
        <f aca="false">E1887*K1887*L1887</f>
        <v>-0</v>
      </c>
    </row>
    <row r="1888" customFormat="false" ht="15" hidden="false" customHeight="false" outlineLevel="0" collapsed="false">
      <c r="A1888" s="0" t="n">
        <v>1887</v>
      </c>
      <c r="B1888" s="2" t="n">
        <v>44354</v>
      </c>
      <c r="C1888" s="0" t="s">
        <v>21</v>
      </c>
      <c r="D1888" s="0" t="n">
        <v>50</v>
      </c>
      <c r="E1888" s="0" t="n">
        <v>180</v>
      </c>
      <c r="F1888" s="0" t="s">
        <v>8</v>
      </c>
      <c r="G1888" s="0" t="n">
        <v>195</v>
      </c>
      <c r="H1888" s="0" t="str">
        <f aca="false">VLOOKUP(C1888,Магазин!$A$1:$C$17,2)</f>
        <v>Октябрьский</v>
      </c>
      <c r="I1888" s="0" t="str">
        <f aca="false">VLOOKUP(D1888,Товар!$A$1:$F$65,3)</f>
        <v>Колбаса вареная любительская</v>
      </c>
      <c r="J1888" s="3" t="n">
        <f aca="false">IF(H1888="Октябрьский",I1888="Бурый рис")</f>
        <v>0</v>
      </c>
      <c r="K1888" s="0" t="n">
        <f aca="false">IF(J1888,1,0)</f>
        <v>0</v>
      </c>
      <c r="L1888" s="0" t="n">
        <f aca="false">IF(F1888="Поступление",1,-1)</f>
        <v>1</v>
      </c>
      <c r="M1888" s="0" t="n">
        <f aca="false">E1888*K1888*L1888</f>
        <v>0</v>
      </c>
    </row>
    <row r="1889" customFormat="false" ht="15" hidden="false" customHeight="false" outlineLevel="0" collapsed="false">
      <c r="A1889" s="0" t="n">
        <v>1888</v>
      </c>
      <c r="B1889" s="2" t="n">
        <v>44354</v>
      </c>
      <c r="C1889" s="0" t="s">
        <v>21</v>
      </c>
      <c r="D1889" s="0" t="n">
        <v>50</v>
      </c>
      <c r="E1889" s="0" t="n">
        <v>50</v>
      </c>
      <c r="F1889" s="0" t="s">
        <v>9</v>
      </c>
      <c r="G1889" s="0" t="n">
        <v>195</v>
      </c>
      <c r="H1889" s="0" t="str">
        <f aca="false">VLOOKUP(C1889,Магазин!$A$1:$C$17,2)</f>
        <v>Октябрьский</v>
      </c>
      <c r="I1889" s="0" t="str">
        <f aca="false">VLOOKUP(D1889,Товар!$A$1:$F$65,3)</f>
        <v>Колбаса вареная любительская</v>
      </c>
      <c r="J1889" s="3" t="n">
        <f aca="false">IF(H1889="Октябрьский",I1889="Бурый рис")</f>
        <v>0</v>
      </c>
      <c r="K1889" s="0" t="n">
        <f aca="false">IF(J1889,1,0)</f>
        <v>0</v>
      </c>
      <c r="L1889" s="0" t="n">
        <f aca="false">IF(F1889="Поступление",1,-1)</f>
        <v>-1</v>
      </c>
      <c r="M1889" s="0" t="n">
        <f aca="false">E1889*K1889*L1889</f>
        <v>-0</v>
      </c>
    </row>
    <row r="1890" customFormat="false" ht="15" hidden="false" customHeight="false" outlineLevel="0" collapsed="false">
      <c r="A1890" s="0" t="n">
        <v>1889</v>
      </c>
      <c r="B1890" s="2" t="n">
        <v>44354</v>
      </c>
      <c r="C1890" s="0" t="s">
        <v>21</v>
      </c>
      <c r="D1890" s="0" t="n">
        <v>51</v>
      </c>
      <c r="E1890" s="0" t="n">
        <v>170</v>
      </c>
      <c r="F1890" s="0" t="s">
        <v>8</v>
      </c>
      <c r="G1890" s="0" t="n">
        <v>350</v>
      </c>
      <c r="H1890" s="0" t="str">
        <f aca="false">VLOOKUP(C1890,Магазин!$A$1:$C$17,2)</f>
        <v>Октябрьский</v>
      </c>
      <c r="I1890" s="0" t="str">
        <f aca="false">VLOOKUP(D1890,Товар!$A$1:$F$65,3)</f>
        <v>Сервелат варенокопченый</v>
      </c>
      <c r="J1890" s="3" t="n">
        <f aca="false">IF(H1890="Октябрьский",I1890="Бурый рис")</f>
        <v>0</v>
      </c>
      <c r="K1890" s="0" t="n">
        <f aca="false">IF(J1890,1,0)</f>
        <v>0</v>
      </c>
      <c r="L1890" s="0" t="n">
        <f aca="false">IF(F1890="Поступление",1,-1)</f>
        <v>1</v>
      </c>
      <c r="M1890" s="0" t="n">
        <f aca="false">E1890*K1890*L1890</f>
        <v>0</v>
      </c>
    </row>
    <row r="1891" customFormat="false" ht="15" hidden="false" customHeight="false" outlineLevel="0" collapsed="false">
      <c r="A1891" s="0" t="n">
        <v>1890</v>
      </c>
      <c r="B1891" s="2" t="n">
        <v>44354</v>
      </c>
      <c r="C1891" s="0" t="s">
        <v>21</v>
      </c>
      <c r="D1891" s="0" t="n">
        <v>51</v>
      </c>
      <c r="E1891" s="0" t="n">
        <v>50</v>
      </c>
      <c r="F1891" s="0" t="s">
        <v>9</v>
      </c>
      <c r="G1891" s="0" t="n">
        <v>350</v>
      </c>
      <c r="H1891" s="0" t="str">
        <f aca="false">VLOOKUP(C1891,Магазин!$A$1:$C$17,2)</f>
        <v>Октябрьский</v>
      </c>
      <c r="I1891" s="0" t="str">
        <f aca="false">VLOOKUP(D1891,Товар!$A$1:$F$65,3)</f>
        <v>Сервелат варенокопченый</v>
      </c>
      <c r="J1891" s="3" t="n">
        <f aca="false">IF(H1891="Октябрьский",I1891="Бурый рис")</f>
        <v>0</v>
      </c>
      <c r="K1891" s="0" t="n">
        <f aca="false">IF(J1891,1,0)</f>
        <v>0</v>
      </c>
      <c r="L1891" s="0" t="n">
        <f aca="false">IF(F1891="Поступление",1,-1)</f>
        <v>-1</v>
      </c>
      <c r="M1891" s="0" t="n">
        <f aca="false">E1891*K1891*L1891</f>
        <v>-0</v>
      </c>
    </row>
    <row r="1892" customFormat="false" ht="15" hidden="false" customHeight="false" outlineLevel="0" collapsed="false">
      <c r="A1892" s="0" t="n">
        <v>1891</v>
      </c>
      <c r="B1892" s="2" t="n">
        <v>44354</v>
      </c>
      <c r="C1892" s="0" t="s">
        <v>21</v>
      </c>
      <c r="D1892" s="0" t="n">
        <v>52</v>
      </c>
      <c r="E1892" s="0" t="n">
        <v>180</v>
      </c>
      <c r="F1892" s="0" t="s">
        <v>8</v>
      </c>
      <c r="G1892" s="0" t="n">
        <v>180</v>
      </c>
      <c r="H1892" s="0" t="str">
        <f aca="false">VLOOKUP(C1892,Магазин!$A$1:$C$17,2)</f>
        <v>Октябрьский</v>
      </c>
      <c r="I1892" s="0" t="str">
        <f aca="false">VLOOKUP(D1892,Товар!$A$1:$F$65,3)</f>
        <v>Колбаса краковская</v>
      </c>
      <c r="J1892" s="3" t="n">
        <f aca="false">IF(H1892="Октябрьский",I1892="Бурый рис")</f>
        <v>0</v>
      </c>
      <c r="K1892" s="0" t="n">
        <f aca="false">IF(J1892,1,0)</f>
        <v>0</v>
      </c>
      <c r="L1892" s="0" t="n">
        <f aca="false">IF(F1892="Поступление",1,-1)</f>
        <v>1</v>
      </c>
      <c r="M1892" s="0" t="n">
        <f aca="false">E1892*K1892*L1892</f>
        <v>0</v>
      </c>
    </row>
    <row r="1893" customFormat="false" ht="15" hidden="false" customHeight="false" outlineLevel="0" collapsed="false">
      <c r="A1893" s="0" t="n">
        <v>1892</v>
      </c>
      <c r="B1893" s="2" t="n">
        <v>44354</v>
      </c>
      <c r="C1893" s="0" t="s">
        <v>21</v>
      </c>
      <c r="D1893" s="0" t="n">
        <v>52</v>
      </c>
      <c r="E1893" s="0" t="n">
        <v>60</v>
      </c>
      <c r="F1893" s="0" t="s">
        <v>9</v>
      </c>
      <c r="G1893" s="0" t="n">
        <v>180</v>
      </c>
      <c r="H1893" s="0" t="str">
        <f aca="false">VLOOKUP(C1893,Магазин!$A$1:$C$17,2)</f>
        <v>Октябрьский</v>
      </c>
      <c r="I1893" s="0" t="str">
        <f aca="false">VLOOKUP(D1893,Товар!$A$1:$F$65,3)</f>
        <v>Колбаса краковская</v>
      </c>
      <c r="J1893" s="3" t="n">
        <f aca="false">IF(H1893="Октябрьский",I1893="Бурый рис")</f>
        <v>0</v>
      </c>
      <c r="K1893" s="0" t="n">
        <f aca="false">IF(J1893,1,0)</f>
        <v>0</v>
      </c>
      <c r="L1893" s="0" t="n">
        <f aca="false">IF(F1893="Поступление",1,-1)</f>
        <v>-1</v>
      </c>
      <c r="M1893" s="0" t="n">
        <f aca="false">E1893*K1893*L1893</f>
        <v>-0</v>
      </c>
    </row>
    <row r="1894" customFormat="false" ht="15" hidden="false" customHeight="false" outlineLevel="0" collapsed="false">
      <c r="A1894" s="0" t="n">
        <v>1893</v>
      </c>
      <c r="B1894" s="2" t="n">
        <v>44354</v>
      </c>
      <c r="C1894" s="0" t="s">
        <v>21</v>
      </c>
      <c r="D1894" s="0" t="n">
        <v>53</v>
      </c>
      <c r="E1894" s="0" t="n">
        <v>180</v>
      </c>
      <c r="F1894" s="0" t="s">
        <v>8</v>
      </c>
      <c r="G1894" s="0" t="n">
        <v>190</v>
      </c>
      <c r="H1894" s="0" t="str">
        <f aca="false">VLOOKUP(C1894,Магазин!$A$1:$C$17,2)</f>
        <v>Октябрьский</v>
      </c>
      <c r="I1894" s="0" t="str">
        <f aca="false">VLOOKUP(D1894,Товар!$A$1:$F$65,3)</f>
        <v>Сосиски молочные</v>
      </c>
      <c r="J1894" s="3" t="n">
        <f aca="false">IF(H1894="Октябрьский",I1894="Бурый рис")</f>
        <v>0</v>
      </c>
      <c r="K1894" s="0" t="n">
        <f aca="false">IF(J1894,1,0)</f>
        <v>0</v>
      </c>
      <c r="L1894" s="0" t="n">
        <f aca="false">IF(F1894="Поступление",1,-1)</f>
        <v>1</v>
      </c>
      <c r="M1894" s="0" t="n">
        <f aca="false">E1894*K1894*L1894</f>
        <v>0</v>
      </c>
    </row>
    <row r="1895" customFormat="false" ht="15" hidden="false" customHeight="false" outlineLevel="0" collapsed="false">
      <c r="A1895" s="0" t="n">
        <v>1894</v>
      </c>
      <c r="B1895" s="2" t="n">
        <v>44354</v>
      </c>
      <c r="C1895" s="0" t="s">
        <v>21</v>
      </c>
      <c r="D1895" s="0" t="n">
        <v>53</v>
      </c>
      <c r="E1895" s="0" t="n">
        <v>60</v>
      </c>
      <c r="F1895" s="0" t="s">
        <v>9</v>
      </c>
      <c r="G1895" s="0" t="n">
        <v>190</v>
      </c>
      <c r="H1895" s="0" t="str">
        <f aca="false">VLOOKUP(C1895,Магазин!$A$1:$C$17,2)</f>
        <v>Октябрьский</v>
      </c>
      <c r="I1895" s="0" t="str">
        <f aca="false">VLOOKUP(D1895,Товар!$A$1:$F$65,3)</f>
        <v>Сосиски молочные</v>
      </c>
      <c r="J1895" s="3" t="n">
        <f aca="false">IF(H1895="Октябрьский",I1895="Бурый рис")</f>
        <v>0</v>
      </c>
      <c r="K1895" s="0" t="n">
        <f aca="false">IF(J1895,1,0)</f>
        <v>0</v>
      </c>
      <c r="L1895" s="0" t="n">
        <f aca="false">IF(F1895="Поступление",1,-1)</f>
        <v>-1</v>
      </c>
      <c r="M1895" s="0" t="n">
        <f aca="false">E1895*K1895*L1895</f>
        <v>-0</v>
      </c>
    </row>
    <row r="1896" customFormat="false" ht="15" hidden="false" customHeight="false" outlineLevel="0" collapsed="false">
      <c r="A1896" s="0" t="n">
        <v>1895</v>
      </c>
      <c r="B1896" s="2" t="n">
        <v>44354</v>
      </c>
      <c r="C1896" s="0" t="s">
        <v>21</v>
      </c>
      <c r="D1896" s="0" t="n">
        <v>54</v>
      </c>
      <c r="E1896" s="0" t="n">
        <v>180</v>
      </c>
      <c r="F1896" s="0" t="s">
        <v>8</v>
      </c>
      <c r="G1896" s="0" t="n">
        <v>230</v>
      </c>
      <c r="H1896" s="0" t="str">
        <f aca="false">VLOOKUP(C1896,Магазин!$A$1:$C$17,2)</f>
        <v>Октябрьский</v>
      </c>
      <c r="I1896" s="0" t="str">
        <f aca="false">VLOOKUP(D1896,Товар!$A$1:$F$65,3)</f>
        <v>Сосиски венские</v>
      </c>
      <c r="J1896" s="3" t="n">
        <f aca="false">IF(H1896="Октябрьский",I1896="Бурый рис")</f>
        <v>0</v>
      </c>
      <c r="K1896" s="0" t="n">
        <f aca="false">IF(J1896,1,0)</f>
        <v>0</v>
      </c>
      <c r="L1896" s="0" t="n">
        <f aca="false">IF(F1896="Поступление",1,-1)</f>
        <v>1</v>
      </c>
      <c r="M1896" s="0" t="n">
        <f aca="false">E1896*K1896*L1896</f>
        <v>0</v>
      </c>
    </row>
    <row r="1897" customFormat="false" ht="15" hidden="false" customHeight="false" outlineLevel="0" collapsed="false">
      <c r="A1897" s="0" t="n">
        <v>1896</v>
      </c>
      <c r="B1897" s="2" t="n">
        <v>44354</v>
      </c>
      <c r="C1897" s="0" t="s">
        <v>21</v>
      </c>
      <c r="D1897" s="0" t="n">
        <v>54</v>
      </c>
      <c r="E1897" s="0" t="n">
        <v>30</v>
      </c>
      <c r="F1897" s="0" t="s">
        <v>9</v>
      </c>
      <c r="G1897" s="0" t="n">
        <v>230</v>
      </c>
      <c r="H1897" s="0" t="str">
        <f aca="false">VLOOKUP(C1897,Магазин!$A$1:$C$17,2)</f>
        <v>Октябрьский</v>
      </c>
      <c r="I1897" s="0" t="str">
        <f aca="false">VLOOKUP(D1897,Товар!$A$1:$F$65,3)</f>
        <v>Сосиски венские</v>
      </c>
      <c r="J1897" s="3" t="n">
        <f aca="false">IF(H1897="Октябрьский",I1897="Бурый рис")</f>
        <v>0</v>
      </c>
      <c r="K1897" s="0" t="n">
        <f aca="false">IF(J1897,1,0)</f>
        <v>0</v>
      </c>
      <c r="L1897" s="0" t="n">
        <f aca="false">IF(F1897="Поступление",1,-1)</f>
        <v>-1</v>
      </c>
      <c r="M1897" s="0" t="n">
        <f aca="false">E1897*K1897*L1897</f>
        <v>-0</v>
      </c>
    </row>
    <row r="1898" customFormat="false" ht="15" hidden="false" customHeight="false" outlineLevel="0" collapsed="false">
      <c r="A1898" s="0" t="n">
        <v>1897</v>
      </c>
      <c r="B1898" s="2" t="n">
        <v>44354</v>
      </c>
      <c r="C1898" s="0" t="s">
        <v>21</v>
      </c>
      <c r="D1898" s="0" t="n">
        <v>55</v>
      </c>
      <c r="E1898" s="0" t="n">
        <v>180</v>
      </c>
      <c r="F1898" s="0" t="s">
        <v>8</v>
      </c>
      <c r="G1898" s="0" t="n">
        <v>160</v>
      </c>
      <c r="H1898" s="0" t="str">
        <f aca="false">VLOOKUP(C1898,Магазин!$A$1:$C$17,2)</f>
        <v>Октябрьский</v>
      </c>
      <c r="I1898" s="0" t="str">
        <f aca="false">VLOOKUP(D1898,Товар!$A$1:$F$65,3)</f>
        <v>Сосиски куриные</v>
      </c>
      <c r="J1898" s="3" t="n">
        <f aca="false">IF(H1898="Октябрьский",I1898="Бурый рис")</f>
        <v>0</v>
      </c>
      <c r="K1898" s="0" t="n">
        <f aca="false">IF(J1898,1,0)</f>
        <v>0</v>
      </c>
      <c r="L1898" s="0" t="n">
        <f aca="false">IF(F1898="Поступление",1,-1)</f>
        <v>1</v>
      </c>
      <c r="M1898" s="0" t="n">
        <f aca="false">E1898*K1898*L1898</f>
        <v>0</v>
      </c>
    </row>
    <row r="1899" customFormat="false" ht="15" hidden="false" customHeight="false" outlineLevel="0" collapsed="false">
      <c r="A1899" s="0" t="n">
        <v>1898</v>
      </c>
      <c r="B1899" s="2" t="n">
        <v>44354</v>
      </c>
      <c r="C1899" s="0" t="s">
        <v>21</v>
      </c>
      <c r="D1899" s="0" t="n">
        <v>55</v>
      </c>
      <c r="E1899" s="0" t="n">
        <v>70</v>
      </c>
      <c r="F1899" s="0" t="s">
        <v>9</v>
      </c>
      <c r="G1899" s="0" t="n">
        <v>160</v>
      </c>
      <c r="H1899" s="0" t="str">
        <f aca="false">VLOOKUP(C1899,Магазин!$A$1:$C$17,2)</f>
        <v>Октябрьский</v>
      </c>
      <c r="I1899" s="0" t="str">
        <f aca="false">VLOOKUP(D1899,Товар!$A$1:$F$65,3)</f>
        <v>Сосиски куриные</v>
      </c>
      <c r="J1899" s="3" t="n">
        <f aca="false">IF(H1899="Октябрьский",I1899="Бурый рис")</f>
        <v>0</v>
      </c>
      <c r="K1899" s="0" t="n">
        <f aca="false">IF(J1899,1,0)</f>
        <v>0</v>
      </c>
      <c r="L1899" s="0" t="n">
        <f aca="false">IF(F1899="Поступление",1,-1)</f>
        <v>-1</v>
      </c>
      <c r="M1899" s="0" t="n">
        <f aca="false">E1899*K1899*L1899</f>
        <v>-0</v>
      </c>
    </row>
    <row r="1900" customFormat="false" ht="15" hidden="false" customHeight="false" outlineLevel="0" collapsed="false">
      <c r="A1900" s="0" t="n">
        <v>1899</v>
      </c>
      <c r="B1900" s="2" t="n">
        <v>44354</v>
      </c>
      <c r="C1900" s="0" t="s">
        <v>21</v>
      </c>
      <c r="D1900" s="0" t="n">
        <v>56</v>
      </c>
      <c r="E1900" s="0" t="n">
        <v>170</v>
      </c>
      <c r="F1900" s="0" t="s">
        <v>8</v>
      </c>
      <c r="G1900" s="0" t="n">
        <v>180</v>
      </c>
      <c r="H1900" s="0" t="str">
        <f aca="false">VLOOKUP(C1900,Магазин!$A$1:$C$17,2)</f>
        <v>Октябрьский</v>
      </c>
      <c r="I1900" s="0" t="str">
        <f aca="false">VLOOKUP(D1900,Товар!$A$1:$F$65,3)</f>
        <v>Сардельки</v>
      </c>
      <c r="J1900" s="3" t="n">
        <f aca="false">IF(H1900="Октябрьский",I1900="Бурый рис")</f>
        <v>0</v>
      </c>
      <c r="K1900" s="0" t="n">
        <f aca="false">IF(J1900,1,0)</f>
        <v>0</v>
      </c>
      <c r="L1900" s="0" t="n">
        <f aca="false">IF(F1900="Поступление",1,-1)</f>
        <v>1</v>
      </c>
      <c r="M1900" s="0" t="n">
        <f aca="false">E1900*K1900*L1900</f>
        <v>0</v>
      </c>
    </row>
    <row r="1901" customFormat="false" ht="15" hidden="false" customHeight="false" outlineLevel="0" collapsed="false">
      <c r="A1901" s="0" t="n">
        <v>1900</v>
      </c>
      <c r="B1901" s="2" t="n">
        <v>44354</v>
      </c>
      <c r="C1901" s="0" t="s">
        <v>21</v>
      </c>
      <c r="D1901" s="0" t="n">
        <v>56</v>
      </c>
      <c r="E1901" s="0" t="n">
        <v>40</v>
      </c>
      <c r="F1901" s="0" t="s">
        <v>9</v>
      </c>
      <c r="G1901" s="0" t="n">
        <v>180</v>
      </c>
      <c r="H1901" s="0" t="str">
        <f aca="false">VLOOKUP(C1901,Магазин!$A$1:$C$17,2)</f>
        <v>Октябрьский</v>
      </c>
      <c r="I1901" s="0" t="str">
        <f aca="false">VLOOKUP(D1901,Товар!$A$1:$F$65,3)</f>
        <v>Сардельки</v>
      </c>
      <c r="J1901" s="3" t="n">
        <f aca="false">IF(H1901="Октябрьский",I1901="Бурый рис")</f>
        <v>0</v>
      </c>
      <c r="K1901" s="0" t="n">
        <f aca="false">IF(J1901,1,0)</f>
        <v>0</v>
      </c>
      <c r="L1901" s="0" t="n">
        <f aca="false">IF(F1901="Поступление",1,-1)</f>
        <v>-1</v>
      </c>
      <c r="M1901" s="0" t="n">
        <f aca="false">E1901*K1901*L1901</f>
        <v>-0</v>
      </c>
    </row>
    <row r="1902" customFormat="false" ht="15" hidden="false" customHeight="false" outlineLevel="0" collapsed="false">
      <c r="A1902" s="0" t="n">
        <v>1901</v>
      </c>
      <c r="B1902" s="2" t="n">
        <v>44354</v>
      </c>
      <c r="C1902" s="0" t="s">
        <v>21</v>
      </c>
      <c r="D1902" s="0" t="n">
        <v>57</v>
      </c>
      <c r="E1902" s="0" t="n">
        <v>180</v>
      </c>
      <c r="F1902" s="0" t="s">
        <v>8</v>
      </c>
      <c r="G1902" s="0" t="n">
        <v>400</v>
      </c>
      <c r="H1902" s="0" t="str">
        <f aca="false">VLOOKUP(C1902,Магазин!$A$1:$C$17,2)</f>
        <v>Октябрьский</v>
      </c>
      <c r="I1902" s="0" t="str">
        <f aca="false">VLOOKUP(D1902,Товар!$A$1:$F$65,3)</f>
        <v>Колбаса сырокопченая салями</v>
      </c>
      <c r="J1902" s="3" t="n">
        <f aca="false">IF(H1902="Октябрьский",I1902="Бурый рис")</f>
        <v>0</v>
      </c>
      <c r="K1902" s="0" t="n">
        <f aca="false">IF(J1902,1,0)</f>
        <v>0</v>
      </c>
      <c r="L1902" s="0" t="n">
        <f aca="false">IF(F1902="Поступление",1,-1)</f>
        <v>1</v>
      </c>
      <c r="M1902" s="0" t="n">
        <f aca="false">E1902*K1902*L1902</f>
        <v>0</v>
      </c>
    </row>
    <row r="1903" customFormat="false" ht="15" hidden="false" customHeight="false" outlineLevel="0" collapsed="false">
      <c r="A1903" s="0" t="n">
        <v>1902</v>
      </c>
      <c r="B1903" s="2" t="n">
        <v>44354</v>
      </c>
      <c r="C1903" s="0" t="s">
        <v>21</v>
      </c>
      <c r="D1903" s="0" t="n">
        <v>57</v>
      </c>
      <c r="E1903" s="0" t="n">
        <v>30</v>
      </c>
      <c r="F1903" s="0" t="s">
        <v>9</v>
      </c>
      <c r="G1903" s="0" t="n">
        <v>400</v>
      </c>
      <c r="H1903" s="0" t="str">
        <f aca="false">VLOOKUP(C1903,Магазин!$A$1:$C$17,2)</f>
        <v>Октябрьский</v>
      </c>
      <c r="I1903" s="0" t="str">
        <f aca="false">VLOOKUP(D1903,Товар!$A$1:$F$65,3)</f>
        <v>Колбаса сырокопченая салями</v>
      </c>
      <c r="J1903" s="3" t="n">
        <f aca="false">IF(H1903="Октябрьский",I1903="Бурый рис")</f>
        <v>0</v>
      </c>
      <c r="K1903" s="0" t="n">
        <f aca="false">IF(J1903,1,0)</f>
        <v>0</v>
      </c>
      <c r="L1903" s="0" t="n">
        <f aca="false">IF(F1903="Поступление",1,-1)</f>
        <v>-1</v>
      </c>
      <c r="M1903" s="0" t="n">
        <f aca="false">E1903*K1903*L1903</f>
        <v>-0</v>
      </c>
    </row>
    <row r="1904" customFormat="false" ht="15" hidden="false" customHeight="false" outlineLevel="0" collapsed="false">
      <c r="A1904" s="0" t="n">
        <v>1903</v>
      </c>
      <c r="B1904" s="2" t="n">
        <v>44354</v>
      </c>
      <c r="C1904" s="0" t="s">
        <v>21</v>
      </c>
      <c r="D1904" s="0" t="n">
        <v>58</v>
      </c>
      <c r="E1904" s="0" t="n">
        <v>180</v>
      </c>
      <c r="F1904" s="0" t="s">
        <v>8</v>
      </c>
      <c r="G1904" s="0" t="n">
        <v>470</v>
      </c>
      <c r="H1904" s="0" t="str">
        <f aca="false">VLOOKUP(C1904,Магазин!$A$1:$C$17,2)</f>
        <v>Октябрьский</v>
      </c>
      <c r="I1904" s="0" t="str">
        <f aca="false">VLOOKUP(D1904,Товар!$A$1:$F$65,3)</f>
        <v>Бекон варенокопченый</v>
      </c>
      <c r="J1904" s="3" t="n">
        <f aca="false">IF(H1904="Октябрьский",I1904="Бурый рис")</f>
        <v>0</v>
      </c>
      <c r="K1904" s="0" t="n">
        <f aca="false">IF(J1904,1,0)</f>
        <v>0</v>
      </c>
      <c r="L1904" s="0" t="n">
        <f aca="false">IF(F1904="Поступление",1,-1)</f>
        <v>1</v>
      </c>
      <c r="M1904" s="0" t="n">
        <f aca="false">E1904*K1904*L1904</f>
        <v>0</v>
      </c>
    </row>
    <row r="1905" customFormat="false" ht="15" hidden="false" customHeight="false" outlineLevel="0" collapsed="false">
      <c r="A1905" s="0" t="n">
        <v>1904</v>
      </c>
      <c r="B1905" s="2" t="n">
        <v>44354</v>
      </c>
      <c r="C1905" s="0" t="s">
        <v>21</v>
      </c>
      <c r="D1905" s="0" t="n">
        <v>58</v>
      </c>
      <c r="E1905" s="0" t="n">
        <v>40</v>
      </c>
      <c r="F1905" s="0" t="s">
        <v>9</v>
      </c>
      <c r="G1905" s="0" t="n">
        <v>470</v>
      </c>
      <c r="H1905" s="0" t="str">
        <f aca="false">VLOOKUP(C1905,Магазин!$A$1:$C$17,2)</f>
        <v>Октябрьский</v>
      </c>
      <c r="I1905" s="0" t="str">
        <f aca="false">VLOOKUP(D1905,Товар!$A$1:$F$65,3)</f>
        <v>Бекон варенокопченый</v>
      </c>
      <c r="J1905" s="3" t="n">
        <f aca="false">IF(H1905="Октябрьский",I1905="Бурый рис")</f>
        <v>0</v>
      </c>
      <c r="K1905" s="0" t="n">
        <f aca="false">IF(J1905,1,0)</f>
        <v>0</v>
      </c>
      <c r="L1905" s="0" t="n">
        <f aca="false">IF(F1905="Поступление",1,-1)</f>
        <v>-1</v>
      </c>
      <c r="M1905" s="0" t="n">
        <f aca="false">E1905*K1905*L1905</f>
        <v>-0</v>
      </c>
    </row>
    <row r="1906" customFormat="false" ht="15" hidden="false" customHeight="false" outlineLevel="0" collapsed="false">
      <c r="A1906" s="0" t="n">
        <v>1905</v>
      </c>
      <c r="B1906" s="2" t="n">
        <v>44354</v>
      </c>
      <c r="C1906" s="0" t="s">
        <v>21</v>
      </c>
      <c r="D1906" s="0" t="n">
        <v>59</v>
      </c>
      <c r="E1906" s="0" t="n">
        <v>170</v>
      </c>
      <c r="F1906" s="0" t="s">
        <v>8</v>
      </c>
      <c r="G1906" s="0" t="n">
        <v>500</v>
      </c>
      <c r="H1906" s="0" t="str">
        <f aca="false">VLOOKUP(C1906,Магазин!$A$1:$C$17,2)</f>
        <v>Октябрьский</v>
      </c>
      <c r="I1906" s="0" t="str">
        <f aca="false">VLOOKUP(D1906,Товар!$A$1:$F$65,3)</f>
        <v>Бекон сырокопченый</v>
      </c>
      <c r="J1906" s="3" t="n">
        <f aca="false">IF(H1906="Октябрьский",I1906="Бурый рис")</f>
        <v>0</v>
      </c>
      <c r="K1906" s="0" t="n">
        <f aca="false">IF(J1906,1,0)</f>
        <v>0</v>
      </c>
      <c r="L1906" s="0" t="n">
        <f aca="false">IF(F1906="Поступление",1,-1)</f>
        <v>1</v>
      </c>
      <c r="M1906" s="0" t="n">
        <f aca="false">E1906*K1906*L1906</f>
        <v>0</v>
      </c>
    </row>
    <row r="1907" customFormat="false" ht="15" hidden="false" customHeight="false" outlineLevel="0" collapsed="false">
      <c r="A1907" s="0" t="n">
        <v>1906</v>
      </c>
      <c r="B1907" s="2" t="n">
        <v>44354</v>
      </c>
      <c r="C1907" s="0" t="s">
        <v>21</v>
      </c>
      <c r="D1907" s="0" t="n">
        <v>59</v>
      </c>
      <c r="E1907" s="0" t="n">
        <v>40</v>
      </c>
      <c r="F1907" s="0" t="s">
        <v>9</v>
      </c>
      <c r="G1907" s="0" t="n">
        <v>500</v>
      </c>
      <c r="H1907" s="0" t="str">
        <f aca="false">VLOOKUP(C1907,Магазин!$A$1:$C$17,2)</f>
        <v>Октябрьский</v>
      </c>
      <c r="I1907" s="0" t="str">
        <f aca="false">VLOOKUP(D1907,Товар!$A$1:$F$65,3)</f>
        <v>Бекон сырокопченый</v>
      </c>
      <c r="J1907" s="3" t="n">
        <f aca="false">IF(H1907="Октябрьский",I1907="Бурый рис")</f>
        <v>0</v>
      </c>
      <c r="K1907" s="0" t="n">
        <f aca="false">IF(J1907,1,0)</f>
        <v>0</v>
      </c>
      <c r="L1907" s="0" t="n">
        <f aca="false">IF(F1907="Поступление",1,-1)</f>
        <v>-1</v>
      </c>
      <c r="M1907" s="0" t="n">
        <f aca="false">E1907*K1907*L1907</f>
        <v>-0</v>
      </c>
    </row>
    <row r="1908" customFormat="false" ht="15" hidden="false" customHeight="false" outlineLevel="0" collapsed="false">
      <c r="A1908" s="0" t="n">
        <v>1907</v>
      </c>
      <c r="B1908" s="2" t="n">
        <v>44354</v>
      </c>
      <c r="C1908" s="0" t="s">
        <v>21</v>
      </c>
      <c r="D1908" s="0" t="n">
        <v>60</v>
      </c>
      <c r="E1908" s="0" t="n">
        <v>180</v>
      </c>
      <c r="F1908" s="0" t="s">
        <v>8</v>
      </c>
      <c r="G1908" s="0" t="n">
        <v>400</v>
      </c>
      <c r="H1908" s="0" t="str">
        <f aca="false">VLOOKUP(C1908,Магазин!$A$1:$C$17,2)</f>
        <v>Октябрьский</v>
      </c>
      <c r="I1908" s="0" t="str">
        <f aca="false">VLOOKUP(D1908,Товар!$A$1:$F$65,3)</f>
        <v>Грудинка копченая</v>
      </c>
      <c r="J1908" s="3" t="n">
        <f aca="false">IF(H1908="Октябрьский",I1908="Бурый рис")</f>
        <v>0</v>
      </c>
      <c r="K1908" s="0" t="n">
        <f aca="false">IF(J1908,1,0)</f>
        <v>0</v>
      </c>
      <c r="L1908" s="0" t="n">
        <f aca="false">IF(F1908="Поступление",1,-1)</f>
        <v>1</v>
      </c>
      <c r="M1908" s="0" t="n">
        <f aca="false">E1908*K1908*L1908</f>
        <v>0</v>
      </c>
    </row>
    <row r="1909" customFormat="false" ht="15" hidden="false" customHeight="false" outlineLevel="0" collapsed="false">
      <c r="A1909" s="0" t="n">
        <v>1908</v>
      </c>
      <c r="B1909" s="2" t="n">
        <v>44354</v>
      </c>
      <c r="C1909" s="0" t="s">
        <v>21</v>
      </c>
      <c r="D1909" s="0" t="n">
        <v>60</v>
      </c>
      <c r="E1909" s="0" t="n">
        <v>40</v>
      </c>
      <c r="F1909" s="0" t="s">
        <v>9</v>
      </c>
      <c r="G1909" s="0" t="n">
        <v>400</v>
      </c>
      <c r="H1909" s="0" t="str">
        <f aca="false">VLOOKUP(C1909,Магазин!$A$1:$C$17,2)</f>
        <v>Октябрьский</v>
      </c>
      <c r="I1909" s="0" t="str">
        <f aca="false">VLOOKUP(D1909,Товар!$A$1:$F$65,3)</f>
        <v>Грудинка копченая</v>
      </c>
      <c r="J1909" s="3" t="n">
        <f aca="false">IF(H1909="Октябрьский",I1909="Бурый рис")</f>
        <v>0</v>
      </c>
      <c r="K1909" s="0" t="n">
        <f aca="false">IF(J1909,1,0)</f>
        <v>0</v>
      </c>
      <c r="L1909" s="0" t="n">
        <f aca="false">IF(F1909="Поступление",1,-1)</f>
        <v>-1</v>
      </c>
      <c r="M1909" s="0" t="n">
        <f aca="false">E1909*K1909*L1909</f>
        <v>-0</v>
      </c>
    </row>
    <row r="1910" customFormat="false" ht="15" hidden="false" customHeight="false" outlineLevel="0" collapsed="false">
      <c r="A1910" s="0" t="n">
        <v>1909</v>
      </c>
      <c r="B1910" s="2" t="n">
        <v>44354</v>
      </c>
      <c r="C1910" s="0" t="s">
        <v>21</v>
      </c>
      <c r="D1910" s="0" t="n">
        <v>61</v>
      </c>
      <c r="E1910" s="0" t="n">
        <v>180</v>
      </c>
      <c r="F1910" s="0" t="s">
        <v>8</v>
      </c>
      <c r="G1910" s="0" t="n">
        <v>220</v>
      </c>
      <c r="H1910" s="0" t="str">
        <f aca="false">VLOOKUP(C1910,Магазин!$A$1:$C$17,2)</f>
        <v>Октябрьский</v>
      </c>
      <c r="I1910" s="0" t="str">
        <f aca="false">VLOOKUP(D1910,Товар!$A$1:$F$65,3)</f>
        <v>Ветчина в оболочке</v>
      </c>
      <c r="J1910" s="3" t="n">
        <f aca="false">IF(H1910="Октябрьский",I1910="Бурый рис")</f>
        <v>0</v>
      </c>
      <c r="K1910" s="0" t="n">
        <f aca="false">IF(J1910,1,0)</f>
        <v>0</v>
      </c>
      <c r="L1910" s="0" t="n">
        <f aca="false">IF(F1910="Поступление",1,-1)</f>
        <v>1</v>
      </c>
      <c r="M1910" s="0" t="n">
        <f aca="false">E1910*K1910*L1910</f>
        <v>0</v>
      </c>
    </row>
    <row r="1911" customFormat="false" ht="15" hidden="false" customHeight="false" outlineLevel="0" collapsed="false">
      <c r="A1911" s="0" t="n">
        <v>1910</v>
      </c>
      <c r="B1911" s="2" t="n">
        <v>44354</v>
      </c>
      <c r="C1911" s="0" t="s">
        <v>21</v>
      </c>
      <c r="D1911" s="0" t="n">
        <v>61</v>
      </c>
      <c r="E1911" s="0" t="n">
        <v>30</v>
      </c>
      <c r="F1911" s="0" t="s">
        <v>9</v>
      </c>
      <c r="G1911" s="0" t="n">
        <v>220</v>
      </c>
      <c r="H1911" s="0" t="str">
        <f aca="false">VLOOKUP(C1911,Магазин!$A$1:$C$17,2)</f>
        <v>Октябрьский</v>
      </c>
      <c r="I1911" s="0" t="str">
        <f aca="false">VLOOKUP(D1911,Товар!$A$1:$F$65,3)</f>
        <v>Ветчина в оболочке</v>
      </c>
      <c r="J1911" s="3" t="n">
        <f aca="false">IF(H1911="Октябрьский",I1911="Бурый рис")</f>
        <v>0</v>
      </c>
      <c r="K1911" s="0" t="n">
        <f aca="false">IF(J1911,1,0)</f>
        <v>0</v>
      </c>
      <c r="L1911" s="0" t="n">
        <f aca="false">IF(F1911="Поступление",1,-1)</f>
        <v>-1</v>
      </c>
      <c r="M1911" s="0" t="n">
        <f aca="false">E1911*K1911*L1911</f>
        <v>-0</v>
      </c>
    </row>
    <row r="1912" customFormat="false" ht="15" hidden="false" customHeight="false" outlineLevel="0" collapsed="false">
      <c r="A1912" s="0" t="n">
        <v>1911</v>
      </c>
      <c r="B1912" s="2" t="n">
        <v>44354</v>
      </c>
      <c r="C1912" s="0" t="s">
        <v>21</v>
      </c>
      <c r="D1912" s="0" t="n">
        <v>62</v>
      </c>
      <c r="E1912" s="0" t="n">
        <v>180</v>
      </c>
      <c r="F1912" s="0" t="s">
        <v>8</v>
      </c>
      <c r="G1912" s="0" t="n">
        <v>170</v>
      </c>
      <c r="H1912" s="0" t="str">
        <f aca="false">VLOOKUP(C1912,Магазин!$A$1:$C$17,2)</f>
        <v>Октябрьский</v>
      </c>
      <c r="I1912" s="0" t="str">
        <f aca="false">VLOOKUP(D1912,Товар!$A$1:$F$65,3)</f>
        <v>Паштет фермерский с грибами</v>
      </c>
      <c r="J1912" s="3" t="n">
        <f aca="false">IF(H1912="Октябрьский",I1912="Бурый рис")</f>
        <v>0</v>
      </c>
      <c r="K1912" s="0" t="n">
        <f aca="false">IF(J1912,1,0)</f>
        <v>0</v>
      </c>
      <c r="L1912" s="0" t="n">
        <f aca="false">IF(F1912="Поступление",1,-1)</f>
        <v>1</v>
      </c>
      <c r="M1912" s="0" t="n">
        <f aca="false">E1912*K1912*L1912</f>
        <v>0</v>
      </c>
    </row>
    <row r="1913" customFormat="false" ht="15" hidden="false" customHeight="false" outlineLevel="0" collapsed="false">
      <c r="A1913" s="0" t="n">
        <v>1912</v>
      </c>
      <c r="B1913" s="2" t="n">
        <v>44354</v>
      </c>
      <c r="C1913" s="0" t="s">
        <v>21</v>
      </c>
      <c r="D1913" s="0" t="n">
        <v>62</v>
      </c>
      <c r="E1913" s="0" t="n">
        <v>40</v>
      </c>
      <c r="F1913" s="0" t="s">
        <v>9</v>
      </c>
      <c r="G1913" s="0" t="n">
        <v>170</v>
      </c>
      <c r="H1913" s="0" t="str">
        <f aca="false">VLOOKUP(C1913,Магазин!$A$1:$C$17,2)</f>
        <v>Октябрьский</v>
      </c>
      <c r="I1913" s="0" t="str">
        <f aca="false">VLOOKUP(D1913,Товар!$A$1:$F$65,3)</f>
        <v>Паштет фермерский с грибами</v>
      </c>
      <c r="J1913" s="3" t="n">
        <f aca="false">IF(H1913="Октябрьский",I1913="Бурый рис")</f>
        <v>0</v>
      </c>
      <c r="K1913" s="0" t="n">
        <f aca="false">IF(J1913,1,0)</f>
        <v>0</v>
      </c>
      <c r="L1913" s="0" t="n">
        <f aca="false">IF(F1913="Поступление",1,-1)</f>
        <v>-1</v>
      </c>
      <c r="M1913" s="0" t="n">
        <f aca="false">E1913*K1913*L1913</f>
        <v>-0</v>
      </c>
    </row>
    <row r="1914" customFormat="false" ht="15" hidden="false" customHeight="false" outlineLevel="0" collapsed="false">
      <c r="A1914" s="0" t="n">
        <v>1913</v>
      </c>
      <c r="B1914" s="2" t="n">
        <v>44354</v>
      </c>
      <c r="C1914" s="0" t="s">
        <v>21</v>
      </c>
      <c r="D1914" s="0" t="n">
        <v>63</v>
      </c>
      <c r="E1914" s="0" t="n">
        <v>180</v>
      </c>
      <c r="F1914" s="0" t="s">
        <v>8</v>
      </c>
      <c r="G1914" s="0" t="n">
        <v>150</v>
      </c>
      <c r="H1914" s="0" t="str">
        <f aca="false">VLOOKUP(C1914,Магазин!$A$1:$C$17,2)</f>
        <v>Октябрьский</v>
      </c>
      <c r="I1914" s="0" t="str">
        <f aca="false">VLOOKUP(D1914,Товар!$A$1:$F$65,3)</f>
        <v>Паштет из куриной печени</v>
      </c>
      <c r="J1914" s="3" t="n">
        <f aca="false">IF(H1914="Октябрьский",I1914="Бурый рис")</f>
        <v>0</v>
      </c>
      <c r="K1914" s="0" t="n">
        <f aca="false">IF(J1914,1,0)</f>
        <v>0</v>
      </c>
      <c r="L1914" s="0" t="n">
        <f aca="false">IF(F1914="Поступление",1,-1)</f>
        <v>1</v>
      </c>
      <c r="M1914" s="0" t="n">
        <f aca="false">E1914*K1914*L1914</f>
        <v>0</v>
      </c>
    </row>
    <row r="1915" customFormat="false" ht="15" hidden="false" customHeight="false" outlineLevel="0" collapsed="false">
      <c r="A1915" s="0" t="n">
        <v>1914</v>
      </c>
      <c r="B1915" s="2" t="n">
        <v>44354</v>
      </c>
      <c r="C1915" s="0" t="s">
        <v>21</v>
      </c>
      <c r="D1915" s="0" t="n">
        <v>63</v>
      </c>
      <c r="E1915" s="0" t="n">
        <v>30</v>
      </c>
      <c r="F1915" s="0" t="s">
        <v>9</v>
      </c>
      <c r="G1915" s="0" t="n">
        <v>150</v>
      </c>
      <c r="H1915" s="0" t="str">
        <f aca="false">VLOOKUP(C1915,Магазин!$A$1:$C$17,2)</f>
        <v>Октябрьский</v>
      </c>
      <c r="I1915" s="0" t="str">
        <f aca="false">VLOOKUP(D1915,Товар!$A$1:$F$65,3)</f>
        <v>Паштет из куриной печени</v>
      </c>
      <c r="J1915" s="3" t="n">
        <f aca="false">IF(H1915="Октябрьский",I1915="Бурый рис")</f>
        <v>0</v>
      </c>
      <c r="K1915" s="0" t="n">
        <f aca="false">IF(J1915,1,0)</f>
        <v>0</v>
      </c>
      <c r="L1915" s="0" t="n">
        <f aca="false">IF(F1915="Поступление",1,-1)</f>
        <v>-1</v>
      </c>
      <c r="M1915" s="0" t="n">
        <f aca="false">E1915*K1915*L1915</f>
        <v>-0</v>
      </c>
    </row>
    <row r="1916" customFormat="false" ht="15" hidden="false" customHeight="false" outlineLevel="0" collapsed="false">
      <c r="A1916" s="0" t="n">
        <v>1915</v>
      </c>
      <c r="B1916" s="2" t="n">
        <v>44354</v>
      </c>
      <c r="C1916" s="0" t="s">
        <v>21</v>
      </c>
      <c r="D1916" s="0" t="n">
        <v>64</v>
      </c>
      <c r="E1916" s="0" t="n">
        <v>170</v>
      </c>
      <c r="F1916" s="0" t="s">
        <v>8</v>
      </c>
      <c r="G1916" s="0" t="n">
        <v>350</v>
      </c>
      <c r="H1916" s="0" t="str">
        <f aca="false">VLOOKUP(C1916,Магазин!$A$1:$C$17,2)</f>
        <v>Октябрьский</v>
      </c>
      <c r="I1916" s="0" t="str">
        <f aca="false">VLOOKUP(D1916,Товар!$A$1:$F$65,3)</f>
        <v>Колбаса ливерная </v>
      </c>
      <c r="J1916" s="3" t="n">
        <f aca="false">IF(H1916="Октябрьский",I1916="Бурый рис")</f>
        <v>0</v>
      </c>
      <c r="K1916" s="0" t="n">
        <f aca="false">IF(J1916,1,0)</f>
        <v>0</v>
      </c>
      <c r="L1916" s="0" t="n">
        <f aca="false">IF(F1916="Поступление",1,-1)</f>
        <v>1</v>
      </c>
      <c r="M1916" s="0" t="n">
        <f aca="false">E1916*K1916*L1916</f>
        <v>0</v>
      </c>
    </row>
    <row r="1917" customFormat="false" ht="15" hidden="false" customHeight="false" outlineLevel="0" collapsed="false">
      <c r="A1917" s="0" t="n">
        <v>1916</v>
      </c>
      <c r="B1917" s="2" t="n">
        <v>44354</v>
      </c>
      <c r="C1917" s="0" t="s">
        <v>21</v>
      </c>
      <c r="D1917" s="0" t="n">
        <v>64</v>
      </c>
      <c r="E1917" s="0" t="n">
        <v>20</v>
      </c>
      <c r="F1917" s="0" t="s">
        <v>9</v>
      </c>
      <c r="G1917" s="0" t="n">
        <v>350</v>
      </c>
      <c r="H1917" s="0" t="str">
        <f aca="false">VLOOKUP(C1917,Магазин!$A$1:$C$17,2)</f>
        <v>Октябрьский</v>
      </c>
      <c r="I1917" s="0" t="str">
        <f aca="false">VLOOKUP(D1917,Товар!$A$1:$F$65,3)</f>
        <v>Колбаса ливерная </v>
      </c>
      <c r="J1917" s="3" t="n">
        <f aca="false">IF(H1917="Октябрьский",I1917="Бурый рис")</f>
        <v>0</v>
      </c>
      <c r="K1917" s="0" t="n">
        <f aca="false">IF(J1917,1,0)</f>
        <v>0</v>
      </c>
      <c r="L1917" s="0" t="n">
        <f aca="false">IF(F1917="Поступление",1,-1)</f>
        <v>-1</v>
      </c>
      <c r="M1917" s="0" t="n">
        <f aca="false">E1917*K1917*L1917</f>
        <v>-0</v>
      </c>
    </row>
    <row r="1918" customFormat="false" ht="15" hidden="false" customHeight="false" outlineLevel="0" collapsed="false">
      <c r="A1918" s="0" t="n">
        <v>1917</v>
      </c>
      <c r="B1918" s="2" t="n">
        <v>44354</v>
      </c>
      <c r="C1918" s="0" t="s">
        <v>22</v>
      </c>
      <c r="D1918" s="0" t="n">
        <v>2</v>
      </c>
      <c r="E1918" s="0" t="n">
        <v>180</v>
      </c>
      <c r="F1918" s="0" t="s">
        <v>8</v>
      </c>
      <c r="G1918" s="0" t="n">
        <v>75</v>
      </c>
      <c r="H1918" s="0" t="str">
        <f aca="false">VLOOKUP(C1918,Магазин!$A$1:$C$17,2)</f>
        <v>Первомайский</v>
      </c>
      <c r="I1918" s="0" t="str">
        <f aca="false">VLOOKUP(D1918,Товар!$A$1:$F$65,3)</f>
        <v>Молоко безлактозное</v>
      </c>
      <c r="J1918" s="3" t="n">
        <f aca="false">IF(H1918="Октябрьский",I1918="Бурый рис")</f>
        <v>0</v>
      </c>
      <c r="K1918" s="0" t="n">
        <f aca="false">IF(J1918,1,0)</f>
        <v>0</v>
      </c>
      <c r="L1918" s="0" t="n">
        <f aca="false">IF(F1918="Поступление",1,-1)</f>
        <v>1</v>
      </c>
      <c r="M1918" s="0" t="n">
        <f aca="false">E1918*K1918*L1918</f>
        <v>0</v>
      </c>
    </row>
    <row r="1919" customFormat="false" ht="15" hidden="false" customHeight="false" outlineLevel="0" collapsed="false">
      <c r="A1919" s="0" t="n">
        <v>1918</v>
      </c>
      <c r="B1919" s="2" t="n">
        <v>44354</v>
      </c>
      <c r="C1919" s="0" t="s">
        <v>22</v>
      </c>
      <c r="D1919" s="0" t="n">
        <v>2</v>
      </c>
      <c r="E1919" s="0" t="n">
        <v>75</v>
      </c>
      <c r="F1919" s="0" t="s">
        <v>9</v>
      </c>
      <c r="G1919" s="0" t="n">
        <v>75</v>
      </c>
      <c r="H1919" s="0" t="str">
        <f aca="false">VLOOKUP(C1919,Магазин!$A$1:$C$17,2)</f>
        <v>Первомайский</v>
      </c>
      <c r="I1919" s="0" t="str">
        <f aca="false">VLOOKUP(D1919,Товар!$A$1:$F$65,3)</f>
        <v>Молоко безлактозное</v>
      </c>
      <c r="J1919" s="3" t="n">
        <f aca="false">IF(H1919="Октябрьский",I1919="Бурый рис")</f>
        <v>0</v>
      </c>
      <c r="K1919" s="0" t="n">
        <f aca="false">IF(J1919,1,0)</f>
        <v>0</v>
      </c>
      <c r="L1919" s="0" t="n">
        <f aca="false">IF(F1919="Поступление",1,-1)</f>
        <v>-1</v>
      </c>
      <c r="M1919" s="0" t="n">
        <f aca="false">E1919*K1919*L1919</f>
        <v>-0</v>
      </c>
    </row>
    <row r="1920" customFormat="false" ht="15" hidden="false" customHeight="false" outlineLevel="0" collapsed="false">
      <c r="A1920" s="0" t="n">
        <v>1919</v>
      </c>
      <c r="B1920" s="2" t="n">
        <v>44354</v>
      </c>
      <c r="C1920" s="0" t="s">
        <v>22</v>
      </c>
      <c r="D1920" s="0" t="n">
        <v>11</v>
      </c>
      <c r="E1920" s="0" t="n">
        <v>180</v>
      </c>
      <c r="F1920" s="0" t="s">
        <v>8</v>
      </c>
      <c r="G1920" s="0" t="n">
        <v>190</v>
      </c>
      <c r="H1920" s="0" t="str">
        <f aca="false">VLOOKUP(C1920,Магазин!$A$1:$C$17,2)</f>
        <v>Первомайский</v>
      </c>
      <c r="I1920" s="0" t="str">
        <f aca="false">VLOOKUP(D1920,Товар!$A$1:$F$65,3)</f>
        <v>Молоко кокосовое</v>
      </c>
      <c r="J1920" s="3" t="n">
        <f aca="false">IF(H1920="Октябрьский",I1920="Бурый рис")</f>
        <v>0</v>
      </c>
      <c r="K1920" s="0" t="n">
        <f aca="false">IF(J1920,1,0)</f>
        <v>0</v>
      </c>
      <c r="L1920" s="0" t="n">
        <f aca="false">IF(F1920="Поступление",1,-1)</f>
        <v>1</v>
      </c>
      <c r="M1920" s="0" t="n">
        <f aca="false">E1920*K1920*L1920</f>
        <v>0</v>
      </c>
    </row>
    <row r="1921" customFormat="false" ht="15" hidden="false" customHeight="false" outlineLevel="0" collapsed="false">
      <c r="A1921" s="0" t="n">
        <v>1920</v>
      </c>
      <c r="B1921" s="2" t="n">
        <v>44354</v>
      </c>
      <c r="C1921" s="0" t="s">
        <v>22</v>
      </c>
      <c r="D1921" s="0" t="n">
        <v>11</v>
      </c>
      <c r="E1921" s="0" t="n">
        <v>54</v>
      </c>
      <c r="F1921" s="0" t="s">
        <v>9</v>
      </c>
      <c r="G1921" s="0" t="n">
        <v>190</v>
      </c>
      <c r="H1921" s="0" t="str">
        <f aca="false">VLOOKUP(C1921,Магазин!$A$1:$C$17,2)</f>
        <v>Первомайский</v>
      </c>
      <c r="I1921" s="0" t="str">
        <f aca="false">VLOOKUP(D1921,Товар!$A$1:$F$65,3)</f>
        <v>Молоко кокосовое</v>
      </c>
      <c r="J1921" s="3" t="n">
        <f aca="false">IF(H1921="Октябрьский",I1921="Бурый рис")</f>
        <v>0</v>
      </c>
      <c r="K1921" s="0" t="n">
        <f aca="false">IF(J1921,1,0)</f>
        <v>0</v>
      </c>
      <c r="L1921" s="0" t="n">
        <f aca="false">IF(F1921="Поступление",1,-1)</f>
        <v>-1</v>
      </c>
      <c r="M1921" s="0" t="n">
        <f aca="false">E1921*K1921*L1921</f>
        <v>-0</v>
      </c>
    </row>
    <row r="1922" customFormat="false" ht="15" hidden="false" customHeight="false" outlineLevel="0" collapsed="false">
      <c r="A1922" s="0" t="n">
        <v>1921</v>
      </c>
      <c r="B1922" s="2" t="n">
        <v>44354</v>
      </c>
      <c r="C1922" s="0" t="s">
        <v>22</v>
      </c>
      <c r="D1922" s="0" t="n">
        <v>12</v>
      </c>
      <c r="E1922" s="0" t="n">
        <v>170</v>
      </c>
      <c r="F1922" s="0" t="s">
        <v>8</v>
      </c>
      <c r="G1922" s="0" t="n">
        <v>85</v>
      </c>
      <c r="H1922" s="0" t="str">
        <f aca="false">VLOOKUP(C1922,Магазин!$A$1:$C$17,2)</f>
        <v>Первомайский</v>
      </c>
      <c r="I1922" s="0" t="str">
        <f aca="false">VLOOKUP(D1922,Товар!$A$1:$F$65,3)</f>
        <v>Молоко овсяное</v>
      </c>
      <c r="J1922" s="3" t="n">
        <f aca="false">IF(H1922="Октябрьский",I1922="Бурый рис")</f>
        <v>0</v>
      </c>
      <c r="K1922" s="0" t="n">
        <f aca="false">IF(J1922,1,0)</f>
        <v>0</v>
      </c>
      <c r="L1922" s="0" t="n">
        <f aca="false">IF(F1922="Поступление",1,-1)</f>
        <v>1</v>
      </c>
      <c r="M1922" s="0" t="n">
        <f aca="false">E1922*K1922*L1922</f>
        <v>0</v>
      </c>
    </row>
    <row r="1923" customFormat="false" ht="15" hidden="false" customHeight="false" outlineLevel="0" collapsed="false">
      <c r="A1923" s="0" t="n">
        <v>1922</v>
      </c>
      <c r="B1923" s="2" t="n">
        <v>44354</v>
      </c>
      <c r="C1923" s="0" t="s">
        <v>22</v>
      </c>
      <c r="D1923" s="0" t="n">
        <v>12</v>
      </c>
      <c r="E1923" s="0" t="n">
        <v>63</v>
      </c>
      <c r="F1923" s="0" t="s">
        <v>9</v>
      </c>
      <c r="G1923" s="0" t="n">
        <v>85</v>
      </c>
      <c r="H1923" s="0" t="str">
        <f aca="false">VLOOKUP(C1923,Магазин!$A$1:$C$17,2)</f>
        <v>Первомайский</v>
      </c>
      <c r="I1923" s="0" t="str">
        <f aca="false">VLOOKUP(D1923,Товар!$A$1:$F$65,3)</f>
        <v>Молоко овсяное</v>
      </c>
      <c r="J1923" s="3" t="n">
        <f aca="false">IF(H1923="Октябрьский",I1923="Бурый рис")</f>
        <v>0</v>
      </c>
      <c r="K1923" s="0" t="n">
        <f aca="false">IF(J1923,1,0)</f>
        <v>0</v>
      </c>
      <c r="L1923" s="0" t="n">
        <f aca="false">IF(F1923="Поступление",1,-1)</f>
        <v>-1</v>
      </c>
      <c r="M1923" s="0" t="n">
        <f aca="false">E1923*K1923*L1923</f>
        <v>-0</v>
      </c>
    </row>
    <row r="1924" customFormat="false" ht="15" hidden="false" customHeight="false" outlineLevel="0" collapsed="false">
      <c r="A1924" s="0" t="n">
        <v>1923</v>
      </c>
      <c r="B1924" s="2" t="n">
        <v>44354</v>
      </c>
      <c r="C1924" s="0" t="s">
        <v>22</v>
      </c>
      <c r="D1924" s="0" t="n">
        <v>31</v>
      </c>
      <c r="E1924" s="0" t="n">
        <v>180</v>
      </c>
      <c r="F1924" s="0" t="s">
        <v>8</v>
      </c>
      <c r="G1924" s="0" t="n">
        <v>240</v>
      </c>
      <c r="H1924" s="0" t="str">
        <f aca="false">VLOOKUP(C1924,Магазин!$A$1:$C$17,2)</f>
        <v>Первомайский</v>
      </c>
      <c r="I1924" s="0" t="str">
        <f aca="false">VLOOKUP(D1924,Товар!$A$1:$F$65,3)</f>
        <v>Лапша гречневая</v>
      </c>
      <c r="J1924" s="3" t="n">
        <f aca="false">IF(H1924="Октябрьский",I1924="Бурый рис")</f>
        <v>0</v>
      </c>
      <c r="K1924" s="0" t="n">
        <f aca="false">IF(J1924,1,0)</f>
        <v>0</v>
      </c>
      <c r="L1924" s="0" t="n">
        <f aca="false">IF(F1924="Поступление",1,-1)</f>
        <v>1</v>
      </c>
      <c r="M1924" s="0" t="n">
        <f aca="false">E1924*K1924*L1924</f>
        <v>0</v>
      </c>
    </row>
    <row r="1925" customFormat="false" ht="15" hidden="false" customHeight="false" outlineLevel="0" collapsed="false">
      <c r="A1925" s="0" t="n">
        <v>1924</v>
      </c>
      <c r="B1925" s="2" t="n">
        <v>44354</v>
      </c>
      <c r="C1925" s="0" t="s">
        <v>22</v>
      </c>
      <c r="D1925" s="0" t="n">
        <v>31</v>
      </c>
      <c r="E1925" s="0" t="n">
        <v>3</v>
      </c>
      <c r="F1925" s="0" t="s">
        <v>9</v>
      </c>
      <c r="G1925" s="0" t="n">
        <v>240</v>
      </c>
      <c r="H1925" s="0" t="str">
        <f aca="false">VLOOKUP(C1925,Магазин!$A$1:$C$17,2)</f>
        <v>Первомайский</v>
      </c>
      <c r="I1925" s="0" t="str">
        <f aca="false">VLOOKUP(D1925,Товар!$A$1:$F$65,3)</f>
        <v>Лапша гречневая</v>
      </c>
      <c r="J1925" s="3" t="n">
        <f aca="false">IF(H1925="Октябрьский",I1925="Бурый рис")</f>
        <v>0</v>
      </c>
      <c r="K1925" s="0" t="n">
        <f aca="false">IF(J1925,1,0)</f>
        <v>0</v>
      </c>
      <c r="L1925" s="0" t="n">
        <f aca="false">IF(F1925="Поступление",1,-1)</f>
        <v>-1</v>
      </c>
      <c r="M1925" s="0" t="n">
        <f aca="false">E1925*K1925*L1925</f>
        <v>-0</v>
      </c>
    </row>
    <row r="1926" customFormat="false" ht="15" hidden="false" customHeight="false" outlineLevel="0" collapsed="false">
      <c r="A1926" s="0" t="n">
        <v>1925</v>
      </c>
      <c r="B1926" s="2" t="n">
        <v>44354</v>
      </c>
      <c r="C1926" s="0" t="s">
        <v>22</v>
      </c>
      <c r="D1926" s="0" t="n">
        <v>32</v>
      </c>
      <c r="E1926" s="0" t="n">
        <v>180</v>
      </c>
      <c r="F1926" s="0" t="s">
        <v>8</v>
      </c>
      <c r="G1926" s="0" t="n">
        <v>350</v>
      </c>
      <c r="H1926" s="0" t="str">
        <f aca="false">VLOOKUP(C1926,Магазин!$A$1:$C$17,2)</f>
        <v>Первомайский</v>
      </c>
      <c r="I1926" s="0" t="str">
        <f aca="false">VLOOKUP(D1926,Товар!$A$1:$F$65,3)</f>
        <v>Фунчоза</v>
      </c>
      <c r="J1926" s="3" t="n">
        <f aca="false">IF(H1926="Октябрьский",I1926="Бурый рис")</f>
        <v>0</v>
      </c>
      <c r="K1926" s="0" t="n">
        <f aca="false">IF(J1926,1,0)</f>
        <v>0</v>
      </c>
      <c r="L1926" s="0" t="n">
        <f aca="false">IF(F1926="Поступление",1,-1)</f>
        <v>1</v>
      </c>
      <c r="M1926" s="0" t="n">
        <f aca="false">E1926*K1926*L1926</f>
        <v>0</v>
      </c>
    </row>
    <row r="1927" customFormat="false" ht="15" hidden="false" customHeight="false" outlineLevel="0" collapsed="false">
      <c r="A1927" s="0" t="n">
        <v>1926</v>
      </c>
      <c r="B1927" s="2" t="n">
        <v>44354</v>
      </c>
      <c r="C1927" s="0" t="s">
        <v>22</v>
      </c>
      <c r="D1927" s="0" t="n">
        <v>32</v>
      </c>
      <c r="E1927" s="0" t="n">
        <v>5</v>
      </c>
      <c r="F1927" s="0" t="s">
        <v>9</v>
      </c>
      <c r="G1927" s="0" t="n">
        <v>350</v>
      </c>
      <c r="H1927" s="0" t="str">
        <f aca="false">VLOOKUP(C1927,Магазин!$A$1:$C$17,2)</f>
        <v>Первомайский</v>
      </c>
      <c r="I1927" s="0" t="str">
        <f aca="false">VLOOKUP(D1927,Товар!$A$1:$F$65,3)</f>
        <v>Фунчоза</v>
      </c>
      <c r="J1927" s="3" t="n">
        <f aca="false">IF(H1927="Октябрьский",I1927="Бурый рис")</f>
        <v>0</v>
      </c>
      <c r="K1927" s="0" t="n">
        <f aca="false">IF(J1927,1,0)</f>
        <v>0</v>
      </c>
      <c r="L1927" s="0" t="n">
        <f aca="false">IF(F1927="Поступление",1,-1)</f>
        <v>-1</v>
      </c>
      <c r="M1927" s="0" t="n">
        <f aca="false">E1927*K1927*L1927</f>
        <v>-0</v>
      </c>
    </row>
    <row r="1928" customFormat="false" ht="15" hidden="false" customHeight="false" outlineLevel="0" collapsed="false">
      <c r="A1928" s="0" t="n">
        <v>1927</v>
      </c>
      <c r="B1928" s="2" t="n">
        <v>44354</v>
      </c>
      <c r="C1928" s="0" t="s">
        <v>22</v>
      </c>
      <c r="D1928" s="0" t="n">
        <v>36</v>
      </c>
      <c r="E1928" s="0" t="n">
        <v>180</v>
      </c>
      <c r="F1928" s="0" t="s">
        <v>8</v>
      </c>
      <c r="G1928" s="0" t="n">
        <v>120</v>
      </c>
      <c r="H1928" s="0" t="str">
        <f aca="false">VLOOKUP(C1928,Магазин!$A$1:$C$17,2)</f>
        <v>Первомайский</v>
      </c>
      <c r="I1928" s="0" t="str">
        <f aca="false">VLOOKUP(D1928,Товар!$A$1:$F$65,3)</f>
        <v>Чечевица красная</v>
      </c>
      <c r="J1928" s="3" t="n">
        <f aca="false">IF(H1928="Октябрьский",I1928="Бурый рис")</f>
        <v>0</v>
      </c>
      <c r="K1928" s="0" t="n">
        <f aca="false">IF(J1928,1,0)</f>
        <v>0</v>
      </c>
      <c r="L1928" s="0" t="n">
        <f aca="false">IF(F1928="Поступление",1,-1)</f>
        <v>1</v>
      </c>
      <c r="M1928" s="0" t="n">
        <f aca="false">E1928*K1928*L1928</f>
        <v>0</v>
      </c>
    </row>
    <row r="1929" customFormat="false" ht="15" hidden="false" customHeight="false" outlineLevel="0" collapsed="false">
      <c r="A1929" s="0" t="n">
        <v>1928</v>
      </c>
      <c r="B1929" s="2" t="n">
        <v>44354</v>
      </c>
      <c r="C1929" s="0" t="s">
        <v>22</v>
      </c>
      <c r="D1929" s="0" t="n">
        <v>36</v>
      </c>
      <c r="E1929" s="0" t="n">
        <v>10</v>
      </c>
      <c r="F1929" s="0" t="s">
        <v>9</v>
      </c>
      <c r="G1929" s="0" t="n">
        <v>120</v>
      </c>
      <c r="H1929" s="0" t="str">
        <f aca="false">VLOOKUP(C1929,Магазин!$A$1:$C$17,2)</f>
        <v>Первомайский</v>
      </c>
      <c r="I1929" s="0" t="str">
        <f aca="false">VLOOKUP(D1929,Товар!$A$1:$F$65,3)</f>
        <v>Чечевица красная</v>
      </c>
      <c r="J1929" s="3" t="n">
        <f aca="false">IF(H1929="Октябрьский",I1929="Бурый рис")</f>
        <v>0</v>
      </c>
      <c r="K1929" s="0" t="n">
        <f aca="false">IF(J1929,1,0)</f>
        <v>0</v>
      </c>
      <c r="L1929" s="0" t="n">
        <f aca="false">IF(F1929="Поступление",1,-1)</f>
        <v>-1</v>
      </c>
      <c r="M1929" s="0" t="n">
        <f aca="false">E1929*K1929*L1929</f>
        <v>-0</v>
      </c>
    </row>
    <row r="1930" customFormat="false" ht="15" hidden="false" customHeight="false" outlineLevel="0" collapsed="false">
      <c r="A1930" s="0" t="n">
        <v>1929</v>
      </c>
      <c r="B1930" s="2" t="n">
        <v>44354</v>
      </c>
      <c r="C1930" s="0" t="s">
        <v>22</v>
      </c>
      <c r="D1930" s="0" t="n">
        <v>49</v>
      </c>
      <c r="E1930" s="0" t="n">
        <v>180</v>
      </c>
      <c r="F1930" s="0" t="s">
        <v>8</v>
      </c>
      <c r="G1930" s="0" t="n">
        <v>200</v>
      </c>
      <c r="H1930" s="0" t="str">
        <f aca="false">VLOOKUP(C1930,Магазин!$A$1:$C$17,2)</f>
        <v>Первомайский</v>
      </c>
      <c r="I1930" s="0" t="str">
        <f aca="false">VLOOKUP(D1930,Товар!$A$1:$F$65,3)</f>
        <v>Колбаса вареная докторская</v>
      </c>
      <c r="J1930" s="3" t="n">
        <f aca="false">IF(H1930="Октябрьский",I1930="Бурый рис")</f>
        <v>0</v>
      </c>
      <c r="K1930" s="0" t="n">
        <f aca="false">IF(J1930,1,0)</f>
        <v>0</v>
      </c>
      <c r="L1930" s="0" t="n">
        <f aca="false">IF(F1930="Поступление",1,-1)</f>
        <v>1</v>
      </c>
      <c r="M1930" s="0" t="n">
        <f aca="false">E1930*K1930*L1930</f>
        <v>0</v>
      </c>
    </row>
    <row r="1931" customFormat="false" ht="15" hidden="false" customHeight="false" outlineLevel="0" collapsed="false">
      <c r="A1931" s="0" t="n">
        <v>1930</v>
      </c>
      <c r="B1931" s="2" t="n">
        <v>44354</v>
      </c>
      <c r="C1931" s="0" t="s">
        <v>22</v>
      </c>
      <c r="D1931" s="0" t="n">
        <v>49</v>
      </c>
      <c r="E1931" s="0" t="n">
        <v>48</v>
      </c>
      <c r="F1931" s="0" t="s">
        <v>9</v>
      </c>
      <c r="G1931" s="0" t="n">
        <v>200</v>
      </c>
      <c r="H1931" s="0" t="str">
        <f aca="false">VLOOKUP(C1931,Магазин!$A$1:$C$17,2)</f>
        <v>Первомайский</v>
      </c>
      <c r="I1931" s="0" t="str">
        <f aca="false">VLOOKUP(D1931,Товар!$A$1:$F$65,3)</f>
        <v>Колбаса вареная докторская</v>
      </c>
      <c r="J1931" s="3" t="n">
        <f aca="false">IF(H1931="Октябрьский",I1931="Бурый рис")</f>
        <v>0</v>
      </c>
      <c r="K1931" s="0" t="n">
        <f aca="false">IF(J1931,1,0)</f>
        <v>0</v>
      </c>
      <c r="L1931" s="0" t="n">
        <f aca="false">IF(F1931="Поступление",1,-1)</f>
        <v>-1</v>
      </c>
      <c r="M1931" s="0" t="n">
        <f aca="false">E1931*K1931*L1931</f>
        <v>-0</v>
      </c>
    </row>
    <row r="1932" customFormat="false" ht="15" hidden="false" customHeight="false" outlineLevel="0" collapsed="false">
      <c r="A1932" s="0" t="n">
        <v>1931</v>
      </c>
      <c r="B1932" s="2" t="n">
        <v>44354</v>
      </c>
      <c r="C1932" s="0" t="s">
        <v>22</v>
      </c>
      <c r="D1932" s="0" t="n">
        <v>50</v>
      </c>
      <c r="E1932" s="0" t="n">
        <v>170</v>
      </c>
      <c r="F1932" s="0" t="s">
        <v>8</v>
      </c>
      <c r="G1932" s="0" t="n">
        <v>195</v>
      </c>
      <c r="H1932" s="0" t="str">
        <f aca="false">VLOOKUP(C1932,Магазин!$A$1:$C$17,2)</f>
        <v>Первомайский</v>
      </c>
      <c r="I1932" s="0" t="str">
        <f aca="false">VLOOKUP(D1932,Товар!$A$1:$F$65,3)</f>
        <v>Колбаса вареная любительская</v>
      </c>
      <c r="J1932" s="3" t="n">
        <f aca="false">IF(H1932="Октябрьский",I1932="Бурый рис")</f>
        <v>0</v>
      </c>
      <c r="K1932" s="0" t="n">
        <f aca="false">IF(J1932,1,0)</f>
        <v>0</v>
      </c>
      <c r="L1932" s="0" t="n">
        <f aca="false">IF(F1932="Поступление",1,-1)</f>
        <v>1</v>
      </c>
      <c r="M1932" s="0" t="n">
        <f aca="false">E1932*K1932*L1932</f>
        <v>0</v>
      </c>
    </row>
    <row r="1933" customFormat="false" ht="15" hidden="false" customHeight="false" outlineLevel="0" collapsed="false">
      <c r="A1933" s="0" t="n">
        <v>1932</v>
      </c>
      <c r="B1933" s="2" t="n">
        <v>44354</v>
      </c>
      <c r="C1933" s="0" t="s">
        <v>22</v>
      </c>
      <c r="D1933" s="0" t="n">
        <v>50</v>
      </c>
      <c r="E1933" s="0" t="n">
        <v>47</v>
      </c>
      <c r="F1933" s="0" t="s">
        <v>9</v>
      </c>
      <c r="G1933" s="0" t="n">
        <v>195</v>
      </c>
      <c r="H1933" s="0" t="str">
        <f aca="false">VLOOKUP(C1933,Магазин!$A$1:$C$17,2)</f>
        <v>Первомайский</v>
      </c>
      <c r="I1933" s="0" t="str">
        <f aca="false">VLOOKUP(D1933,Товар!$A$1:$F$65,3)</f>
        <v>Колбаса вареная любительская</v>
      </c>
      <c r="J1933" s="3" t="n">
        <f aca="false">IF(H1933="Октябрьский",I1933="Бурый рис")</f>
        <v>0</v>
      </c>
      <c r="K1933" s="0" t="n">
        <f aca="false">IF(J1933,1,0)</f>
        <v>0</v>
      </c>
      <c r="L1933" s="0" t="n">
        <f aca="false">IF(F1933="Поступление",1,-1)</f>
        <v>-1</v>
      </c>
      <c r="M1933" s="0" t="n">
        <f aca="false">E1933*K1933*L1933</f>
        <v>-0</v>
      </c>
    </row>
    <row r="1934" customFormat="false" ht="15" hidden="false" customHeight="false" outlineLevel="0" collapsed="false">
      <c r="A1934" s="0" t="n">
        <v>1933</v>
      </c>
      <c r="B1934" s="2" t="n">
        <v>44354</v>
      </c>
      <c r="C1934" s="0" t="s">
        <v>22</v>
      </c>
      <c r="D1934" s="0" t="n">
        <v>51</v>
      </c>
      <c r="E1934" s="0" t="n">
        <v>180</v>
      </c>
      <c r="F1934" s="0" t="s">
        <v>8</v>
      </c>
      <c r="G1934" s="0" t="n">
        <v>350</v>
      </c>
      <c r="H1934" s="0" t="str">
        <f aca="false">VLOOKUP(C1934,Магазин!$A$1:$C$17,2)</f>
        <v>Первомайский</v>
      </c>
      <c r="I1934" s="0" t="str">
        <f aca="false">VLOOKUP(D1934,Товар!$A$1:$F$65,3)</f>
        <v>Сервелат варенокопченый</v>
      </c>
      <c r="J1934" s="3" t="n">
        <f aca="false">IF(H1934="Октябрьский",I1934="Бурый рис")</f>
        <v>0</v>
      </c>
      <c r="K1934" s="0" t="n">
        <f aca="false">IF(J1934,1,0)</f>
        <v>0</v>
      </c>
      <c r="L1934" s="0" t="n">
        <f aca="false">IF(F1934="Поступление",1,-1)</f>
        <v>1</v>
      </c>
      <c r="M1934" s="0" t="n">
        <f aca="false">E1934*K1934*L1934</f>
        <v>0</v>
      </c>
    </row>
    <row r="1935" customFormat="false" ht="15" hidden="false" customHeight="false" outlineLevel="0" collapsed="false">
      <c r="A1935" s="0" t="n">
        <v>1934</v>
      </c>
      <c r="B1935" s="2" t="n">
        <v>44354</v>
      </c>
      <c r="C1935" s="0" t="s">
        <v>22</v>
      </c>
      <c r="D1935" s="0" t="n">
        <v>51</v>
      </c>
      <c r="E1935" s="0" t="n">
        <v>39</v>
      </c>
      <c r="F1935" s="0" t="s">
        <v>9</v>
      </c>
      <c r="G1935" s="0" t="n">
        <v>350</v>
      </c>
      <c r="H1935" s="0" t="str">
        <f aca="false">VLOOKUP(C1935,Магазин!$A$1:$C$17,2)</f>
        <v>Первомайский</v>
      </c>
      <c r="I1935" s="0" t="str">
        <f aca="false">VLOOKUP(D1935,Товар!$A$1:$F$65,3)</f>
        <v>Сервелат варенокопченый</v>
      </c>
      <c r="J1935" s="3" t="n">
        <f aca="false">IF(H1935="Октябрьский",I1935="Бурый рис")</f>
        <v>0</v>
      </c>
      <c r="K1935" s="0" t="n">
        <f aca="false">IF(J1935,1,0)</f>
        <v>0</v>
      </c>
      <c r="L1935" s="0" t="n">
        <f aca="false">IF(F1935="Поступление",1,-1)</f>
        <v>-1</v>
      </c>
      <c r="M1935" s="0" t="n">
        <f aca="false">E1935*K1935*L1935</f>
        <v>-0</v>
      </c>
    </row>
    <row r="1936" customFormat="false" ht="15" hidden="false" customHeight="false" outlineLevel="0" collapsed="false">
      <c r="A1936" s="0" t="n">
        <v>1935</v>
      </c>
      <c r="B1936" s="2" t="n">
        <v>44354</v>
      </c>
      <c r="C1936" s="0" t="s">
        <v>22</v>
      </c>
      <c r="D1936" s="0" t="n">
        <v>52</v>
      </c>
      <c r="E1936" s="0" t="n">
        <v>180</v>
      </c>
      <c r="F1936" s="0" t="s">
        <v>8</v>
      </c>
      <c r="G1936" s="0" t="n">
        <v>180</v>
      </c>
      <c r="H1936" s="0" t="str">
        <f aca="false">VLOOKUP(C1936,Магазин!$A$1:$C$17,2)</f>
        <v>Первомайский</v>
      </c>
      <c r="I1936" s="0" t="str">
        <f aca="false">VLOOKUP(D1936,Товар!$A$1:$F$65,3)</f>
        <v>Колбаса краковская</v>
      </c>
      <c r="J1936" s="3" t="n">
        <f aca="false">IF(H1936="Октябрьский",I1936="Бурый рис")</f>
        <v>0</v>
      </c>
      <c r="K1936" s="0" t="n">
        <f aca="false">IF(J1936,1,0)</f>
        <v>0</v>
      </c>
      <c r="L1936" s="0" t="n">
        <f aca="false">IF(F1936="Поступление",1,-1)</f>
        <v>1</v>
      </c>
      <c r="M1936" s="0" t="n">
        <f aca="false">E1936*K1936*L1936</f>
        <v>0</v>
      </c>
    </row>
    <row r="1937" customFormat="false" ht="15" hidden="false" customHeight="false" outlineLevel="0" collapsed="false">
      <c r="A1937" s="0" t="n">
        <v>1936</v>
      </c>
      <c r="B1937" s="2" t="n">
        <v>44354</v>
      </c>
      <c r="C1937" s="0" t="s">
        <v>22</v>
      </c>
      <c r="D1937" s="0" t="n">
        <v>52</v>
      </c>
      <c r="E1937" s="0" t="n">
        <v>57</v>
      </c>
      <c r="F1937" s="0" t="s">
        <v>9</v>
      </c>
      <c r="G1937" s="0" t="n">
        <v>180</v>
      </c>
      <c r="H1937" s="0" t="str">
        <f aca="false">VLOOKUP(C1937,Магазин!$A$1:$C$17,2)</f>
        <v>Первомайский</v>
      </c>
      <c r="I1937" s="0" t="str">
        <f aca="false">VLOOKUP(D1937,Товар!$A$1:$F$65,3)</f>
        <v>Колбаса краковская</v>
      </c>
      <c r="J1937" s="3" t="n">
        <f aca="false">IF(H1937="Октябрьский",I1937="Бурый рис")</f>
        <v>0</v>
      </c>
      <c r="K1937" s="0" t="n">
        <f aca="false">IF(J1937,1,0)</f>
        <v>0</v>
      </c>
      <c r="L1937" s="0" t="n">
        <f aca="false">IF(F1937="Поступление",1,-1)</f>
        <v>-1</v>
      </c>
      <c r="M1937" s="0" t="n">
        <f aca="false">E1937*K1937*L1937</f>
        <v>-0</v>
      </c>
    </row>
    <row r="1938" customFormat="false" ht="15" hidden="false" customHeight="false" outlineLevel="0" collapsed="false">
      <c r="A1938" s="0" t="n">
        <v>1937</v>
      </c>
      <c r="B1938" s="2" t="n">
        <v>44354</v>
      </c>
      <c r="C1938" s="0" t="s">
        <v>22</v>
      </c>
      <c r="D1938" s="0" t="n">
        <v>53</v>
      </c>
      <c r="E1938" s="0" t="n">
        <v>170</v>
      </c>
      <c r="F1938" s="0" t="s">
        <v>8</v>
      </c>
      <c r="G1938" s="0" t="n">
        <v>190</v>
      </c>
      <c r="H1938" s="0" t="str">
        <f aca="false">VLOOKUP(C1938,Магазин!$A$1:$C$17,2)</f>
        <v>Первомайский</v>
      </c>
      <c r="I1938" s="0" t="str">
        <f aca="false">VLOOKUP(D1938,Товар!$A$1:$F$65,3)</f>
        <v>Сосиски молочные</v>
      </c>
      <c r="J1938" s="3" t="n">
        <f aca="false">IF(H1938="Октябрьский",I1938="Бурый рис")</f>
        <v>0</v>
      </c>
      <c r="K1938" s="0" t="n">
        <f aca="false">IF(J1938,1,0)</f>
        <v>0</v>
      </c>
      <c r="L1938" s="0" t="n">
        <f aca="false">IF(F1938="Поступление",1,-1)</f>
        <v>1</v>
      </c>
      <c r="M1938" s="0" t="n">
        <f aca="false">E1938*K1938*L1938</f>
        <v>0</v>
      </c>
    </row>
    <row r="1939" customFormat="false" ht="15" hidden="false" customHeight="false" outlineLevel="0" collapsed="false">
      <c r="A1939" s="0" t="n">
        <v>1938</v>
      </c>
      <c r="B1939" s="2" t="n">
        <v>44354</v>
      </c>
      <c r="C1939" s="0" t="s">
        <v>22</v>
      </c>
      <c r="D1939" s="0" t="n">
        <v>53</v>
      </c>
      <c r="E1939" s="0" t="n">
        <v>55</v>
      </c>
      <c r="F1939" s="0" t="s">
        <v>9</v>
      </c>
      <c r="G1939" s="0" t="n">
        <v>190</v>
      </c>
      <c r="H1939" s="0" t="str">
        <f aca="false">VLOOKUP(C1939,Магазин!$A$1:$C$17,2)</f>
        <v>Первомайский</v>
      </c>
      <c r="I1939" s="0" t="str">
        <f aca="false">VLOOKUP(D1939,Товар!$A$1:$F$65,3)</f>
        <v>Сосиски молочные</v>
      </c>
      <c r="J1939" s="3" t="n">
        <f aca="false">IF(H1939="Октябрьский",I1939="Бурый рис")</f>
        <v>0</v>
      </c>
      <c r="K1939" s="0" t="n">
        <f aca="false">IF(J1939,1,0)</f>
        <v>0</v>
      </c>
      <c r="L1939" s="0" t="n">
        <f aca="false">IF(F1939="Поступление",1,-1)</f>
        <v>-1</v>
      </c>
      <c r="M1939" s="0" t="n">
        <f aca="false">E1939*K1939*L1939</f>
        <v>-0</v>
      </c>
    </row>
    <row r="1940" customFormat="false" ht="15" hidden="false" customHeight="false" outlineLevel="0" collapsed="false">
      <c r="A1940" s="0" t="n">
        <v>1939</v>
      </c>
      <c r="B1940" s="2" t="n">
        <v>44354</v>
      </c>
      <c r="C1940" s="0" t="s">
        <v>22</v>
      </c>
      <c r="D1940" s="0" t="n">
        <v>54</v>
      </c>
      <c r="E1940" s="0" t="n">
        <v>180</v>
      </c>
      <c r="F1940" s="0" t="s">
        <v>8</v>
      </c>
      <c r="G1940" s="0" t="n">
        <v>230</v>
      </c>
      <c r="H1940" s="0" t="str">
        <f aca="false">VLOOKUP(C1940,Магазин!$A$1:$C$17,2)</f>
        <v>Первомайский</v>
      </c>
      <c r="I1940" s="0" t="str">
        <f aca="false">VLOOKUP(D1940,Товар!$A$1:$F$65,3)</f>
        <v>Сосиски венские</v>
      </c>
      <c r="J1940" s="3" t="n">
        <f aca="false">IF(H1940="Октябрьский",I1940="Бурый рис")</f>
        <v>0</v>
      </c>
      <c r="K1940" s="0" t="n">
        <f aca="false">IF(J1940,1,0)</f>
        <v>0</v>
      </c>
      <c r="L1940" s="0" t="n">
        <f aca="false">IF(F1940="Поступление",1,-1)</f>
        <v>1</v>
      </c>
      <c r="M1940" s="0" t="n">
        <f aca="false">E1940*K1940*L1940</f>
        <v>0</v>
      </c>
    </row>
    <row r="1941" customFormat="false" ht="15" hidden="false" customHeight="false" outlineLevel="0" collapsed="false">
      <c r="A1941" s="0" t="n">
        <v>1940</v>
      </c>
      <c r="B1941" s="2" t="n">
        <v>44354</v>
      </c>
      <c r="C1941" s="0" t="s">
        <v>22</v>
      </c>
      <c r="D1941" s="0" t="n">
        <v>54</v>
      </c>
      <c r="E1941" s="0" t="n">
        <v>28</v>
      </c>
      <c r="F1941" s="0" t="s">
        <v>9</v>
      </c>
      <c r="G1941" s="0" t="n">
        <v>230</v>
      </c>
      <c r="H1941" s="0" t="str">
        <f aca="false">VLOOKUP(C1941,Магазин!$A$1:$C$17,2)</f>
        <v>Первомайский</v>
      </c>
      <c r="I1941" s="0" t="str">
        <f aca="false">VLOOKUP(D1941,Товар!$A$1:$F$65,3)</f>
        <v>Сосиски венские</v>
      </c>
      <c r="J1941" s="3" t="n">
        <f aca="false">IF(H1941="Октябрьский",I1941="Бурый рис")</f>
        <v>0</v>
      </c>
      <c r="K1941" s="0" t="n">
        <f aca="false">IF(J1941,1,0)</f>
        <v>0</v>
      </c>
      <c r="L1941" s="0" t="n">
        <f aca="false">IF(F1941="Поступление",1,-1)</f>
        <v>-1</v>
      </c>
      <c r="M1941" s="0" t="n">
        <f aca="false">E1941*K1941*L1941</f>
        <v>-0</v>
      </c>
    </row>
    <row r="1942" customFormat="false" ht="15" hidden="false" customHeight="false" outlineLevel="0" collapsed="false">
      <c r="A1942" s="0" t="n">
        <v>1941</v>
      </c>
      <c r="B1942" s="2" t="n">
        <v>44354</v>
      </c>
      <c r="C1942" s="0" t="s">
        <v>22</v>
      </c>
      <c r="D1942" s="0" t="n">
        <v>55</v>
      </c>
      <c r="E1942" s="0" t="n">
        <v>180</v>
      </c>
      <c r="F1942" s="0" t="s">
        <v>8</v>
      </c>
      <c r="G1942" s="0" t="n">
        <v>160</v>
      </c>
      <c r="H1942" s="0" t="str">
        <f aca="false">VLOOKUP(C1942,Магазин!$A$1:$C$17,2)</f>
        <v>Первомайский</v>
      </c>
      <c r="I1942" s="0" t="str">
        <f aca="false">VLOOKUP(D1942,Товар!$A$1:$F$65,3)</f>
        <v>Сосиски куриные</v>
      </c>
      <c r="J1942" s="3" t="n">
        <f aca="false">IF(H1942="Октябрьский",I1942="Бурый рис")</f>
        <v>0</v>
      </c>
      <c r="K1942" s="0" t="n">
        <f aca="false">IF(J1942,1,0)</f>
        <v>0</v>
      </c>
      <c r="L1942" s="0" t="n">
        <f aca="false">IF(F1942="Поступление",1,-1)</f>
        <v>1</v>
      </c>
      <c r="M1942" s="0" t="n">
        <f aca="false">E1942*K1942*L1942</f>
        <v>0</v>
      </c>
    </row>
    <row r="1943" customFormat="false" ht="15" hidden="false" customHeight="false" outlineLevel="0" collapsed="false">
      <c r="A1943" s="0" t="n">
        <v>1942</v>
      </c>
      <c r="B1943" s="2" t="n">
        <v>44354</v>
      </c>
      <c r="C1943" s="0" t="s">
        <v>22</v>
      </c>
      <c r="D1943" s="0" t="n">
        <v>55</v>
      </c>
      <c r="E1943" s="0" t="n">
        <v>64</v>
      </c>
      <c r="F1943" s="0" t="s">
        <v>9</v>
      </c>
      <c r="G1943" s="0" t="n">
        <v>160</v>
      </c>
      <c r="H1943" s="0" t="str">
        <f aca="false">VLOOKUP(C1943,Магазин!$A$1:$C$17,2)</f>
        <v>Первомайский</v>
      </c>
      <c r="I1943" s="0" t="str">
        <f aca="false">VLOOKUP(D1943,Товар!$A$1:$F$65,3)</f>
        <v>Сосиски куриные</v>
      </c>
      <c r="J1943" s="3" t="n">
        <f aca="false">IF(H1943="Октябрьский",I1943="Бурый рис")</f>
        <v>0</v>
      </c>
      <c r="K1943" s="0" t="n">
        <f aca="false">IF(J1943,1,0)</f>
        <v>0</v>
      </c>
      <c r="L1943" s="0" t="n">
        <f aca="false">IF(F1943="Поступление",1,-1)</f>
        <v>-1</v>
      </c>
      <c r="M1943" s="0" t="n">
        <f aca="false">E1943*K1943*L1943</f>
        <v>-0</v>
      </c>
    </row>
    <row r="1944" customFormat="false" ht="15" hidden="false" customHeight="false" outlineLevel="0" collapsed="false">
      <c r="A1944" s="0" t="n">
        <v>1943</v>
      </c>
      <c r="B1944" s="2" t="n">
        <v>44354</v>
      </c>
      <c r="C1944" s="0" t="s">
        <v>22</v>
      </c>
      <c r="D1944" s="0" t="n">
        <v>56</v>
      </c>
      <c r="E1944" s="0" t="n">
        <v>180</v>
      </c>
      <c r="F1944" s="0" t="s">
        <v>8</v>
      </c>
      <c r="G1944" s="0" t="n">
        <v>180</v>
      </c>
      <c r="H1944" s="0" t="str">
        <f aca="false">VLOOKUP(C1944,Магазин!$A$1:$C$17,2)</f>
        <v>Первомайский</v>
      </c>
      <c r="I1944" s="0" t="str">
        <f aca="false">VLOOKUP(D1944,Товар!$A$1:$F$65,3)</f>
        <v>Сардельки</v>
      </c>
      <c r="J1944" s="3" t="n">
        <f aca="false">IF(H1944="Октябрьский",I1944="Бурый рис")</f>
        <v>0</v>
      </c>
      <c r="K1944" s="0" t="n">
        <f aca="false">IF(J1944,1,0)</f>
        <v>0</v>
      </c>
      <c r="L1944" s="0" t="n">
        <f aca="false">IF(F1944="Поступление",1,-1)</f>
        <v>1</v>
      </c>
      <c r="M1944" s="0" t="n">
        <f aca="false">E1944*K1944*L1944</f>
        <v>0</v>
      </c>
    </row>
    <row r="1945" customFormat="false" ht="15" hidden="false" customHeight="false" outlineLevel="0" collapsed="false">
      <c r="A1945" s="0" t="n">
        <v>1944</v>
      </c>
      <c r="B1945" s="2" t="n">
        <v>44354</v>
      </c>
      <c r="C1945" s="0" t="s">
        <v>22</v>
      </c>
      <c r="D1945" s="0" t="n">
        <v>56</v>
      </c>
      <c r="E1945" s="0" t="n">
        <v>37</v>
      </c>
      <c r="F1945" s="0" t="s">
        <v>9</v>
      </c>
      <c r="G1945" s="0" t="n">
        <v>180</v>
      </c>
      <c r="H1945" s="0" t="str">
        <f aca="false">VLOOKUP(C1945,Магазин!$A$1:$C$17,2)</f>
        <v>Первомайский</v>
      </c>
      <c r="I1945" s="0" t="str">
        <f aca="false">VLOOKUP(D1945,Товар!$A$1:$F$65,3)</f>
        <v>Сардельки</v>
      </c>
      <c r="J1945" s="3" t="n">
        <f aca="false">IF(H1945="Октябрьский",I1945="Бурый рис")</f>
        <v>0</v>
      </c>
      <c r="K1945" s="0" t="n">
        <f aca="false">IF(J1945,1,0)</f>
        <v>0</v>
      </c>
      <c r="L1945" s="0" t="n">
        <f aca="false">IF(F1945="Поступление",1,-1)</f>
        <v>-1</v>
      </c>
      <c r="M1945" s="0" t="n">
        <f aca="false">E1945*K1945*L1945</f>
        <v>-0</v>
      </c>
    </row>
    <row r="1946" customFormat="false" ht="15" hidden="false" customHeight="false" outlineLevel="0" collapsed="false">
      <c r="A1946" s="0" t="n">
        <v>1945</v>
      </c>
      <c r="B1946" s="2" t="n">
        <v>44354</v>
      </c>
      <c r="C1946" s="0" t="s">
        <v>22</v>
      </c>
      <c r="D1946" s="0" t="n">
        <v>57</v>
      </c>
      <c r="E1946" s="0" t="n">
        <v>180</v>
      </c>
      <c r="F1946" s="0" t="s">
        <v>8</v>
      </c>
      <c r="G1946" s="0" t="n">
        <v>400</v>
      </c>
      <c r="H1946" s="0" t="str">
        <f aca="false">VLOOKUP(C1946,Магазин!$A$1:$C$17,2)</f>
        <v>Первомайский</v>
      </c>
      <c r="I1946" s="0" t="str">
        <f aca="false">VLOOKUP(D1946,Товар!$A$1:$F$65,3)</f>
        <v>Колбаса сырокопченая салями</v>
      </c>
      <c r="J1946" s="3" t="n">
        <f aca="false">IF(H1946="Октябрьский",I1946="Бурый рис")</f>
        <v>0</v>
      </c>
      <c r="K1946" s="0" t="n">
        <f aca="false">IF(J1946,1,0)</f>
        <v>0</v>
      </c>
      <c r="L1946" s="0" t="n">
        <f aca="false">IF(F1946="Поступление",1,-1)</f>
        <v>1</v>
      </c>
      <c r="M1946" s="0" t="n">
        <f aca="false">E1946*K1946*L1946</f>
        <v>0</v>
      </c>
    </row>
    <row r="1947" customFormat="false" ht="15" hidden="false" customHeight="false" outlineLevel="0" collapsed="false">
      <c r="A1947" s="0" t="n">
        <v>1946</v>
      </c>
      <c r="B1947" s="2" t="n">
        <v>44354</v>
      </c>
      <c r="C1947" s="0" t="s">
        <v>22</v>
      </c>
      <c r="D1947" s="0" t="n">
        <v>57</v>
      </c>
      <c r="E1947" s="0" t="n">
        <v>18</v>
      </c>
      <c r="F1947" s="0" t="s">
        <v>9</v>
      </c>
      <c r="G1947" s="0" t="n">
        <v>400</v>
      </c>
      <c r="H1947" s="0" t="str">
        <f aca="false">VLOOKUP(C1947,Магазин!$A$1:$C$17,2)</f>
        <v>Первомайский</v>
      </c>
      <c r="I1947" s="0" t="str">
        <f aca="false">VLOOKUP(D1947,Товар!$A$1:$F$65,3)</f>
        <v>Колбаса сырокопченая салями</v>
      </c>
      <c r="J1947" s="3" t="n">
        <f aca="false">IF(H1947="Октябрьский",I1947="Бурый рис")</f>
        <v>0</v>
      </c>
      <c r="K1947" s="0" t="n">
        <f aca="false">IF(J1947,1,0)</f>
        <v>0</v>
      </c>
      <c r="L1947" s="0" t="n">
        <f aca="false">IF(F1947="Поступление",1,-1)</f>
        <v>-1</v>
      </c>
      <c r="M1947" s="0" t="n">
        <f aca="false">E1947*K1947*L1947</f>
        <v>-0</v>
      </c>
    </row>
    <row r="1948" customFormat="false" ht="15" hidden="false" customHeight="false" outlineLevel="0" collapsed="false">
      <c r="A1948" s="0" t="n">
        <v>1947</v>
      </c>
      <c r="B1948" s="2" t="n">
        <v>44354</v>
      </c>
      <c r="C1948" s="0" t="s">
        <v>22</v>
      </c>
      <c r="D1948" s="0" t="n">
        <v>58</v>
      </c>
      <c r="E1948" s="0" t="n">
        <v>170</v>
      </c>
      <c r="F1948" s="0" t="s">
        <v>8</v>
      </c>
      <c r="G1948" s="0" t="n">
        <v>470</v>
      </c>
      <c r="H1948" s="0" t="str">
        <f aca="false">VLOOKUP(C1948,Магазин!$A$1:$C$17,2)</f>
        <v>Первомайский</v>
      </c>
      <c r="I1948" s="0" t="str">
        <f aca="false">VLOOKUP(D1948,Товар!$A$1:$F$65,3)</f>
        <v>Бекон варенокопченый</v>
      </c>
      <c r="J1948" s="3" t="n">
        <f aca="false">IF(H1948="Октябрьский",I1948="Бурый рис")</f>
        <v>0</v>
      </c>
      <c r="K1948" s="0" t="n">
        <f aca="false">IF(J1948,1,0)</f>
        <v>0</v>
      </c>
      <c r="L1948" s="0" t="n">
        <f aca="false">IF(F1948="Поступление",1,-1)</f>
        <v>1</v>
      </c>
      <c r="M1948" s="0" t="n">
        <f aca="false">E1948*K1948*L1948</f>
        <v>0</v>
      </c>
    </row>
    <row r="1949" customFormat="false" ht="15" hidden="false" customHeight="false" outlineLevel="0" collapsed="false">
      <c r="A1949" s="0" t="n">
        <v>1948</v>
      </c>
      <c r="B1949" s="2" t="n">
        <v>44354</v>
      </c>
      <c r="C1949" s="0" t="s">
        <v>22</v>
      </c>
      <c r="D1949" s="0" t="n">
        <v>58</v>
      </c>
      <c r="E1949" s="0" t="n">
        <v>29</v>
      </c>
      <c r="F1949" s="0" t="s">
        <v>9</v>
      </c>
      <c r="G1949" s="0" t="n">
        <v>470</v>
      </c>
      <c r="H1949" s="0" t="str">
        <f aca="false">VLOOKUP(C1949,Магазин!$A$1:$C$17,2)</f>
        <v>Первомайский</v>
      </c>
      <c r="I1949" s="0" t="str">
        <f aca="false">VLOOKUP(D1949,Товар!$A$1:$F$65,3)</f>
        <v>Бекон варенокопченый</v>
      </c>
      <c r="J1949" s="3" t="n">
        <f aca="false">IF(H1949="Октябрьский",I1949="Бурый рис")</f>
        <v>0</v>
      </c>
      <c r="K1949" s="0" t="n">
        <f aca="false">IF(J1949,1,0)</f>
        <v>0</v>
      </c>
      <c r="L1949" s="0" t="n">
        <f aca="false">IF(F1949="Поступление",1,-1)</f>
        <v>-1</v>
      </c>
      <c r="M1949" s="0" t="n">
        <f aca="false">E1949*K1949*L1949</f>
        <v>-0</v>
      </c>
    </row>
    <row r="1950" customFormat="false" ht="15" hidden="false" customHeight="false" outlineLevel="0" collapsed="false">
      <c r="A1950" s="0" t="n">
        <v>1949</v>
      </c>
      <c r="B1950" s="2" t="n">
        <v>44354</v>
      </c>
      <c r="C1950" s="0" t="s">
        <v>22</v>
      </c>
      <c r="D1950" s="0" t="n">
        <v>59</v>
      </c>
      <c r="E1950" s="0" t="n">
        <v>180</v>
      </c>
      <c r="F1950" s="0" t="s">
        <v>8</v>
      </c>
      <c r="G1950" s="0" t="n">
        <v>500</v>
      </c>
      <c r="H1950" s="0" t="str">
        <f aca="false">VLOOKUP(C1950,Магазин!$A$1:$C$17,2)</f>
        <v>Первомайский</v>
      </c>
      <c r="I1950" s="0" t="str">
        <f aca="false">VLOOKUP(D1950,Товар!$A$1:$F$65,3)</f>
        <v>Бекон сырокопченый</v>
      </c>
      <c r="J1950" s="3" t="n">
        <f aca="false">IF(H1950="Октябрьский",I1950="Бурый рис")</f>
        <v>0</v>
      </c>
      <c r="K1950" s="0" t="n">
        <f aca="false">IF(J1950,1,0)</f>
        <v>0</v>
      </c>
      <c r="L1950" s="0" t="n">
        <f aca="false">IF(F1950="Поступление",1,-1)</f>
        <v>1</v>
      </c>
      <c r="M1950" s="0" t="n">
        <f aca="false">E1950*K1950*L1950</f>
        <v>0</v>
      </c>
    </row>
    <row r="1951" customFormat="false" ht="15" hidden="false" customHeight="false" outlineLevel="0" collapsed="false">
      <c r="A1951" s="0" t="n">
        <v>1950</v>
      </c>
      <c r="B1951" s="2" t="n">
        <v>44354</v>
      </c>
      <c r="C1951" s="0" t="s">
        <v>22</v>
      </c>
      <c r="D1951" s="0" t="n">
        <v>59</v>
      </c>
      <c r="E1951" s="0" t="n">
        <v>27</v>
      </c>
      <c r="F1951" s="0" t="s">
        <v>9</v>
      </c>
      <c r="G1951" s="0" t="n">
        <v>500</v>
      </c>
      <c r="H1951" s="0" t="str">
        <f aca="false">VLOOKUP(C1951,Магазин!$A$1:$C$17,2)</f>
        <v>Первомайский</v>
      </c>
      <c r="I1951" s="0" t="str">
        <f aca="false">VLOOKUP(D1951,Товар!$A$1:$F$65,3)</f>
        <v>Бекон сырокопченый</v>
      </c>
      <c r="J1951" s="3" t="n">
        <f aca="false">IF(H1951="Октябрьский",I1951="Бурый рис")</f>
        <v>0</v>
      </c>
      <c r="K1951" s="0" t="n">
        <f aca="false">IF(J1951,1,0)</f>
        <v>0</v>
      </c>
      <c r="L1951" s="0" t="n">
        <f aca="false">IF(F1951="Поступление",1,-1)</f>
        <v>-1</v>
      </c>
      <c r="M1951" s="0" t="n">
        <f aca="false">E1951*K1951*L1951</f>
        <v>-0</v>
      </c>
    </row>
    <row r="1952" customFormat="false" ht="15" hidden="false" customHeight="false" outlineLevel="0" collapsed="false">
      <c r="A1952" s="0" t="n">
        <v>1951</v>
      </c>
      <c r="B1952" s="2" t="n">
        <v>44354</v>
      </c>
      <c r="C1952" s="0" t="s">
        <v>22</v>
      </c>
      <c r="D1952" s="0" t="n">
        <v>60</v>
      </c>
      <c r="E1952" s="0" t="n">
        <v>180</v>
      </c>
      <c r="F1952" s="0" t="s">
        <v>8</v>
      </c>
      <c r="G1952" s="0" t="n">
        <v>400</v>
      </c>
      <c r="H1952" s="0" t="str">
        <f aca="false">VLOOKUP(C1952,Магазин!$A$1:$C$17,2)</f>
        <v>Первомайский</v>
      </c>
      <c r="I1952" s="0" t="str">
        <f aca="false">VLOOKUP(D1952,Товар!$A$1:$F$65,3)</f>
        <v>Грудинка копченая</v>
      </c>
      <c r="J1952" s="3" t="n">
        <f aca="false">IF(H1952="Октябрьский",I1952="Бурый рис")</f>
        <v>0</v>
      </c>
      <c r="K1952" s="0" t="n">
        <f aca="false">IF(J1952,1,0)</f>
        <v>0</v>
      </c>
      <c r="L1952" s="0" t="n">
        <f aca="false">IF(F1952="Поступление",1,-1)</f>
        <v>1</v>
      </c>
      <c r="M1952" s="0" t="n">
        <f aca="false">E1952*K1952*L1952</f>
        <v>0</v>
      </c>
    </row>
    <row r="1953" customFormat="false" ht="15" hidden="false" customHeight="false" outlineLevel="0" collapsed="false">
      <c r="A1953" s="0" t="n">
        <v>1952</v>
      </c>
      <c r="B1953" s="2" t="n">
        <v>44354</v>
      </c>
      <c r="C1953" s="0" t="s">
        <v>22</v>
      </c>
      <c r="D1953" s="0" t="n">
        <v>60</v>
      </c>
      <c r="E1953" s="0" t="n">
        <v>35</v>
      </c>
      <c r="F1953" s="0" t="s">
        <v>9</v>
      </c>
      <c r="G1953" s="0" t="n">
        <v>400</v>
      </c>
      <c r="H1953" s="0" t="str">
        <f aca="false">VLOOKUP(C1953,Магазин!$A$1:$C$17,2)</f>
        <v>Первомайский</v>
      </c>
      <c r="I1953" s="0" t="str">
        <f aca="false">VLOOKUP(D1953,Товар!$A$1:$F$65,3)</f>
        <v>Грудинка копченая</v>
      </c>
      <c r="J1953" s="3" t="n">
        <f aca="false">IF(H1953="Октябрьский",I1953="Бурый рис")</f>
        <v>0</v>
      </c>
      <c r="K1953" s="0" t="n">
        <f aca="false">IF(J1953,1,0)</f>
        <v>0</v>
      </c>
      <c r="L1953" s="0" t="n">
        <f aca="false">IF(F1953="Поступление",1,-1)</f>
        <v>-1</v>
      </c>
      <c r="M1953" s="0" t="n">
        <f aca="false">E1953*K1953*L1953</f>
        <v>-0</v>
      </c>
    </row>
    <row r="1954" customFormat="false" ht="15" hidden="false" customHeight="false" outlineLevel="0" collapsed="false">
      <c r="A1954" s="0" t="n">
        <v>1953</v>
      </c>
      <c r="B1954" s="2" t="n">
        <v>44354</v>
      </c>
      <c r="C1954" s="0" t="s">
        <v>22</v>
      </c>
      <c r="D1954" s="0" t="n">
        <v>61</v>
      </c>
      <c r="E1954" s="0" t="n">
        <v>170</v>
      </c>
      <c r="F1954" s="0" t="s">
        <v>8</v>
      </c>
      <c r="G1954" s="0" t="n">
        <v>220</v>
      </c>
      <c r="H1954" s="0" t="str">
        <f aca="false">VLOOKUP(C1954,Магазин!$A$1:$C$17,2)</f>
        <v>Первомайский</v>
      </c>
      <c r="I1954" s="0" t="str">
        <f aca="false">VLOOKUP(D1954,Товар!$A$1:$F$65,3)</f>
        <v>Ветчина в оболочке</v>
      </c>
      <c r="J1954" s="3" t="n">
        <f aca="false">IF(H1954="Октябрьский",I1954="Бурый рис")</f>
        <v>0</v>
      </c>
      <c r="K1954" s="0" t="n">
        <f aca="false">IF(J1954,1,0)</f>
        <v>0</v>
      </c>
      <c r="L1954" s="0" t="n">
        <f aca="false">IF(F1954="Поступление",1,-1)</f>
        <v>1</v>
      </c>
      <c r="M1954" s="0" t="n">
        <f aca="false">E1954*K1954*L1954</f>
        <v>0</v>
      </c>
    </row>
    <row r="1955" customFormat="false" ht="15" hidden="false" customHeight="false" outlineLevel="0" collapsed="false">
      <c r="A1955" s="0" t="n">
        <v>1954</v>
      </c>
      <c r="B1955" s="2" t="n">
        <v>44354</v>
      </c>
      <c r="C1955" s="0" t="s">
        <v>22</v>
      </c>
      <c r="D1955" s="0" t="n">
        <v>61</v>
      </c>
      <c r="E1955" s="0" t="n">
        <v>29</v>
      </c>
      <c r="F1955" s="0" t="s">
        <v>9</v>
      </c>
      <c r="G1955" s="0" t="n">
        <v>220</v>
      </c>
      <c r="H1955" s="0" t="str">
        <f aca="false">VLOOKUP(C1955,Магазин!$A$1:$C$17,2)</f>
        <v>Первомайский</v>
      </c>
      <c r="I1955" s="0" t="str">
        <f aca="false">VLOOKUP(D1955,Товар!$A$1:$F$65,3)</f>
        <v>Ветчина в оболочке</v>
      </c>
      <c r="J1955" s="3" t="n">
        <f aca="false">IF(H1955="Октябрьский",I1955="Бурый рис")</f>
        <v>0</v>
      </c>
      <c r="K1955" s="0" t="n">
        <f aca="false">IF(J1955,1,0)</f>
        <v>0</v>
      </c>
      <c r="L1955" s="0" t="n">
        <f aca="false">IF(F1955="Поступление",1,-1)</f>
        <v>-1</v>
      </c>
      <c r="M1955" s="0" t="n">
        <f aca="false">E1955*K1955*L1955</f>
        <v>-0</v>
      </c>
    </row>
    <row r="1956" customFormat="false" ht="15" hidden="false" customHeight="false" outlineLevel="0" collapsed="false">
      <c r="A1956" s="0" t="n">
        <v>1955</v>
      </c>
      <c r="B1956" s="2" t="n">
        <v>44354</v>
      </c>
      <c r="C1956" s="0" t="s">
        <v>22</v>
      </c>
      <c r="D1956" s="0" t="n">
        <v>62</v>
      </c>
      <c r="E1956" s="0" t="n">
        <v>180</v>
      </c>
      <c r="F1956" s="0" t="s">
        <v>8</v>
      </c>
      <c r="G1956" s="0" t="n">
        <v>170</v>
      </c>
      <c r="H1956" s="0" t="str">
        <f aca="false">VLOOKUP(C1956,Магазин!$A$1:$C$17,2)</f>
        <v>Первомайский</v>
      </c>
      <c r="I1956" s="0" t="str">
        <f aca="false">VLOOKUP(D1956,Товар!$A$1:$F$65,3)</f>
        <v>Паштет фермерский с грибами</v>
      </c>
      <c r="J1956" s="3" t="n">
        <f aca="false">IF(H1956="Октябрьский",I1956="Бурый рис")</f>
        <v>0</v>
      </c>
      <c r="K1956" s="0" t="n">
        <f aca="false">IF(J1956,1,0)</f>
        <v>0</v>
      </c>
      <c r="L1956" s="0" t="n">
        <f aca="false">IF(F1956="Поступление",1,-1)</f>
        <v>1</v>
      </c>
      <c r="M1956" s="0" t="n">
        <f aca="false">E1956*K1956*L1956</f>
        <v>0</v>
      </c>
    </row>
    <row r="1957" customFormat="false" ht="15" hidden="false" customHeight="false" outlineLevel="0" collapsed="false">
      <c r="A1957" s="0" t="n">
        <v>1956</v>
      </c>
      <c r="B1957" s="2" t="n">
        <v>44354</v>
      </c>
      <c r="C1957" s="0" t="s">
        <v>22</v>
      </c>
      <c r="D1957" s="0" t="n">
        <v>62</v>
      </c>
      <c r="E1957" s="0" t="n">
        <v>18</v>
      </c>
      <c r="F1957" s="0" t="s">
        <v>9</v>
      </c>
      <c r="G1957" s="0" t="n">
        <v>170</v>
      </c>
      <c r="H1957" s="0" t="str">
        <f aca="false">VLOOKUP(C1957,Магазин!$A$1:$C$17,2)</f>
        <v>Первомайский</v>
      </c>
      <c r="I1957" s="0" t="str">
        <f aca="false">VLOOKUP(D1957,Товар!$A$1:$F$65,3)</f>
        <v>Паштет фермерский с грибами</v>
      </c>
      <c r="J1957" s="3" t="n">
        <f aca="false">IF(H1957="Октябрьский",I1957="Бурый рис")</f>
        <v>0</v>
      </c>
      <c r="K1957" s="0" t="n">
        <f aca="false">IF(J1957,1,0)</f>
        <v>0</v>
      </c>
      <c r="L1957" s="0" t="n">
        <f aca="false">IF(F1957="Поступление",1,-1)</f>
        <v>-1</v>
      </c>
      <c r="M1957" s="0" t="n">
        <f aca="false">E1957*K1957*L1957</f>
        <v>-0</v>
      </c>
    </row>
    <row r="1958" customFormat="false" ht="15" hidden="false" customHeight="false" outlineLevel="0" collapsed="false">
      <c r="A1958" s="0" t="n">
        <v>1957</v>
      </c>
      <c r="B1958" s="2" t="n">
        <v>44354</v>
      </c>
      <c r="C1958" s="0" t="s">
        <v>22</v>
      </c>
      <c r="D1958" s="0" t="n">
        <v>63</v>
      </c>
      <c r="E1958" s="0" t="n">
        <v>180</v>
      </c>
      <c r="F1958" s="0" t="s">
        <v>8</v>
      </c>
      <c r="G1958" s="0" t="n">
        <v>150</v>
      </c>
      <c r="H1958" s="0" t="str">
        <f aca="false">VLOOKUP(C1958,Магазин!$A$1:$C$17,2)</f>
        <v>Первомайский</v>
      </c>
      <c r="I1958" s="0" t="str">
        <f aca="false">VLOOKUP(D1958,Товар!$A$1:$F$65,3)</f>
        <v>Паштет из куриной печени</v>
      </c>
      <c r="J1958" s="3" t="n">
        <f aca="false">IF(H1958="Октябрьский",I1958="Бурый рис")</f>
        <v>0</v>
      </c>
      <c r="K1958" s="0" t="n">
        <f aca="false">IF(J1958,1,0)</f>
        <v>0</v>
      </c>
      <c r="L1958" s="0" t="n">
        <f aca="false">IF(F1958="Поступление",1,-1)</f>
        <v>1</v>
      </c>
      <c r="M1958" s="0" t="n">
        <f aca="false">E1958*K1958*L1958</f>
        <v>0</v>
      </c>
    </row>
    <row r="1959" customFormat="false" ht="15" hidden="false" customHeight="false" outlineLevel="0" collapsed="false">
      <c r="A1959" s="0" t="n">
        <v>1958</v>
      </c>
      <c r="B1959" s="2" t="n">
        <v>44354</v>
      </c>
      <c r="C1959" s="0" t="s">
        <v>22</v>
      </c>
      <c r="D1959" s="0" t="n">
        <v>63</v>
      </c>
      <c r="E1959" s="0" t="n">
        <v>23</v>
      </c>
      <c r="F1959" s="0" t="s">
        <v>9</v>
      </c>
      <c r="G1959" s="0" t="n">
        <v>150</v>
      </c>
      <c r="H1959" s="0" t="str">
        <f aca="false">VLOOKUP(C1959,Магазин!$A$1:$C$17,2)</f>
        <v>Первомайский</v>
      </c>
      <c r="I1959" s="0" t="str">
        <f aca="false">VLOOKUP(D1959,Товар!$A$1:$F$65,3)</f>
        <v>Паштет из куриной печени</v>
      </c>
      <c r="J1959" s="3" t="n">
        <f aca="false">IF(H1959="Октябрьский",I1959="Бурый рис")</f>
        <v>0</v>
      </c>
      <c r="K1959" s="0" t="n">
        <f aca="false">IF(J1959,1,0)</f>
        <v>0</v>
      </c>
      <c r="L1959" s="0" t="n">
        <f aca="false">IF(F1959="Поступление",1,-1)</f>
        <v>-1</v>
      </c>
      <c r="M1959" s="0" t="n">
        <f aca="false">E1959*K1959*L1959</f>
        <v>-0</v>
      </c>
    </row>
    <row r="1960" customFormat="false" ht="15" hidden="false" customHeight="false" outlineLevel="0" collapsed="false">
      <c r="A1960" s="0" t="n">
        <v>1959</v>
      </c>
      <c r="B1960" s="2" t="n">
        <v>44354</v>
      </c>
      <c r="C1960" s="0" t="s">
        <v>22</v>
      </c>
      <c r="D1960" s="0" t="n">
        <v>64</v>
      </c>
      <c r="E1960" s="0" t="n">
        <v>180</v>
      </c>
      <c r="F1960" s="0" t="s">
        <v>8</v>
      </c>
      <c r="G1960" s="0" t="n">
        <v>350</v>
      </c>
      <c r="H1960" s="0" t="str">
        <f aca="false">VLOOKUP(C1960,Магазин!$A$1:$C$17,2)</f>
        <v>Первомайский</v>
      </c>
      <c r="I1960" s="0" t="str">
        <f aca="false">VLOOKUP(D1960,Товар!$A$1:$F$65,3)</f>
        <v>Колбаса ливерная </v>
      </c>
      <c r="J1960" s="3" t="n">
        <f aca="false">IF(H1960="Октябрьский",I1960="Бурый рис")</f>
        <v>0</v>
      </c>
      <c r="K1960" s="0" t="n">
        <f aca="false">IF(J1960,1,0)</f>
        <v>0</v>
      </c>
      <c r="L1960" s="0" t="n">
        <f aca="false">IF(F1960="Поступление",1,-1)</f>
        <v>1</v>
      </c>
      <c r="M1960" s="0" t="n">
        <f aca="false">E1960*K1960*L1960</f>
        <v>0</v>
      </c>
    </row>
    <row r="1961" customFormat="false" ht="15" hidden="false" customHeight="false" outlineLevel="0" collapsed="false">
      <c r="A1961" s="0" t="n">
        <v>1960</v>
      </c>
      <c r="B1961" s="2" t="n">
        <v>44354</v>
      </c>
      <c r="C1961" s="0" t="s">
        <v>22</v>
      </c>
      <c r="D1961" s="0" t="n">
        <v>64</v>
      </c>
      <c r="E1961" s="0" t="n">
        <v>25</v>
      </c>
      <c r="F1961" s="0" t="s">
        <v>9</v>
      </c>
      <c r="G1961" s="0" t="n">
        <v>350</v>
      </c>
      <c r="H1961" s="0" t="str">
        <f aca="false">VLOOKUP(C1961,Магазин!$A$1:$C$17,2)</f>
        <v>Первомайский</v>
      </c>
      <c r="I1961" s="0" t="str">
        <f aca="false">VLOOKUP(D1961,Товар!$A$1:$F$65,3)</f>
        <v>Колбаса ливерная </v>
      </c>
      <c r="J1961" s="3" t="n">
        <f aca="false">IF(H1961="Октябрьский",I1961="Бурый рис")</f>
        <v>0</v>
      </c>
      <c r="K1961" s="0" t="n">
        <f aca="false">IF(J1961,1,0)</f>
        <v>0</v>
      </c>
      <c r="L1961" s="0" t="n">
        <f aca="false">IF(F1961="Поступление",1,-1)</f>
        <v>-1</v>
      </c>
      <c r="M1961" s="0" t="n">
        <f aca="false">E1961*K1961*L1961</f>
        <v>-0</v>
      </c>
    </row>
    <row r="1962" customFormat="false" ht="15" hidden="false" customHeight="false" outlineLevel="0" collapsed="false">
      <c r="A1962" s="0" t="n">
        <v>1961</v>
      </c>
      <c r="B1962" s="2" t="n">
        <v>44354</v>
      </c>
      <c r="C1962" s="0" t="s">
        <v>23</v>
      </c>
      <c r="D1962" s="0" t="n">
        <v>2</v>
      </c>
      <c r="E1962" s="0" t="n">
        <v>180</v>
      </c>
      <c r="F1962" s="0" t="s">
        <v>8</v>
      </c>
      <c r="G1962" s="0" t="n">
        <v>75</v>
      </c>
      <c r="H1962" s="0" t="str">
        <f aca="false">VLOOKUP(C1962,Магазин!$A$1:$C$17,2)</f>
        <v>Первомайский</v>
      </c>
      <c r="I1962" s="0" t="str">
        <f aca="false">VLOOKUP(D1962,Товар!$A$1:$F$65,3)</f>
        <v>Молоко безлактозное</v>
      </c>
      <c r="J1962" s="3" t="n">
        <f aca="false">IF(H1962="Октябрьский",I1962="Бурый рис")</f>
        <v>0</v>
      </c>
      <c r="K1962" s="0" t="n">
        <f aca="false">IF(J1962,1,0)</f>
        <v>0</v>
      </c>
      <c r="L1962" s="0" t="n">
        <f aca="false">IF(F1962="Поступление",1,-1)</f>
        <v>1</v>
      </c>
      <c r="M1962" s="0" t="n">
        <f aca="false">E1962*K1962*L1962</f>
        <v>0</v>
      </c>
    </row>
    <row r="1963" customFormat="false" ht="15" hidden="false" customHeight="false" outlineLevel="0" collapsed="false">
      <c r="A1963" s="0" t="n">
        <v>1962</v>
      </c>
      <c r="B1963" s="2" t="n">
        <v>44354</v>
      </c>
      <c r="C1963" s="0" t="s">
        <v>23</v>
      </c>
      <c r="D1963" s="0" t="n">
        <v>2</v>
      </c>
      <c r="E1963" s="0" t="n">
        <v>65</v>
      </c>
      <c r="F1963" s="0" t="s">
        <v>9</v>
      </c>
      <c r="G1963" s="0" t="n">
        <v>75</v>
      </c>
      <c r="H1963" s="0" t="str">
        <f aca="false">VLOOKUP(C1963,Магазин!$A$1:$C$17,2)</f>
        <v>Первомайский</v>
      </c>
      <c r="I1963" s="0" t="str">
        <f aca="false">VLOOKUP(D1963,Товар!$A$1:$F$65,3)</f>
        <v>Молоко безлактозное</v>
      </c>
      <c r="J1963" s="3" t="n">
        <f aca="false">IF(H1963="Октябрьский",I1963="Бурый рис")</f>
        <v>0</v>
      </c>
      <c r="K1963" s="0" t="n">
        <f aca="false">IF(J1963,1,0)</f>
        <v>0</v>
      </c>
      <c r="L1963" s="0" t="n">
        <f aca="false">IF(F1963="Поступление",1,-1)</f>
        <v>-1</v>
      </c>
      <c r="M1963" s="0" t="n">
        <f aca="false">E1963*K1963*L1963</f>
        <v>-0</v>
      </c>
    </row>
    <row r="1964" customFormat="false" ht="15" hidden="false" customHeight="false" outlineLevel="0" collapsed="false">
      <c r="A1964" s="0" t="n">
        <v>1963</v>
      </c>
      <c r="B1964" s="2" t="n">
        <v>44354</v>
      </c>
      <c r="C1964" s="0" t="s">
        <v>23</v>
      </c>
      <c r="D1964" s="0" t="n">
        <v>11</v>
      </c>
      <c r="E1964" s="0" t="n">
        <v>170</v>
      </c>
      <c r="F1964" s="0" t="s">
        <v>8</v>
      </c>
      <c r="G1964" s="0" t="n">
        <v>190</v>
      </c>
      <c r="H1964" s="0" t="str">
        <f aca="false">VLOOKUP(C1964,Магазин!$A$1:$C$17,2)</f>
        <v>Первомайский</v>
      </c>
      <c r="I1964" s="0" t="str">
        <f aca="false">VLOOKUP(D1964,Товар!$A$1:$F$65,3)</f>
        <v>Молоко кокосовое</v>
      </c>
      <c r="J1964" s="3" t="n">
        <f aca="false">IF(H1964="Октябрьский",I1964="Бурый рис")</f>
        <v>0</v>
      </c>
      <c r="K1964" s="0" t="n">
        <f aca="false">IF(J1964,1,0)</f>
        <v>0</v>
      </c>
      <c r="L1964" s="0" t="n">
        <f aca="false">IF(F1964="Поступление",1,-1)</f>
        <v>1</v>
      </c>
      <c r="M1964" s="0" t="n">
        <f aca="false">E1964*K1964*L1964</f>
        <v>0</v>
      </c>
    </row>
    <row r="1965" customFormat="false" ht="15" hidden="false" customHeight="false" outlineLevel="0" collapsed="false">
      <c r="A1965" s="0" t="n">
        <v>1964</v>
      </c>
      <c r="B1965" s="2" t="n">
        <v>44354</v>
      </c>
      <c r="C1965" s="0" t="s">
        <v>23</v>
      </c>
      <c r="D1965" s="0" t="n">
        <v>11</v>
      </c>
      <c r="E1965" s="0" t="n">
        <v>56</v>
      </c>
      <c r="F1965" s="0" t="s">
        <v>9</v>
      </c>
      <c r="G1965" s="0" t="n">
        <v>190</v>
      </c>
      <c r="H1965" s="0" t="str">
        <f aca="false">VLOOKUP(C1965,Магазин!$A$1:$C$17,2)</f>
        <v>Первомайский</v>
      </c>
      <c r="I1965" s="0" t="str">
        <f aca="false">VLOOKUP(D1965,Товар!$A$1:$F$65,3)</f>
        <v>Молоко кокосовое</v>
      </c>
      <c r="J1965" s="3" t="n">
        <f aca="false">IF(H1965="Октябрьский",I1965="Бурый рис")</f>
        <v>0</v>
      </c>
      <c r="K1965" s="0" t="n">
        <f aca="false">IF(J1965,1,0)</f>
        <v>0</v>
      </c>
      <c r="L1965" s="0" t="n">
        <f aca="false">IF(F1965="Поступление",1,-1)</f>
        <v>-1</v>
      </c>
      <c r="M1965" s="0" t="n">
        <f aca="false">E1965*K1965*L1965</f>
        <v>-0</v>
      </c>
    </row>
    <row r="1966" customFormat="false" ht="15" hidden="false" customHeight="false" outlineLevel="0" collapsed="false">
      <c r="A1966" s="0" t="n">
        <v>1965</v>
      </c>
      <c r="B1966" s="2" t="n">
        <v>44354</v>
      </c>
      <c r="C1966" s="0" t="s">
        <v>23</v>
      </c>
      <c r="D1966" s="0" t="n">
        <v>12</v>
      </c>
      <c r="E1966" s="0" t="n">
        <v>180</v>
      </c>
      <c r="F1966" s="0" t="s">
        <v>8</v>
      </c>
      <c r="G1966" s="0" t="n">
        <v>85</v>
      </c>
      <c r="H1966" s="0" t="str">
        <f aca="false">VLOOKUP(C1966,Магазин!$A$1:$C$17,2)</f>
        <v>Первомайский</v>
      </c>
      <c r="I1966" s="0" t="str">
        <f aca="false">VLOOKUP(D1966,Товар!$A$1:$F$65,3)</f>
        <v>Молоко овсяное</v>
      </c>
      <c r="J1966" s="3" t="n">
        <f aca="false">IF(H1966="Октябрьский",I1966="Бурый рис")</f>
        <v>0</v>
      </c>
      <c r="K1966" s="0" t="n">
        <f aca="false">IF(J1966,1,0)</f>
        <v>0</v>
      </c>
      <c r="L1966" s="0" t="n">
        <f aca="false">IF(F1966="Поступление",1,-1)</f>
        <v>1</v>
      </c>
      <c r="M1966" s="0" t="n">
        <f aca="false">E1966*K1966*L1966</f>
        <v>0</v>
      </c>
    </row>
    <row r="1967" customFormat="false" ht="15" hidden="false" customHeight="false" outlineLevel="0" collapsed="false">
      <c r="A1967" s="0" t="n">
        <v>1966</v>
      </c>
      <c r="B1967" s="2" t="n">
        <v>44354</v>
      </c>
      <c r="C1967" s="0" t="s">
        <v>23</v>
      </c>
      <c r="D1967" s="0" t="n">
        <v>12</v>
      </c>
      <c r="E1967" s="0" t="n">
        <v>71</v>
      </c>
      <c r="F1967" s="0" t="s">
        <v>9</v>
      </c>
      <c r="G1967" s="0" t="n">
        <v>85</v>
      </c>
      <c r="H1967" s="0" t="str">
        <f aca="false">VLOOKUP(C1967,Магазин!$A$1:$C$17,2)</f>
        <v>Первомайский</v>
      </c>
      <c r="I1967" s="0" t="str">
        <f aca="false">VLOOKUP(D1967,Товар!$A$1:$F$65,3)</f>
        <v>Молоко овсяное</v>
      </c>
      <c r="J1967" s="3" t="n">
        <f aca="false">IF(H1967="Октябрьский",I1967="Бурый рис")</f>
        <v>0</v>
      </c>
      <c r="K1967" s="0" t="n">
        <f aca="false">IF(J1967,1,0)</f>
        <v>0</v>
      </c>
      <c r="L1967" s="0" t="n">
        <f aca="false">IF(F1967="Поступление",1,-1)</f>
        <v>-1</v>
      </c>
      <c r="M1967" s="0" t="n">
        <f aca="false">E1967*K1967*L1967</f>
        <v>-0</v>
      </c>
    </row>
    <row r="1968" customFormat="false" ht="15" hidden="false" customHeight="false" outlineLevel="0" collapsed="false">
      <c r="A1968" s="0" t="n">
        <v>1967</v>
      </c>
      <c r="B1968" s="2" t="n">
        <v>44354</v>
      </c>
      <c r="C1968" s="0" t="s">
        <v>23</v>
      </c>
      <c r="D1968" s="0" t="n">
        <v>31</v>
      </c>
      <c r="E1968" s="0" t="n">
        <v>180</v>
      </c>
      <c r="F1968" s="0" t="s">
        <v>8</v>
      </c>
      <c r="G1968" s="0" t="n">
        <v>240</v>
      </c>
      <c r="H1968" s="0" t="str">
        <f aca="false">VLOOKUP(C1968,Магазин!$A$1:$C$17,2)</f>
        <v>Первомайский</v>
      </c>
      <c r="I1968" s="0" t="str">
        <f aca="false">VLOOKUP(D1968,Товар!$A$1:$F$65,3)</f>
        <v>Лапша гречневая</v>
      </c>
      <c r="J1968" s="3" t="n">
        <f aca="false">IF(H1968="Октябрьский",I1968="Бурый рис")</f>
        <v>0</v>
      </c>
      <c r="K1968" s="0" t="n">
        <f aca="false">IF(J1968,1,0)</f>
        <v>0</v>
      </c>
      <c r="L1968" s="0" t="n">
        <f aca="false">IF(F1968="Поступление",1,-1)</f>
        <v>1</v>
      </c>
      <c r="M1968" s="0" t="n">
        <f aca="false">E1968*K1968*L1968</f>
        <v>0</v>
      </c>
    </row>
    <row r="1969" customFormat="false" ht="15" hidden="false" customHeight="false" outlineLevel="0" collapsed="false">
      <c r="A1969" s="0" t="n">
        <v>1968</v>
      </c>
      <c r="B1969" s="2" t="n">
        <v>44354</v>
      </c>
      <c r="C1969" s="0" t="s">
        <v>23</v>
      </c>
      <c r="D1969" s="0" t="n">
        <v>31</v>
      </c>
      <c r="E1969" s="0" t="n">
        <v>14</v>
      </c>
      <c r="F1969" s="0" t="s">
        <v>9</v>
      </c>
      <c r="G1969" s="0" t="n">
        <v>240</v>
      </c>
      <c r="H1969" s="0" t="str">
        <f aca="false">VLOOKUP(C1969,Магазин!$A$1:$C$17,2)</f>
        <v>Первомайский</v>
      </c>
      <c r="I1969" s="0" t="str">
        <f aca="false">VLOOKUP(D1969,Товар!$A$1:$F$65,3)</f>
        <v>Лапша гречневая</v>
      </c>
      <c r="J1969" s="3" t="n">
        <f aca="false">IF(H1969="Октябрьский",I1969="Бурый рис")</f>
        <v>0</v>
      </c>
      <c r="K1969" s="0" t="n">
        <f aca="false">IF(J1969,1,0)</f>
        <v>0</v>
      </c>
      <c r="L1969" s="0" t="n">
        <f aca="false">IF(F1969="Поступление",1,-1)</f>
        <v>-1</v>
      </c>
      <c r="M1969" s="0" t="n">
        <f aca="false">E1969*K1969*L1969</f>
        <v>-0</v>
      </c>
    </row>
    <row r="1970" customFormat="false" ht="15" hidden="false" customHeight="false" outlineLevel="0" collapsed="false">
      <c r="A1970" s="0" t="n">
        <v>1969</v>
      </c>
      <c r="B1970" s="2" t="n">
        <v>44354</v>
      </c>
      <c r="C1970" s="0" t="s">
        <v>23</v>
      </c>
      <c r="D1970" s="0" t="n">
        <v>32</v>
      </c>
      <c r="E1970" s="0" t="n">
        <v>170</v>
      </c>
      <c r="F1970" s="0" t="s">
        <v>8</v>
      </c>
      <c r="G1970" s="0" t="n">
        <v>350</v>
      </c>
      <c r="H1970" s="0" t="str">
        <f aca="false">VLOOKUP(C1970,Магазин!$A$1:$C$17,2)</f>
        <v>Первомайский</v>
      </c>
      <c r="I1970" s="0" t="str">
        <f aca="false">VLOOKUP(D1970,Товар!$A$1:$F$65,3)</f>
        <v>Фунчоза</v>
      </c>
      <c r="J1970" s="3" t="n">
        <f aca="false">IF(H1970="Октябрьский",I1970="Бурый рис")</f>
        <v>0</v>
      </c>
      <c r="K1970" s="0" t="n">
        <f aca="false">IF(J1970,1,0)</f>
        <v>0</v>
      </c>
      <c r="L1970" s="0" t="n">
        <f aca="false">IF(F1970="Поступление",1,-1)</f>
        <v>1</v>
      </c>
      <c r="M1970" s="0" t="n">
        <f aca="false">E1970*K1970*L1970</f>
        <v>0</v>
      </c>
    </row>
    <row r="1971" customFormat="false" ht="15" hidden="false" customHeight="false" outlineLevel="0" collapsed="false">
      <c r="A1971" s="0" t="n">
        <v>1970</v>
      </c>
      <c r="B1971" s="2" t="n">
        <v>44354</v>
      </c>
      <c r="C1971" s="0" t="s">
        <v>23</v>
      </c>
      <c r="D1971" s="0" t="n">
        <v>32</v>
      </c>
      <c r="E1971" s="0" t="n">
        <v>8</v>
      </c>
      <c r="F1971" s="0" t="s">
        <v>9</v>
      </c>
      <c r="G1971" s="0" t="n">
        <v>350</v>
      </c>
      <c r="H1971" s="0" t="str">
        <f aca="false">VLOOKUP(C1971,Магазин!$A$1:$C$17,2)</f>
        <v>Первомайский</v>
      </c>
      <c r="I1971" s="0" t="str">
        <f aca="false">VLOOKUP(D1971,Товар!$A$1:$F$65,3)</f>
        <v>Фунчоза</v>
      </c>
      <c r="J1971" s="3" t="n">
        <f aca="false">IF(H1971="Октябрьский",I1971="Бурый рис")</f>
        <v>0</v>
      </c>
      <c r="K1971" s="0" t="n">
        <f aca="false">IF(J1971,1,0)</f>
        <v>0</v>
      </c>
      <c r="L1971" s="0" t="n">
        <f aca="false">IF(F1971="Поступление",1,-1)</f>
        <v>-1</v>
      </c>
      <c r="M1971" s="0" t="n">
        <f aca="false">E1971*K1971*L1971</f>
        <v>-0</v>
      </c>
    </row>
    <row r="1972" customFormat="false" ht="15" hidden="false" customHeight="false" outlineLevel="0" collapsed="false">
      <c r="A1972" s="0" t="n">
        <v>1971</v>
      </c>
      <c r="B1972" s="2" t="n">
        <v>44354</v>
      </c>
      <c r="C1972" s="0" t="s">
        <v>23</v>
      </c>
      <c r="D1972" s="0" t="n">
        <v>36</v>
      </c>
      <c r="E1972" s="0" t="n">
        <v>180</v>
      </c>
      <c r="F1972" s="0" t="s">
        <v>8</v>
      </c>
      <c r="G1972" s="0" t="n">
        <v>120</v>
      </c>
      <c r="H1972" s="0" t="str">
        <f aca="false">VLOOKUP(C1972,Магазин!$A$1:$C$17,2)</f>
        <v>Первомайский</v>
      </c>
      <c r="I1972" s="0" t="str">
        <f aca="false">VLOOKUP(D1972,Товар!$A$1:$F$65,3)</f>
        <v>Чечевица красная</v>
      </c>
      <c r="J1972" s="3" t="n">
        <f aca="false">IF(H1972="Октябрьский",I1972="Бурый рис")</f>
        <v>0</v>
      </c>
      <c r="K1972" s="0" t="n">
        <f aca="false">IF(J1972,1,0)</f>
        <v>0</v>
      </c>
      <c r="L1972" s="0" t="n">
        <f aca="false">IF(F1972="Поступление",1,-1)</f>
        <v>1</v>
      </c>
      <c r="M1972" s="0" t="n">
        <f aca="false">E1972*K1972*L1972</f>
        <v>0</v>
      </c>
    </row>
    <row r="1973" customFormat="false" ht="15" hidden="false" customHeight="false" outlineLevel="0" collapsed="false">
      <c r="A1973" s="0" t="n">
        <v>1972</v>
      </c>
      <c r="B1973" s="2" t="n">
        <v>44354</v>
      </c>
      <c r="C1973" s="0" t="s">
        <v>23</v>
      </c>
      <c r="D1973" s="0" t="n">
        <v>36</v>
      </c>
      <c r="E1973" s="0" t="n">
        <v>12</v>
      </c>
      <c r="F1973" s="0" t="s">
        <v>9</v>
      </c>
      <c r="G1973" s="0" t="n">
        <v>120</v>
      </c>
      <c r="H1973" s="0" t="str">
        <f aca="false">VLOOKUP(C1973,Магазин!$A$1:$C$17,2)</f>
        <v>Первомайский</v>
      </c>
      <c r="I1973" s="0" t="str">
        <f aca="false">VLOOKUP(D1973,Товар!$A$1:$F$65,3)</f>
        <v>Чечевица красная</v>
      </c>
      <c r="J1973" s="3" t="n">
        <f aca="false">IF(H1973="Октябрьский",I1973="Бурый рис")</f>
        <v>0</v>
      </c>
      <c r="K1973" s="0" t="n">
        <f aca="false">IF(J1973,1,0)</f>
        <v>0</v>
      </c>
      <c r="L1973" s="0" t="n">
        <f aca="false">IF(F1973="Поступление",1,-1)</f>
        <v>-1</v>
      </c>
      <c r="M1973" s="0" t="n">
        <f aca="false">E1973*K1973*L1973</f>
        <v>-0</v>
      </c>
    </row>
    <row r="1974" customFormat="false" ht="15" hidden="false" customHeight="false" outlineLevel="0" collapsed="false">
      <c r="A1974" s="0" t="n">
        <v>1973</v>
      </c>
      <c r="B1974" s="2" t="n">
        <v>44354</v>
      </c>
      <c r="C1974" s="0" t="s">
        <v>23</v>
      </c>
      <c r="D1974" s="0" t="n">
        <v>49</v>
      </c>
      <c r="E1974" s="0" t="n">
        <v>180</v>
      </c>
      <c r="F1974" s="0" t="s">
        <v>8</v>
      </c>
      <c r="G1974" s="0" t="n">
        <v>200</v>
      </c>
      <c r="H1974" s="0" t="str">
        <f aca="false">VLOOKUP(C1974,Магазин!$A$1:$C$17,2)</f>
        <v>Первомайский</v>
      </c>
      <c r="I1974" s="0" t="str">
        <f aca="false">VLOOKUP(D1974,Товар!$A$1:$F$65,3)</f>
        <v>Колбаса вареная докторская</v>
      </c>
      <c r="J1974" s="3" t="n">
        <f aca="false">IF(H1974="Октябрьский",I1974="Бурый рис")</f>
        <v>0</v>
      </c>
      <c r="K1974" s="0" t="n">
        <f aca="false">IF(J1974,1,0)</f>
        <v>0</v>
      </c>
      <c r="L1974" s="0" t="n">
        <f aca="false">IF(F1974="Поступление",1,-1)</f>
        <v>1</v>
      </c>
      <c r="M1974" s="0" t="n">
        <f aca="false">E1974*K1974*L1974</f>
        <v>0</v>
      </c>
    </row>
    <row r="1975" customFormat="false" ht="15" hidden="false" customHeight="false" outlineLevel="0" collapsed="false">
      <c r="A1975" s="0" t="n">
        <v>1974</v>
      </c>
      <c r="B1975" s="2" t="n">
        <v>44354</v>
      </c>
      <c r="C1975" s="0" t="s">
        <v>23</v>
      </c>
      <c r="D1975" s="0" t="n">
        <v>49</v>
      </c>
      <c r="E1975" s="0" t="n">
        <v>55</v>
      </c>
      <c r="F1975" s="0" t="s">
        <v>9</v>
      </c>
      <c r="G1975" s="0" t="n">
        <v>200</v>
      </c>
      <c r="H1975" s="0" t="str">
        <f aca="false">VLOOKUP(C1975,Магазин!$A$1:$C$17,2)</f>
        <v>Первомайский</v>
      </c>
      <c r="I1975" s="0" t="str">
        <f aca="false">VLOOKUP(D1975,Товар!$A$1:$F$65,3)</f>
        <v>Колбаса вареная докторская</v>
      </c>
      <c r="J1975" s="3" t="n">
        <f aca="false">IF(H1975="Октябрьский",I1975="Бурый рис")</f>
        <v>0</v>
      </c>
      <c r="K1975" s="0" t="n">
        <f aca="false">IF(J1975,1,0)</f>
        <v>0</v>
      </c>
      <c r="L1975" s="0" t="n">
        <f aca="false">IF(F1975="Поступление",1,-1)</f>
        <v>-1</v>
      </c>
      <c r="M1975" s="0" t="n">
        <f aca="false">E1975*K1975*L1975</f>
        <v>-0</v>
      </c>
    </row>
    <row r="1976" customFormat="false" ht="15" hidden="false" customHeight="false" outlineLevel="0" collapsed="false">
      <c r="A1976" s="0" t="n">
        <v>1975</v>
      </c>
      <c r="B1976" s="2" t="n">
        <v>44354</v>
      </c>
      <c r="C1976" s="0" t="s">
        <v>23</v>
      </c>
      <c r="D1976" s="0" t="n">
        <v>50</v>
      </c>
      <c r="E1976" s="0" t="n">
        <v>180</v>
      </c>
      <c r="F1976" s="0" t="s">
        <v>8</v>
      </c>
      <c r="G1976" s="0" t="n">
        <v>195</v>
      </c>
      <c r="H1976" s="0" t="str">
        <f aca="false">VLOOKUP(C1976,Магазин!$A$1:$C$17,2)</f>
        <v>Первомайский</v>
      </c>
      <c r="I1976" s="0" t="str">
        <f aca="false">VLOOKUP(D1976,Товар!$A$1:$F$65,3)</f>
        <v>Колбаса вареная любительская</v>
      </c>
      <c r="J1976" s="3" t="n">
        <f aca="false">IF(H1976="Октябрьский",I1976="Бурый рис")</f>
        <v>0</v>
      </c>
      <c r="K1976" s="0" t="n">
        <f aca="false">IF(J1976,1,0)</f>
        <v>0</v>
      </c>
      <c r="L1976" s="0" t="n">
        <f aca="false">IF(F1976="Поступление",1,-1)</f>
        <v>1</v>
      </c>
      <c r="M1976" s="0" t="n">
        <f aca="false">E1976*K1976*L1976</f>
        <v>0</v>
      </c>
    </row>
    <row r="1977" customFormat="false" ht="15" hidden="false" customHeight="false" outlineLevel="0" collapsed="false">
      <c r="A1977" s="0" t="n">
        <v>1976</v>
      </c>
      <c r="B1977" s="2" t="n">
        <v>44354</v>
      </c>
      <c r="C1977" s="0" t="s">
        <v>23</v>
      </c>
      <c r="D1977" s="0" t="n">
        <v>50</v>
      </c>
      <c r="E1977" s="0" t="n">
        <v>52</v>
      </c>
      <c r="F1977" s="0" t="s">
        <v>9</v>
      </c>
      <c r="G1977" s="0" t="n">
        <v>195</v>
      </c>
      <c r="H1977" s="0" t="str">
        <f aca="false">VLOOKUP(C1977,Магазин!$A$1:$C$17,2)</f>
        <v>Первомайский</v>
      </c>
      <c r="I1977" s="0" t="str">
        <f aca="false">VLOOKUP(D1977,Товар!$A$1:$F$65,3)</f>
        <v>Колбаса вареная любительская</v>
      </c>
      <c r="J1977" s="3" t="n">
        <f aca="false">IF(H1977="Октябрьский",I1977="Бурый рис")</f>
        <v>0</v>
      </c>
      <c r="K1977" s="0" t="n">
        <f aca="false">IF(J1977,1,0)</f>
        <v>0</v>
      </c>
      <c r="L1977" s="0" t="n">
        <f aca="false">IF(F1977="Поступление",1,-1)</f>
        <v>-1</v>
      </c>
      <c r="M1977" s="0" t="n">
        <f aca="false">E1977*K1977*L1977</f>
        <v>-0</v>
      </c>
    </row>
    <row r="1978" customFormat="false" ht="15" hidden="false" customHeight="false" outlineLevel="0" collapsed="false">
      <c r="A1978" s="0" t="n">
        <v>1977</v>
      </c>
      <c r="B1978" s="2" t="n">
        <v>44354</v>
      </c>
      <c r="C1978" s="0" t="s">
        <v>23</v>
      </c>
      <c r="D1978" s="0" t="n">
        <v>51</v>
      </c>
      <c r="E1978" s="0" t="n">
        <v>180</v>
      </c>
      <c r="F1978" s="0" t="s">
        <v>8</v>
      </c>
      <c r="G1978" s="0" t="n">
        <v>350</v>
      </c>
      <c r="H1978" s="0" t="str">
        <f aca="false">VLOOKUP(C1978,Магазин!$A$1:$C$17,2)</f>
        <v>Первомайский</v>
      </c>
      <c r="I1978" s="0" t="str">
        <f aca="false">VLOOKUP(D1978,Товар!$A$1:$F$65,3)</f>
        <v>Сервелат варенокопченый</v>
      </c>
      <c r="J1978" s="3" t="n">
        <f aca="false">IF(H1978="Октябрьский",I1978="Бурый рис")</f>
        <v>0</v>
      </c>
      <c r="K1978" s="0" t="n">
        <f aca="false">IF(J1978,1,0)</f>
        <v>0</v>
      </c>
      <c r="L1978" s="0" t="n">
        <f aca="false">IF(F1978="Поступление",1,-1)</f>
        <v>1</v>
      </c>
      <c r="M1978" s="0" t="n">
        <f aca="false">E1978*K1978*L1978</f>
        <v>0</v>
      </c>
    </row>
    <row r="1979" customFormat="false" ht="15" hidden="false" customHeight="false" outlineLevel="0" collapsed="false">
      <c r="A1979" s="0" t="n">
        <v>1978</v>
      </c>
      <c r="B1979" s="2" t="n">
        <v>44354</v>
      </c>
      <c r="C1979" s="0" t="s">
        <v>23</v>
      </c>
      <c r="D1979" s="0" t="n">
        <v>51</v>
      </c>
      <c r="E1979" s="0" t="n">
        <v>43</v>
      </c>
      <c r="F1979" s="0" t="s">
        <v>9</v>
      </c>
      <c r="G1979" s="0" t="n">
        <v>350</v>
      </c>
      <c r="H1979" s="0" t="str">
        <f aca="false">VLOOKUP(C1979,Магазин!$A$1:$C$17,2)</f>
        <v>Первомайский</v>
      </c>
      <c r="I1979" s="0" t="str">
        <f aca="false">VLOOKUP(D1979,Товар!$A$1:$F$65,3)</f>
        <v>Сервелат варенокопченый</v>
      </c>
      <c r="J1979" s="3" t="n">
        <f aca="false">IF(H1979="Октябрьский",I1979="Бурый рис")</f>
        <v>0</v>
      </c>
      <c r="K1979" s="0" t="n">
        <f aca="false">IF(J1979,1,0)</f>
        <v>0</v>
      </c>
      <c r="L1979" s="0" t="n">
        <f aca="false">IF(F1979="Поступление",1,-1)</f>
        <v>-1</v>
      </c>
      <c r="M1979" s="0" t="n">
        <f aca="false">E1979*K1979*L1979</f>
        <v>-0</v>
      </c>
    </row>
    <row r="1980" customFormat="false" ht="15" hidden="false" customHeight="false" outlineLevel="0" collapsed="false">
      <c r="A1980" s="0" t="n">
        <v>1979</v>
      </c>
      <c r="B1980" s="2" t="n">
        <v>44354</v>
      </c>
      <c r="C1980" s="0" t="s">
        <v>23</v>
      </c>
      <c r="D1980" s="0" t="n">
        <v>52</v>
      </c>
      <c r="E1980" s="0" t="n">
        <v>170</v>
      </c>
      <c r="F1980" s="0" t="s">
        <v>8</v>
      </c>
      <c r="G1980" s="0" t="n">
        <v>180</v>
      </c>
      <c r="H1980" s="0" t="str">
        <f aca="false">VLOOKUP(C1980,Магазин!$A$1:$C$17,2)</f>
        <v>Первомайский</v>
      </c>
      <c r="I1980" s="0" t="str">
        <f aca="false">VLOOKUP(D1980,Товар!$A$1:$F$65,3)</f>
        <v>Колбаса краковская</v>
      </c>
      <c r="J1980" s="3" t="n">
        <f aca="false">IF(H1980="Октябрьский",I1980="Бурый рис")</f>
        <v>0</v>
      </c>
      <c r="K1980" s="0" t="n">
        <f aca="false">IF(J1980,1,0)</f>
        <v>0</v>
      </c>
      <c r="L1980" s="0" t="n">
        <f aca="false">IF(F1980="Поступление",1,-1)</f>
        <v>1</v>
      </c>
      <c r="M1980" s="0" t="n">
        <f aca="false">E1980*K1980*L1980</f>
        <v>0</v>
      </c>
    </row>
    <row r="1981" customFormat="false" ht="15" hidden="false" customHeight="false" outlineLevel="0" collapsed="false">
      <c r="A1981" s="0" t="n">
        <v>1980</v>
      </c>
      <c r="B1981" s="2" t="n">
        <v>44354</v>
      </c>
      <c r="C1981" s="0" t="s">
        <v>23</v>
      </c>
      <c r="D1981" s="0" t="n">
        <v>52</v>
      </c>
      <c r="E1981" s="0" t="n">
        <v>61</v>
      </c>
      <c r="F1981" s="0" t="s">
        <v>9</v>
      </c>
      <c r="G1981" s="0" t="n">
        <v>180</v>
      </c>
      <c r="H1981" s="0" t="str">
        <f aca="false">VLOOKUP(C1981,Магазин!$A$1:$C$17,2)</f>
        <v>Первомайский</v>
      </c>
      <c r="I1981" s="0" t="str">
        <f aca="false">VLOOKUP(D1981,Товар!$A$1:$F$65,3)</f>
        <v>Колбаса краковская</v>
      </c>
      <c r="J1981" s="3" t="n">
        <f aca="false">IF(H1981="Октябрьский",I1981="Бурый рис")</f>
        <v>0</v>
      </c>
      <c r="K1981" s="0" t="n">
        <f aca="false">IF(J1981,1,0)</f>
        <v>0</v>
      </c>
      <c r="L1981" s="0" t="n">
        <f aca="false">IF(F1981="Поступление",1,-1)</f>
        <v>-1</v>
      </c>
      <c r="M1981" s="0" t="n">
        <f aca="false">E1981*K1981*L1981</f>
        <v>-0</v>
      </c>
    </row>
    <row r="1982" customFormat="false" ht="15" hidden="false" customHeight="false" outlineLevel="0" collapsed="false">
      <c r="A1982" s="0" t="n">
        <v>1981</v>
      </c>
      <c r="B1982" s="2" t="n">
        <v>44354</v>
      </c>
      <c r="C1982" s="0" t="s">
        <v>23</v>
      </c>
      <c r="D1982" s="0" t="n">
        <v>53</v>
      </c>
      <c r="E1982" s="0" t="n">
        <v>180</v>
      </c>
      <c r="F1982" s="0" t="s">
        <v>8</v>
      </c>
      <c r="G1982" s="0" t="n">
        <v>190</v>
      </c>
      <c r="H1982" s="0" t="str">
        <f aca="false">VLOOKUP(C1982,Магазин!$A$1:$C$17,2)</f>
        <v>Первомайский</v>
      </c>
      <c r="I1982" s="0" t="str">
        <f aca="false">VLOOKUP(D1982,Товар!$A$1:$F$65,3)</f>
        <v>Сосиски молочные</v>
      </c>
      <c r="J1982" s="3" t="n">
        <f aca="false">IF(H1982="Октябрьский",I1982="Бурый рис")</f>
        <v>0</v>
      </c>
      <c r="K1982" s="0" t="n">
        <f aca="false">IF(J1982,1,0)</f>
        <v>0</v>
      </c>
      <c r="L1982" s="0" t="n">
        <f aca="false">IF(F1982="Поступление",1,-1)</f>
        <v>1</v>
      </c>
      <c r="M1982" s="0" t="n">
        <f aca="false">E1982*K1982*L1982</f>
        <v>0</v>
      </c>
    </row>
    <row r="1983" customFormat="false" ht="15" hidden="false" customHeight="false" outlineLevel="0" collapsed="false">
      <c r="A1983" s="0" t="n">
        <v>1982</v>
      </c>
      <c r="B1983" s="2" t="n">
        <v>44354</v>
      </c>
      <c r="C1983" s="0" t="s">
        <v>23</v>
      </c>
      <c r="D1983" s="0" t="n">
        <v>53</v>
      </c>
      <c r="E1983" s="0" t="n">
        <v>67</v>
      </c>
      <c r="F1983" s="0" t="s">
        <v>9</v>
      </c>
      <c r="G1983" s="0" t="n">
        <v>190</v>
      </c>
      <c r="H1983" s="0" t="str">
        <f aca="false">VLOOKUP(C1983,Магазин!$A$1:$C$17,2)</f>
        <v>Первомайский</v>
      </c>
      <c r="I1983" s="0" t="str">
        <f aca="false">VLOOKUP(D1983,Товар!$A$1:$F$65,3)</f>
        <v>Сосиски молочные</v>
      </c>
      <c r="J1983" s="3" t="n">
        <f aca="false">IF(H1983="Октябрьский",I1983="Бурый рис")</f>
        <v>0</v>
      </c>
      <c r="K1983" s="0" t="n">
        <f aca="false">IF(J1983,1,0)</f>
        <v>0</v>
      </c>
      <c r="L1983" s="0" t="n">
        <f aca="false">IF(F1983="Поступление",1,-1)</f>
        <v>-1</v>
      </c>
      <c r="M1983" s="0" t="n">
        <f aca="false">E1983*K1983*L1983</f>
        <v>-0</v>
      </c>
    </row>
    <row r="1984" customFormat="false" ht="15" hidden="false" customHeight="false" outlineLevel="0" collapsed="false">
      <c r="A1984" s="0" t="n">
        <v>1983</v>
      </c>
      <c r="B1984" s="2" t="n">
        <v>44354</v>
      </c>
      <c r="C1984" s="0" t="s">
        <v>23</v>
      </c>
      <c r="D1984" s="0" t="n">
        <v>54</v>
      </c>
      <c r="E1984" s="0" t="n">
        <v>180</v>
      </c>
      <c r="F1984" s="0" t="s">
        <v>8</v>
      </c>
      <c r="G1984" s="0" t="n">
        <v>230</v>
      </c>
      <c r="H1984" s="0" t="str">
        <f aca="false">VLOOKUP(C1984,Магазин!$A$1:$C$17,2)</f>
        <v>Первомайский</v>
      </c>
      <c r="I1984" s="0" t="str">
        <f aca="false">VLOOKUP(D1984,Товар!$A$1:$F$65,3)</f>
        <v>Сосиски венские</v>
      </c>
      <c r="J1984" s="3" t="n">
        <f aca="false">IF(H1984="Октябрьский",I1984="Бурый рис")</f>
        <v>0</v>
      </c>
      <c r="K1984" s="0" t="n">
        <f aca="false">IF(J1984,1,0)</f>
        <v>0</v>
      </c>
      <c r="L1984" s="0" t="n">
        <f aca="false">IF(F1984="Поступление",1,-1)</f>
        <v>1</v>
      </c>
      <c r="M1984" s="0" t="n">
        <f aca="false">E1984*K1984*L1984</f>
        <v>0</v>
      </c>
    </row>
    <row r="1985" customFormat="false" ht="15" hidden="false" customHeight="false" outlineLevel="0" collapsed="false">
      <c r="A1985" s="0" t="n">
        <v>1984</v>
      </c>
      <c r="B1985" s="2" t="n">
        <v>44354</v>
      </c>
      <c r="C1985" s="0" t="s">
        <v>23</v>
      </c>
      <c r="D1985" s="0" t="n">
        <v>54</v>
      </c>
      <c r="E1985" s="0" t="n">
        <v>34</v>
      </c>
      <c r="F1985" s="0" t="s">
        <v>9</v>
      </c>
      <c r="G1985" s="0" t="n">
        <v>230</v>
      </c>
      <c r="H1985" s="0" t="str">
        <f aca="false">VLOOKUP(C1985,Магазин!$A$1:$C$17,2)</f>
        <v>Первомайский</v>
      </c>
      <c r="I1985" s="0" t="str">
        <f aca="false">VLOOKUP(D1985,Товар!$A$1:$F$65,3)</f>
        <v>Сосиски венские</v>
      </c>
      <c r="J1985" s="3" t="n">
        <f aca="false">IF(H1985="Октябрьский",I1985="Бурый рис")</f>
        <v>0</v>
      </c>
      <c r="K1985" s="0" t="n">
        <f aca="false">IF(J1985,1,0)</f>
        <v>0</v>
      </c>
      <c r="L1985" s="0" t="n">
        <f aca="false">IF(F1985="Поступление",1,-1)</f>
        <v>-1</v>
      </c>
      <c r="M1985" s="0" t="n">
        <f aca="false">E1985*K1985*L1985</f>
        <v>-0</v>
      </c>
    </row>
    <row r="1986" customFormat="false" ht="15" hidden="false" customHeight="false" outlineLevel="0" collapsed="false">
      <c r="A1986" s="0" t="n">
        <v>1985</v>
      </c>
      <c r="B1986" s="2" t="n">
        <v>44354</v>
      </c>
      <c r="C1986" s="0" t="s">
        <v>23</v>
      </c>
      <c r="D1986" s="0" t="n">
        <v>55</v>
      </c>
      <c r="E1986" s="0" t="n">
        <v>170</v>
      </c>
      <c r="F1986" s="0" t="s">
        <v>8</v>
      </c>
      <c r="G1986" s="0" t="n">
        <v>160</v>
      </c>
      <c r="H1986" s="0" t="str">
        <f aca="false">VLOOKUP(C1986,Магазин!$A$1:$C$17,2)</f>
        <v>Первомайский</v>
      </c>
      <c r="I1986" s="0" t="str">
        <f aca="false">VLOOKUP(D1986,Товар!$A$1:$F$65,3)</f>
        <v>Сосиски куриные</v>
      </c>
      <c r="J1986" s="3" t="n">
        <f aca="false">IF(H1986="Октябрьский",I1986="Бурый рис")</f>
        <v>0</v>
      </c>
      <c r="K1986" s="0" t="n">
        <f aca="false">IF(J1986,1,0)</f>
        <v>0</v>
      </c>
      <c r="L1986" s="0" t="n">
        <f aca="false">IF(F1986="Поступление",1,-1)</f>
        <v>1</v>
      </c>
      <c r="M1986" s="0" t="n">
        <f aca="false">E1986*K1986*L1986</f>
        <v>0</v>
      </c>
    </row>
    <row r="1987" customFormat="false" ht="15" hidden="false" customHeight="false" outlineLevel="0" collapsed="false">
      <c r="A1987" s="0" t="n">
        <v>1986</v>
      </c>
      <c r="B1987" s="2" t="n">
        <v>44354</v>
      </c>
      <c r="C1987" s="0" t="s">
        <v>23</v>
      </c>
      <c r="D1987" s="0" t="n">
        <v>55</v>
      </c>
      <c r="E1987" s="0" t="n">
        <v>72</v>
      </c>
      <c r="F1987" s="0" t="s">
        <v>9</v>
      </c>
      <c r="G1987" s="0" t="n">
        <v>160</v>
      </c>
      <c r="H1987" s="0" t="str">
        <f aca="false">VLOOKUP(C1987,Магазин!$A$1:$C$17,2)</f>
        <v>Первомайский</v>
      </c>
      <c r="I1987" s="0" t="str">
        <f aca="false">VLOOKUP(D1987,Товар!$A$1:$F$65,3)</f>
        <v>Сосиски куриные</v>
      </c>
      <c r="J1987" s="3" t="n">
        <f aca="false">IF(H1987="Октябрьский",I1987="Бурый рис")</f>
        <v>0</v>
      </c>
      <c r="K1987" s="0" t="n">
        <f aca="false">IF(J1987,1,0)</f>
        <v>0</v>
      </c>
      <c r="L1987" s="0" t="n">
        <f aca="false">IF(F1987="Поступление",1,-1)</f>
        <v>-1</v>
      </c>
      <c r="M1987" s="0" t="n">
        <f aca="false">E1987*K1987*L1987</f>
        <v>-0</v>
      </c>
    </row>
    <row r="1988" customFormat="false" ht="15" hidden="false" customHeight="false" outlineLevel="0" collapsed="false">
      <c r="A1988" s="0" t="n">
        <v>1987</v>
      </c>
      <c r="B1988" s="2" t="n">
        <v>44354</v>
      </c>
      <c r="C1988" s="0" t="s">
        <v>23</v>
      </c>
      <c r="D1988" s="0" t="n">
        <v>56</v>
      </c>
      <c r="E1988" s="0" t="n">
        <v>180</v>
      </c>
      <c r="F1988" s="0" t="s">
        <v>8</v>
      </c>
      <c r="G1988" s="0" t="n">
        <v>180</v>
      </c>
      <c r="H1988" s="0" t="str">
        <f aca="false">VLOOKUP(C1988,Магазин!$A$1:$C$17,2)</f>
        <v>Первомайский</v>
      </c>
      <c r="I1988" s="0" t="str">
        <f aca="false">VLOOKUP(D1988,Товар!$A$1:$F$65,3)</f>
        <v>Сардельки</v>
      </c>
      <c r="J1988" s="3" t="n">
        <f aca="false">IF(H1988="Октябрьский",I1988="Бурый рис")</f>
        <v>0</v>
      </c>
      <c r="K1988" s="0" t="n">
        <f aca="false">IF(J1988,1,0)</f>
        <v>0</v>
      </c>
      <c r="L1988" s="0" t="n">
        <f aca="false">IF(F1988="Поступление",1,-1)</f>
        <v>1</v>
      </c>
      <c r="M1988" s="0" t="n">
        <f aca="false">E1988*K1988*L1988</f>
        <v>0</v>
      </c>
    </row>
    <row r="1989" customFormat="false" ht="15" hidden="false" customHeight="false" outlineLevel="0" collapsed="false">
      <c r="A1989" s="0" t="n">
        <v>1988</v>
      </c>
      <c r="B1989" s="2" t="n">
        <v>44354</v>
      </c>
      <c r="C1989" s="0" t="s">
        <v>23</v>
      </c>
      <c r="D1989" s="0" t="n">
        <v>56</v>
      </c>
      <c r="E1989" s="0" t="n">
        <v>48</v>
      </c>
      <c r="F1989" s="0" t="s">
        <v>9</v>
      </c>
      <c r="G1989" s="0" t="n">
        <v>180</v>
      </c>
      <c r="H1989" s="0" t="str">
        <f aca="false">VLOOKUP(C1989,Магазин!$A$1:$C$17,2)</f>
        <v>Первомайский</v>
      </c>
      <c r="I1989" s="0" t="str">
        <f aca="false">VLOOKUP(D1989,Товар!$A$1:$F$65,3)</f>
        <v>Сардельки</v>
      </c>
      <c r="J1989" s="3" t="n">
        <f aca="false">IF(H1989="Октябрьский",I1989="Бурый рис")</f>
        <v>0</v>
      </c>
      <c r="K1989" s="0" t="n">
        <f aca="false">IF(J1989,1,0)</f>
        <v>0</v>
      </c>
      <c r="L1989" s="0" t="n">
        <f aca="false">IF(F1989="Поступление",1,-1)</f>
        <v>-1</v>
      </c>
      <c r="M1989" s="0" t="n">
        <f aca="false">E1989*K1989*L1989</f>
        <v>-0</v>
      </c>
    </row>
    <row r="1990" customFormat="false" ht="15" hidden="false" customHeight="false" outlineLevel="0" collapsed="false">
      <c r="A1990" s="0" t="n">
        <v>1989</v>
      </c>
      <c r="B1990" s="2" t="n">
        <v>44354</v>
      </c>
      <c r="C1990" s="0" t="s">
        <v>23</v>
      </c>
      <c r="D1990" s="0" t="n">
        <v>57</v>
      </c>
      <c r="E1990" s="0" t="n">
        <v>180</v>
      </c>
      <c r="F1990" s="0" t="s">
        <v>8</v>
      </c>
      <c r="G1990" s="0" t="n">
        <v>400</v>
      </c>
      <c r="H1990" s="0" t="str">
        <f aca="false">VLOOKUP(C1990,Магазин!$A$1:$C$17,2)</f>
        <v>Первомайский</v>
      </c>
      <c r="I1990" s="0" t="str">
        <f aca="false">VLOOKUP(D1990,Товар!$A$1:$F$65,3)</f>
        <v>Колбаса сырокопченая салями</v>
      </c>
      <c r="J1990" s="3" t="n">
        <f aca="false">IF(H1990="Октябрьский",I1990="Бурый рис")</f>
        <v>0</v>
      </c>
      <c r="K1990" s="0" t="n">
        <f aca="false">IF(J1990,1,0)</f>
        <v>0</v>
      </c>
      <c r="L1990" s="0" t="n">
        <f aca="false">IF(F1990="Поступление",1,-1)</f>
        <v>1</v>
      </c>
      <c r="M1990" s="0" t="n">
        <f aca="false">E1990*K1990*L1990</f>
        <v>0</v>
      </c>
    </row>
    <row r="1991" customFormat="false" ht="15" hidden="false" customHeight="false" outlineLevel="0" collapsed="false">
      <c r="A1991" s="0" t="n">
        <v>1990</v>
      </c>
      <c r="B1991" s="2" t="n">
        <v>44354</v>
      </c>
      <c r="C1991" s="0" t="s">
        <v>23</v>
      </c>
      <c r="D1991" s="0" t="n">
        <v>57</v>
      </c>
      <c r="E1991" s="0" t="n">
        <v>24</v>
      </c>
      <c r="F1991" s="0" t="s">
        <v>9</v>
      </c>
      <c r="G1991" s="0" t="n">
        <v>400</v>
      </c>
      <c r="H1991" s="0" t="str">
        <f aca="false">VLOOKUP(C1991,Магазин!$A$1:$C$17,2)</f>
        <v>Первомайский</v>
      </c>
      <c r="I1991" s="0" t="str">
        <f aca="false">VLOOKUP(D1991,Товар!$A$1:$F$65,3)</f>
        <v>Колбаса сырокопченая салями</v>
      </c>
      <c r="J1991" s="3" t="n">
        <f aca="false">IF(H1991="Октябрьский",I1991="Бурый рис")</f>
        <v>0</v>
      </c>
      <c r="K1991" s="0" t="n">
        <f aca="false">IF(J1991,1,0)</f>
        <v>0</v>
      </c>
      <c r="L1991" s="0" t="n">
        <f aca="false">IF(F1991="Поступление",1,-1)</f>
        <v>-1</v>
      </c>
      <c r="M1991" s="0" t="n">
        <f aca="false">E1991*K1991*L1991</f>
        <v>-0</v>
      </c>
    </row>
    <row r="1992" customFormat="false" ht="15" hidden="false" customHeight="false" outlineLevel="0" collapsed="false">
      <c r="A1992" s="0" t="n">
        <v>1991</v>
      </c>
      <c r="B1992" s="2" t="n">
        <v>44354</v>
      </c>
      <c r="C1992" s="0" t="s">
        <v>23</v>
      </c>
      <c r="D1992" s="0" t="n">
        <v>58</v>
      </c>
      <c r="E1992" s="0" t="n">
        <v>180</v>
      </c>
      <c r="F1992" s="0" t="s">
        <v>8</v>
      </c>
      <c r="G1992" s="0" t="n">
        <v>470</v>
      </c>
      <c r="H1992" s="0" t="str">
        <f aca="false">VLOOKUP(C1992,Магазин!$A$1:$C$17,2)</f>
        <v>Первомайский</v>
      </c>
      <c r="I1992" s="0" t="str">
        <f aca="false">VLOOKUP(D1992,Товар!$A$1:$F$65,3)</f>
        <v>Бекон варенокопченый</v>
      </c>
      <c r="J1992" s="3" t="n">
        <f aca="false">IF(H1992="Октябрьский",I1992="Бурый рис")</f>
        <v>0</v>
      </c>
      <c r="K1992" s="0" t="n">
        <f aca="false">IF(J1992,1,0)</f>
        <v>0</v>
      </c>
      <c r="L1992" s="0" t="n">
        <f aca="false">IF(F1992="Поступление",1,-1)</f>
        <v>1</v>
      </c>
      <c r="M1992" s="0" t="n">
        <f aca="false">E1992*K1992*L1992</f>
        <v>0</v>
      </c>
    </row>
    <row r="1993" customFormat="false" ht="15" hidden="false" customHeight="false" outlineLevel="0" collapsed="false">
      <c r="A1993" s="0" t="n">
        <v>1992</v>
      </c>
      <c r="B1993" s="2" t="n">
        <v>44354</v>
      </c>
      <c r="C1993" s="0" t="s">
        <v>23</v>
      </c>
      <c r="D1993" s="0" t="n">
        <v>58</v>
      </c>
      <c r="E1993" s="0" t="n">
        <v>31</v>
      </c>
      <c r="F1993" s="0" t="s">
        <v>9</v>
      </c>
      <c r="G1993" s="0" t="n">
        <v>470</v>
      </c>
      <c r="H1993" s="0" t="str">
        <f aca="false">VLOOKUP(C1993,Магазин!$A$1:$C$17,2)</f>
        <v>Первомайский</v>
      </c>
      <c r="I1993" s="0" t="str">
        <f aca="false">VLOOKUP(D1993,Товар!$A$1:$F$65,3)</f>
        <v>Бекон варенокопченый</v>
      </c>
      <c r="J1993" s="3" t="n">
        <f aca="false">IF(H1993="Октябрьский",I1993="Бурый рис")</f>
        <v>0</v>
      </c>
      <c r="K1993" s="0" t="n">
        <f aca="false">IF(J1993,1,0)</f>
        <v>0</v>
      </c>
      <c r="L1993" s="0" t="n">
        <f aca="false">IF(F1993="Поступление",1,-1)</f>
        <v>-1</v>
      </c>
      <c r="M1993" s="0" t="n">
        <f aca="false">E1993*K1993*L1993</f>
        <v>-0</v>
      </c>
    </row>
    <row r="1994" customFormat="false" ht="15" hidden="false" customHeight="false" outlineLevel="0" collapsed="false">
      <c r="A1994" s="0" t="n">
        <v>1993</v>
      </c>
      <c r="B1994" s="2" t="n">
        <v>44354</v>
      </c>
      <c r="C1994" s="0" t="s">
        <v>23</v>
      </c>
      <c r="D1994" s="0" t="n">
        <v>59</v>
      </c>
      <c r="E1994" s="0" t="n">
        <v>180</v>
      </c>
      <c r="F1994" s="0" t="s">
        <v>8</v>
      </c>
      <c r="G1994" s="0" t="n">
        <v>500</v>
      </c>
      <c r="H1994" s="0" t="str">
        <f aca="false">VLOOKUP(C1994,Магазин!$A$1:$C$17,2)</f>
        <v>Первомайский</v>
      </c>
      <c r="I1994" s="0" t="str">
        <f aca="false">VLOOKUP(D1994,Товар!$A$1:$F$65,3)</f>
        <v>Бекон сырокопченый</v>
      </c>
      <c r="J1994" s="3" t="n">
        <f aca="false">IF(H1994="Октябрьский",I1994="Бурый рис")</f>
        <v>0</v>
      </c>
      <c r="K1994" s="0" t="n">
        <f aca="false">IF(J1994,1,0)</f>
        <v>0</v>
      </c>
      <c r="L1994" s="0" t="n">
        <f aca="false">IF(F1994="Поступление",1,-1)</f>
        <v>1</v>
      </c>
      <c r="M1994" s="0" t="n">
        <f aca="false">E1994*K1994*L1994</f>
        <v>0</v>
      </c>
    </row>
    <row r="1995" customFormat="false" ht="15" hidden="false" customHeight="false" outlineLevel="0" collapsed="false">
      <c r="A1995" s="0" t="n">
        <v>1994</v>
      </c>
      <c r="B1995" s="2" t="n">
        <v>44354</v>
      </c>
      <c r="C1995" s="0" t="s">
        <v>23</v>
      </c>
      <c r="D1995" s="0" t="n">
        <v>59</v>
      </c>
      <c r="E1995" s="0" t="n">
        <v>32</v>
      </c>
      <c r="F1995" s="0" t="s">
        <v>9</v>
      </c>
      <c r="G1995" s="0" t="n">
        <v>500</v>
      </c>
      <c r="H1995" s="0" t="str">
        <f aca="false">VLOOKUP(C1995,Магазин!$A$1:$C$17,2)</f>
        <v>Первомайский</v>
      </c>
      <c r="I1995" s="0" t="str">
        <f aca="false">VLOOKUP(D1995,Товар!$A$1:$F$65,3)</f>
        <v>Бекон сырокопченый</v>
      </c>
      <c r="J1995" s="3" t="n">
        <f aca="false">IF(H1995="Октябрьский",I1995="Бурый рис")</f>
        <v>0</v>
      </c>
      <c r="K1995" s="0" t="n">
        <f aca="false">IF(J1995,1,0)</f>
        <v>0</v>
      </c>
      <c r="L1995" s="0" t="n">
        <f aca="false">IF(F1995="Поступление",1,-1)</f>
        <v>-1</v>
      </c>
      <c r="M1995" s="0" t="n">
        <f aca="false">E1995*K1995*L1995</f>
        <v>-0</v>
      </c>
    </row>
    <row r="1996" customFormat="false" ht="15" hidden="false" customHeight="false" outlineLevel="0" collapsed="false">
      <c r="A1996" s="0" t="n">
        <v>1995</v>
      </c>
      <c r="B1996" s="2" t="n">
        <v>44354</v>
      </c>
      <c r="C1996" s="0" t="s">
        <v>23</v>
      </c>
      <c r="D1996" s="0" t="n">
        <v>60</v>
      </c>
      <c r="E1996" s="0" t="n">
        <v>170</v>
      </c>
      <c r="F1996" s="0" t="s">
        <v>8</v>
      </c>
      <c r="G1996" s="0" t="n">
        <v>400</v>
      </c>
      <c r="H1996" s="0" t="str">
        <f aca="false">VLOOKUP(C1996,Магазин!$A$1:$C$17,2)</f>
        <v>Первомайский</v>
      </c>
      <c r="I1996" s="0" t="str">
        <f aca="false">VLOOKUP(D1996,Товар!$A$1:$F$65,3)</f>
        <v>Грудинка копченая</v>
      </c>
      <c r="J1996" s="3" t="n">
        <f aca="false">IF(H1996="Октябрьский",I1996="Бурый рис")</f>
        <v>0</v>
      </c>
      <c r="K1996" s="0" t="n">
        <f aca="false">IF(J1996,1,0)</f>
        <v>0</v>
      </c>
      <c r="L1996" s="0" t="n">
        <f aca="false">IF(F1996="Поступление",1,-1)</f>
        <v>1</v>
      </c>
      <c r="M1996" s="0" t="n">
        <f aca="false">E1996*K1996*L1996</f>
        <v>0</v>
      </c>
    </row>
    <row r="1997" customFormat="false" ht="15" hidden="false" customHeight="false" outlineLevel="0" collapsed="false">
      <c r="A1997" s="0" t="n">
        <v>1996</v>
      </c>
      <c r="B1997" s="2" t="n">
        <v>44354</v>
      </c>
      <c r="C1997" s="0" t="s">
        <v>23</v>
      </c>
      <c r="D1997" s="0" t="n">
        <v>60</v>
      </c>
      <c r="E1997" s="0" t="n">
        <v>43</v>
      </c>
      <c r="F1997" s="0" t="s">
        <v>9</v>
      </c>
      <c r="G1997" s="0" t="n">
        <v>400</v>
      </c>
      <c r="H1997" s="0" t="str">
        <f aca="false">VLOOKUP(C1997,Магазин!$A$1:$C$17,2)</f>
        <v>Первомайский</v>
      </c>
      <c r="I1997" s="0" t="str">
        <f aca="false">VLOOKUP(D1997,Товар!$A$1:$F$65,3)</f>
        <v>Грудинка копченая</v>
      </c>
      <c r="J1997" s="3" t="n">
        <f aca="false">IF(H1997="Октябрьский",I1997="Бурый рис")</f>
        <v>0</v>
      </c>
      <c r="K1997" s="0" t="n">
        <f aca="false">IF(J1997,1,0)</f>
        <v>0</v>
      </c>
      <c r="L1997" s="0" t="n">
        <f aca="false">IF(F1997="Поступление",1,-1)</f>
        <v>-1</v>
      </c>
      <c r="M1997" s="0" t="n">
        <f aca="false">E1997*K1997*L1997</f>
        <v>-0</v>
      </c>
    </row>
    <row r="1998" customFormat="false" ht="15" hidden="false" customHeight="false" outlineLevel="0" collapsed="false">
      <c r="A1998" s="0" t="n">
        <v>1997</v>
      </c>
      <c r="B1998" s="2" t="n">
        <v>44354</v>
      </c>
      <c r="C1998" s="0" t="s">
        <v>23</v>
      </c>
      <c r="D1998" s="0" t="n">
        <v>61</v>
      </c>
      <c r="E1998" s="0" t="n">
        <v>180</v>
      </c>
      <c r="F1998" s="0" t="s">
        <v>8</v>
      </c>
      <c r="G1998" s="0" t="n">
        <v>220</v>
      </c>
      <c r="H1998" s="0" t="str">
        <f aca="false">VLOOKUP(C1998,Магазин!$A$1:$C$17,2)</f>
        <v>Первомайский</v>
      </c>
      <c r="I1998" s="0" t="str">
        <f aca="false">VLOOKUP(D1998,Товар!$A$1:$F$65,3)</f>
        <v>Ветчина в оболочке</v>
      </c>
      <c r="J1998" s="3" t="n">
        <f aca="false">IF(H1998="Октябрьский",I1998="Бурый рис")</f>
        <v>0</v>
      </c>
      <c r="K1998" s="0" t="n">
        <f aca="false">IF(J1998,1,0)</f>
        <v>0</v>
      </c>
      <c r="L1998" s="0" t="n">
        <f aca="false">IF(F1998="Поступление",1,-1)</f>
        <v>1</v>
      </c>
      <c r="M1998" s="0" t="n">
        <f aca="false">E1998*K1998*L1998</f>
        <v>0</v>
      </c>
    </row>
    <row r="1999" customFormat="false" ht="15" hidden="false" customHeight="false" outlineLevel="0" collapsed="false">
      <c r="A1999" s="0" t="n">
        <v>1998</v>
      </c>
      <c r="B1999" s="2" t="n">
        <v>44354</v>
      </c>
      <c r="C1999" s="0" t="s">
        <v>23</v>
      </c>
      <c r="D1999" s="0" t="n">
        <v>61</v>
      </c>
      <c r="E1999" s="0" t="n">
        <v>31</v>
      </c>
      <c r="F1999" s="0" t="s">
        <v>9</v>
      </c>
      <c r="G1999" s="0" t="n">
        <v>220</v>
      </c>
      <c r="H1999" s="0" t="str">
        <f aca="false">VLOOKUP(C1999,Магазин!$A$1:$C$17,2)</f>
        <v>Первомайский</v>
      </c>
      <c r="I1999" s="0" t="str">
        <f aca="false">VLOOKUP(D1999,Товар!$A$1:$F$65,3)</f>
        <v>Ветчина в оболочке</v>
      </c>
      <c r="J1999" s="3" t="n">
        <f aca="false">IF(H1999="Октябрьский",I1999="Бурый рис")</f>
        <v>0</v>
      </c>
      <c r="K1999" s="0" t="n">
        <f aca="false">IF(J1999,1,0)</f>
        <v>0</v>
      </c>
      <c r="L1999" s="0" t="n">
        <f aca="false">IF(F1999="Поступление",1,-1)</f>
        <v>-1</v>
      </c>
      <c r="M1999" s="0" t="n">
        <f aca="false">E1999*K1999*L1999</f>
        <v>-0</v>
      </c>
    </row>
    <row r="2000" customFormat="false" ht="15" hidden="false" customHeight="false" outlineLevel="0" collapsed="false">
      <c r="A2000" s="0" t="n">
        <v>1999</v>
      </c>
      <c r="B2000" s="2" t="n">
        <v>44354</v>
      </c>
      <c r="C2000" s="0" t="s">
        <v>23</v>
      </c>
      <c r="D2000" s="0" t="n">
        <v>62</v>
      </c>
      <c r="E2000" s="0" t="n">
        <v>180</v>
      </c>
      <c r="F2000" s="0" t="s">
        <v>8</v>
      </c>
      <c r="G2000" s="0" t="n">
        <v>170</v>
      </c>
      <c r="H2000" s="0" t="str">
        <f aca="false">VLOOKUP(C2000,Магазин!$A$1:$C$17,2)</f>
        <v>Первомайский</v>
      </c>
      <c r="I2000" s="0" t="str">
        <f aca="false">VLOOKUP(D2000,Товар!$A$1:$F$65,3)</f>
        <v>Паштет фермерский с грибами</v>
      </c>
      <c r="J2000" s="3" t="n">
        <f aca="false">IF(H2000="Октябрьский",I2000="Бурый рис")</f>
        <v>0</v>
      </c>
      <c r="K2000" s="0" t="n">
        <f aca="false">IF(J2000,1,0)</f>
        <v>0</v>
      </c>
      <c r="L2000" s="0" t="n">
        <f aca="false">IF(F2000="Поступление",1,-1)</f>
        <v>1</v>
      </c>
      <c r="M2000" s="0" t="n">
        <f aca="false">E2000*K2000*L2000</f>
        <v>0</v>
      </c>
    </row>
    <row r="2001" customFormat="false" ht="15" hidden="false" customHeight="false" outlineLevel="0" collapsed="false">
      <c r="A2001" s="0" t="n">
        <v>2000</v>
      </c>
      <c r="B2001" s="2" t="n">
        <v>44354</v>
      </c>
      <c r="C2001" s="0" t="s">
        <v>23</v>
      </c>
      <c r="D2001" s="0" t="n">
        <v>62</v>
      </c>
      <c r="E2001" s="0" t="n">
        <v>22</v>
      </c>
      <c r="F2001" s="0" t="s">
        <v>9</v>
      </c>
      <c r="G2001" s="0" t="n">
        <v>170</v>
      </c>
      <c r="H2001" s="0" t="str">
        <f aca="false">VLOOKUP(C2001,Магазин!$A$1:$C$17,2)</f>
        <v>Первомайский</v>
      </c>
      <c r="I2001" s="0" t="str">
        <f aca="false">VLOOKUP(D2001,Товар!$A$1:$F$65,3)</f>
        <v>Паштет фермерский с грибами</v>
      </c>
      <c r="J2001" s="3" t="n">
        <f aca="false">IF(H2001="Октябрьский",I2001="Бурый рис")</f>
        <v>0</v>
      </c>
      <c r="K2001" s="0" t="n">
        <f aca="false">IF(J2001,1,0)</f>
        <v>0</v>
      </c>
      <c r="L2001" s="0" t="n">
        <f aca="false">IF(F2001="Поступление",1,-1)</f>
        <v>-1</v>
      </c>
      <c r="M2001" s="0" t="n">
        <f aca="false">E2001*K2001*L2001</f>
        <v>-0</v>
      </c>
    </row>
    <row r="2002" customFormat="false" ht="15" hidden="false" customHeight="false" outlineLevel="0" collapsed="false">
      <c r="A2002" s="0" t="n">
        <v>2001</v>
      </c>
      <c r="B2002" s="2" t="n">
        <v>44354</v>
      </c>
      <c r="C2002" s="0" t="s">
        <v>23</v>
      </c>
      <c r="D2002" s="0" t="n">
        <v>63</v>
      </c>
      <c r="E2002" s="0" t="n">
        <v>170</v>
      </c>
      <c r="F2002" s="0" t="s">
        <v>8</v>
      </c>
      <c r="G2002" s="0" t="n">
        <v>150</v>
      </c>
      <c r="H2002" s="0" t="str">
        <f aca="false">VLOOKUP(C2002,Магазин!$A$1:$C$17,2)</f>
        <v>Первомайский</v>
      </c>
      <c r="I2002" s="0" t="str">
        <f aca="false">VLOOKUP(D2002,Товар!$A$1:$F$65,3)</f>
        <v>Паштет из куриной печени</v>
      </c>
      <c r="J2002" s="3" t="n">
        <f aca="false">IF(H2002="Октябрьский",I2002="Бурый рис")</f>
        <v>0</v>
      </c>
      <c r="K2002" s="0" t="n">
        <f aca="false">IF(J2002,1,0)</f>
        <v>0</v>
      </c>
      <c r="L2002" s="0" t="n">
        <f aca="false">IF(F2002="Поступление",1,-1)</f>
        <v>1</v>
      </c>
      <c r="M2002" s="0" t="n">
        <f aca="false">E2002*K2002*L2002</f>
        <v>0</v>
      </c>
    </row>
    <row r="2003" customFormat="false" ht="15" hidden="false" customHeight="false" outlineLevel="0" collapsed="false">
      <c r="A2003" s="0" t="n">
        <v>2002</v>
      </c>
      <c r="B2003" s="2" t="n">
        <v>44354</v>
      </c>
      <c r="C2003" s="0" t="s">
        <v>23</v>
      </c>
      <c r="D2003" s="0" t="n">
        <v>63</v>
      </c>
      <c r="E2003" s="0" t="n">
        <v>37</v>
      </c>
      <c r="F2003" s="0" t="s">
        <v>9</v>
      </c>
      <c r="G2003" s="0" t="n">
        <v>150</v>
      </c>
      <c r="H2003" s="0" t="str">
        <f aca="false">VLOOKUP(C2003,Магазин!$A$1:$C$17,2)</f>
        <v>Первомайский</v>
      </c>
      <c r="I2003" s="0" t="str">
        <f aca="false">VLOOKUP(D2003,Товар!$A$1:$F$65,3)</f>
        <v>Паштет из куриной печени</v>
      </c>
      <c r="J2003" s="3" t="n">
        <f aca="false">IF(H2003="Октябрьский",I2003="Бурый рис")</f>
        <v>0</v>
      </c>
      <c r="K2003" s="0" t="n">
        <f aca="false">IF(J2003,1,0)</f>
        <v>0</v>
      </c>
      <c r="L2003" s="0" t="n">
        <f aca="false">IF(F2003="Поступление",1,-1)</f>
        <v>-1</v>
      </c>
      <c r="M2003" s="0" t="n">
        <f aca="false">E2003*K2003*L2003</f>
        <v>-0</v>
      </c>
    </row>
    <row r="2004" customFormat="false" ht="15" hidden="false" customHeight="false" outlineLevel="0" collapsed="false">
      <c r="A2004" s="0" t="n">
        <v>2003</v>
      </c>
      <c r="B2004" s="2" t="n">
        <v>44354</v>
      </c>
      <c r="C2004" s="0" t="s">
        <v>23</v>
      </c>
      <c r="D2004" s="0" t="n">
        <v>64</v>
      </c>
      <c r="E2004" s="0" t="n">
        <v>180</v>
      </c>
      <c r="F2004" s="0" t="s">
        <v>8</v>
      </c>
      <c r="G2004" s="0" t="n">
        <v>350</v>
      </c>
      <c r="H2004" s="0" t="str">
        <f aca="false">VLOOKUP(C2004,Магазин!$A$1:$C$17,2)</f>
        <v>Первомайский</v>
      </c>
      <c r="I2004" s="0" t="str">
        <f aca="false">VLOOKUP(D2004,Товар!$A$1:$F$65,3)</f>
        <v>Колбаса ливерная </v>
      </c>
      <c r="J2004" s="3" t="n">
        <f aca="false">IF(H2004="Октябрьский",I2004="Бурый рис")</f>
        <v>0</v>
      </c>
      <c r="K2004" s="0" t="n">
        <f aca="false">IF(J2004,1,0)</f>
        <v>0</v>
      </c>
      <c r="L2004" s="0" t="n">
        <f aca="false">IF(F2004="Поступление",1,-1)</f>
        <v>1</v>
      </c>
      <c r="M2004" s="0" t="n">
        <f aca="false">E2004*K2004*L2004</f>
        <v>0</v>
      </c>
    </row>
    <row r="2005" customFormat="false" ht="15" hidden="false" customHeight="false" outlineLevel="0" collapsed="false">
      <c r="A2005" s="0" t="n">
        <v>2004</v>
      </c>
      <c r="B2005" s="2" t="n">
        <v>44354</v>
      </c>
      <c r="C2005" s="0" t="s">
        <v>23</v>
      </c>
      <c r="D2005" s="0" t="n">
        <v>64</v>
      </c>
      <c r="E2005" s="0" t="n">
        <v>26</v>
      </c>
      <c r="F2005" s="0" t="s">
        <v>9</v>
      </c>
      <c r="G2005" s="0" t="n">
        <v>350</v>
      </c>
      <c r="H2005" s="0" t="str">
        <f aca="false">VLOOKUP(C2005,Магазин!$A$1:$C$17,2)</f>
        <v>Первомайский</v>
      </c>
      <c r="I2005" s="0" t="str">
        <f aca="false">VLOOKUP(D2005,Товар!$A$1:$F$65,3)</f>
        <v>Колбаса ливерная </v>
      </c>
      <c r="J2005" s="3" t="n">
        <f aca="false">IF(H2005="Октябрьский",I2005="Бурый рис")</f>
        <v>0</v>
      </c>
      <c r="K2005" s="0" t="n">
        <f aca="false">IF(J2005,1,0)</f>
        <v>0</v>
      </c>
      <c r="L2005" s="0" t="n">
        <f aca="false">IF(F2005="Поступление",1,-1)</f>
        <v>-1</v>
      </c>
      <c r="M2005" s="0" t="n">
        <f aca="false">E2005*K2005*L2005</f>
        <v>-0</v>
      </c>
    </row>
    <row r="2006" customFormat="false" ht="15" hidden="false" customHeight="false" outlineLevel="0" collapsed="false">
      <c r="A2006" s="0" t="n">
        <v>2005</v>
      </c>
      <c r="B2006" s="2" t="n">
        <v>44354</v>
      </c>
      <c r="C2006" s="0" t="s">
        <v>24</v>
      </c>
      <c r="D2006" s="0" t="n">
        <v>2</v>
      </c>
      <c r="E2006" s="0" t="n">
        <v>180</v>
      </c>
      <c r="F2006" s="0" t="s">
        <v>8</v>
      </c>
      <c r="G2006" s="0" t="n">
        <v>75</v>
      </c>
      <c r="H2006" s="0" t="str">
        <f aca="false">VLOOKUP(C2006,Магазин!$A$1:$C$17,2)</f>
        <v>Заречный</v>
      </c>
      <c r="I2006" s="0" t="str">
        <f aca="false">VLOOKUP(D2006,Товар!$A$1:$F$65,3)</f>
        <v>Молоко безлактозное</v>
      </c>
      <c r="J2006" s="3" t="n">
        <f aca="false">IF(H2006="Октябрьский",I2006="Бурый рис")</f>
        <v>0</v>
      </c>
      <c r="K2006" s="0" t="n">
        <f aca="false">IF(J2006,1,0)</f>
        <v>0</v>
      </c>
      <c r="L2006" s="0" t="n">
        <f aca="false">IF(F2006="Поступление",1,-1)</f>
        <v>1</v>
      </c>
      <c r="M2006" s="0" t="n">
        <f aca="false">E2006*K2006*L2006</f>
        <v>0</v>
      </c>
    </row>
    <row r="2007" customFormat="false" ht="15" hidden="false" customHeight="false" outlineLevel="0" collapsed="false">
      <c r="A2007" s="0" t="n">
        <v>2006</v>
      </c>
      <c r="B2007" s="2" t="n">
        <v>44354</v>
      </c>
      <c r="C2007" s="0" t="s">
        <v>24</v>
      </c>
      <c r="D2007" s="0" t="n">
        <v>2</v>
      </c>
      <c r="E2007" s="0" t="n">
        <v>28</v>
      </c>
      <c r="F2007" s="0" t="s">
        <v>9</v>
      </c>
      <c r="G2007" s="0" t="n">
        <v>75</v>
      </c>
      <c r="H2007" s="0" t="str">
        <f aca="false">VLOOKUP(C2007,Магазин!$A$1:$C$17,2)</f>
        <v>Заречный</v>
      </c>
      <c r="I2007" s="0" t="str">
        <f aca="false">VLOOKUP(D2007,Товар!$A$1:$F$65,3)</f>
        <v>Молоко безлактозное</v>
      </c>
      <c r="J2007" s="3" t="n">
        <f aca="false">IF(H2007="Октябрьский",I2007="Бурый рис")</f>
        <v>0</v>
      </c>
      <c r="K2007" s="0" t="n">
        <f aca="false">IF(J2007,1,0)</f>
        <v>0</v>
      </c>
      <c r="L2007" s="0" t="n">
        <f aca="false">IF(F2007="Поступление",1,-1)</f>
        <v>-1</v>
      </c>
      <c r="M2007" s="0" t="n">
        <f aca="false">E2007*K2007*L2007</f>
        <v>-0</v>
      </c>
    </row>
    <row r="2008" customFormat="false" ht="15" hidden="false" customHeight="false" outlineLevel="0" collapsed="false">
      <c r="A2008" s="0" t="n">
        <v>2007</v>
      </c>
      <c r="B2008" s="2" t="n">
        <v>44354</v>
      </c>
      <c r="C2008" s="0" t="s">
        <v>24</v>
      </c>
      <c r="D2008" s="0" t="n">
        <v>11</v>
      </c>
      <c r="E2008" s="0" t="n">
        <v>180</v>
      </c>
      <c r="F2008" s="0" t="s">
        <v>8</v>
      </c>
      <c r="G2008" s="0" t="n">
        <v>190</v>
      </c>
      <c r="H2008" s="0" t="str">
        <f aca="false">VLOOKUP(C2008,Магазин!$A$1:$C$17,2)</f>
        <v>Заречный</v>
      </c>
      <c r="I2008" s="0" t="str">
        <f aca="false">VLOOKUP(D2008,Товар!$A$1:$F$65,3)</f>
        <v>Молоко кокосовое</v>
      </c>
      <c r="J2008" s="3" t="n">
        <f aca="false">IF(H2008="Октябрьский",I2008="Бурый рис")</f>
        <v>0</v>
      </c>
      <c r="K2008" s="0" t="n">
        <f aca="false">IF(J2008,1,0)</f>
        <v>0</v>
      </c>
      <c r="L2008" s="0" t="n">
        <f aca="false">IF(F2008="Поступление",1,-1)</f>
        <v>1</v>
      </c>
      <c r="M2008" s="0" t="n">
        <f aca="false">E2008*K2008*L2008</f>
        <v>0</v>
      </c>
    </row>
    <row r="2009" customFormat="false" ht="15" hidden="false" customHeight="false" outlineLevel="0" collapsed="false">
      <c r="A2009" s="0" t="n">
        <v>2008</v>
      </c>
      <c r="B2009" s="2" t="n">
        <v>44354</v>
      </c>
      <c r="C2009" s="0" t="s">
        <v>24</v>
      </c>
      <c r="D2009" s="0" t="n">
        <v>11</v>
      </c>
      <c r="E2009" s="0" t="n">
        <v>15</v>
      </c>
      <c r="F2009" s="0" t="s">
        <v>9</v>
      </c>
      <c r="G2009" s="0" t="n">
        <v>190</v>
      </c>
      <c r="H2009" s="0" t="str">
        <f aca="false">VLOOKUP(C2009,Магазин!$A$1:$C$17,2)</f>
        <v>Заречный</v>
      </c>
      <c r="I2009" s="0" t="str">
        <f aca="false">VLOOKUP(D2009,Товар!$A$1:$F$65,3)</f>
        <v>Молоко кокосовое</v>
      </c>
      <c r="J2009" s="3" t="n">
        <f aca="false">IF(H2009="Октябрьский",I2009="Бурый рис")</f>
        <v>0</v>
      </c>
      <c r="K2009" s="0" t="n">
        <f aca="false">IF(J2009,1,0)</f>
        <v>0</v>
      </c>
      <c r="L2009" s="0" t="n">
        <f aca="false">IF(F2009="Поступление",1,-1)</f>
        <v>-1</v>
      </c>
      <c r="M2009" s="0" t="n">
        <f aca="false">E2009*K2009*L2009</f>
        <v>-0</v>
      </c>
    </row>
    <row r="2010" customFormat="false" ht="15" hidden="false" customHeight="false" outlineLevel="0" collapsed="false">
      <c r="A2010" s="0" t="n">
        <v>2009</v>
      </c>
      <c r="B2010" s="2" t="n">
        <v>44354</v>
      </c>
      <c r="C2010" s="0" t="s">
        <v>24</v>
      </c>
      <c r="D2010" s="0" t="n">
        <v>12</v>
      </c>
      <c r="E2010" s="0" t="n">
        <v>180</v>
      </c>
      <c r="F2010" s="0" t="s">
        <v>8</v>
      </c>
      <c r="G2010" s="0" t="n">
        <v>85</v>
      </c>
      <c r="H2010" s="0" t="str">
        <f aca="false">VLOOKUP(C2010,Магазин!$A$1:$C$17,2)</f>
        <v>Заречный</v>
      </c>
      <c r="I2010" s="0" t="str">
        <f aca="false">VLOOKUP(D2010,Товар!$A$1:$F$65,3)</f>
        <v>Молоко овсяное</v>
      </c>
      <c r="J2010" s="3" t="n">
        <f aca="false">IF(H2010="Октябрьский",I2010="Бурый рис")</f>
        <v>0</v>
      </c>
      <c r="K2010" s="0" t="n">
        <f aca="false">IF(J2010,1,0)</f>
        <v>0</v>
      </c>
      <c r="L2010" s="0" t="n">
        <f aca="false">IF(F2010="Поступление",1,-1)</f>
        <v>1</v>
      </c>
      <c r="M2010" s="0" t="n">
        <f aca="false">E2010*K2010*L2010</f>
        <v>0</v>
      </c>
    </row>
    <row r="2011" customFormat="false" ht="15" hidden="false" customHeight="false" outlineLevel="0" collapsed="false">
      <c r="A2011" s="0" t="n">
        <v>2010</v>
      </c>
      <c r="B2011" s="2" t="n">
        <v>44354</v>
      </c>
      <c r="C2011" s="0" t="s">
        <v>24</v>
      </c>
      <c r="D2011" s="0" t="n">
        <v>12</v>
      </c>
      <c r="E2011" s="0" t="n">
        <v>31</v>
      </c>
      <c r="F2011" s="0" t="s">
        <v>9</v>
      </c>
      <c r="G2011" s="0" t="n">
        <v>85</v>
      </c>
      <c r="H2011" s="0" t="str">
        <f aca="false">VLOOKUP(C2011,Магазин!$A$1:$C$17,2)</f>
        <v>Заречный</v>
      </c>
      <c r="I2011" s="0" t="str">
        <f aca="false">VLOOKUP(D2011,Товар!$A$1:$F$65,3)</f>
        <v>Молоко овсяное</v>
      </c>
      <c r="J2011" s="3" t="n">
        <f aca="false">IF(H2011="Октябрьский",I2011="Бурый рис")</f>
        <v>0</v>
      </c>
      <c r="K2011" s="0" t="n">
        <f aca="false">IF(J2011,1,0)</f>
        <v>0</v>
      </c>
      <c r="L2011" s="0" t="n">
        <f aca="false">IF(F2011="Поступление",1,-1)</f>
        <v>-1</v>
      </c>
      <c r="M2011" s="0" t="n">
        <f aca="false">E2011*K2011*L2011</f>
        <v>-0</v>
      </c>
    </row>
    <row r="2012" customFormat="false" ht="15" hidden="false" customHeight="false" outlineLevel="0" collapsed="false">
      <c r="A2012" s="0" t="n">
        <v>2011</v>
      </c>
      <c r="B2012" s="2" t="n">
        <v>44354</v>
      </c>
      <c r="C2012" s="0" t="s">
        <v>24</v>
      </c>
      <c r="D2012" s="0" t="n">
        <v>31</v>
      </c>
      <c r="E2012" s="0" t="n">
        <v>170</v>
      </c>
      <c r="F2012" s="0" t="s">
        <v>8</v>
      </c>
      <c r="G2012" s="0" t="n">
        <v>240</v>
      </c>
      <c r="H2012" s="0" t="str">
        <f aca="false">VLOOKUP(C2012,Магазин!$A$1:$C$17,2)</f>
        <v>Заречный</v>
      </c>
      <c r="I2012" s="0" t="str">
        <f aca="false">VLOOKUP(D2012,Товар!$A$1:$F$65,3)</f>
        <v>Лапша гречневая</v>
      </c>
      <c r="J2012" s="3" t="n">
        <f aca="false">IF(H2012="Октябрьский",I2012="Бурый рис")</f>
        <v>0</v>
      </c>
      <c r="K2012" s="0" t="n">
        <f aca="false">IF(J2012,1,0)</f>
        <v>0</v>
      </c>
      <c r="L2012" s="0" t="n">
        <f aca="false">IF(F2012="Поступление",1,-1)</f>
        <v>1</v>
      </c>
      <c r="M2012" s="0" t="n">
        <f aca="false">E2012*K2012*L2012</f>
        <v>0</v>
      </c>
    </row>
    <row r="2013" customFormat="false" ht="15" hidden="false" customHeight="false" outlineLevel="0" collapsed="false">
      <c r="A2013" s="0" t="n">
        <v>2012</v>
      </c>
      <c r="B2013" s="2" t="n">
        <v>44354</v>
      </c>
      <c r="C2013" s="0" t="s">
        <v>24</v>
      </c>
      <c r="D2013" s="0" t="n">
        <v>31</v>
      </c>
      <c r="E2013" s="0" t="n">
        <v>2</v>
      </c>
      <c r="F2013" s="0" t="s">
        <v>9</v>
      </c>
      <c r="G2013" s="0" t="n">
        <v>240</v>
      </c>
      <c r="H2013" s="0" t="str">
        <f aca="false">VLOOKUP(C2013,Магазин!$A$1:$C$17,2)</f>
        <v>Заречный</v>
      </c>
      <c r="I2013" s="0" t="str">
        <f aca="false">VLOOKUP(D2013,Товар!$A$1:$F$65,3)</f>
        <v>Лапша гречневая</v>
      </c>
      <c r="J2013" s="3" t="n">
        <f aca="false">IF(H2013="Октябрьский",I2013="Бурый рис")</f>
        <v>0</v>
      </c>
      <c r="K2013" s="0" t="n">
        <f aca="false">IF(J2013,1,0)</f>
        <v>0</v>
      </c>
      <c r="L2013" s="0" t="n">
        <f aca="false">IF(F2013="Поступление",1,-1)</f>
        <v>-1</v>
      </c>
      <c r="M2013" s="0" t="n">
        <f aca="false">E2013*K2013*L2013</f>
        <v>-0</v>
      </c>
    </row>
    <row r="2014" customFormat="false" ht="15" hidden="false" customHeight="false" outlineLevel="0" collapsed="false">
      <c r="A2014" s="0" t="n">
        <v>2013</v>
      </c>
      <c r="B2014" s="2" t="n">
        <v>44354</v>
      </c>
      <c r="C2014" s="0" t="s">
        <v>24</v>
      </c>
      <c r="D2014" s="0" t="n">
        <v>32</v>
      </c>
      <c r="E2014" s="0" t="n">
        <v>180</v>
      </c>
      <c r="F2014" s="0" t="s">
        <v>8</v>
      </c>
      <c r="G2014" s="0" t="n">
        <v>350</v>
      </c>
      <c r="H2014" s="0" t="str">
        <f aca="false">VLOOKUP(C2014,Магазин!$A$1:$C$17,2)</f>
        <v>Заречный</v>
      </c>
      <c r="I2014" s="0" t="str">
        <f aca="false">VLOOKUP(D2014,Товар!$A$1:$F$65,3)</f>
        <v>Фунчоза</v>
      </c>
      <c r="J2014" s="3" t="n">
        <f aca="false">IF(H2014="Октябрьский",I2014="Бурый рис")</f>
        <v>0</v>
      </c>
      <c r="K2014" s="0" t="n">
        <f aca="false">IF(J2014,1,0)</f>
        <v>0</v>
      </c>
      <c r="L2014" s="0" t="n">
        <f aca="false">IF(F2014="Поступление",1,-1)</f>
        <v>1</v>
      </c>
      <c r="M2014" s="0" t="n">
        <f aca="false">E2014*K2014*L2014</f>
        <v>0</v>
      </c>
    </row>
    <row r="2015" customFormat="false" ht="15" hidden="false" customHeight="false" outlineLevel="0" collapsed="false">
      <c r="A2015" s="0" t="n">
        <v>2014</v>
      </c>
      <c r="B2015" s="2" t="n">
        <v>44354</v>
      </c>
      <c r="C2015" s="0" t="s">
        <v>24</v>
      </c>
      <c r="D2015" s="0" t="n">
        <v>32</v>
      </c>
      <c r="E2015" s="0" t="n">
        <v>1</v>
      </c>
      <c r="F2015" s="0" t="s">
        <v>9</v>
      </c>
      <c r="G2015" s="0" t="n">
        <v>350</v>
      </c>
      <c r="H2015" s="0" t="str">
        <f aca="false">VLOOKUP(C2015,Магазин!$A$1:$C$17,2)</f>
        <v>Заречный</v>
      </c>
      <c r="I2015" s="0" t="str">
        <f aca="false">VLOOKUP(D2015,Товар!$A$1:$F$65,3)</f>
        <v>Фунчоза</v>
      </c>
      <c r="J2015" s="3" t="n">
        <f aca="false">IF(H2015="Октябрьский",I2015="Бурый рис")</f>
        <v>0</v>
      </c>
      <c r="K2015" s="0" t="n">
        <f aca="false">IF(J2015,1,0)</f>
        <v>0</v>
      </c>
      <c r="L2015" s="0" t="n">
        <f aca="false">IF(F2015="Поступление",1,-1)</f>
        <v>-1</v>
      </c>
      <c r="M2015" s="0" t="n">
        <f aca="false">E2015*K2015*L2015</f>
        <v>-0</v>
      </c>
    </row>
    <row r="2016" customFormat="false" ht="15" hidden="false" customHeight="false" outlineLevel="0" collapsed="false">
      <c r="A2016" s="0" t="n">
        <v>2015</v>
      </c>
      <c r="B2016" s="2" t="n">
        <v>44354</v>
      </c>
      <c r="C2016" s="0" t="s">
        <v>24</v>
      </c>
      <c r="D2016" s="0" t="n">
        <v>36</v>
      </c>
      <c r="E2016" s="0" t="n">
        <v>180</v>
      </c>
      <c r="F2016" s="0" t="s">
        <v>8</v>
      </c>
      <c r="G2016" s="0" t="n">
        <v>120</v>
      </c>
      <c r="H2016" s="0" t="str">
        <f aca="false">VLOOKUP(C2016,Магазин!$A$1:$C$17,2)</f>
        <v>Заречный</v>
      </c>
      <c r="I2016" s="0" t="str">
        <f aca="false">VLOOKUP(D2016,Товар!$A$1:$F$65,3)</f>
        <v>Чечевица красная</v>
      </c>
      <c r="J2016" s="3" t="n">
        <f aca="false">IF(H2016="Октябрьский",I2016="Бурый рис")</f>
        <v>0</v>
      </c>
      <c r="K2016" s="0" t="n">
        <f aca="false">IF(J2016,1,0)</f>
        <v>0</v>
      </c>
      <c r="L2016" s="0" t="n">
        <f aca="false">IF(F2016="Поступление",1,-1)</f>
        <v>1</v>
      </c>
      <c r="M2016" s="0" t="n">
        <f aca="false">E2016*K2016*L2016</f>
        <v>0</v>
      </c>
    </row>
    <row r="2017" customFormat="false" ht="15" hidden="false" customHeight="false" outlineLevel="0" collapsed="false">
      <c r="A2017" s="0" t="n">
        <v>2016</v>
      </c>
      <c r="B2017" s="2" t="n">
        <v>44354</v>
      </c>
      <c r="C2017" s="0" t="s">
        <v>24</v>
      </c>
      <c r="D2017" s="0" t="n">
        <v>36</v>
      </c>
      <c r="E2017" s="0" t="n">
        <v>7</v>
      </c>
      <c r="F2017" s="0" t="s">
        <v>9</v>
      </c>
      <c r="G2017" s="0" t="n">
        <v>120</v>
      </c>
      <c r="H2017" s="0" t="str">
        <f aca="false">VLOOKUP(C2017,Магазин!$A$1:$C$17,2)</f>
        <v>Заречный</v>
      </c>
      <c r="I2017" s="0" t="str">
        <f aca="false">VLOOKUP(D2017,Товар!$A$1:$F$65,3)</f>
        <v>Чечевица красная</v>
      </c>
      <c r="J2017" s="3" t="n">
        <f aca="false">IF(H2017="Октябрьский",I2017="Бурый рис")</f>
        <v>0</v>
      </c>
      <c r="K2017" s="0" t="n">
        <f aca="false">IF(J2017,1,0)</f>
        <v>0</v>
      </c>
      <c r="L2017" s="0" t="n">
        <f aca="false">IF(F2017="Поступление",1,-1)</f>
        <v>-1</v>
      </c>
      <c r="M2017" s="0" t="n">
        <f aca="false">E2017*K2017*L2017</f>
        <v>-0</v>
      </c>
    </row>
    <row r="2018" customFormat="false" ht="15" hidden="false" customHeight="false" outlineLevel="0" collapsed="false">
      <c r="A2018" s="0" t="n">
        <v>2017</v>
      </c>
      <c r="B2018" s="2" t="n">
        <v>44354</v>
      </c>
      <c r="C2018" s="0" t="s">
        <v>24</v>
      </c>
      <c r="D2018" s="0" t="n">
        <v>49</v>
      </c>
      <c r="E2018" s="0" t="n">
        <v>170</v>
      </c>
      <c r="F2018" s="0" t="s">
        <v>8</v>
      </c>
      <c r="G2018" s="0" t="n">
        <v>200</v>
      </c>
      <c r="H2018" s="0" t="str">
        <f aca="false">VLOOKUP(C2018,Магазин!$A$1:$C$17,2)</f>
        <v>Заречный</v>
      </c>
      <c r="I2018" s="0" t="str">
        <f aca="false">VLOOKUP(D2018,Товар!$A$1:$F$65,3)</f>
        <v>Колбаса вареная докторская</v>
      </c>
      <c r="J2018" s="3" t="n">
        <f aca="false">IF(H2018="Октябрьский",I2018="Бурый рис")</f>
        <v>0</v>
      </c>
      <c r="K2018" s="0" t="n">
        <f aca="false">IF(J2018,1,0)</f>
        <v>0</v>
      </c>
      <c r="L2018" s="0" t="n">
        <f aca="false">IF(F2018="Поступление",1,-1)</f>
        <v>1</v>
      </c>
      <c r="M2018" s="0" t="n">
        <f aca="false">E2018*K2018*L2018</f>
        <v>0</v>
      </c>
    </row>
    <row r="2019" customFormat="false" ht="15" hidden="false" customHeight="false" outlineLevel="0" collapsed="false">
      <c r="A2019" s="0" t="n">
        <v>2018</v>
      </c>
      <c r="B2019" s="2" t="n">
        <v>44354</v>
      </c>
      <c r="C2019" s="0" t="s">
        <v>24</v>
      </c>
      <c r="D2019" s="0" t="n">
        <v>49</v>
      </c>
      <c r="E2019" s="0" t="n">
        <v>37</v>
      </c>
      <c r="F2019" s="0" t="s">
        <v>9</v>
      </c>
      <c r="G2019" s="0" t="n">
        <v>200</v>
      </c>
      <c r="H2019" s="0" t="str">
        <f aca="false">VLOOKUP(C2019,Магазин!$A$1:$C$17,2)</f>
        <v>Заречный</v>
      </c>
      <c r="I2019" s="0" t="str">
        <f aca="false">VLOOKUP(D2019,Товар!$A$1:$F$65,3)</f>
        <v>Колбаса вареная докторская</v>
      </c>
      <c r="J2019" s="3" t="n">
        <f aca="false">IF(H2019="Октябрьский",I2019="Бурый рис")</f>
        <v>0</v>
      </c>
      <c r="K2019" s="0" t="n">
        <f aca="false">IF(J2019,1,0)</f>
        <v>0</v>
      </c>
      <c r="L2019" s="0" t="n">
        <f aca="false">IF(F2019="Поступление",1,-1)</f>
        <v>-1</v>
      </c>
      <c r="M2019" s="0" t="n">
        <f aca="false">E2019*K2019*L2019</f>
        <v>-0</v>
      </c>
    </row>
    <row r="2020" customFormat="false" ht="15" hidden="false" customHeight="false" outlineLevel="0" collapsed="false">
      <c r="A2020" s="0" t="n">
        <v>2019</v>
      </c>
      <c r="B2020" s="2" t="n">
        <v>44354</v>
      </c>
      <c r="C2020" s="0" t="s">
        <v>24</v>
      </c>
      <c r="D2020" s="0" t="n">
        <v>50</v>
      </c>
      <c r="E2020" s="0" t="n">
        <v>180</v>
      </c>
      <c r="F2020" s="0" t="s">
        <v>8</v>
      </c>
      <c r="G2020" s="0" t="n">
        <v>195</v>
      </c>
      <c r="H2020" s="0" t="str">
        <f aca="false">VLOOKUP(C2020,Магазин!$A$1:$C$17,2)</f>
        <v>Заречный</v>
      </c>
      <c r="I2020" s="0" t="str">
        <f aca="false">VLOOKUP(D2020,Товар!$A$1:$F$65,3)</f>
        <v>Колбаса вареная любительская</v>
      </c>
      <c r="J2020" s="3" t="n">
        <f aca="false">IF(H2020="Октябрьский",I2020="Бурый рис")</f>
        <v>0</v>
      </c>
      <c r="K2020" s="0" t="n">
        <f aca="false">IF(J2020,1,0)</f>
        <v>0</v>
      </c>
      <c r="L2020" s="0" t="n">
        <f aca="false">IF(F2020="Поступление",1,-1)</f>
        <v>1</v>
      </c>
      <c r="M2020" s="0" t="n">
        <f aca="false">E2020*K2020*L2020</f>
        <v>0</v>
      </c>
    </row>
    <row r="2021" customFormat="false" ht="15" hidden="false" customHeight="false" outlineLevel="0" collapsed="false">
      <c r="A2021" s="0" t="n">
        <v>2020</v>
      </c>
      <c r="B2021" s="2" t="n">
        <v>44354</v>
      </c>
      <c r="C2021" s="0" t="s">
        <v>24</v>
      </c>
      <c r="D2021" s="0" t="n">
        <v>50</v>
      </c>
      <c r="E2021" s="0" t="n">
        <v>35</v>
      </c>
      <c r="F2021" s="0" t="s">
        <v>9</v>
      </c>
      <c r="G2021" s="0" t="n">
        <v>195</v>
      </c>
      <c r="H2021" s="0" t="str">
        <f aca="false">VLOOKUP(C2021,Магазин!$A$1:$C$17,2)</f>
        <v>Заречный</v>
      </c>
      <c r="I2021" s="0" t="str">
        <f aca="false">VLOOKUP(D2021,Товар!$A$1:$F$65,3)</f>
        <v>Колбаса вареная любительская</v>
      </c>
      <c r="J2021" s="3" t="n">
        <f aca="false">IF(H2021="Октябрьский",I2021="Бурый рис")</f>
        <v>0</v>
      </c>
      <c r="K2021" s="0" t="n">
        <f aca="false">IF(J2021,1,0)</f>
        <v>0</v>
      </c>
      <c r="L2021" s="0" t="n">
        <f aca="false">IF(F2021="Поступление",1,-1)</f>
        <v>-1</v>
      </c>
      <c r="M2021" s="0" t="n">
        <f aca="false">E2021*K2021*L2021</f>
        <v>-0</v>
      </c>
    </row>
    <row r="2022" customFormat="false" ht="15" hidden="false" customHeight="false" outlineLevel="0" collapsed="false">
      <c r="A2022" s="0" t="n">
        <v>2021</v>
      </c>
      <c r="B2022" s="2" t="n">
        <v>44354</v>
      </c>
      <c r="C2022" s="0" t="s">
        <v>24</v>
      </c>
      <c r="D2022" s="0" t="n">
        <v>51</v>
      </c>
      <c r="E2022" s="0" t="n">
        <v>180</v>
      </c>
      <c r="F2022" s="0" t="s">
        <v>8</v>
      </c>
      <c r="G2022" s="0" t="n">
        <v>350</v>
      </c>
      <c r="H2022" s="0" t="str">
        <f aca="false">VLOOKUP(C2022,Магазин!$A$1:$C$17,2)</f>
        <v>Заречный</v>
      </c>
      <c r="I2022" s="0" t="str">
        <f aca="false">VLOOKUP(D2022,Товар!$A$1:$F$65,3)</f>
        <v>Сервелат варенокопченый</v>
      </c>
      <c r="J2022" s="3" t="n">
        <f aca="false">IF(H2022="Октябрьский",I2022="Бурый рис")</f>
        <v>0</v>
      </c>
      <c r="K2022" s="0" t="n">
        <f aca="false">IF(J2022,1,0)</f>
        <v>0</v>
      </c>
      <c r="L2022" s="0" t="n">
        <f aca="false">IF(F2022="Поступление",1,-1)</f>
        <v>1</v>
      </c>
      <c r="M2022" s="0" t="n">
        <f aca="false">E2022*K2022*L2022</f>
        <v>0</v>
      </c>
    </row>
    <row r="2023" customFormat="false" ht="15" hidden="false" customHeight="false" outlineLevel="0" collapsed="false">
      <c r="A2023" s="0" t="n">
        <v>2022</v>
      </c>
      <c r="B2023" s="2" t="n">
        <v>44354</v>
      </c>
      <c r="C2023" s="0" t="s">
        <v>24</v>
      </c>
      <c r="D2023" s="0" t="n">
        <v>51</v>
      </c>
      <c r="E2023" s="0" t="n">
        <v>28</v>
      </c>
      <c r="F2023" s="0" t="s">
        <v>9</v>
      </c>
      <c r="G2023" s="0" t="n">
        <v>350</v>
      </c>
      <c r="H2023" s="0" t="str">
        <f aca="false">VLOOKUP(C2023,Магазин!$A$1:$C$17,2)</f>
        <v>Заречный</v>
      </c>
      <c r="I2023" s="0" t="str">
        <f aca="false">VLOOKUP(D2023,Товар!$A$1:$F$65,3)</f>
        <v>Сервелат варенокопченый</v>
      </c>
      <c r="J2023" s="3" t="n">
        <f aca="false">IF(H2023="Октябрьский",I2023="Бурый рис")</f>
        <v>0</v>
      </c>
      <c r="K2023" s="0" t="n">
        <f aca="false">IF(J2023,1,0)</f>
        <v>0</v>
      </c>
      <c r="L2023" s="0" t="n">
        <f aca="false">IF(F2023="Поступление",1,-1)</f>
        <v>-1</v>
      </c>
      <c r="M2023" s="0" t="n">
        <f aca="false">E2023*K2023*L2023</f>
        <v>-0</v>
      </c>
    </row>
    <row r="2024" customFormat="false" ht="15" hidden="false" customHeight="false" outlineLevel="0" collapsed="false">
      <c r="A2024" s="0" t="n">
        <v>2023</v>
      </c>
      <c r="B2024" s="2" t="n">
        <v>44354</v>
      </c>
      <c r="C2024" s="0" t="s">
        <v>24</v>
      </c>
      <c r="D2024" s="0" t="n">
        <v>52</v>
      </c>
      <c r="E2024" s="0" t="n">
        <v>180</v>
      </c>
      <c r="F2024" s="0" t="s">
        <v>8</v>
      </c>
      <c r="G2024" s="0" t="n">
        <v>180</v>
      </c>
      <c r="H2024" s="0" t="str">
        <f aca="false">VLOOKUP(C2024,Магазин!$A$1:$C$17,2)</f>
        <v>Заречный</v>
      </c>
      <c r="I2024" s="0" t="str">
        <f aca="false">VLOOKUP(D2024,Товар!$A$1:$F$65,3)</f>
        <v>Колбаса краковская</v>
      </c>
      <c r="J2024" s="3" t="n">
        <f aca="false">IF(H2024="Октябрьский",I2024="Бурый рис")</f>
        <v>0</v>
      </c>
      <c r="K2024" s="0" t="n">
        <f aca="false">IF(J2024,1,0)</f>
        <v>0</v>
      </c>
      <c r="L2024" s="0" t="n">
        <f aca="false">IF(F2024="Поступление",1,-1)</f>
        <v>1</v>
      </c>
      <c r="M2024" s="0" t="n">
        <f aca="false">E2024*K2024*L2024</f>
        <v>0</v>
      </c>
    </row>
    <row r="2025" customFormat="false" ht="15" hidden="false" customHeight="false" outlineLevel="0" collapsed="false">
      <c r="A2025" s="0" t="n">
        <v>2024</v>
      </c>
      <c r="B2025" s="2" t="n">
        <v>44354</v>
      </c>
      <c r="C2025" s="0" t="s">
        <v>24</v>
      </c>
      <c r="D2025" s="0" t="n">
        <v>52</v>
      </c>
      <c r="E2025" s="0" t="n">
        <v>58</v>
      </c>
      <c r="F2025" s="0" t="s">
        <v>9</v>
      </c>
      <c r="G2025" s="0" t="n">
        <v>180</v>
      </c>
      <c r="H2025" s="0" t="str">
        <f aca="false">VLOOKUP(C2025,Магазин!$A$1:$C$17,2)</f>
        <v>Заречный</v>
      </c>
      <c r="I2025" s="0" t="str">
        <f aca="false">VLOOKUP(D2025,Товар!$A$1:$F$65,3)</f>
        <v>Колбаса краковская</v>
      </c>
      <c r="J2025" s="3" t="n">
        <f aca="false">IF(H2025="Октябрьский",I2025="Бурый рис")</f>
        <v>0</v>
      </c>
      <c r="K2025" s="0" t="n">
        <f aca="false">IF(J2025,1,0)</f>
        <v>0</v>
      </c>
      <c r="L2025" s="0" t="n">
        <f aca="false">IF(F2025="Поступление",1,-1)</f>
        <v>-1</v>
      </c>
      <c r="M2025" s="0" t="n">
        <f aca="false">E2025*K2025*L2025</f>
        <v>-0</v>
      </c>
    </row>
    <row r="2026" customFormat="false" ht="15" hidden="false" customHeight="false" outlineLevel="0" collapsed="false">
      <c r="A2026" s="0" t="n">
        <v>2025</v>
      </c>
      <c r="B2026" s="2" t="n">
        <v>44354</v>
      </c>
      <c r="C2026" s="0" t="s">
        <v>24</v>
      </c>
      <c r="D2026" s="0" t="n">
        <v>53</v>
      </c>
      <c r="E2026" s="0" t="n">
        <v>180</v>
      </c>
      <c r="F2026" s="0" t="s">
        <v>8</v>
      </c>
      <c r="G2026" s="0" t="n">
        <v>190</v>
      </c>
      <c r="H2026" s="0" t="str">
        <f aca="false">VLOOKUP(C2026,Магазин!$A$1:$C$17,2)</f>
        <v>Заречный</v>
      </c>
      <c r="I2026" s="0" t="str">
        <f aca="false">VLOOKUP(D2026,Товар!$A$1:$F$65,3)</f>
        <v>Сосиски молочные</v>
      </c>
      <c r="J2026" s="3" t="n">
        <f aca="false">IF(H2026="Октябрьский",I2026="Бурый рис")</f>
        <v>0</v>
      </c>
      <c r="K2026" s="0" t="n">
        <f aca="false">IF(J2026,1,0)</f>
        <v>0</v>
      </c>
      <c r="L2026" s="0" t="n">
        <f aca="false">IF(F2026="Поступление",1,-1)</f>
        <v>1</v>
      </c>
      <c r="M2026" s="0" t="n">
        <f aca="false">E2026*K2026*L2026</f>
        <v>0</v>
      </c>
    </row>
    <row r="2027" customFormat="false" ht="15" hidden="false" customHeight="false" outlineLevel="0" collapsed="false">
      <c r="A2027" s="0" t="n">
        <v>2026</v>
      </c>
      <c r="B2027" s="2" t="n">
        <v>44354</v>
      </c>
      <c r="C2027" s="0" t="s">
        <v>24</v>
      </c>
      <c r="D2027" s="0" t="n">
        <v>53</v>
      </c>
      <c r="E2027" s="0" t="n">
        <v>59</v>
      </c>
      <c r="F2027" s="0" t="s">
        <v>9</v>
      </c>
      <c r="G2027" s="0" t="n">
        <v>190</v>
      </c>
      <c r="H2027" s="0" t="str">
        <f aca="false">VLOOKUP(C2027,Магазин!$A$1:$C$17,2)</f>
        <v>Заречный</v>
      </c>
      <c r="I2027" s="0" t="str">
        <f aca="false">VLOOKUP(D2027,Товар!$A$1:$F$65,3)</f>
        <v>Сосиски молочные</v>
      </c>
      <c r="J2027" s="3" t="n">
        <f aca="false">IF(H2027="Октябрьский",I2027="Бурый рис")</f>
        <v>0</v>
      </c>
      <c r="K2027" s="0" t="n">
        <f aca="false">IF(J2027,1,0)</f>
        <v>0</v>
      </c>
      <c r="L2027" s="0" t="n">
        <f aca="false">IF(F2027="Поступление",1,-1)</f>
        <v>-1</v>
      </c>
      <c r="M2027" s="0" t="n">
        <f aca="false">E2027*K2027*L2027</f>
        <v>-0</v>
      </c>
    </row>
    <row r="2028" customFormat="false" ht="15" hidden="false" customHeight="false" outlineLevel="0" collapsed="false">
      <c r="A2028" s="0" t="n">
        <v>2027</v>
      </c>
      <c r="B2028" s="2" t="n">
        <v>44354</v>
      </c>
      <c r="C2028" s="0" t="s">
        <v>24</v>
      </c>
      <c r="D2028" s="0" t="n">
        <v>54</v>
      </c>
      <c r="E2028" s="0" t="n">
        <v>170</v>
      </c>
      <c r="F2028" s="0" t="s">
        <v>8</v>
      </c>
      <c r="G2028" s="0" t="n">
        <v>230</v>
      </c>
      <c r="H2028" s="0" t="str">
        <f aca="false">VLOOKUP(C2028,Магазин!$A$1:$C$17,2)</f>
        <v>Заречный</v>
      </c>
      <c r="I2028" s="0" t="str">
        <f aca="false">VLOOKUP(D2028,Товар!$A$1:$F$65,3)</f>
        <v>Сосиски венские</v>
      </c>
      <c r="J2028" s="3" t="n">
        <f aca="false">IF(H2028="Октябрьский",I2028="Бурый рис")</f>
        <v>0</v>
      </c>
      <c r="K2028" s="0" t="n">
        <f aca="false">IF(J2028,1,0)</f>
        <v>0</v>
      </c>
      <c r="L2028" s="0" t="n">
        <f aca="false">IF(F2028="Поступление",1,-1)</f>
        <v>1</v>
      </c>
      <c r="M2028" s="0" t="n">
        <f aca="false">E2028*K2028*L2028</f>
        <v>0</v>
      </c>
    </row>
    <row r="2029" customFormat="false" ht="15" hidden="false" customHeight="false" outlineLevel="0" collapsed="false">
      <c r="A2029" s="0" t="n">
        <v>2028</v>
      </c>
      <c r="B2029" s="2" t="n">
        <v>44354</v>
      </c>
      <c r="C2029" s="0" t="s">
        <v>24</v>
      </c>
      <c r="D2029" s="0" t="n">
        <v>54</v>
      </c>
      <c r="E2029" s="0" t="n">
        <v>22</v>
      </c>
      <c r="F2029" s="0" t="s">
        <v>9</v>
      </c>
      <c r="G2029" s="0" t="n">
        <v>230</v>
      </c>
      <c r="H2029" s="0" t="str">
        <f aca="false">VLOOKUP(C2029,Магазин!$A$1:$C$17,2)</f>
        <v>Заречный</v>
      </c>
      <c r="I2029" s="0" t="str">
        <f aca="false">VLOOKUP(D2029,Товар!$A$1:$F$65,3)</f>
        <v>Сосиски венские</v>
      </c>
      <c r="J2029" s="3" t="n">
        <f aca="false">IF(H2029="Октябрьский",I2029="Бурый рис")</f>
        <v>0</v>
      </c>
      <c r="K2029" s="0" t="n">
        <f aca="false">IF(J2029,1,0)</f>
        <v>0</v>
      </c>
      <c r="L2029" s="0" t="n">
        <f aca="false">IF(F2029="Поступление",1,-1)</f>
        <v>-1</v>
      </c>
      <c r="M2029" s="0" t="n">
        <f aca="false">E2029*K2029*L2029</f>
        <v>-0</v>
      </c>
    </row>
    <row r="2030" customFormat="false" ht="15" hidden="false" customHeight="false" outlineLevel="0" collapsed="false">
      <c r="A2030" s="0" t="n">
        <v>2029</v>
      </c>
      <c r="B2030" s="2" t="n">
        <v>44354</v>
      </c>
      <c r="C2030" s="0" t="s">
        <v>24</v>
      </c>
      <c r="D2030" s="0" t="n">
        <v>55</v>
      </c>
      <c r="E2030" s="0" t="n">
        <v>180</v>
      </c>
      <c r="F2030" s="0" t="s">
        <v>8</v>
      </c>
      <c r="G2030" s="0" t="n">
        <v>160</v>
      </c>
      <c r="H2030" s="0" t="str">
        <f aca="false">VLOOKUP(C2030,Магазин!$A$1:$C$17,2)</f>
        <v>Заречный</v>
      </c>
      <c r="I2030" s="0" t="str">
        <f aca="false">VLOOKUP(D2030,Товар!$A$1:$F$65,3)</f>
        <v>Сосиски куриные</v>
      </c>
      <c r="J2030" s="3" t="n">
        <f aca="false">IF(H2030="Октябрьский",I2030="Бурый рис")</f>
        <v>0</v>
      </c>
      <c r="K2030" s="0" t="n">
        <f aca="false">IF(J2030,1,0)</f>
        <v>0</v>
      </c>
      <c r="L2030" s="0" t="n">
        <f aca="false">IF(F2030="Поступление",1,-1)</f>
        <v>1</v>
      </c>
      <c r="M2030" s="0" t="n">
        <f aca="false">E2030*K2030*L2030</f>
        <v>0</v>
      </c>
    </row>
    <row r="2031" customFormat="false" ht="15" hidden="false" customHeight="false" outlineLevel="0" collapsed="false">
      <c r="A2031" s="0" t="n">
        <v>2030</v>
      </c>
      <c r="B2031" s="2" t="n">
        <v>44354</v>
      </c>
      <c r="C2031" s="0" t="s">
        <v>24</v>
      </c>
      <c r="D2031" s="0" t="n">
        <v>55</v>
      </c>
      <c r="E2031" s="0" t="n">
        <v>65</v>
      </c>
      <c r="F2031" s="0" t="s">
        <v>9</v>
      </c>
      <c r="G2031" s="0" t="n">
        <v>160</v>
      </c>
      <c r="H2031" s="0" t="str">
        <f aca="false">VLOOKUP(C2031,Магазин!$A$1:$C$17,2)</f>
        <v>Заречный</v>
      </c>
      <c r="I2031" s="0" t="str">
        <f aca="false">VLOOKUP(D2031,Товар!$A$1:$F$65,3)</f>
        <v>Сосиски куриные</v>
      </c>
      <c r="J2031" s="3" t="n">
        <f aca="false">IF(H2031="Октябрьский",I2031="Бурый рис")</f>
        <v>0</v>
      </c>
      <c r="K2031" s="0" t="n">
        <f aca="false">IF(J2031,1,0)</f>
        <v>0</v>
      </c>
      <c r="L2031" s="0" t="n">
        <f aca="false">IF(F2031="Поступление",1,-1)</f>
        <v>-1</v>
      </c>
      <c r="M2031" s="0" t="n">
        <f aca="false">E2031*K2031*L2031</f>
        <v>-0</v>
      </c>
    </row>
    <row r="2032" customFormat="false" ht="15" hidden="false" customHeight="false" outlineLevel="0" collapsed="false">
      <c r="A2032" s="0" t="n">
        <v>2031</v>
      </c>
      <c r="B2032" s="2" t="n">
        <v>44354</v>
      </c>
      <c r="C2032" s="0" t="s">
        <v>24</v>
      </c>
      <c r="D2032" s="0" t="n">
        <v>56</v>
      </c>
      <c r="E2032" s="0" t="n">
        <v>180</v>
      </c>
      <c r="F2032" s="0" t="s">
        <v>8</v>
      </c>
      <c r="G2032" s="0" t="n">
        <v>180</v>
      </c>
      <c r="H2032" s="0" t="str">
        <f aca="false">VLOOKUP(C2032,Магазин!$A$1:$C$17,2)</f>
        <v>Заречный</v>
      </c>
      <c r="I2032" s="0" t="str">
        <f aca="false">VLOOKUP(D2032,Товар!$A$1:$F$65,3)</f>
        <v>Сардельки</v>
      </c>
      <c r="J2032" s="3" t="n">
        <f aca="false">IF(H2032="Октябрьский",I2032="Бурый рис")</f>
        <v>0</v>
      </c>
      <c r="K2032" s="0" t="n">
        <f aca="false">IF(J2032,1,0)</f>
        <v>0</v>
      </c>
      <c r="L2032" s="0" t="n">
        <f aca="false">IF(F2032="Поступление",1,-1)</f>
        <v>1</v>
      </c>
      <c r="M2032" s="0" t="n">
        <f aca="false">E2032*K2032*L2032</f>
        <v>0</v>
      </c>
    </row>
    <row r="2033" customFormat="false" ht="15" hidden="false" customHeight="false" outlineLevel="0" collapsed="false">
      <c r="A2033" s="0" t="n">
        <v>2032</v>
      </c>
      <c r="B2033" s="2" t="n">
        <v>44354</v>
      </c>
      <c r="C2033" s="0" t="s">
        <v>24</v>
      </c>
      <c r="D2033" s="0" t="n">
        <v>56</v>
      </c>
      <c r="E2033" s="0" t="n">
        <v>37</v>
      </c>
      <c r="F2033" s="0" t="s">
        <v>9</v>
      </c>
      <c r="G2033" s="0" t="n">
        <v>180</v>
      </c>
      <c r="H2033" s="0" t="str">
        <f aca="false">VLOOKUP(C2033,Магазин!$A$1:$C$17,2)</f>
        <v>Заречный</v>
      </c>
      <c r="I2033" s="0" t="str">
        <f aca="false">VLOOKUP(D2033,Товар!$A$1:$F$65,3)</f>
        <v>Сардельки</v>
      </c>
      <c r="J2033" s="3" t="n">
        <f aca="false">IF(H2033="Октябрьский",I2033="Бурый рис")</f>
        <v>0</v>
      </c>
      <c r="K2033" s="0" t="n">
        <f aca="false">IF(J2033,1,0)</f>
        <v>0</v>
      </c>
      <c r="L2033" s="0" t="n">
        <f aca="false">IF(F2033="Поступление",1,-1)</f>
        <v>-1</v>
      </c>
      <c r="M2033" s="0" t="n">
        <f aca="false">E2033*K2033*L2033</f>
        <v>-0</v>
      </c>
    </row>
    <row r="2034" customFormat="false" ht="15" hidden="false" customHeight="false" outlineLevel="0" collapsed="false">
      <c r="A2034" s="0" t="n">
        <v>2033</v>
      </c>
      <c r="B2034" s="2" t="n">
        <v>44354</v>
      </c>
      <c r="C2034" s="0" t="s">
        <v>24</v>
      </c>
      <c r="D2034" s="0" t="n">
        <v>57</v>
      </c>
      <c r="E2034" s="0" t="n">
        <v>170</v>
      </c>
      <c r="F2034" s="0" t="s">
        <v>8</v>
      </c>
      <c r="G2034" s="0" t="n">
        <v>400</v>
      </c>
      <c r="H2034" s="0" t="str">
        <f aca="false">VLOOKUP(C2034,Магазин!$A$1:$C$17,2)</f>
        <v>Заречный</v>
      </c>
      <c r="I2034" s="0" t="str">
        <f aca="false">VLOOKUP(D2034,Товар!$A$1:$F$65,3)</f>
        <v>Колбаса сырокопченая салями</v>
      </c>
      <c r="J2034" s="3" t="n">
        <f aca="false">IF(H2034="Октябрьский",I2034="Бурый рис")</f>
        <v>0</v>
      </c>
      <c r="K2034" s="0" t="n">
        <f aca="false">IF(J2034,1,0)</f>
        <v>0</v>
      </c>
      <c r="L2034" s="0" t="n">
        <f aca="false">IF(F2034="Поступление",1,-1)</f>
        <v>1</v>
      </c>
      <c r="M2034" s="0" t="n">
        <f aca="false">E2034*K2034*L2034</f>
        <v>0</v>
      </c>
    </row>
    <row r="2035" customFormat="false" ht="15" hidden="false" customHeight="false" outlineLevel="0" collapsed="false">
      <c r="A2035" s="0" t="n">
        <v>2034</v>
      </c>
      <c r="B2035" s="2" t="n">
        <v>44354</v>
      </c>
      <c r="C2035" s="0" t="s">
        <v>24</v>
      </c>
      <c r="D2035" s="0" t="n">
        <v>57</v>
      </c>
      <c r="E2035" s="0" t="n">
        <v>28</v>
      </c>
      <c r="F2035" s="0" t="s">
        <v>9</v>
      </c>
      <c r="G2035" s="0" t="n">
        <v>400</v>
      </c>
      <c r="H2035" s="0" t="str">
        <f aca="false">VLOOKUP(C2035,Магазин!$A$1:$C$17,2)</f>
        <v>Заречный</v>
      </c>
      <c r="I2035" s="0" t="str">
        <f aca="false">VLOOKUP(D2035,Товар!$A$1:$F$65,3)</f>
        <v>Колбаса сырокопченая салями</v>
      </c>
      <c r="J2035" s="3" t="n">
        <f aca="false">IF(H2035="Октябрьский",I2035="Бурый рис")</f>
        <v>0</v>
      </c>
      <c r="K2035" s="0" t="n">
        <f aca="false">IF(J2035,1,0)</f>
        <v>0</v>
      </c>
      <c r="L2035" s="0" t="n">
        <f aca="false">IF(F2035="Поступление",1,-1)</f>
        <v>-1</v>
      </c>
      <c r="M2035" s="0" t="n">
        <f aca="false">E2035*K2035*L2035</f>
        <v>-0</v>
      </c>
    </row>
    <row r="2036" customFormat="false" ht="15" hidden="false" customHeight="false" outlineLevel="0" collapsed="false">
      <c r="A2036" s="0" t="n">
        <v>2035</v>
      </c>
      <c r="B2036" s="2" t="n">
        <v>44354</v>
      </c>
      <c r="C2036" s="0" t="s">
        <v>24</v>
      </c>
      <c r="D2036" s="0" t="n">
        <v>58</v>
      </c>
      <c r="E2036" s="0" t="n">
        <v>180</v>
      </c>
      <c r="F2036" s="0" t="s">
        <v>8</v>
      </c>
      <c r="G2036" s="0" t="n">
        <v>470</v>
      </c>
      <c r="H2036" s="0" t="str">
        <f aca="false">VLOOKUP(C2036,Магазин!$A$1:$C$17,2)</f>
        <v>Заречный</v>
      </c>
      <c r="I2036" s="0" t="str">
        <f aca="false">VLOOKUP(D2036,Товар!$A$1:$F$65,3)</f>
        <v>Бекон варенокопченый</v>
      </c>
      <c r="J2036" s="3" t="n">
        <f aca="false">IF(H2036="Октябрьский",I2036="Бурый рис")</f>
        <v>0</v>
      </c>
      <c r="K2036" s="0" t="n">
        <f aca="false">IF(J2036,1,0)</f>
        <v>0</v>
      </c>
      <c r="L2036" s="0" t="n">
        <f aca="false">IF(F2036="Поступление",1,-1)</f>
        <v>1</v>
      </c>
      <c r="M2036" s="0" t="n">
        <f aca="false">E2036*K2036*L2036</f>
        <v>0</v>
      </c>
    </row>
    <row r="2037" customFormat="false" ht="15" hidden="false" customHeight="false" outlineLevel="0" collapsed="false">
      <c r="A2037" s="0" t="n">
        <v>2036</v>
      </c>
      <c r="B2037" s="2" t="n">
        <v>44354</v>
      </c>
      <c r="C2037" s="0" t="s">
        <v>24</v>
      </c>
      <c r="D2037" s="0" t="n">
        <v>58</v>
      </c>
      <c r="E2037" s="0" t="n">
        <v>13</v>
      </c>
      <c r="F2037" s="0" t="s">
        <v>9</v>
      </c>
      <c r="G2037" s="0" t="n">
        <v>470</v>
      </c>
      <c r="H2037" s="0" t="str">
        <f aca="false">VLOOKUP(C2037,Магазин!$A$1:$C$17,2)</f>
        <v>Заречный</v>
      </c>
      <c r="I2037" s="0" t="str">
        <f aca="false">VLOOKUP(D2037,Товар!$A$1:$F$65,3)</f>
        <v>Бекон варенокопченый</v>
      </c>
      <c r="J2037" s="3" t="n">
        <f aca="false">IF(H2037="Октябрьский",I2037="Бурый рис")</f>
        <v>0</v>
      </c>
      <c r="K2037" s="0" t="n">
        <f aca="false">IF(J2037,1,0)</f>
        <v>0</v>
      </c>
      <c r="L2037" s="0" t="n">
        <f aca="false">IF(F2037="Поступление",1,-1)</f>
        <v>-1</v>
      </c>
      <c r="M2037" s="0" t="n">
        <f aca="false">E2037*K2037*L2037</f>
        <v>-0</v>
      </c>
    </row>
    <row r="2038" customFormat="false" ht="15" hidden="false" customHeight="false" outlineLevel="0" collapsed="false">
      <c r="A2038" s="0" t="n">
        <v>2037</v>
      </c>
      <c r="B2038" s="2" t="n">
        <v>44354</v>
      </c>
      <c r="C2038" s="0" t="s">
        <v>24</v>
      </c>
      <c r="D2038" s="0" t="n">
        <v>59</v>
      </c>
      <c r="E2038" s="0" t="n">
        <v>180</v>
      </c>
      <c r="F2038" s="0" t="s">
        <v>8</v>
      </c>
      <c r="G2038" s="0" t="n">
        <v>500</v>
      </c>
      <c r="H2038" s="0" t="str">
        <f aca="false">VLOOKUP(C2038,Магазин!$A$1:$C$17,2)</f>
        <v>Заречный</v>
      </c>
      <c r="I2038" s="0" t="str">
        <f aca="false">VLOOKUP(D2038,Товар!$A$1:$F$65,3)</f>
        <v>Бекон сырокопченый</v>
      </c>
      <c r="J2038" s="3" t="n">
        <f aca="false">IF(H2038="Октябрьский",I2038="Бурый рис")</f>
        <v>0</v>
      </c>
      <c r="K2038" s="0" t="n">
        <f aca="false">IF(J2038,1,0)</f>
        <v>0</v>
      </c>
      <c r="L2038" s="0" t="n">
        <f aca="false">IF(F2038="Поступление",1,-1)</f>
        <v>1</v>
      </c>
      <c r="M2038" s="0" t="n">
        <f aca="false">E2038*K2038*L2038</f>
        <v>0</v>
      </c>
    </row>
    <row r="2039" customFormat="false" ht="15" hidden="false" customHeight="false" outlineLevel="0" collapsed="false">
      <c r="A2039" s="0" t="n">
        <v>2038</v>
      </c>
      <c r="B2039" s="2" t="n">
        <v>44354</v>
      </c>
      <c r="C2039" s="0" t="s">
        <v>24</v>
      </c>
      <c r="D2039" s="0" t="n">
        <v>59</v>
      </c>
      <c r="E2039" s="0" t="n">
        <v>18</v>
      </c>
      <c r="F2039" s="0" t="s">
        <v>9</v>
      </c>
      <c r="G2039" s="0" t="n">
        <v>500</v>
      </c>
      <c r="H2039" s="0" t="str">
        <f aca="false">VLOOKUP(C2039,Магазин!$A$1:$C$17,2)</f>
        <v>Заречный</v>
      </c>
      <c r="I2039" s="0" t="str">
        <f aca="false">VLOOKUP(D2039,Товар!$A$1:$F$65,3)</f>
        <v>Бекон сырокопченый</v>
      </c>
      <c r="J2039" s="3" t="n">
        <f aca="false">IF(H2039="Октябрьский",I2039="Бурый рис")</f>
        <v>0</v>
      </c>
      <c r="K2039" s="0" t="n">
        <f aca="false">IF(J2039,1,0)</f>
        <v>0</v>
      </c>
      <c r="L2039" s="0" t="n">
        <f aca="false">IF(F2039="Поступление",1,-1)</f>
        <v>-1</v>
      </c>
      <c r="M2039" s="0" t="n">
        <f aca="false">E2039*K2039*L2039</f>
        <v>-0</v>
      </c>
    </row>
    <row r="2040" customFormat="false" ht="15" hidden="false" customHeight="false" outlineLevel="0" collapsed="false">
      <c r="A2040" s="0" t="n">
        <v>2039</v>
      </c>
      <c r="B2040" s="2" t="n">
        <v>44354</v>
      </c>
      <c r="C2040" s="0" t="s">
        <v>24</v>
      </c>
      <c r="D2040" s="0" t="n">
        <v>60</v>
      </c>
      <c r="E2040" s="0" t="n">
        <v>180</v>
      </c>
      <c r="F2040" s="0" t="s">
        <v>8</v>
      </c>
      <c r="G2040" s="0" t="n">
        <v>400</v>
      </c>
      <c r="H2040" s="0" t="str">
        <f aca="false">VLOOKUP(C2040,Магазин!$A$1:$C$17,2)</f>
        <v>Заречный</v>
      </c>
      <c r="I2040" s="0" t="str">
        <f aca="false">VLOOKUP(D2040,Товар!$A$1:$F$65,3)</f>
        <v>Грудинка копченая</v>
      </c>
      <c r="J2040" s="3" t="n">
        <f aca="false">IF(H2040="Октябрьский",I2040="Бурый рис")</f>
        <v>0</v>
      </c>
      <c r="K2040" s="0" t="n">
        <f aca="false">IF(J2040,1,0)</f>
        <v>0</v>
      </c>
      <c r="L2040" s="0" t="n">
        <f aca="false">IF(F2040="Поступление",1,-1)</f>
        <v>1</v>
      </c>
      <c r="M2040" s="0" t="n">
        <f aca="false">E2040*K2040*L2040</f>
        <v>0</v>
      </c>
    </row>
    <row r="2041" customFormat="false" ht="15" hidden="false" customHeight="false" outlineLevel="0" collapsed="false">
      <c r="A2041" s="0" t="n">
        <v>2040</v>
      </c>
      <c r="B2041" s="2" t="n">
        <v>44354</v>
      </c>
      <c r="C2041" s="0" t="s">
        <v>24</v>
      </c>
      <c r="D2041" s="0" t="n">
        <v>60</v>
      </c>
      <c r="E2041" s="0" t="n">
        <v>16</v>
      </c>
      <c r="F2041" s="0" t="s">
        <v>9</v>
      </c>
      <c r="G2041" s="0" t="n">
        <v>400</v>
      </c>
      <c r="H2041" s="0" t="str">
        <f aca="false">VLOOKUP(C2041,Магазин!$A$1:$C$17,2)</f>
        <v>Заречный</v>
      </c>
      <c r="I2041" s="0" t="str">
        <f aca="false">VLOOKUP(D2041,Товар!$A$1:$F$65,3)</f>
        <v>Грудинка копченая</v>
      </c>
      <c r="J2041" s="3" t="n">
        <f aca="false">IF(H2041="Октябрьский",I2041="Бурый рис")</f>
        <v>0</v>
      </c>
      <c r="K2041" s="0" t="n">
        <f aca="false">IF(J2041,1,0)</f>
        <v>0</v>
      </c>
      <c r="L2041" s="0" t="n">
        <f aca="false">IF(F2041="Поступление",1,-1)</f>
        <v>-1</v>
      </c>
      <c r="M2041" s="0" t="n">
        <f aca="false">E2041*K2041*L2041</f>
        <v>-0</v>
      </c>
    </row>
    <row r="2042" customFormat="false" ht="15" hidden="false" customHeight="false" outlineLevel="0" collapsed="false">
      <c r="A2042" s="0" t="n">
        <v>2041</v>
      </c>
      <c r="B2042" s="2" t="n">
        <v>44354</v>
      </c>
      <c r="C2042" s="0" t="s">
        <v>24</v>
      </c>
      <c r="D2042" s="0" t="n">
        <v>61</v>
      </c>
      <c r="E2042" s="0" t="n">
        <v>180</v>
      </c>
      <c r="F2042" s="0" t="s">
        <v>8</v>
      </c>
      <c r="G2042" s="0" t="n">
        <v>220</v>
      </c>
      <c r="H2042" s="0" t="str">
        <f aca="false">VLOOKUP(C2042,Магазин!$A$1:$C$17,2)</f>
        <v>Заречный</v>
      </c>
      <c r="I2042" s="0" t="str">
        <f aca="false">VLOOKUP(D2042,Товар!$A$1:$F$65,3)</f>
        <v>Ветчина в оболочке</v>
      </c>
      <c r="J2042" s="3" t="n">
        <f aca="false">IF(H2042="Октябрьский",I2042="Бурый рис")</f>
        <v>0</v>
      </c>
      <c r="K2042" s="0" t="n">
        <f aca="false">IF(J2042,1,0)</f>
        <v>0</v>
      </c>
      <c r="L2042" s="0" t="n">
        <f aca="false">IF(F2042="Поступление",1,-1)</f>
        <v>1</v>
      </c>
      <c r="M2042" s="0" t="n">
        <f aca="false">E2042*K2042*L2042</f>
        <v>0</v>
      </c>
    </row>
    <row r="2043" customFormat="false" ht="15" hidden="false" customHeight="false" outlineLevel="0" collapsed="false">
      <c r="A2043" s="0" t="n">
        <v>2042</v>
      </c>
      <c r="B2043" s="2" t="n">
        <v>44354</v>
      </c>
      <c r="C2043" s="0" t="s">
        <v>24</v>
      </c>
      <c r="D2043" s="0" t="n">
        <v>61</v>
      </c>
      <c r="E2043" s="0" t="n">
        <v>25</v>
      </c>
      <c r="F2043" s="0" t="s">
        <v>9</v>
      </c>
      <c r="G2043" s="0" t="n">
        <v>220</v>
      </c>
      <c r="H2043" s="0" t="str">
        <f aca="false">VLOOKUP(C2043,Магазин!$A$1:$C$17,2)</f>
        <v>Заречный</v>
      </c>
      <c r="I2043" s="0" t="str">
        <f aca="false">VLOOKUP(D2043,Товар!$A$1:$F$65,3)</f>
        <v>Ветчина в оболочке</v>
      </c>
      <c r="J2043" s="3" t="n">
        <f aca="false">IF(H2043="Октябрьский",I2043="Бурый рис")</f>
        <v>0</v>
      </c>
      <c r="K2043" s="0" t="n">
        <f aca="false">IF(J2043,1,0)</f>
        <v>0</v>
      </c>
      <c r="L2043" s="0" t="n">
        <f aca="false">IF(F2043="Поступление",1,-1)</f>
        <v>-1</v>
      </c>
      <c r="M2043" s="0" t="n">
        <f aca="false">E2043*K2043*L2043</f>
        <v>-0</v>
      </c>
    </row>
    <row r="2044" customFormat="false" ht="15" hidden="false" customHeight="false" outlineLevel="0" collapsed="false">
      <c r="A2044" s="0" t="n">
        <v>2043</v>
      </c>
      <c r="B2044" s="2" t="n">
        <v>44354</v>
      </c>
      <c r="C2044" s="0" t="s">
        <v>24</v>
      </c>
      <c r="D2044" s="0" t="n">
        <v>62</v>
      </c>
      <c r="E2044" s="0" t="n">
        <v>170</v>
      </c>
      <c r="F2044" s="0" t="s">
        <v>8</v>
      </c>
      <c r="G2044" s="0" t="n">
        <v>170</v>
      </c>
      <c r="H2044" s="0" t="str">
        <f aca="false">VLOOKUP(C2044,Магазин!$A$1:$C$17,2)</f>
        <v>Заречный</v>
      </c>
      <c r="I2044" s="0" t="str">
        <f aca="false">VLOOKUP(D2044,Товар!$A$1:$F$65,3)</f>
        <v>Паштет фермерский с грибами</v>
      </c>
      <c r="J2044" s="3" t="n">
        <f aca="false">IF(H2044="Октябрьский",I2044="Бурый рис")</f>
        <v>0</v>
      </c>
      <c r="K2044" s="0" t="n">
        <f aca="false">IF(J2044,1,0)</f>
        <v>0</v>
      </c>
      <c r="L2044" s="0" t="n">
        <f aca="false">IF(F2044="Поступление",1,-1)</f>
        <v>1</v>
      </c>
      <c r="M2044" s="0" t="n">
        <f aca="false">E2044*K2044*L2044</f>
        <v>0</v>
      </c>
    </row>
    <row r="2045" customFormat="false" ht="15" hidden="false" customHeight="false" outlineLevel="0" collapsed="false">
      <c r="A2045" s="0" t="n">
        <v>2044</v>
      </c>
      <c r="B2045" s="2" t="n">
        <v>44354</v>
      </c>
      <c r="C2045" s="0" t="s">
        <v>24</v>
      </c>
      <c r="D2045" s="0" t="n">
        <v>62</v>
      </c>
      <c r="E2045" s="0" t="n">
        <v>15</v>
      </c>
      <c r="F2045" s="0" t="s">
        <v>9</v>
      </c>
      <c r="G2045" s="0" t="n">
        <v>170</v>
      </c>
      <c r="H2045" s="0" t="str">
        <f aca="false">VLOOKUP(C2045,Магазин!$A$1:$C$17,2)</f>
        <v>Заречный</v>
      </c>
      <c r="I2045" s="0" t="str">
        <f aca="false">VLOOKUP(D2045,Товар!$A$1:$F$65,3)</f>
        <v>Паштет фермерский с грибами</v>
      </c>
      <c r="J2045" s="3" t="n">
        <f aca="false">IF(H2045="Октябрьский",I2045="Бурый рис")</f>
        <v>0</v>
      </c>
      <c r="K2045" s="0" t="n">
        <f aca="false">IF(J2045,1,0)</f>
        <v>0</v>
      </c>
      <c r="L2045" s="0" t="n">
        <f aca="false">IF(F2045="Поступление",1,-1)</f>
        <v>-1</v>
      </c>
      <c r="M2045" s="0" t="n">
        <f aca="false">E2045*K2045*L2045</f>
        <v>-0</v>
      </c>
    </row>
    <row r="2046" customFormat="false" ht="15" hidden="false" customHeight="false" outlineLevel="0" collapsed="false">
      <c r="A2046" s="0" t="n">
        <v>2045</v>
      </c>
      <c r="B2046" s="2" t="n">
        <v>44354</v>
      </c>
      <c r="C2046" s="0" t="s">
        <v>24</v>
      </c>
      <c r="D2046" s="0" t="n">
        <v>63</v>
      </c>
      <c r="E2046" s="0" t="n">
        <v>180</v>
      </c>
      <c r="F2046" s="0" t="s">
        <v>8</v>
      </c>
      <c r="G2046" s="0" t="n">
        <v>150</v>
      </c>
      <c r="H2046" s="0" t="str">
        <f aca="false">VLOOKUP(C2046,Магазин!$A$1:$C$17,2)</f>
        <v>Заречный</v>
      </c>
      <c r="I2046" s="0" t="str">
        <f aca="false">VLOOKUP(D2046,Товар!$A$1:$F$65,3)</f>
        <v>Паштет из куриной печени</v>
      </c>
      <c r="J2046" s="3" t="n">
        <f aca="false">IF(H2046="Октябрьский",I2046="Бурый рис")</f>
        <v>0</v>
      </c>
      <c r="K2046" s="0" t="n">
        <f aca="false">IF(J2046,1,0)</f>
        <v>0</v>
      </c>
      <c r="L2046" s="0" t="n">
        <f aca="false">IF(F2046="Поступление",1,-1)</f>
        <v>1</v>
      </c>
      <c r="M2046" s="0" t="n">
        <f aca="false">E2046*K2046*L2046</f>
        <v>0</v>
      </c>
    </row>
    <row r="2047" customFormat="false" ht="15" hidden="false" customHeight="false" outlineLevel="0" collapsed="false">
      <c r="A2047" s="0" t="n">
        <v>2046</v>
      </c>
      <c r="B2047" s="2" t="n">
        <v>44354</v>
      </c>
      <c r="C2047" s="0" t="s">
        <v>24</v>
      </c>
      <c r="D2047" s="0" t="n">
        <v>63</v>
      </c>
      <c r="E2047" s="0" t="n">
        <v>27</v>
      </c>
      <c r="F2047" s="0" t="s">
        <v>9</v>
      </c>
      <c r="G2047" s="0" t="n">
        <v>150</v>
      </c>
      <c r="H2047" s="0" t="str">
        <f aca="false">VLOOKUP(C2047,Магазин!$A$1:$C$17,2)</f>
        <v>Заречный</v>
      </c>
      <c r="I2047" s="0" t="str">
        <f aca="false">VLOOKUP(D2047,Товар!$A$1:$F$65,3)</f>
        <v>Паштет из куриной печени</v>
      </c>
      <c r="J2047" s="3" t="n">
        <f aca="false">IF(H2047="Октябрьский",I2047="Бурый рис")</f>
        <v>0</v>
      </c>
      <c r="K2047" s="0" t="n">
        <f aca="false">IF(J2047,1,0)</f>
        <v>0</v>
      </c>
      <c r="L2047" s="0" t="n">
        <f aca="false">IF(F2047="Поступление",1,-1)</f>
        <v>-1</v>
      </c>
      <c r="M2047" s="0" t="n">
        <f aca="false">E2047*K2047*L2047</f>
        <v>-0</v>
      </c>
    </row>
    <row r="2048" customFormat="false" ht="15" hidden="false" customHeight="false" outlineLevel="0" collapsed="false">
      <c r="A2048" s="0" t="n">
        <v>2047</v>
      </c>
      <c r="B2048" s="2" t="n">
        <v>44354</v>
      </c>
      <c r="C2048" s="0" t="s">
        <v>24</v>
      </c>
      <c r="D2048" s="0" t="n">
        <v>64</v>
      </c>
      <c r="E2048" s="0" t="n">
        <v>180</v>
      </c>
      <c r="F2048" s="0" t="s">
        <v>8</v>
      </c>
      <c r="G2048" s="0" t="n">
        <v>350</v>
      </c>
      <c r="H2048" s="0" t="str">
        <f aca="false">VLOOKUP(C2048,Магазин!$A$1:$C$17,2)</f>
        <v>Заречный</v>
      </c>
      <c r="I2048" s="0" t="str">
        <f aca="false">VLOOKUP(D2048,Товар!$A$1:$F$65,3)</f>
        <v>Колбаса ливерная </v>
      </c>
      <c r="J2048" s="3" t="n">
        <f aca="false">IF(H2048="Октябрьский",I2048="Бурый рис")</f>
        <v>0</v>
      </c>
      <c r="K2048" s="0" t="n">
        <f aca="false">IF(J2048,1,0)</f>
        <v>0</v>
      </c>
      <c r="L2048" s="0" t="n">
        <f aca="false">IF(F2048="Поступление",1,-1)</f>
        <v>1</v>
      </c>
      <c r="M2048" s="0" t="n">
        <f aca="false">E2048*K2048*L2048</f>
        <v>0</v>
      </c>
    </row>
    <row r="2049" customFormat="false" ht="15" hidden="false" customHeight="false" outlineLevel="0" collapsed="false">
      <c r="A2049" s="0" t="n">
        <v>2048</v>
      </c>
      <c r="B2049" s="2" t="n">
        <v>44354</v>
      </c>
      <c r="C2049" s="0" t="s">
        <v>24</v>
      </c>
      <c r="D2049" s="0" t="n">
        <v>64</v>
      </c>
      <c r="E2049" s="0" t="n">
        <v>14</v>
      </c>
      <c r="F2049" s="0" t="s">
        <v>9</v>
      </c>
      <c r="G2049" s="0" t="n">
        <v>350</v>
      </c>
      <c r="H2049" s="0" t="str">
        <f aca="false">VLOOKUP(C2049,Магазин!$A$1:$C$17,2)</f>
        <v>Заречный</v>
      </c>
      <c r="I2049" s="0" t="str">
        <f aca="false">VLOOKUP(D2049,Товар!$A$1:$F$65,3)</f>
        <v>Колбаса ливерная </v>
      </c>
      <c r="J2049" s="3" t="n">
        <f aca="false">IF(H2049="Октябрьский",I2049="Бурый рис")</f>
        <v>0</v>
      </c>
      <c r="K2049" s="0" t="n">
        <f aca="false">IF(J2049,1,0)</f>
        <v>0</v>
      </c>
      <c r="L2049" s="0" t="n">
        <f aca="false">IF(F2049="Поступление",1,-1)</f>
        <v>-1</v>
      </c>
      <c r="M2049" s="0" t="n">
        <f aca="false">E2049*K2049*L2049</f>
        <v>-0</v>
      </c>
    </row>
    <row r="2050" customFormat="false" ht="15" hidden="false" customHeight="false" outlineLevel="0" collapsed="false">
      <c r="A2050" s="0" t="n">
        <v>2049</v>
      </c>
      <c r="B2050" s="2" t="n">
        <v>44355</v>
      </c>
      <c r="C2050" s="0" t="s">
        <v>7</v>
      </c>
      <c r="D2050" s="0" t="n">
        <v>4</v>
      </c>
      <c r="E2050" s="0" t="n">
        <v>170</v>
      </c>
      <c r="F2050" s="0" t="s">
        <v>8</v>
      </c>
      <c r="G2050" s="0" t="n">
        <v>75</v>
      </c>
      <c r="H2050" s="0" t="str">
        <f aca="false">VLOOKUP(C2050,Магазин!$A$1:$C$17,2)</f>
        <v>Октябрьский</v>
      </c>
      <c r="I2050" s="0" t="str">
        <f aca="false">VLOOKUP(D2050,Товар!$A$1:$F$65,3)</f>
        <v>Кефир 3,2%</v>
      </c>
      <c r="J2050" s="3" t="n">
        <f aca="false">IF(H2050="Октябрьский",I2050="Бурый рис")</f>
        <v>0</v>
      </c>
      <c r="K2050" s="0" t="n">
        <f aca="false">IF(J2050,1,0)</f>
        <v>0</v>
      </c>
      <c r="L2050" s="0" t="n">
        <f aca="false">IF(F2050="Поступление",1,-1)</f>
        <v>1</v>
      </c>
      <c r="M2050" s="0" t="n">
        <f aca="false">E2050*K2050*L2050</f>
        <v>0</v>
      </c>
    </row>
    <row r="2051" customFormat="false" ht="15" hidden="false" customHeight="false" outlineLevel="0" collapsed="false">
      <c r="A2051" s="0" t="n">
        <v>2050</v>
      </c>
      <c r="B2051" s="2" t="n">
        <v>44355</v>
      </c>
      <c r="C2051" s="0" t="s">
        <v>7</v>
      </c>
      <c r="D2051" s="0" t="n">
        <v>4</v>
      </c>
      <c r="E2051" s="0" t="n">
        <v>36</v>
      </c>
      <c r="F2051" s="0" t="s">
        <v>9</v>
      </c>
      <c r="G2051" s="0" t="n">
        <v>75</v>
      </c>
      <c r="H2051" s="0" t="str">
        <f aca="false">VLOOKUP(C2051,Магазин!$A$1:$C$17,2)</f>
        <v>Октябрьский</v>
      </c>
      <c r="I2051" s="0" t="str">
        <f aca="false">VLOOKUP(D2051,Товар!$A$1:$F$65,3)</f>
        <v>Кефир 3,2%</v>
      </c>
      <c r="J2051" s="3" t="n">
        <f aca="false">IF(H2051="Октябрьский",I2051="Бурый рис")</f>
        <v>0</v>
      </c>
      <c r="K2051" s="0" t="n">
        <f aca="false">IF(J2051,1,0)</f>
        <v>0</v>
      </c>
      <c r="L2051" s="0" t="n">
        <f aca="false">IF(F2051="Поступление",1,-1)</f>
        <v>-1</v>
      </c>
      <c r="M2051" s="0" t="n">
        <f aca="false">E2051*K2051*L2051</f>
        <v>-0</v>
      </c>
    </row>
    <row r="2052" customFormat="false" ht="15" hidden="false" customHeight="false" outlineLevel="0" collapsed="false">
      <c r="A2052" s="0" t="n">
        <v>2051</v>
      </c>
      <c r="B2052" s="2" t="n">
        <v>44355</v>
      </c>
      <c r="C2052" s="0" t="s">
        <v>7</v>
      </c>
      <c r="D2052" s="0" t="n">
        <v>5</v>
      </c>
      <c r="E2052" s="0" t="n">
        <v>180</v>
      </c>
      <c r="F2052" s="0" t="s">
        <v>8</v>
      </c>
      <c r="G2052" s="0" t="n">
        <v>70</v>
      </c>
      <c r="H2052" s="0" t="str">
        <f aca="false">VLOOKUP(C2052,Магазин!$A$1:$C$17,2)</f>
        <v>Октябрьский</v>
      </c>
      <c r="I2052" s="0" t="str">
        <f aca="false">VLOOKUP(D2052,Товар!$A$1:$F$65,3)</f>
        <v>Кефир обезжиренный</v>
      </c>
      <c r="J2052" s="3" t="n">
        <f aca="false">IF(H2052="Октябрьский",I2052="Бурый рис")</f>
        <v>0</v>
      </c>
      <c r="K2052" s="0" t="n">
        <f aca="false">IF(J2052,1,0)</f>
        <v>0</v>
      </c>
      <c r="L2052" s="0" t="n">
        <f aca="false">IF(F2052="Поступление",1,-1)</f>
        <v>1</v>
      </c>
      <c r="M2052" s="0" t="n">
        <f aca="false">E2052*K2052*L2052</f>
        <v>0</v>
      </c>
    </row>
    <row r="2053" customFormat="false" ht="15" hidden="false" customHeight="false" outlineLevel="0" collapsed="false">
      <c r="A2053" s="0" t="n">
        <v>2052</v>
      </c>
      <c r="B2053" s="2" t="n">
        <v>44355</v>
      </c>
      <c r="C2053" s="0" t="s">
        <v>7</v>
      </c>
      <c r="D2053" s="0" t="n">
        <v>5</v>
      </c>
      <c r="E2053" s="0" t="n">
        <v>36</v>
      </c>
      <c r="F2053" s="0" t="s">
        <v>9</v>
      </c>
      <c r="G2053" s="0" t="n">
        <v>70</v>
      </c>
      <c r="H2053" s="0" t="str">
        <f aca="false">VLOOKUP(C2053,Магазин!$A$1:$C$17,2)</f>
        <v>Октябрьский</v>
      </c>
      <c r="I2053" s="0" t="str">
        <f aca="false">VLOOKUP(D2053,Товар!$A$1:$F$65,3)</f>
        <v>Кефир обезжиренный</v>
      </c>
      <c r="J2053" s="3" t="n">
        <f aca="false">IF(H2053="Октябрьский",I2053="Бурый рис")</f>
        <v>0</v>
      </c>
      <c r="K2053" s="0" t="n">
        <f aca="false">IF(J2053,1,0)</f>
        <v>0</v>
      </c>
      <c r="L2053" s="0" t="n">
        <f aca="false">IF(F2053="Поступление",1,-1)</f>
        <v>-1</v>
      </c>
      <c r="M2053" s="0" t="n">
        <f aca="false">E2053*K2053*L2053</f>
        <v>-0</v>
      </c>
    </row>
    <row r="2054" customFormat="false" ht="15" hidden="false" customHeight="false" outlineLevel="0" collapsed="false">
      <c r="A2054" s="0" t="n">
        <v>2053</v>
      </c>
      <c r="B2054" s="2" t="n">
        <v>44355</v>
      </c>
      <c r="C2054" s="0" t="s">
        <v>7</v>
      </c>
      <c r="D2054" s="0" t="n">
        <v>6</v>
      </c>
      <c r="E2054" s="0" t="n">
        <v>180</v>
      </c>
      <c r="F2054" s="0" t="s">
        <v>8</v>
      </c>
      <c r="G2054" s="0" t="n">
        <v>50</v>
      </c>
      <c r="H2054" s="0" t="str">
        <f aca="false">VLOOKUP(C2054,Магазин!$A$1:$C$17,2)</f>
        <v>Октябрьский</v>
      </c>
      <c r="I2054" s="0" t="str">
        <f aca="false">VLOOKUP(D2054,Товар!$A$1:$F$65,3)</f>
        <v>Ряженка термостатная</v>
      </c>
      <c r="J2054" s="3" t="n">
        <f aca="false">IF(H2054="Октябрьский",I2054="Бурый рис")</f>
        <v>0</v>
      </c>
      <c r="K2054" s="0" t="n">
        <f aca="false">IF(J2054,1,0)</f>
        <v>0</v>
      </c>
      <c r="L2054" s="0" t="n">
        <f aca="false">IF(F2054="Поступление",1,-1)</f>
        <v>1</v>
      </c>
      <c r="M2054" s="0" t="n">
        <f aca="false">E2054*K2054*L2054</f>
        <v>0</v>
      </c>
    </row>
    <row r="2055" customFormat="false" ht="15" hidden="false" customHeight="false" outlineLevel="0" collapsed="false">
      <c r="A2055" s="0" t="n">
        <v>2054</v>
      </c>
      <c r="B2055" s="2" t="n">
        <v>44355</v>
      </c>
      <c r="C2055" s="0" t="s">
        <v>7</v>
      </c>
      <c r="D2055" s="0" t="n">
        <v>6</v>
      </c>
      <c r="E2055" s="0" t="n">
        <v>36</v>
      </c>
      <c r="F2055" s="0" t="s">
        <v>9</v>
      </c>
      <c r="G2055" s="0" t="n">
        <v>50</v>
      </c>
      <c r="H2055" s="0" t="str">
        <f aca="false">VLOOKUP(C2055,Магазин!$A$1:$C$17,2)</f>
        <v>Октябрьский</v>
      </c>
      <c r="I2055" s="0" t="str">
        <f aca="false">VLOOKUP(D2055,Товар!$A$1:$F$65,3)</f>
        <v>Ряженка термостатная</v>
      </c>
      <c r="J2055" s="3" t="n">
        <f aca="false">IF(H2055="Октябрьский",I2055="Бурый рис")</f>
        <v>0</v>
      </c>
      <c r="K2055" s="0" t="n">
        <f aca="false">IF(J2055,1,0)</f>
        <v>0</v>
      </c>
      <c r="L2055" s="0" t="n">
        <f aca="false">IF(F2055="Поступление",1,-1)</f>
        <v>-1</v>
      </c>
      <c r="M2055" s="0" t="n">
        <f aca="false">E2055*K2055*L2055</f>
        <v>-0</v>
      </c>
    </row>
    <row r="2056" customFormat="false" ht="15" hidden="false" customHeight="false" outlineLevel="0" collapsed="false">
      <c r="A2056" s="0" t="n">
        <v>2055</v>
      </c>
      <c r="B2056" s="2" t="n">
        <v>44355</v>
      </c>
      <c r="C2056" s="0" t="s">
        <v>7</v>
      </c>
      <c r="D2056" s="0" t="n">
        <v>9</v>
      </c>
      <c r="E2056" s="0" t="n">
        <v>180</v>
      </c>
      <c r="F2056" s="0" t="s">
        <v>8</v>
      </c>
      <c r="G2056" s="0" t="n">
        <v>55</v>
      </c>
      <c r="H2056" s="0" t="str">
        <f aca="false">VLOOKUP(C2056,Магазин!$A$1:$C$17,2)</f>
        <v>Октябрьский</v>
      </c>
      <c r="I2056" s="0" t="str">
        <f aca="false">VLOOKUP(D2056,Товар!$A$1:$F$65,3)</f>
        <v>Сметана 15%</v>
      </c>
      <c r="J2056" s="3" t="n">
        <f aca="false">IF(H2056="Октябрьский",I2056="Бурый рис")</f>
        <v>0</v>
      </c>
      <c r="K2056" s="0" t="n">
        <f aca="false">IF(J2056,1,0)</f>
        <v>0</v>
      </c>
      <c r="L2056" s="0" t="n">
        <f aca="false">IF(F2056="Поступление",1,-1)</f>
        <v>1</v>
      </c>
      <c r="M2056" s="0" t="n">
        <f aca="false">E2056*K2056*L2056</f>
        <v>0</v>
      </c>
    </row>
    <row r="2057" customFormat="false" ht="15" hidden="false" customHeight="false" outlineLevel="0" collapsed="false">
      <c r="A2057" s="0" t="n">
        <v>2056</v>
      </c>
      <c r="B2057" s="2" t="n">
        <v>44355</v>
      </c>
      <c r="C2057" s="0" t="s">
        <v>7</v>
      </c>
      <c r="D2057" s="0" t="n">
        <v>9</v>
      </c>
      <c r="E2057" s="0" t="n">
        <v>30</v>
      </c>
      <c r="F2057" s="0" t="s">
        <v>9</v>
      </c>
      <c r="G2057" s="0" t="n">
        <v>55</v>
      </c>
      <c r="H2057" s="0" t="str">
        <f aca="false">VLOOKUP(C2057,Магазин!$A$1:$C$17,2)</f>
        <v>Октябрьский</v>
      </c>
      <c r="I2057" s="0" t="str">
        <f aca="false">VLOOKUP(D2057,Товар!$A$1:$F$65,3)</f>
        <v>Сметана 15%</v>
      </c>
      <c r="J2057" s="3" t="n">
        <f aca="false">IF(H2057="Октябрьский",I2057="Бурый рис")</f>
        <v>0</v>
      </c>
      <c r="K2057" s="0" t="n">
        <f aca="false">IF(J2057,1,0)</f>
        <v>0</v>
      </c>
      <c r="L2057" s="0" t="n">
        <f aca="false">IF(F2057="Поступление",1,-1)</f>
        <v>-1</v>
      </c>
      <c r="M2057" s="0" t="n">
        <f aca="false">E2057*K2057*L2057</f>
        <v>-0</v>
      </c>
    </row>
    <row r="2058" customFormat="false" ht="15" hidden="false" customHeight="false" outlineLevel="0" collapsed="false">
      <c r="A2058" s="0" t="n">
        <v>2057</v>
      </c>
      <c r="B2058" s="2" t="n">
        <v>44355</v>
      </c>
      <c r="C2058" s="0" t="s">
        <v>7</v>
      </c>
      <c r="D2058" s="0" t="n">
        <v>10</v>
      </c>
      <c r="E2058" s="0" t="n">
        <v>180</v>
      </c>
      <c r="F2058" s="0" t="s">
        <v>8</v>
      </c>
      <c r="G2058" s="0" t="n">
        <v>70</v>
      </c>
      <c r="H2058" s="0" t="str">
        <f aca="false">VLOOKUP(C2058,Магазин!$A$1:$C$17,2)</f>
        <v>Октябрьский</v>
      </c>
      <c r="I2058" s="0" t="str">
        <f aca="false">VLOOKUP(D2058,Товар!$A$1:$F$65,3)</f>
        <v>Сметана 25%</v>
      </c>
      <c r="J2058" s="3" t="n">
        <f aca="false">IF(H2058="Октябрьский",I2058="Бурый рис")</f>
        <v>0</v>
      </c>
      <c r="K2058" s="0" t="n">
        <f aca="false">IF(J2058,1,0)</f>
        <v>0</v>
      </c>
      <c r="L2058" s="0" t="n">
        <f aca="false">IF(F2058="Поступление",1,-1)</f>
        <v>1</v>
      </c>
      <c r="M2058" s="0" t="n">
        <f aca="false">E2058*K2058*L2058</f>
        <v>0</v>
      </c>
    </row>
    <row r="2059" customFormat="false" ht="15" hidden="false" customHeight="false" outlineLevel="0" collapsed="false">
      <c r="A2059" s="0" t="n">
        <v>2058</v>
      </c>
      <c r="B2059" s="2" t="n">
        <v>44355</v>
      </c>
      <c r="C2059" s="0" t="s">
        <v>7</v>
      </c>
      <c r="D2059" s="0" t="n">
        <v>10</v>
      </c>
      <c r="E2059" s="0" t="n">
        <v>30</v>
      </c>
      <c r="F2059" s="0" t="s">
        <v>9</v>
      </c>
      <c r="G2059" s="0" t="n">
        <v>70</v>
      </c>
      <c r="H2059" s="0" t="str">
        <f aca="false">VLOOKUP(C2059,Магазин!$A$1:$C$17,2)</f>
        <v>Октябрьский</v>
      </c>
      <c r="I2059" s="0" t="str">
        <f aca="false">VLOOKUP(D2059,Товар!$A$1:$F$65,3)</f>
        <v>Сметана 25%</v>
      </c>
      <c r="J2059" s="3" t="n">
        <f aca="false">IF(H2059="Октябрьский",I2059="Бурый рис")</f>
        <v>0</v>
      </c>
      <c r="K2059" s="0" t="n">
        <f aca="false">IF(J2059,1,0)</f>
        <v>0</v>
      </c>
      <c r="L2059" s="0" t="n">
        <f aca="false">IF(F2059="Поступление",1,-1)</f>
        <v>-1</v>
      </c>
      <c r="M2059" s="0" t="n">
        <f aca="false">E2059*K2059*L2059</f>
        <v>-0</v>
      </c>
    </row>
    <row r="2060" customFormat="false" ht="15" hidden="false" customHeight="false" outlineLevel="0" collapsed="false">
      <c r="A2060" s="0" t="n">
        <v>2059</v>
      </c>
      <c r="B2060" s="2" t="n">
        <v>44355</v>
      </c>
      <c r="C2060" s="0" t="s">
        <v>7</v>
      </c>
      <c r="D2060" s="0" t="n">
        <v>13</v>
      </c>
      <c r="E2060" s="0" t="n">
        <v>170</v>
      </c>
      <c r="F2060" s="0" t="s">
        <v>8</v>
      </c>
      <c r="G2060" s="0" t="n">
        <v>60</v>
      </c>
      <c r="H2060" s="0" t="str">
        <f aca="false">VLOOKUP(C2060,Магазин!$A$1:$C$17,2)</f>
        <v>Октябрьский</v>
      </c>
      <c r="I2060" s="0" t="str">
        <f aca="false">VLOOKUP(D2060,Товар!$A$1:$F$65,3)</f>
        <v>Творог 9% жирности</v>
      </c>
      <c r="J2060" s="3" t="n">
        <f aca="false">IF(H2060="Октябрьский",I2060="Бурый рис")</f>
        <v>0</v>
      </c>
      <c r="K2060" s="0" t="n">
        <f aca="false">IF(J2060,1,0)</f>
        <v>0</v>
      </c>
      <c r="L2060" s="0" t="n">
        <f aca="false">IF(F2060="Поступление",1,-1)</f>
        <v>1</v>
      </c>
      <c r="M2060" s="0" t="n">
        <f aca="false">E2060*K2060*L2060</f>
        <v>0</v>
      </c>
    </row>
    <row r="2061" customFormat="false" ht="15" hidden="false" customHeight="false" outlineLevel="0" collapsed="false">
      <c r="A2061" s="0" t="n">
        <v>2060</v>
      </c>
      <c r="B2061" s="2" t="n">
        <v>44355</v>
      </c>
      <c r="C2061" s="0" t="s">
        <v>7</v>
      </c>
      <c r="D2061" s="0" t="n">
        <v>13</v>
      </c>
      <c r="E2061" s="0" t="n">
        <v>24</v>
      </c>
      <c r="F2061" s="0" t="s">
        <v>9</v>
      </c>
      <c r="G2061" s="0" t="n">
        <v>60</v>
      </c>
      <c r="H2061" s="0" t="str">
        <f aca="false">VLOOKUP(C2061,Магазин!$A$1:$C$17,2)</f>
        <v>Октябрьский</v>
      </c>
      <c r="I2061" s="0" t="str">
        <f aca="false">VLOOKUP(D2061,Товар!$A$1:$F$65,3)</f>
        <v>Творог 9% жирности</v>
      </c>
      <c r="J2061" s="3" t="n">
        <f aca="false">IF(H2061="Октябрьский",I2061="Бурый рис")</f>
        <v>0</v>
      </c>
      <c r="K2061" s="0" t="n">
        <f aca="false">IF(J2061,1,0)</f>
        <v>0</v>
      </c>
      <c r="L2061" s="0" t="n">
        <f aca="false">IF(F2061="Поступление",1,-1)</f>
        <v>-1</v>
      </c>
      <c r="M2061" s="0" t="n">
        <f aca="false">E2061*K2061*L2061</f>
        <v>-0</v>
      </c>
    </row>
    <row r="2062" customFormat="false" ht="15" hidden="false" customHeight="false" outlineLevel="0" collapsed="false">
      <c r="A2062" s="0" t="n">
        <v>2061</v>
      </c>
      <c r="B2062" s="2" t="n">
        <v>44355</v>
      </c>
      <c r="C2062" s="0" t="s">
        <v>7</v>
      </c>
      <c r="D2062" s="0" t="n">
        <v>15</v>
      </c>
      <c r="E2062" s="0" t="n">
        <v>180</v>
      </c>
      <c r="F2062" s="0" t="s">
        <v>8</v>
      </c>
      <c r="G2062" s="0" t="n">
        <v>70</v>
      </c>
      <c r="H2062" s="0" t="str">
        <f aca="false">VLOOKUP(C2062,Магазин!$A$1:$C$17,2)</f>
        <v>Октябрьский</v>
      </c>
      <c r="I2062" s="0" t="str">
        <f aca="false">VLOOKUP(D2062,Товар!$A$1:$F$65,3)</f>
        <v>Яйцо диетическое</v>
      </c>
      <c r="J2062" s="3" t="n">
        <f aca="false">IF(H2062="Октябрьский",I2062="Бурый рис")</f>
        <v>0</v>
      </c>
      <c r="K2062" s="0" t="n">
        <f aca="false">IF(J2062,1,0)</f>
        <v>0</v>
      </c>
      <c r="L2062" s="0" t="n">
        <f aca="false">IF(F2062="Поступление",1,-1)</f>
        <v>1</v>
      </c>
      <c r="M2062" s="0" t="n">
        <f aca="false">E2062*K2062*L2062</f>
        <v>0</v>
      </c>
    </row>
    <row r="2063" customFormat="false" ht="15" hidden="false" customHeight="false" outlineLevel="0" collapsed="false">
      <c r="A2063" s="0" t="n">
        <v>2062</v>
      </c>
      <c r="B2063" s="2" t="n">
        <v>44355</v>
      </c>
      <c r="C2063" s="0" t="s">
        <v>7</v>
      </c>
      <c r="D2063" s="0" t="n">
        <v>15</v>
      </c>
      <c r="E2063" s="0" t="n">
        <v>80</v>
      </c>
      <c r="F2063" s="0" t="s">
        <v>9</v>
      </c>
      <c r="G2063" s="0" t="n">
        <v>70</v>
      </c>
      <c r="H2063" s="0" t="str">
        <f aca="false">VLOOKUP(C2063,Магазин!$A$1:$C$17,2)</f>
        <v>Октябрьский</v>
      </c>
      <c r="I2063" s="0" t="str">
        <f aca="false">VLOOKUP(D2063,Товар!$A$1:$F$65,3)</f>
        <v>Яйцо диетическое</v>
      </c>
      <c r="J2063" s="3" t="n">
        <f aca="false">IF(H2063="Октябрьский",I2063="Бурый рис")</f>
        <v>0</v>
      </c>
      <c r="K2063" s="0" t="n">
        <f aca="false">IF(J2063,1,0)</f>
        <v>0</v>
      </c>
      <c r="L2063" s="0" t="n">
        <f aca="false">IF(F2063="Поступление",1,-1)</f>
        <v>-1</v>
      </c>
      <c r="M2063" s="0" t="n">
        <f aca="false">E2063*K2063*L2063</f>
        <v>-0</v>
      </c>
    </row>
    <row r="2064" customFormat="false" ht="15" hidden="false" customHeight="false" outlineLevel="0" collapsed="false">
      <c r="A2064" s="0" t="n">
        <v>2063</v>
      </c>
      <c r="B2064" s="2" t="n">
        <v>44355</v>
      </c>
      <c r="C2064" s="0" t="s">
        <v>10</v>
      </c>
      <c r="D2064" s="0" t="n">
        <v>4</v>
      </c>
      <c r="E2064" s="0" t="n">
        <v>180</v>
      </c>
      <c r="F2064" s="0" t="s">
        <v>8</v>
      </c>
      <c r="G2064" s="0" t="n">
        <v>75</v>
      </c>
      <c r="H2064" s="0" t="str">
        <f aca="false">VLOOKUP(C2064,Магазин!$A$1:$C$17,2)</f>
        <v>Октябрьский</v>
      </c>
      <c r="I2064" s="0" t="str">
        <f aca="false">VLOOKUP(D2064,Товар!$A$1:$F$65,3)</f>
        <v>Кефир 3,2%</v>
      </c>
      <c r="J2064" s="3" t="n">
        <f aca="false">IF(H2064="Октябрьский",I2064="Бурый рис")</f>
        <v>0</v>
      </c>
      <c r="K2064" s="0" t="n">
        <f aca="false">IF(J2064,1,0)</f>
        <v>0</v>
      </c>
      <c r="L2064" s="0" t="n">
        <f aca="false">IF(F2064="Поступление",1,-1)</f>
        <v>1</v>
      </c>
      <c r="M2064" s="0" t="n">
        <f aca="false">E2064*K2064*L2064</f>
        <v>0</v>
      </c>
    </row>
    <row r="2065" customFormat="false" ht="15" hidden="false" customHeight="false" outlineLevel="0" collapsed="false">
      <c r="A2065" s="0" t="n">
        <v>2064</v>
      </c>
      <c r="B2065" s="2" t="n">
        <v>44355</v>
      </c>
      <c r="C2065" s="0" t="s">
        <v>10</v>
      </c>
      <c r="D2065" s="0" t="n">
        <v>4</v>
      </c>
      <c r="E2065" s="0" t="n">
        <v>36</v>
      </c>
      <c r="F2065" s="0" t="s">
        <v>9</v>
      </c>
      <c r="G2065" s="0" t="n">
        <v>75</v>
      </c>
      <c r="H2065" s="0" t="str">
        <f aca="false">VLOOKUP(C2065,Магазин!$A$1:$C$17,2)</f>
        <v>Октябрьский</v>
      </c>
      <c r="I2065" s="0" t="str">
        <f aca="false">VLOOKUP(D2065,Товар!$A$1:$F$65,3)</f>
        <v>Кефир 3,2%</v>
      </c>
      <c r="J2065" s="3" t="n">
        <f aca="false">IF(H2065="Октябрьский",I2065="Бурый рис")</f>
        <v>0</v>
      </c>
      <c r="K2065" s="0" t="n">
        <f aca="false">IF(J2065,1,0)</f>
        <v>0</v>
      </c>
      <c r="L2065" s="0" t="n">
        <f aca="false">IF(F2065="Поступление",1,-1)</f>
        <v>-1</v>
      </c>
      <c r="M2065" s="0" t="n">
        <f aca="false">E2065*K2065*L2065</f>
        <v>-0</v>
      </c>
    </row>
    <row r="2066" customFormat="false" ht="15" hidden="false" customHeight="false" outlineLevel="0" collapsed="false">
      <c r="A2066" s="0" t="n">
        <v>2065</v>
      </c>
      <c r="B2066" s="2" t="n">
        <v>44355</v>
      </c>
      <c r="C2066" s="0" t="s">
        <v>10</v>
      </c>
      <c r="D2066" s="0" t="n">
        <v>5</v>
      </c>
      <c r="E2066" s="0" t="n">
        <v>170</v>
      </c>
      <c r="F2066" s="0" t="s">
        <v>8</v>
      </c>
      <c r="G2066" s="0" t="n">
        <v>70</v>
      </c>
      <c r="H2066" s="0" t="str">
        <f aca="false">VLOOKUP(C2066,Магазин!$A$1:$C$17,2)</f>
        <v>Октябрьский</v>
      </c>
      <c r="I2066" s="0" t="str">
        <f aca="false">VLOOKUP(D2066,Товар!$A$1:$F$65,3)</f>
        <v>Кефир обезжиренный</v>
      </c>
      <c r="J2066" s="3" t="n">
        <f aca="false">IF(H2066="Октябрьский",I2066="Бурый рис")</f>
        <v>0</v>
      </c>
      <c r="K2066" s="0" t="n">
        <f aca="false">IF(J2066,1,0)</f>
        <v>0</v>
      </c>
      <c r="L2066" s="0" t="n">
        <f aca="false">IF(F2066="Поступление",1,-1)</f>
        <v>1</v>
      </c>
      <c r="M2066" s="0" t="n">
        <f aca="false">E2066*K2066*L2066</f>
        <v>0</v>
      </c>
    </row>
    <row r="2067" customFormat="false" ht="15" hidden="false" customHeight="false" outlineLevel="0" collapsed="false">
      <c r="A2067" s="0" t="n">
        <v>2066</v>
      </c>
      <c r="B2067" s="2" t="n">
        <v>44355</v>
      </c>
      <c r="C2067" s="0" t="s">
        <v>10</v>
      </c>
      <c r="D2067" s="0" t="n">
        <v>5</v>
      </c>
      <c r="E2067" s="0" t="n">
        <v>36</v>
      </c>
      <c r="F2067" s="0" t="s">
        <v>9</v>
      </c>
      <c r="G2067" s="0" t="n">
        <v>70</v>
      </c>
      <c r="H2067" s="0" t="str">
        <f aca="false">VLOOKUP(C2067,Магазин!$A$1:$C$17,2)</f>
        <v>Октябрьский</v>
      </c>
      <c r="I2067" s="0" t="str">
        <f aca="false">VLOOKUP(D2067,Товар!$A$1:$F$65,3)</f>
        <v>Кефир обезжиренный</v>
      </c>
      <c r="J2067" s="3" t="n">
        <f aca="false">IF(H2067="Октябрьский",I2067="Бурый рис")</f>
        <v>0</v>
      </c>
      <c r="K2067" s="0" t="n">
        <f aca="false">IF(J2067,1,0)</f>
        <v>0</v>
      </c>
      <c r="L2067" s="0" t="n">
        <f aca="false">IF(F2067="Поступление",1,-1)</f>
        <v>-1</v>
      </c>
      <c r="M2067" s="0" t="n">
        <f aca="false">E2067*K2067*L2067</f>
        <v>-0</v>
      </c>
    </row>
    <row r="2068" customFormat="false" ht="15" hidden="false" customHeight="false" outlineLevel="0" collapsed="false">
      <c r="A2068" s="0" t="n">
        <v>2067</v>
      </c>
      <c r="B2068" s="2" t="n">
        <v>44355</v>
      </c>
      <c r="C2068" s="0" t="s">
        <v>10</v>
      </c>
      <c r="D2068" s="0" t="n">
        <v>6</v>
      </c>
      <c r="E2068" s="0" t="n">
        <v>180</v>
      </c>
      <c r="F2068" s="0" t="s">
        <v>8</v>
      </c>
      <c r="G2068" s="0" t="n">
        <v>50</v>
      </c>
      <c r="H2068" s="0" t="str">
        <f aca="false">VLOOKUP(C2068,Магазин!$A$1:$C$17,2)</f>
        <v>Октябрьский</v>
      </c>
      <c r="I2068" s="0" t="str">
        <f aca="false">VLOOKUP(D2068,Товар!$A$1:$F$65,3)</f>
        <v>Ряженка термостатная</v>
      </c>
      <c r="J2068" s="3" t="n">
        <f aca="false">IF(H2068="Октябрьский",I2068="Бурый рис")</f>
        <v>0</v>
      </c>
      <c r="K2068" s="0" t="n">
        <f aca="false">IF(J2068,1,0)</f>
        <v>0</v>
      </c>
      <c r="L2068" s="0" t="n">
        <f aca="false">IF(F2068="Поступление",1,-1)</f>
        <v>1</v>
      </c>
      <c r="M2068" s="0" t="n">
        <f aca="false">E2068*K2068*L2068</f>
        <v>0</v>
      </c>
    </row>
    <row r="2069" customFormat="false" ht="15" hidden="false" customHeight="false" outlineLevel="0" collapsed="false">
      <c r="A2069" s="0" t="n">
        <v>2068</v>
      </c>
      <c r="B2069" s="2" t="n">
        <v>44355</v>
      </c>
      <c r="C2069" s="0" t="s">
        <v>10</v>
      </c>
      <c r="D2069" s="0" t="n">
        <v>6</v>
      </c>
      <c r="E2069" s="0" t="n">
        <v>36</v>
      </c>
      <c r="F2069" s="0" t="s">
        <v>9</v>
      </c>
      <c r="G2069" s="0" t="n">
        <v>50</v>
      </c>
      <c r="H2069" s="0" t="str">
        <f aca="false">VLOOKUP(C2069,Магазин!$A$1:$C$17,2)</f>
        <v>Октябрьский</v>
      </c>
      <c r="I2069" s="0" t="str">
        <f aca="false">VLOOKUP(D2069,Товар!$A$1:$F$65,3)</f>
        <v>Ряженка термостатная</v>
      </c>
      <c r="J2069" s="3" t="n">
        <f aca="false">IF(H2069="Октябрьский",I2069="Бурый рис")</f>
        <v>0</v>
      </c>
      <c r="K2069" s="0" t="n">
        <f aca="false">IF(J2069,1,0)</f>
        <v>0</v>
      </c>
      <c r="L2069" s="0" t="n">
        <f aca="false">IF(F2069="Поступление",1,-1)</f>
        <v>-1</v>
      </c>
      <c r="M2069" s="0" t="n">
        <f aca="false">E2069*K2069*L2069</f>
        <v>-0</v>
      </c>
    </row>
    <row r="2070" customFormat="false" ht="15" hidden="false" customHeight="false" outlineLevel="0" collapsed="false">
      <c r="A2070" s="0" t="n">
        <v>2069</v>
      </c>
      <c r="B2070" s="2" t="n">
        <v>44355</v>
      </c>
      <c r="C2070" s="0" t="s">
        <v>10</v>
      </c>
      <c r="D2070" s="0" t="n">
        <v>9</v>
      </c>
      <c r="E2070" s="0" t="n">
        <v>180</v>
      </c>
      <c r="F2070" s="0" t="s">
        <v>8</v>
      </c>
      <c r="G2070" s="0" t="n">
        <v>55</v>
      </c>
      <c r="H2070" s="0" t="str">
        <f aca="false">VLOOKUP(C2070,Магазин!$A$1:$C$17,2)</f>
        <v>Октябрьский</v>
      </c>
      <c r="I2070" s="0" t="str">
        <f aca="false">VLOOKUP(D2070,Товар!$A$1:$F$65,3)</f>
        <v>Сметана 15%</v>
      </c>
      <c r="J2070" s="3" t="n">
        <f aca="false">IF(H2070="Октябрьский",I2070="Бурый рис")</f>
        <v>0</v>
      </c>
      <c r="K2070" s="0" t="n">
        <f aca="false">IF(J2070,1,0)</f>
        <v>0</v>
      </c>
      <c r="L2070" s="0" t="n">
        <f aca="false">IF(F2070="Поступление",1,-1)</f>
        <v>1</v>
      </c>
      <c r="M2070" s="0" t="n">
        <f aca="false">E2070*K2070*L2070</f>
        <v>0</v>
      </c>
    </row>
    <row r="2071" customFormat="false" ht="15" hidden="false" customHeight="false" outlineLevel="0" collapsed="false">
      <c r="A2071" s="0" t="n">
        <v>2070</v>
      </c>
      <c r="B2071" s="2" t="n">
        <v>44355</v>
      </c>
      <c r="C2071" s="0" t="s">
        <v>10</v>
      </c>
      <c r="D2071" s="0" t="n">
        <v>9</v>
      </c>
      <c r="E2071" s="0" t="n">
        <v>30</v>
      </c>
      <c r="F2071" s="0" t="s">
        <v>9</v>
      </c>
      <c r="G2071" s="0" t="n">
        <v>55</v>
      </c>
      <c r="H2071" s="0" t="str">
        <f aca="false">VLOOKUP(C2071,Магазин!$A$1:$C$17,2)</f>
        <v>Октябрьский</v>
      </c>
      <c r="I2071" s="0" t="str">
        <f aca="false">VLOOKUP(D2071,Товар!$A$1:$F$65,3)</f>
        <v>Сметана 15%</v>
      </c>
      <c r="J2071" s="3" t="n">
        <f aca="false">IF(H2071="Октябрьский",I2071="Бурый рис")</f>
        <v>0</v>
      </c>
      <c r="K2071" s="0" t="n">
        <f aca="false">IF(J2071,1,0)</f>
        <v>0</v>
      </c>
      <c r="L2071" s="0" t="n">
        <f aca="false">IF(F2071="Поступление",1,-1)</f>
        <v>-1</v>
      </c>
      <c r="M2071" s="0" t="n">
        <f aca="false">E2071*K2071*L2071</f>
        <v>-0</v>
      </c>
    </row>
    <row r="2072" customFormat="false" ht="15" hidden="false" customHeight="false" outlineLevel="0" collapsed="false">
      <c r="A2072" s="0" t="n">
        <v>2071</v>
      </c>
      <c r="B2072" s="2" t="n">
        <v>44355</v>
      </c>
      <c r="C2072" s="0" t="s">
        <v>10</v>
      </c>
      <c r="D2072" s="0" t="n">
        <v>10</v>
      </c>
      <c r="E2072" s="0" t="n">
        <v>180</v>
      </c>
      <c r="F2072" s="0" t="s">
        <v>8</v>
      </c>
      <c r="G2072" s="0" t="n">
        <v>70</v>
      </c>
      <c r="H2072" s="0" t="str">
        <f aca="false">VLOOKUP(C2072,Магазин!$A$1:$C$17,2)</f>
        <v>Октябрьский</v>
      </c>
      <c r="I2072" s="0" t="str">
        <f aca="false">VLOOKUP(D2072,Товар!$A$1:$F$65,3)</f>
        <v>Сметана 25%</v>
      </c>
      <c r="J2072" s="3" t="n">
        <f aca="false">IF(H2072="Октябрьский",I2072="Бурый рис")</f>
        <v>0</v>
      </c>
      <c r="K2072" s="0" t="n">
        <f aca="false">IF(J2072,1,0)</f>
        <v>0</v>
      </c>
      <c r="L2072" s="0" t="n">
        <f aca="false">IF(F2072="Поступление",1,-1)</f>
        <v>1</v>
      </c>
      <c r="M2072" s="0" t="n">
        <f aca="false">E2072*K2072*L2072</f>
        <v>0</v>
      </c>
    </row>
    <row r="2073" customFormat="false" ht="15" hidden="false" customHeight="false" outlineLevel="0" collapsed="false">
      <c r="A2073" s="0" t="n">
        <v>2072</v>
      </c>
      <c r="B2073" s="2" t="n">
        <v>44355</v>
      </c>
      <c r="C2073" s="0" t="s">
        <v>10</v>
      </c>
      <c r="D2073" s="0" t="n">
        <v>10</v>
      </c>
      <c r="E2073" s="0" t="n">
        <v>30</v>
      </c>
      <c r="F2073" s="0" t="s">
        <v>9</v>
      </c>
      <c r="G2073" s="0" t="n">
        <v>70</v>
      </c>
      <c r="H2073" s="0" t="str">
        <f aca="false">VLOOKUP(C2073,Магазин!$A$1:$C$17,2)</f>
        <v>Октябрьский</v>
      </c>
      <c r="I2073" s="0" t="str">
        <f aca="false">VLOOKUP(D2073,Товар!$A$1:$F$65,3)</f>
        <v>Сметана 25%</v>
      </c>
      <c r="J2073" s="3" t="n">
        <f aca="false">IF(H2073="Октябрьский",I2073="Бурый рис")</f>
        <v>0</v>
      </c>
      <c r="K2073" s="0" t="n">
        <f aca="false">IF(J2073,1,0)</f>
        <v>0</v>
      </c>
      <c r="L2073" s="0" t="n">
        <f aca="false">IF(F2073="Поступление",1,-1)</f>
        <v>-1</v>
      </c>
      <c r="M2073" s="0" t="n">
        <f aca="false">E2073*K2073*L2073</f>
        <v>-0</v>
      </c>
    </row>
    <row r="2074" customFormat="false" ht="15" hidden="false" customHeight="false" outlineLevel="0" collapsed="false">
      <c r="A2074" s="0" t="n">
        <v>2073</v>
      </c>
      <c r="B2074" s="2" t="n">
        <v>44355</v>
      </c>
      <c r="C2074" s="0" t="s">
        <v>10</v>
      </c>
      <c r="D2074" s="0" t="n">
        <v>13</v>
      </c>
      <c r="E2074" s="0" t="n">
        <v>180</v>
      </c>
      <c r="F2074" s="0" t="s">
        <v>8</v>
      </c>
      <c r="G2074" s="0" t="n">
        <v>60</v>
      </c>
      <c r="H2074" s="0" t="str">
        <f aca="false">VLOOKUP(C2074,Магазин!$A$1:$C$17,2)</f>
        <v>Октябрьский</v>
      </c>
      <c r="I2074" s="0" t="str">
        <f aca="false">VLOOKUP(D2074,Товар!$A$1:$F$65,3)</f>
        <v>Творог 9% жирности</v>
      </c>
      <c r="J2074" s="3" t="n">
        <f aca="false">IF(H2074="Октябрьский",I2074="Бурый рис")</f>
        <v>0</v>
      </c>
      <c r="K2074" s="0" t="n">
        <f aca="false">IF(J2074,1,0)</f>
        <v>0</v>
      </c>
      <c r="L2074" s="0" t="n">
        <f aca="false">IF(F2074="Поступление",1,-1)</f>
        <v>1</v>
      </c>
      <c r="M2074" s="0" t="n">
        <f aca="false">E2074*K2074*L2074</f>
        <v>0</v>
      </c>
    </row>
    <row r="2075" customFormat="false" ht="15" hidden="false" customHeight="false" outlineLevel="0" collapsed="false">
      <c r="A2075" s="0" t="n">
        <v>2074</v>
      </c>
      <c r="B2075" s="2" t="n">
        <v>44355</v>
      </c>
      <c r="C2075" s="0" t="s">
        <v>10</v>
      </c>
      <c r="D2075" s="0" t="n">
        <v>13</v>
      </c>
      <c r="E2075" s="0" t="n">
        <v>24</v>
      </c>
      <c r="F2075" s="0" t="s">
        <v>9</v>
      </c>
      <c r="G2075" s="0" t="n">
        <v>60</v>
      </c>
      <c r="H2075" s="0" t="str">
        <f aca="false">VLOOKUP(C2075,Магазин!$A$1:$C$17,2)</f>
        <v>Октябрьский</v>
      </c>
      <c r="I2075" s="0" t="str">
        <f aca="false">VLOOKUP(D2075,Товар!$A$1:$F$65,3)</f>
        <v>Творог 9% жирности</v>
      </c>
      <c r="J2075" s="3" t="n">
        <f aca="false">IF(H2075="Октябрьский",I2075="Бурый рис")</f>
        <v>0</v>
      </c>
      <c r="K2075" s="0" t="n">
        <f aca="false">IF(J2075,1,0)</f>
        <v>0</v>
      </c>
      <c r="L2075" s="0" t="n">
        <f aca="false">IF(F2075="Поступление",1,-1)</f>
        <v>-1</v>
      </c>
      <c r="M2075" s="0" t="n">
        <f aca="false">E2075*K2075*L2075</f>
        <v>-0</v>
      </c>
    </row>
    <row r="2076" customFormat="false" ht="15" hidden="false" customHeight="false" outlineLevel="0" collapsed="false">
      <c r="A2076" s="0" t="n">
        <v>2075</v>
      </c>
      <c r="B2076" s="2" t="n">
        <v>44355</v>
      </c>
      <c r="C2076" s="0" t="s">
        <v>10</v>
      </c>
      <c r="D2076" s="0" t="n">
        <v>15</v>
      </c>
      <c r="E2076" s="0" t="n">
        <v>170</v>
      </c>
      <c r="F2076" s="0" t="s">
        <v>8</v>
      </c>
      <c r="G2076" s="0" t="n">
        <v>70</v>
      </c>
      <c r="H2076" s="0" t="str">
        <f aca="false">VLOOKUP(C2076,Магазин!$A$1:$C$17,2)</f>
        <v>Октябрьский</v>
      </c>
      <c r="I2076" s="0" t="str">
        <f aca="false">VLOOKUP(D2076,Товар!$A$1:$F$65,3)</f>
        <v>Яйцо диетическое</v>
      </c>
      <c r="J2076" s="3" t="n">
        <f aca="false">IF(H2076="Октябрьский",I2076="Бурый рис")</f>
        <v>0</v>
      </c>
      <c r="K2076" s="0" t="n">
        <f aca="false">IF(J2076,1,0)</f>
        <v>0</v>
      </c>
      <c r="L2076" s="0" t="n">
        <f aca="false">IF(F2076="Поступление",1,-1)</f>
        <v>1</v>
      </c>
      <c r="M2076" s="0" t="n">
        <f aca="false">E2076*K2076*L2076</f>
        <v>0</v>
      </c>
    </row>
    <row r="2077" customFormat="false" ht="15" hidden="false" customHeight="false" outlineLevel="0" collapsed="false">
      <c r="A2077" s="0" t="n">
        <v>2076</v>
      </c>
      <c r="B2077" s="2" t="n">
        <v>44355</v>
      </c>
      <c r="C2077" s="0" t="s">
        <v>10</v>
      </c>
      <c r="D2077" s="0" t="n">
        <v>15</v>
      </c>
      <c r="E2077" s="0" t="n">
        <v>70</v>
      </c>
      <c r="F2077" s="0" t="s">
        <v>9</v>
      </c>
      <c r="G2077" s="0" t="n">
        <v>70</v>
      </c>
      <c r="H2077" s="0" t="str">
        <f aca="false">VLOOKUP(C2077,Магазин!$A$1:$C$17,2)</f>
        <v>Октябрьский</v>
      </c>
      <c r="I2077" s="0" t="str">
        <f aca="false">VLOOKUP(D2077,Товар!$A$1:$F$65,3)</f>
        <v>Яйцо диетическое</v>
      </c>
      <c r="J2077" s="3" t="n">
        <f aca="false">IF(H2077="Октябрьский",I2077="Бурый рис")</f>
        <v>0</v>
      </c>
      <c r="K2077" s="0" t="n">
        <f aca="false">IF(J2077,1,0)</f>
        <v>0</v>
      </c>
      <c r="L2077" s="0" t="n">
        <f aca="false">IF(F2077="Поступление",1,-1)</f>
        <v>-1</v>
      </c>
      <c r="M2077" s="0" t="n">
        <f aca="false">E2077*K2077*L2077</f>
        <v>-0</v>
      </c>
    </row>
    <row r="2078" customFormat="false" ht="15" hidden="false" customHeight="false" outlineLevel="0" collapsed="false">
      <c r="A2078" s="0" t="n">
        <v>2077</v>
      </c>
      <c r="B2078" s="2" t="n">
        <v>44355</v>
      </c>
      <c r="C2078" s="0" t="s">
        <v>11</v>
      </c>
      <c r="D2078" s="0" t="n">
        <v>4</v>
      </c>
      <c r="E2078" s="0" t="n">
        <v>180</v>
      </c>
      <c r="F2078" s="0" t="s">
        <v>8</v>
      </c>
      <c r="G2078" s="0" t="n">
        <v>75</v>
      </c>
      <c r="H2078" s="0" t="str">
        <f aca="false">VLOOKUP(C2078,Магазин!$A$1:$C$17,2)</f>
        <v>Октябрьский</v>
      </c>
      <c r="I2078" s="0" t="str">
        <f aca="false">VLOOKUP(D2078,Товар!$A$1:$F$65,3)</f>
        <v>Кефир 3,2%</v>
      </c>
      <c r="J2078" s="3" t="n">
        <f aca="false">IF(H2078="Октябрьский",I2078="Бурый рис")</f>
        <v>0</v>
      </c>
      <c r="K2078" s="0" t="n">
        <f aca="false">IF(J2078,1,0)</f>
        <v>0</v>
      </c>
      <c r="L2078" s="0" t="n">
        <f aca="false">IF(F2078="Поступление",1,-1)</f>
        <v>1</v>
      </c>
      <c r="M2078" s="0" t="n">
        <f aca="false">E2078*K2078*L2078</f>
        <v>0</v>
      </c>
    </row>
    <row r="2079" customFormat="false" ht="15" hidden="false" customHeight="false" outlineLevel="0" collapsed="false">
      <c r="A2079" s="0" t="n">
        <v>2078</v>
      </c>
      <c r="B2079" s="2" t="n">
        <v>44355</v>
      </c>
      <c r="C2079" s="0" t="s">
        <v>11</v>
      </c>
      <c r="D2079" s="0" t="n">
        <v>4</v>
      </c>
      <c r="E2079" s="0" t="n">
        <v>24</v>
      </c>
      <c r="F2079" s="0" t="s">
        <v>9</v>
      </c>
      <c r="G2079" s="0" t="n">
        <v>75</v>
      </c>
      <c r="H2079" s="0" t="str">
        <f aca="false">VLOOKUP(C2079,Магазин!$A$1:$C$17,2)</f>
        <v>Октябрьский</v>
      </c>
      <c r="I2079" s="0" t="str">
        <f aca="false">VLOOKUP(D2079,Товар!$A$1:$F$65,3)</f>
        <v>Кефир 3,2%</v>
      </c>
      <c r="J2079" s="3" t="n">
        <f aca="false">IF(H2079="Октябрьский",I2079="Бурый рис")</f>
        <v>0</v>
      </c>
      <c r="K2079" s="0" t="n">
        <f aca="false">IF(J2079,1,0)</f>
        <v>0</v>
      </c>
      <c r="L2079" s="0" t="n">
        <f aca="false">IF(F2079="Поступление",1,-1)</f>
        <v>-1</v>
      </c>
      <c r="M2079" s="0" t="n">
        <f aca="false">E2079*K2079*L2079</f>
        <v>-0</v>
      </c>
    </row>
    <row r="2080" customFormat="false" ht="15" hidden="false" customHeight="false" outlineLevel="0" collapsed="false">
      <c r="A2080" s="0" t="n">
        <v>2079</v>
      </c>
      <c r="B2080" s="2" t="n">
        <v>44355</v>
      </c>
      <c r="C2080" s="0" t="s">
        <v>11</v>
      </c>
      <c r="D2080" s="0" t="n">
        <v>5</v>
      </c>
      <c r="E2080" s="0" t="n">
        <v>180</v>
      </c>
      <c r="F2080" s="0" t="s">
        <v>8</v>
      </c>
      <c r="G2080" s="0" t="n">
        <v>70</v>
      </c>
      <c r="H2080" s="0" t="str">
        <f aca="false">VLOOKUP(C2080,Магазин!$A$1:$C$17,2)</f>
        <v>Октябрьский</v>
      </c>
      <c r="I2080" s="0" t="str">
        <f aca="false">VLOOKUP(D2080,Товар!$A$1:$F$65,3)</f>
        <v>Кефир обезжиренный</v>
      </c>
      <c r="J2080" s="3" t="n">
        <f aca="false">IF(H2080="Октябрьский",I2080="Бурый рис")</f>
        <v>0</v>
      </c>
      <c r="K2080" s="0" t="n">
        <f aca="false">IF(J2080,1,0)</f>
        <v>0</v>
      </c>
      <c r="L2080" s="0" t="n">
        <f aca="false">IF(F2080="Поступление",1,-1)</f>
        <v>1</v>
      </c>
      <c r="M2080" s="0" t="n">
        <f aca="false">E2080*K2080*L2080</f>
        <v>0</v>
      </c>
    </row>
    <row r="2081" customFormat="false" ht="15" hidden="false" customHeight="false" outlineLevel="0" collapsed="false">
      <c r="A2081" s="0" t="n">
        <v>2080</v>
      </c>
      <c r="B2081" s="2" t="n">
        <v>44355</v>
      </c>
      <c r="C2081" s="0" t="s">
        <v>11</v>
      </c>
      <c r="D2081" s="0" t="n">
        <v>5</v>
      </c>
      <c r="E2081" s="0" t="n">
        <v>12</v>
      </c>
      <c r="F2081" s="0" t="s">
        <v>9</v>
      </c>
      <c r="G2081" s="0" t="n">
        <v>70</v>
      </c>
      <c r="H2081" s="0" t="str">
        <f aca="false">VLOOKUP(C2081,Магазин!$A$1:$C$17,2)</f>
        <v>Октябрьский</v>
      </c>
      <c r="I2081" s="0" t="str">
        <f aca="false">VLOOKUP(D2081,Товар!$A$1:$F$65,3)</f>
        <v>Кефир обезжиренный</v>
      </c>
      <c r="J2081" s="3" t="n">
        <f aca="false">IF(H2081="Октябрьский",I2081="Бурый рис")</f>
        <v>0</v>
      </c>
      <c r="K2081" s="0" t="n">
        <f aca="false">IF(J2081,1,0)</f>
        <v>0</v>
      </c>
      <c r="L2081" s="0" t="n">
        <f aca="false">IF(F2081="Поступление",1,-1)</f>
        <v>-1</v>
      </c>
      <c r="M2081" s="0" t="n">
        <f aca="false">E2081*K2081*L2081</f>
        <v>-0</v>
      </c>
    </row>
    <row r="2082" customFormat="false" ht="15" hidden="false" customHeight="false" outlineLevel="0" collapsed="false">
      <c r="A2082" s="0" t="n">
        <v>2081</v>
      </c>
      <c r="B2082" s="2" t="n">
        <v>44355</v>
      </c>
      <c r="C2082" s="0" t="s">
        <v>11</v>
      </c>
      <c r="D2082" s="0" t="n">
        <v>6</v>
      </c>
      <c r="E2082" s="0" t="n">
        <v>170</v>
      </c>
      <c r="F2082" s="0" t="s">
        <v>8</v>
      </c>
      <c r="G2082" s="0" t="n">
        <v>50</v>
      </c>
      <c r="H2082" s="0" t="str">
        <f aca="false">VLOOKUP(C2082,Магазин!$A$1:$C$17,2)</f>
        <v>Октябрьский</v>
      </c>
      <c r="I2082" s="0" t="str">
        <f aca="false">VLOOKUP(D2082,Товар!$A$1:$F$65,3)</f>
        <v>Ряженка термостатная</v>
      </c>
      <c r="J2082" s="3" t="n">
        <f aca="false">IF(H2082="Октябрьский",I2082="Бурый рис")</f>
        <v>0</v>
      </c>
      <c r="K2082" s="0" t="n">
        <f aca="false">IF(J2082,1,0)</f>
        <v>0</v>
      </c>
      <c r="L2082" s="0" t="n">
        <f aca="false">IF(F2082="Поступление",1,-1)</f>
        <v>1</v>
      </c>
      <c r="M2082" s="0" t="n">
        <f aca="false">E2082*K2082*L2082</f>
        <v>0</v>
      </c>
    </row>
    <row r="2083" customFormat="false" ht="15" hidden="false" customHeight="false" outlineLevel="0" collapsed="false">
      <c r="A2083" s="0" t="n">
        <v>2082</v>
      </c>
      <c r="B2083" s="2" t="n">
        <v>44355</v>
      </c>
      <c r="C2083" s="0" t="s">
        <v>11</v>
      </c>
      <c r="D2083" s="0" t="n">
        <v>6</v>
      </c>
      <c r="E2083" s="0" t="n">
        <v>15</v>
      </c>
      <c r="F2083" s="0" t="s">
        <v>9</v>
      </c>
      <c r="G2083" s="0" t="n">
        <v>50</v>
      </c>
      <c r="H2083" s="0" t="str">
        <f aca="false">VLOOKUP(C2083,Магазин!$A$1:$C$17,2)</f>
        <v>Октябрьский</v>
      </c>
      <c r="I2083" s="0" t="str">
        <f aca="false">VLOOKUP(D2083,Товар!$A$1:$F$65,3)</f>
        <v>Ряженка термостатная</v>
      </c>
      <c r="J2083" s="3" t="n">
        <f aca="false">IF(H2083="Октябрьский",I2083="Бурый рис")</f>
        <v>0</v>
      </c>
      <c r="K2083" s="0" t="n">
        <f aca="false">IF(J2083,1,0)</f>
        <v>0</v>
      </c>
      <c r="L2083" s="0" t="n">
        <f aca="false">IF(F2083="Поступление",1,-1)</f>
        <v>-1</v>
      </c>
      <c r="M2083" s="0" t="n">
        <f aca="false">E2083*K2083*L2083</f>
        <v>-0</v>
      </c>
    </row>
    <row r="2084" customFormat="false" ht="15" hidden="false" customHeight="false" outlineLevel="0" collapsed="false">
      <c r="A2084" s="0" t="n">
        <v>2083</v>
      </c>
      <c r="B2084" s="2" t="n">
        <v>44355</v>
      </c>
      <c r="C2084" s="0" t="s">
        <v>11</v>
      </c>
      <c r="D2084" s="0" t="n">
        <v>9</v>
      </c>
      <c r="E2084" s="0" t="n">
        <v>180</v>
      </c>
      <c r="F2084" s="0" t="s">
        <v>8</v>
      </c>
      <c r="G2084" s="0" t="n">
        <v>55</v>
      </c>
      <c r="H2084" s="0" t="str">
        <f aca="false">VLOOKUP(C2084,Магазин!$A$1:$C$17,2)</f>
        <v>Октябрьский</v>
      </c>
      <c r="I2084" s="0" t="str">
        <f aca="false">VLOOKUP(D2084,Товар!$A$1:$F$65,3)</f>
        <v>Сметана 15%</v>
      </c>
      <c r="J2084" s="3" t="n">
        <f aca="false">IF(H2084="Октябрьский",I2084="Бурый рис")</f>
        <v>0</v>
      </c>
      <c r="K2084" s="0" t="n">
        <f aca="false">IF(J2084,1,0)</f>
        <v>0</v>
      </c>
      <c r="L2084" s="0" t="n">
        <f aca="false">IF(F2084="Поступление",1,-1)</f>
        <v>1</v>
      </c>
      <c r="M2084" s="0" t="n">
        <f aca="false">E2084*K2084*L2084</f>
        <v>0</v>
      </c>
    </row>
    <row r="2085" customFormat="false" ht="15" hidden="false" customHeight="false" outlineLevel="0" collapsed="false">
      <c r="A2085" s="0" t="n">
        <v>2084</v>
      </c>
      <c r="B2085" s="2" t="n">
        <v>44355</v>
      </c>
      <c r="C2085" s="0" t="s">
        <v>11</v>
      </c>
      <c r="D2085" s="0" t="n">
        <v>9</v>
      </c>
      <c r="E2085" s="0" t="n">
        <v>18</v>
      </c>
      <c r="F2085" s="0" t="s">
        <v>9</v>
      </c>
      <c r="G2085" s="0" t="n">
        <v>55</v>
      </c>
      <c r="H2085" s="0" t="str">
        <f aca="false">VLOOKUP(C2085,Магазин!$A$1:$C$17,2)</f>
        <v>Октябрьский</v>
      </c>
      <c r="I2085" s="0" t="str">
        <f aca="false">VLOOKUP(D2085,Товар!$A$1:$F$65,3)</f>
        <v>Сметана 15%</v>
      </c>
      <c r="J2085" s="3" t="n">
        <f aca="false">IF(H2085="Октябрьский",I2085="Бурый рис")</f>
        <v>0</v>
      </c>
      <c r="K2085" s="0" t="n">
        <f aca="false">IF(J2085,1,0)</f>
        <v>0</v>
      </c>
      <c r="L2085" s="0" t="n">
        <f aca="false">IF(F2085="Поступление",1,-1)</f>
        <v>-1</v>
      </c>
      <c r="M2085" s="0" t="n">
        <f aca="false">E2085*K2085*L2085</f>
        <v>-0</v>
      </c>
    </row>
    <row r="2086" customFormat="false" ht="15" hidden="false" customHeight="false" outlineLevel="0" collapsed="false">
      <c r="A2086" s="0" t="n">
        <v>2085</v>
      </c>
      <c r="B2086" s="2" t="n">
        <v>44355</v>
      </c>
      <c r="C2086" s="0" t="s">
        <v>11</v>
      </c>
      <c r="D2086" s="0" t="n">
        <v>10</v>
      </c>
      <c r="E2086" s="0" t="n">
        <v>180</v>
      </c>
      <c r="F2086" s="0" t="s">
        <v>8</v>
      </c>
      <c r="G2086" s="0" t="n">
        <v>70</v>
      </c>
      <c r="H2086" s="0" t="str">
        <f aca="false">VLOOKUP(C2086,Магазин!$A$1:$C$17,2)</f>
        <v>Октябрьский</v>
      </c>
      <c r="I2086" s="0" t="str">
        <f aca="false">VLOOKUP(D2086,Товар!$A$1:$F$65,3)</f>
        <v>Сметана 25%</v>
      </c>
      <c r="J2086" s="3" t="n">
        <f aca="false">IF(H2086="Октябрьский",I2086="Бурый рис")</f>
        <v>0</v>
      </c>
      <c r="K2086" s="0" t="n">
        <f aca="false">IF(J2086,1,0)</f>
        <v>0</v>
      </c>
      <c r="L2086" s="0" t="n">
        <f aca="false">IF(F2086="Поступление",1,-1)</f>
        <v>1</v>
      </c>
      <c r="M2086" s="0" t="n">
        <f aca="false">E2086*K2086*L2086</f>
        <v>0</v>
      </c>
    </row>
    <row r="2087" customFormat="false" ht="15" hidden="false" customHeight="false" outlineLevel="0" collapsed="false">
      <c r="A2087" s="0" t="n">
        <v>2086</v>
      </c>
      <c r="B2087" s="2" t="n">
        <v>44355</v>
      </c>
      <c r="C2087" s="0" t="s">
        <v>11</v>
      </c>
      <c r="D2087" s="0" t="n">
        <v>10</v>
      </c>
      <c r="E2087" s="0" t="n">
        <v>18</v>
      </c>
      <c r="F2087" s="0" t="s">
        <v>9</v>
      </c>
      <c r="G2087" s="0" t="n">
        <v>70</v>
      </c>
      <c r="H2087" s="0" t="str">
        <f aca="false">VLOOKUP(C2087,Магазин!$A$1:$C$17,2)</f>
        <v>Октябрьский</v>
      </c>
      <c r="I2087" s="0" t="str">
        <f aca="false">VLOOKUP(D2087,Товар!$A$1:$F$65,3)</f>
        <v>Сметана 25%</v>
      </c>
      <c r="J2087" s="3" t="n">
        <f aca="false">IF(H2087="Октябрьский",I2087="Бурый рис")</f>
        <v>0</v>
      </c>
      <c r="K2087" s="0" t="n">
        <f aca="false">IF(J2087,1,0)</f>
        <v>0</v>
      </c>
      <c r="L2087" s="0" t="n">
        <f aca="false">IF(F2087="Поступление",1,-1)</f>
        <v>-1</v>
      </c>
      <c r="M2087" s="0" t="n">
        <f aca="false">E2087*K2087*L2087</f>
        <v>-0</v>
      </c>
    </row>
    <row r="2088" customFormat="false" ht="15" hidden="false" customHeight="false" outlineLevel="0" collapsed="false">
      <c r="A2088" s="0" t="n">
        <v>2087</v>
      </c>
      <c r="B2088" s="2" t="n">
        <v>44355</v>
      </c>
      <c r="C2088" s="0" t="s">
        <v>11</v>
      </c>
      <c r="D2088" s="0" t="n">
        <v>13</v>
      </c>
      <c r="E2088" s="0" t="n">
        <v>180</v>
      </c>
      <c r="F2088" s="0" t="s">
        <v>8</v>
      </c>
      <c r="G2088" s="0" t="n">
        <v>60</v>
      </c>
      <c r="H2088" s="0" t="str">
        <f aca="false">VLOOKUP(C2088,Магазин!$A$1:$C$17,2)</f>
        <v>Октябрьский</v>
      </c>
      <c r="I2088" s="0" t="str">
        <f aca="false">VLOOKUP(D2088,Товар!$A$1:$F$65,3)</f>
        <v>Творог 9% жирности</v>
      </c>
      <c r="J2088" s="3" t="n">
        <f aca="false">IF(H2088="Октябрьский",I2088="Бурый рис")</f>
        <v>0</v>
      </c>
      <c r="K2088" s="0" t="n">
        <f aca="false">IF(J2088,1,0)</f>
        <v>0</v>
      </c>
      <c r="L2088" s="0" t="n">
        <f aca="false">IF(F2088="Поступление",1,-1)</f>
        <v>1</v>
      </c>
      <c r="M2088" s="0" t="n">
        <f aca="false">E2088*K2088*L2088</f>
        <v>0</v>
      </c>
    </row>
    <row r="2089" customFormat="false" ht="15" hidden="false" customHeight="false" outlineLevel="0" collapsed="false">
      <c r="A2089" s="0" t="n">
        <v>2088</v>
      </c>
      <c r="B2089" s="2" t="n">
        <v>44355</v>
      </c>
      <c r="C2089" s="0" t="s">
        <v>11</v>
      </c>
      <c r="D2089" s="0" t="n">
        <v>13</v>
      </c>
      <c r="E2089" s="0" t="n">
        <v>16</v>
      </c>
      <c r="F2089" s="0" t="s">
        <v>9</v>
      </c>
      <c r="G2089" s="0" t="n">
        <v>60</v>
      </c>
      <c r="H2089" s="0" t="str">
        <f aca="false">VLOOKUP(C2089,Магазин!$A$1:$C$17,2)</f>
        <v>Октябрьский</v>
      </c>
      <c r="I2089" s="0" t="str">
        <f aca="false">VLOOKUP(D2089,Товар!$A$1:$F$65,3)</f>
        <v>Творог 9% жирности</v>
      </c>
      <c r="J2089" s="3" t="n">
        <f aca="false">IF(H2089="Октябрьский",I2089="Бурый рис")</f>
        <v>0</v>
      </c>
      <c r="K2089" s="0" t="n">
        <f aca="false">IF(J2089,1,0)</f>
        <v>0</v>
      </c>
      <c r="L2089" s="0" t="n">
        <f aca="false">IF(F2089="Поступление",1,-1)</f>
        <v>-1</v>
      </c>
      <c r="M2089" s="0" t="n">
        <f aca="false">E2089*K2089*L2089</f>
        <v>-0</v>
      </c>
    </row>
    <row r="2090" customFormat="false" ht="15" hidden="false" customHeight="false" outlineLevel="0" collapsed="false">
      <c r="A2090" s="0" t="n">
        <v>2089</v>
      </c>
      <c r="B2090" s="2" t="n">
        <v>44355</v>
      </c>
      <c r="C2090" s="0" t="s">
        <v>11</v>
      </c>
      <c r="D2090" s="0" t="n">
        <v>15</v>
      </c>
      <c r="E2090" s="0" t="n">
        <v>180</v>
      </c>
      <c r="F2090" s="0" t="s">
        <v>8</v>
      </c>
      <c r="G2090" s="0" t="n">
        <v>70</v>
      </c>
      <c r="H2090" s="0" t="str">
        <f aca="false">VLOOKUP(C2090,Магазин!$A$1:$C$17,2)</f>
        <v>Октябрьский</v>
      </c>
      <c r="I2090" s="0" t="str">
        <f aca="false">VLOOKUP(D2090,Товар!$A$1:$F$65,3)</f>
        <v>Яйцо диетическое</v>
      </c>
      <c r="J2090" s="3" t="n">
        <f aca="false">IF(H2090="Октябрьский",I2090="Бурый рис")</f>
        <v>0</v>
      </c>
      <c r="K2090" s="0" t="n">
        <f aca="false">IF(J2090,1,0)</f>
        <v>0</v>
      </c>
      <c r="L2090" s="0" t="n">
        <f aca="false">IF(F2090="Поступление",1,-1)</f>
        <v>1</v>
      </c>
      <c r="M2090" s="0" t="n">
        <f aca="false">E2090*K2090*L2090</f>
        <v>0</v>
      </c>
    </row>
    <row r="2091" customFormat="false" ht="15" hidden="false" customHeight="false" outlineLevel="0" collapsed="false">
      <c r="A2091" s="0" t="n">
        <v>2090</v>
      </c>
      <c r="B2091" s="2" t="n">
        <v>44355</v>
      </c>
      <c r="C2091" s="0" t="s">
        <v>11</v>
      </c>
      <c r="D2091" s="0" t="n">
        <v>15</v>
      </c>
      <c r="E2091" s="0" t="n">
        <v>36</v>
      </c>
      <c r="F2091" s="0" t="s">
        <v>9</v>
      </c>
      <c r="G2091" s="0" t="n">
        <v>70</v>
      </c>
      <c r="H2091" s="0" t="str">
        <f aca="false">VLOOKUP(C2091,Магазин!$A$1:$C$17,2)</f>
        <v>Октябрьский</v>
      </c>
      <c r="I2091" s="0" t="str">
        <f aca="false">VLOOKUP(D2091,Товар!$A$1:$F$65,3)</f>
        <v>Яйцо диетическое</v>
      </c>
      <c r="J2091" s="3" t="n">
        <f aca="false">IF(H2091="Октябрьский",I2091="Бурый рис")</f>
        <v>0</v>
      </c>
      <c r="K2091" s="0" t="n">
        <f aca="false">IF(J2091,1,0)</f>
        <v>0</v>
      </c>
      <c r="L2091" s="0" t="n">
        <f aca="false">IF(F2091="Поступление",1,-1)</f>
        <v>-1</v>
      </c>
      <c r="M2091" s="0" t="n">
        <f aca="false">E2091*K2091*L2091</f>
        <v>-0</v>
      </c>
    </row>
    <row r="2092" customFormat="false" ht="15" hidden="false" customHeight="false" outlineLevel="0" collapsed="false">
      <c r="A2092" s="0" t="n">
        <v>2091</v>
      </c>
      <c r="B2092" s="2" t="n">
        <v>44355</v>
      </c>
      <c r="C2092" s="0" t="s">
        <v>12</v>
      </c>
      <c r="D2092" s="0" t="n">
        <v>4</v>
      </c>
      <c r="E2092" s="0" t="n">
        <v>170</v>
      </c>
      <c r="F2092" s="0" t="s">
        <v>8</v>
      </c>
      <c r="G2092" s="0" t="n">
        <v>75</v>
      </c>
      <c r="H2092" s="0" t="str">
        <f aca="false">VLOOKUP(C2092,Магазин!$A$1:$C$17,2)</f>
        <v>Октябрьский</v>
      </c>
      <c r="I2092" s="0" t="str">
        <f aca="false">VLOOKUP(D2092,Товар!$A$1:$F$65,3)</f>
        <v>Кефир 3,2%</v>
      </c>
      <c r="J2092" s="3" t="n">
        <f aca="false">IF(H2092="Октябрьский",I2092="Бурый рис")</f>
        <v>0</v>
      </c>
      <c r="K2092" s="0" t="n">
        <f aca="false">IF(J2092,1,0)</f>
        <v>0</v>
      </c>
      <c r="L2092" s="0" t="n">
        <f aca="false">IF(F2092="Поступление",1,-1)</f>
        <v>1</v>
      </c>
      <c r="M2092" s="0" t="n">
        <f aca="false">E2092*K2092*L2092</f>
        <v>0</v>
      </c>
    </row>
    <row r="2093" customFormat="false" ht="15" hidden="false" customHeight="false" outlineLevel="0" collapsed="false">
      <c r="A2093" s="0" t="n">
        <v>2092</v>
      </c>
      <c r="B2093" s="2" t="n">
        <v>44355</v>
      </c>
      <c r="C2093" s="0" t="s">
        <v>12</v>
      </c>
      <c r="D2093" s="0" t="n">
        <v>4</v>
      </c>
      <c r="E2093" s="0" t="n">
        <v>36</v>
      </c>
      <c r="F2093" s="0" t="s">
        <v>9</v>
      </c>
      <c r="G2093" s="0" t="n">
        <v>75</v>
      </c>
      <c r="H2093" s="0" t="str">
        <f aca="false">VLOOKUP(C2093,Магазин!$A$1:$C$17,2)</f>
        <v>Октябрьский</v>
      </c>
      <c r="I2093" s="0" t="str">
        <f aca="false">VLOOKUP(D2093,Товар!$A$1:$F$65,3)</f>
        <v>Кефир 3,2%</v>
      </c>
      <c r="J2093" s="3" t="n">
        <f aca="false">IF(H2093="Октябрьский",I2093="Бурый рис")</f>
        <v>0</v>
      </c>
      <c r="K2093" s="0" t="n">
        <f aca="false">IF(J2093,1,0)</f>
        <v>0</v>
      </c>
      <c r="L2093" s="0" t="n">
        <f aca="false">IF(F2093="Поступление",1,-1)</f>
        <v>-1</v>
      </c>
      <c r="M2093" s="0" t="n">
        <f aca="false">E2093*K2093*L2093</f>
        <v>-0</v>
      </c>
    </row>
    <row r="2094" customFormat="false" ht="15" hidden="false" customHeight="false" outlineLevel="0" collapsed="false">
      <c r="A2094" s="0" t="n">
        <v>2093</v>
      </c>
      <c r="B2094" s="2" t="n">
        <v>44355</v>
      </c>
      <c r="C2094" s="0" t="s">
        <v>12</v>
      </c>
      <c r="D2094" s="0" t="n">
        <v>5</v>
      </c>
      <c r="E2094" s="0" t="n">
        <v>180</v>
      </c>
      <c r="F2094" s="0" t="s">
        <v>8</v>
      </c>
      <c r="G2094" s="0" t="n">
        <v>70</v>
      </c>
      <c r="H2094" s="0" t="str">
        <f aca="false">VLOOKUP(C2094,Магазин!$A$1:$C$17,2)</f>
        <v>Октябрьский</v>
      </c>
      <c r="I2094" s="0" t="str">
        <f aca="false">VLOOKUP(D2094,Товар!$A$1:$F$65,3)</f>
        <v>Кефир обезжиренный</v>
      </c>
      <c r="J2094" s="3" t="n">
        <f aca="false">IF(H2094="Октябрьский",I2094="Бурый рис")</f>
        <v>0</v>
      </c>
      <c r="K2094" s="0" t="n">
        <f aca="false">IF(J2094,1,0)</f>
        <v>0</v>
      </c>
      <c r="L2094" s="0" t="n">
        <f aca="false">IF(F2094="Поступление",1,-1)</f>
        <v>1</v>
      </c>
      <c r="M2094" s="0" t="n">
        <f aca="false">E2094*K2094*L2094</f>
        <v>0</v>
      </c>
    </row>
    <row r="2095" customFormat="false" ht="15" hidden="false" customHeight="false" outlineLevel="0" collapsed="false">
      <c r="A2095" s="0" t="n">
        <v>2094</v>
      </c>
      <c r="B2095" s="2" t="n">
        <v>44355</v>
      </c>
      <c r="C2095" s="0" t="s">
        <v>12</v>
      </c>
      <c r="D2095" s="0" t="n">
        <v>5</v>
      </c>
      <c r="E2095" s="0" t="n">
        <v>24</v>
      </c>
      <c r="F2095" s="0" t="s">
        <v>9</v>
      </c>
      <c r="G2095" s="0" t="n">
        <v>70</v>
      </c>
      <c r="H2095" s="0" t="str">
        <f aca="false">VLOOKUP(C2095,Магазин!$A$1:$C$17,2)</f>
        <v>Октябрьский</v>
      </c>
      <c r="I2095" s="0" t="str">
        <f aca="false">VLOOKUP(D2095,Товар!$A$1:$F$65,3)</f>
        <v>Кефир обезжиренный</v>
      </c>
      <c r="J2095" s="3" t="n">
        <f aca="false">IF(H2095="Октябрьский",I2095="Бурый рис")</f>
        <v>0</v>
      </c>
      <c r="K2095" s="0" t="n">
        <f aca="false">IF(J2095,1,0)</f>
        <v>0</v>
      </c>
      <c r="L2095" s="0" t="n">
        <f aca="false">IF(F2095="Поступление",1,-1)</f>
        <v>-1</v>
      </c>
      <c r="M2095" s="0" t="n">
        <f aca="false">E2095*K2095*L2095</f>
        <v>-0</v>
      </c>
    </row>
    <row r="2096" customFormat="false" ht="15" hidden="false" customHeight="false" outlineLevel="0" collapsed="false">
      <c r="A2096" s="0" t="n">
        <v>2095</v>
      </c>
      <c r="B2096" s="2" t="n">
        <v>44355</v>
      </c>
      <c r="C2096" s="0" t="s">
        <v>12</v>
      </c>
      <c r="D2096" s="0" t="n">
        <v>6</v>
      </c>
      <c r="E2096" s="0" t="n">
        <v>180</v>
      </c>
      <c r="F2096" s="0" t="s">
        <v>8</v>
      </c>
      <c r="G2096" s="0" t="n">
        <v>50</v>
      </c>
      <c r="H2096" s="0" t="str">
        <f aca="false">VLOOKUP(C2096,Магазин!$A$1:$C$17,2)</f>
        <v>Октябрьский</v>
      </c>
      <c r="I2096" s="0" t="str">
        <f aca="false">VLOOKUP(D2096,Товар!$A$1:$F$65,3)</f>
        <v>Ряженка термостатная</v>
      </c>
      <c r="J2096" s="3" t="n">
        <f aca="false">IF(H2096="Октябрьский",I2096="Бурый рис")</f>
        <v>0</v>
      </c>
      <c r="K2096" s="0" t="n">
        <f aca="false">IF(J2096,1,0)</f>
        <v>0</v>
      </c>
      <c r="L2096" s="0" t="n">
        <f aca="false">IF(F2096="Поступление",1,-1)</f>
        <v>1</v>
      </c>
      <c r="M2096" s="0" t="n">
        <f aca="false">E2096*K2096*L2096</f>
        <v>0</v>
      </c>
    </row>
    <row r="2097" customFormat="false" ht="15" hidden="false" customHeight="false" outlineLevel="0" collapsed="false">
      <c r="A2097" s="0" t="n">
        <v>2096</v>
      </c>
      <c r="B2097" s="2" t="n">
        <v>44355</v>
      </c>
      <c r="C2097" s="0" t="s">
        <v>12</v>
      </c>
      <c r="D2097" s="0" t="n">
        <v>6</v>
      </c>
      <c r="E2097" s="0" t="n">
        <v>18</v>
      </c>
      <c r="F2097" s="0" t="s">
        <v>9</v>
      </c>
      <c r="G2097" s="0" t="n">
        <v>50</v>
      </c>
      <c r="H2097" s="0" t="str">
        <f aca="false">VLOOKUP(C2097,Магазин!$A$1:$C$17,2)</f>
        <v>Октябрьский</v>
      </c>
      <c r="I2097" s="0" t="str">
        <f aca="false">VLOOKUP(D2097,Товар!$A$1:$F$65,3)</f>
        <v>Ряженка термостатная</v>
      </c>
      <c r="J2097" s="3" t="n">
        <f aca="false">IF(H2097="Октябрьский",I2097="Бурый рис")</f>
        <v>0</v>
      </c>
      <c r="K2097" s="0" t="n">
        <f aca="false">IF(J2097,1,0)</f>
        <v>0</v>
      </c>
      <c r="L2097" s="0" t="n">
        <f aca="false">IF(F2097="Поступление",1,-1)</f>
        <v>-1</v>
      </c>
      <c r="M2097" s="0" t="n">
        <f aca="false">E2097*K2097*L2097</f>
        <v>-0</v>
      </c>
    </row>
    <row r="2098" customFormat="false" ht="15" hidden="false" customHeight="false" outlineLevel="0" collapsed="false">
      <c r="A2098" s="0" t="n">
        <v>2097</v>
      </c>
      <c r="B2098" s="2" t="n">
        <v>44355</v>
      </c>
      <c r="C2098" s="0" t="s">
        <v>12</v>
      </c>
      <c r="D2098" s="0" t="n">
        <v>9</v>
      </c>
      <c r="E2098" s="0" t="n">
        <v>170</v>
      </c>
      <c r="F2098" s="0" t="s">
        <v>8</v>
      </c>
      <c r="G2098" s="0" t="n">
        <v>55</v>
      </c>
      <c r="H2098" s="0" t="str">
        <f aca="false">VLOOKUP(C2098,Магазин!$A$1:$C$17,2)</f>
        <v>Октябрьский</v>
      </c>
      <c r="I2098" s="0" t="str">
        <f aca="false">VLOOKUP(D2098,Товар!$A$1:$F$65,3)</f>
        <v>Сметана 15%</v>
      </c>
      <c r="J2098" s="3" t="n">
        <f aca="false">IF(H2098="Октябрьский",I2098="Бурый рис")</f>
        <v>0</v>
      </c>
      <c r="K2098" s="0" t="n">
        <f aca="false">IF(J2098,1,0)</f>
        <v>0</v>
      </c>
      <c r="L2098" s="0" t="n">
        <f aca="false">IF(F2098="Поступление",1,-1)</f>
        <v>1</v>
      </c>
      <c r="M2098" s="0" t="n">
        <f aca="false">E2098*K2098*L2098</f>
        <v>0</v>
      </c>
    </row>
    <row r="2099" customFormat="false" ht="15" hidden="false" customHeight="false" outlineLevel="0" collapsed="false">
      <c r="A2099" s="0" t="n">
        <v>2098</v>
      </c>
      <c r="B2099" s="2" t="n">
        <v>44355</v>
      </c>
      <c r="C2099" s="0" t="s">
        <v>12</v>
      </c>
      <c r="D2099" s="0" t="n">
        <v>9</v>
      </c>
      <c r="E2099" s="0" t="n">
        <v>30</v>
      </c>
      <c r="F2099" s="0" t="s">
        <v>9</v>
      </c>
      <c r="G2099" s="0" t="n">
        <v>55</v>
      </c>
      <c r="H2099" s="0" t="str">
        <f aca="false">VLOOKUP(C2099,Магазин!$A$1:$C$17,2)</f>
        <v>Октябрьский</v>
      </c>
      <c r="I2099" s="0" t="str">
        <f aca="false">VLOOKUP(D2099,Товар!$A$1:$F$65,3)</f>
        <v>Сметана 15%</v>
      </c>
      <c r="J2099" s="3" t="n">
        <f aca="false">IF(H2099="Октябрьский",I2099="Бурый рис")</f>
        <v>0</v>
      </c>
      <c r="K2099" s="0" t="n">
        <f aca="false">IF(J2099,1,0)</f>
        <v>0</v>
      </c>
      <c r="L2099" s="0" t="n">
        <f aca="false">IF(F2099="Поступление",1,-1)</f>
        <v>-1</v>
      </c>
      <c r="M2099" s="0" t="n">
        <f aca="false">E2099*K2099*L2099</f>
        <v>-0</v>
      </c>
    </row>
    <row r="2100" customFormat="false" ht="15" hidden="false" customHeight="false" outlineLevel="0" collapsed="false">
      <c r="A2100" s="0" t="n">
        <v>2099</v>
      </c>
      <c r="B2100" s="2" t="n">
        <v>44355</v>
      </c>
      <c r="C2100" s="0" t="s">
        <v>12</v>
      </c>
      <c r="D2100" s="0" t="n">
        <v>10</v>
      </c>
      <c r="E2100" s="0" t="n">
        <v>180</v>
      </c>
      <c r="F2100" s="0" t="s">
        <v>8</v>
      </c>
      <c r="G2100" s="0" t="n">
        <v>70</v>
      </c>
      <c r="H2100" s="0" t="str">
        <f aca="false">VLOOKUP(C2100,Магазин!$A$1:$C$17,2)</f>
        <v>Октябрьский</v>
      </c>
      <c r="I2100" s="0" t="str">
        <f aca="false">VLOOKUP(D2100,Товар!$A$1:$F$65,3)</f>
        <v>Сметана 25%</v>
      </c>
      <c r="J2100" s="3" t="n">
        <f aca="false">IF(H2100="Октябрьский",I2100="Бурый рис")</f>
        <v>0</v>
      </c>
      <c r="K2100" s="0" t="n">
        <f aca="false">IF(J2100,1,0)</f>
        <v>0</v>
      </c>
      <c r="L2100" s="0" t="n">
        <f aca="false">IF(F2100="Поступление",1,-1)</f>
        <v>1</v>
      </c>
      <c r="M2100" s="0" t="n">
        <f aca="false">E2100*K2100*L2100</f>
        <v>0</v>
      </c>
    </row>
    <row r="2101" customFormat="false" ht="15" hidden="false" customHeight="false" outlineLevel="0" collapsed="false">
      <c r="A2101" s="0" t="n">
        <v>2100</v>
      </c>
      <c r="B2101" s="2" t="n">
        <v>44355</v>
      </c>
      <c r="C2101" s="0" t="s">
        <v>12</v>
      </c>
      <c r="D2101" s="0" t="n">
        <v>10</v>
      </c>
      <c r="E2101" s="0" t="n">
        <v>18</v>
      </c>
      <c r="F2101" s="0" t="s">
        <v>9</v>
      </c>
      <c r="G2101" s="0" t="n">
        <v>70</v>
      </c>
      <c r="H2101" s="0" t="str">
        <f aca="false">VLOOKUP(C2101,Магазин!$A$1:$C$17,2)</f>
        <v>Октябрьский</v>
      </c>
      <c r="I2101" s="0" t="str">
        <f aca="false">VLOOKUP(D2101,Товар!$A$1:$F$65,3)</f>
        <v>Сметана 25%</v>
      </c>
      <c r="J2101" s="3" t="n">
        <f aca="false">IF(H2101="Октябрьский",I2101="Бурый рис")</f>
        <v>0</v>
      </c>
      <c r="K2101" s="0" t="n">
        <f aca="false">IF(J2101,1,0)</f>
        <v>0</v>
      </c>
      <c r="L2101" s="0" t="n">
        <f aca="false">IF(F2101="Поступление",1,-1)</f>
        <v>-1</v>
      </c>
      <c r="M2101" s="0" t="n">
        <f aca="false">E2101*K2101*L2101</f>
        <v>-0</v>
      </c>
    </row>
    <row r="2102" customFormat="false" ht="15" hidden="false" customHeight="false" outlineLevel="0" collapsed="false">
      <c r="A2102" s="0" t="n">
        <v>2101</v>
      </c>
      <c r="B2102" s="2" t="n">
        <v>44355</v>
      </c>
      <c r="C2102" s="0" t="s">
        <v>12</v>
      </c>
      <c r="D2102" s="0" t="n">
        <v>13</v>
      </c>
      <c r="E2102" s="0" t="n">
        <v>180</v>
      </c>
      <c r="F2102" s="0" t="s">
        <v>8</v>
      </c>
      <c r="G2102" s="0" t="n">
        <v>60</v>
      </c>
      <c r="H2102" s="0" t="str">
        <f aca="false">VLOOKUP(C2102,Магазин!$A$1:$C$17,2)</f>
        <v>Октябрьский</v>
      </c>
      <c r="I2102" s="0" t="str">
        <f aca="false">VLOOKUP(D2102,Товар!$A$1:$F$65,3)</f>
        <v>Творог 9% жирности</v>
      </c>
      <c r="J2102" s="3" t="n">
        <f aca="false">IF(H2102="Октябрьский",I2102="Бурый рис")</f>
        <v>0</v>
      </c>
      <c r="K2102" s="0" t="n">
        <f aca="false">IF(J2102,1,0)</f>
        <v>0</v>
      </c>
      <c r="L2102" s="0" t="n">
        <f aca="false">IF(F2102="Поступление",1,-1)</f>
        <v>1</v>
      </c>
      <c r="M2102" s="0" t="n">
        <f aca="false">E2102*K2102*L2102</f>
        <v>0</v>
      </c>
    </row>
    <row r="2103" customFormat="false" ht="15" hidden="false" customHeight="false" outlineLevel="0" collapsed="false">
      <c r="A2103" s="0" t="n">
        <v>2102</v>
      </c>
      <c r="B2103" s="2" t="n">
        <v>44355</v>
      </c>
      <c r="C2103" s="0" t="s">
        <v>12</v>
      </c>
      <c r="D2103" s="0" t="n">
        <v>13</v>
      </c>
      <c r="E2103" s="0" t="n">
        <v>20</v>
      </c>
      <c r="F2103" s="0" t="s">
        <v>9</v>
      </c>
      <c r="G2103" s="0" t="n">
        <v>60</v>
      </c>
      <c r="H2103" s="0" t="str">
        <f aca="false">VLOOKUP(C2103,Магазин!$A$1:$C$17,2)</f>
        <v>Октябрьский</v>
      </c>
      <c r="I2103" s="0" t="str">
        <f aca="false">VLOOKUP(D2103,Товар!$A$1:$F$65,3)</f>
        <v>Творог 9% жирности</v>
      </c>
      <c r="J2103" s="3" t="n">
        <f aca="false">IF(H2103="Октябрьский",I2103="Бурый рис")</f>
        <v>0</v>
      </c>
      <c r="K2103" s="0" t="n">
        <f aca="false">IF(J2103,1,0)</f>
        <v>0</v>
      </c>
      <c r="L2103" s="0" t="n">
        <f aca="false">IF(F2103="Поступление",1,-1)</f>
        <v>-1</v>
      </c>
      <c r="M2103" s="0" t="n">
        <f aca="false">E2103*K2103*L2103</f>
        <v>-0</v>
      </c>
    </row>
    <row r="2104" customFormat="false" ht="15" hidden="false" customHeight="false" outlineLevel="0" collapsed="false">
      <c r="A2104" s="0" t="n">
        <v>2103</v>
      </c>
      <c r="B2104" s="2" t="n">
        <v>44355</v>
      </c>
      <c r="C2104" s="0" t="s">
        <v>12</v>
      </c>
      <c r="D2104" s="0" t="n">
        <v>15</v>
      </c>
      <c r="E2104" s="0" t="n">
        <v>180</v>
      </c>
      <c r="F2104" s="0" t="s">
        <v>8</v>
      </c>
      <c r="G2104" s="0" t="n">
        <v>70</v>
      </c>
      <c r="H2104" s="0" t="str">
        <f aca="false">VLOOKUP(C2104,Магазин!$A$1:$C$17,2)</f>
        <v>Октябрьский</v>
      </c>
      <c r="I2104" s="0" t="str">
        <f aca="false">VLOOKUP(D2104,Товар!$A$1:$F$65,3)</f>
        <v>Яйцо диетическое</v>
      </c>
      <c r="J2104" s="3" t="n">
        <f aca="false">IF(H2104="Октябрьский",I2104="Бурый рис")</f>
        <v>0</v>
      </c>
      <c r="K2104" s="0" t="n">
        <f aca="false">IF(J2104,1,0)</f>
        <v>0</v>
      </c>
      <c r="L2104" s="0" t="n">
        <f aca="false">IF(F2104="Поступление",1,-1)</f>
        <v>1</v>
      </c>
      <c r="M2104" s="0" t="n">
        <f aca="false">E2104*K2104*L2104</f>
        <v>0</v>
      </c>
    </row>
    <row r="2105" customFormat="false" ht="15" hidden="false" customHeight="false" outlineLevel="0" collapsed="false">
      <c r="A2105" s="0" t="n">
        <v>2104</v>
      </c>
      <c r="B2105" s="2" t="n">
        <v>44355</v>
      </c>
      <c r="C2105" s="0" t="s">
        <v>12</v>
      </c>
      <c r="D2105" s="0" t="n">
        <v>15</v>
      </c>
      <c r="E2105" s="0" t="n">
        <v>36</v>
      </c>
      <c r="F2105" s="0" t="s">
        <v>9</v>
      </c>
      <c r="G2105" s="0" t="n">
        <v>70</v>
      </c>
      <c r="H2105" s="0" t="str">
        <f aca="false">VLOOKUP(C2105,Магазин!$A$1:$C$17,2)</f>
        <v>Октябрьский</v>
      </c>
      <c r="I2105" s="0" t="str">
        <f aca="false">VLOOKUP(D2105,Товар!$A$1:$F$65,3)</f>
        <v>Яйцо диетическое</v>
      </c>
      <c r="J2105" s="3" t="n">
        <f aca="false">IF(H2105="Октябрьский",I2105="Бурый рис")</f>
        <v>0</v>
      </c>
      <c r="K2105" s="0" t="n">
        <f aca="false">IF(J2105,1,0)</f>
        <v>0</v>
      </c>
      <c r="L2105" s="0" t="n">
        <f aca="false">IF(F2105="Поступление",1,-1)</f>
        <v>-1</v>
      </c>
      <c r="M2105" s="0" t="n">
        <f aca="false">E2105*K2105*L2105</f>
        <v>-0</v>
      </c>
    </row>
    <row r="2106" customFormat="false" ht="15" hidden="false" customHeight="false" outlineLevel="0" collapsed="false">
      <c r="A2106" s="0" t="n">
        <v>2105</v>
      </c>
      <c r="B2106" s="2" t="n">
        <v>44355</v>
      </c>
      <c r="C2106" s="0" t="s">
        <v>13</v>
      </c>
      <c r="D2106" s="0" t="n">
        <v>4</v>
      </c>
      <c r="E2106" s="0" t="n">
        <v>180</v>
      </c>
      <c r="F2106" s="0" t="s">
        <v>8</v>
      </c>
      <c r="G2106" s="0" t="n">
        <v>75</v>
      </c>
      <c r="H2106" s="0" t="str">
        <f aca="false">VLOOKUP(C2106,Магазин!$A$1:$C$17,2)</f>
        <v>Октябрьский</v>
      </c>
      <c r="I2106" s="0" t="str">
        <f aca="false">VLOOKUP(D2106,Товар!$A$1:$F$65,3)</f>
        <v>Кефир 3,2%</v>
      </c>
      <c r="J2106" s="3" t="n">
        <f aca="false">IF(H2106="Октябрьский",I2106="Бурый рис")</f>
        <v>0</v>
      </c>
      <c r="K2106" s="0" t="n">
        <f aca="false">IF(J2106,1,0)</f>
        <v>0</v>
      </c>
      <c r="L2106" s="0" t="n">
        <f aca="false">IF(F2106="Поступление",1,-1)</f>
        <v>1</v>
      </c>
      <c r="M2106" s="0" t="n">
        <f aca="false">E2106*K2106*L2106</f>
        <v>0</v>
      </c>
    </row>
    <row r="2107" customFormat="false" ht="15" hidden="false" customHeight="false" outlineLevel="0" collapsed="false">
      <c r="A2107" s="0" t="n">
        <v>2106</v>
      </c>
      <c r="B2107" s="2" t="n">
        <v>44355</v>
      </c>
      <c r="C2107" s="0" t="s">
        <v>13</v>
      </c>
      <c r="D2107" s="0" t="n">
        <v>4</v>
      </c>
      <c r="E2107" s="0" t="n">
        <v>36</v>
      </c>
      <c r="F2107" s="0" t="s">
        <v>9</v>
      </c>
      <c r="G2107" s="0" t="n">
        <v>75</v>
      </c>
      <c r="H2107" s="0" t="str">
        <f aca="false">VLOOKUP(C2107,Магазин!$A$1:$C$17,2)</f>
        <v>Октябрьский</v>
      </c>
      <c r="I2107" s="0" t="str">
        <f aca="false">VLOOKUP(D2107,Товар!$A$1:$F$65,3)</f>
        <v>Кефир 3,2%</v>
      </c>
      <c r="J2107" s="3" t="n">
        <f aca="false">IF(H2107="Октябрьский",I2107="Бурый рис")</f>
        <v>0</v>
      </c>
      <c r="K2107" s="0" t="n">
        <f aca="false">IF(J2107,1,0)</f>
        <v>0</v>
      </c>
      <c r="L2107" s="0" t="n">
        <f aca="false">IF(F2107="Поступление",1,-1)</f>
        <v>-1</v>
      </c>
      <c r="M2107" s="0" t="n">
        <f aca="false">E2107*K2107*L2107</f>
        <v>-0</v>
      </c>
    </row>
    <row r="2108" customFormat="false" ht="15" hidden="false" customHeight="false" outlineLevel="0" collapsed="false">
      <c r="A2108" s="0" t="n">
        <v>2107</v>
      </c>
      <c r="B2108" s="2" t="n">
        <v>44355</v>
      </c>
      <c r="C2108" s="0" t="s">
        <v>13</v>
      </c>
      <c r="D2108" s="0" t="n">
        <v>5</v>
      </c>
      <c r="E2108" s="0" t="n">
        <v>170</v>
      </c>
      <c r="F2108" s="0" t="s">
        <v>8</v>
      </c>
      <c r="G2108" s="0" t="n">
        <v>70</v>
      </c>
      <c r="H2108" s="0" t="str">
        <f aca="false">VLOOKUP(C2108,Магазин!$A$1:$C$17,2)</f>
        <v>Октябрьский</v>
      </c>
      <c r="I2108" s="0" t="str">
        <f aca="false">VLOOKUP(D2108,Товар!$A$1:$F$65,3)</f>
        <v>Кефир обезжиренный</v>
      </c>
      <c r="J2108" s="3" t="n">
        <f aca="false">IF(H2108="Октябрьский",I2108="Бурый рис")</f>
        <v>0</v>
      </c>
      <c r="K2108" s="0" t="n">
        <f aca="false">IF(J2108,1,0)</f>
        <v>0</v>
      </c>
      <c r="L2108" s="0" t="n">
        <f aca="false">IF(F2108="Поступление",1,-1)</f>
        <v>1</v>
      </c>
      <c r="M2108" s="0" t="n">
        <f aca="false">E2108*K2108*L2108</f>
        <v>0</v>
      </c>
    </row>
    <row r="2109" customFormat="false" ht="15" hidden="false" customHeight="false" outlineLevel="0" collapsed="false">
      <c r="A2109" s="0" t="n">
        <v>2108</v>
      </c>
      <c r="B2109" s="2" t="n">
        <v>44355</v>
      </c>
      <c r="C2109" s="0" t="s">
        <v>13</v>
      </c>
      <c r="D2109" s="0" t="n">
        <v>5</v>
      </c>
      <c r="E2109" s="0" t="n">
        <v>24</v>
      </c>
      <c r="F2109" s="0" t="s">
        <v>9</v>
      </c>
      <c r="G2109" s="0" t="n">
        <v>70</v>
      </c>
      <c r="H2109" s="0" t="str">
        <f aca="false">VLOOKUP(C2109,Магазин!$A$1:$C$17,2)</f>
        <v>Октябрьский</v>
      </c>
      <c r="I2109" s="0" t="str">
        <f aca="false">VLOOKUP(D2109,Товар!$A$1:$F$65,3)</f>
        <v>Кефир обезжиренный</v>
      </c>
      <c r="J2109" s="3" t="n">
        <f aca="false">IF(H2109="Октябрьский",I2109="Бурый рис")</f>
        <v>0</v>
      </c>
      <c r="K2109" s="0" t="n">
        <f aca="false">IF(J2109,1,0)</f>
        <v>0</v>
      </c>
      <c r="L2109" s="0" t="n">
        <f aca="false">IF(F2109="Поступление",1,-1)</f>
        <v>-1</v>
      </c>
      <c r="M2109" s="0" t="n">
        <f aca="false">E2109*K2109*L2109</f>
        <v>-0</v>
      </c>
    </row>
    <row r="2110" customFormat="false" ht="15" hidden="false" customHeight="false" outlineLevel="0" collapsed="false">
      <c r="A2110" s="0" t="n">
        <v>2109</v>
      </c>
      <c r="B2110" s="2" t="n">
        <v>44355</v>
      </c>
      <c r="C2110" s="0" t="s">
        <v>13</v>
      </c>
      <c r="D2110" s="0" t="n">
        <v>6</v>
      </c>
      <c r="E2110" s="0" t="n">
        <v>180</v>
      </c>
      <c r="F2110" s="0" t="s">
        <v>8</v>
      </c>
      <c r="G2110" s="0" t="n">
        <v>50</v>
      </c>
      <c r="H2110" s="0" t="str">
        <f aca="false">VLOOKUP(C2110,Магазин!$A$1:$C$17,2)</f>
        <v>Октябрьский</v>
      </c>
      <c r="I2110" s="0" t="str">
        <f aca="false">VLOOKUP(D2110,Товар!$A$1:$F$65,3)</f>
        <v>Ряженка термостатная</v>
      </c>
      <c r="J2110" s="3" t="n">
        <f aca="false">IF(H2110="Октябрьский",I2110="Бурый рис")</f>
        <v>0</v>
      </c>
      <c r="K2110" s="0" t="n">
        <f aca="false">IF(J2110,1,0)</f>
        <v>0</v>
      </c>
      <c r="L2110" s="0" t="n">
        <f aca="false">IF(F2110="Поступление",1,-1)</f>
        <v>1</v>
      </c>
      <c r="M2110" s="0" t="n">
        <f aca="false">E2110*K2110*L2110</f>
        <v>0</v>
      </c>
    </row>
    <row r="2111" customFormat="false" ht="15" hidden="false" customHeight="false" outlineLevel="0" collapsed="false">
      <c r="A2111" s="0" t="n">
        <v>2110</v>
      </c>
      <c r="B2111" s="2" t="n">
        <v>44355</v>
      </c>
      <c r="C2111" s="0" t="s">
        <v>13</v>
      </c>
      <c r="D2111" s="0" t="n">
        <v>6</v>
      </c>
      <c r="E2111" s="0" t="n">
        <v>18</v>
      </c>
      <c r="F2111" s="0" t="s">
        <v>9</v>
      </c>
      <c r="G2111" s="0" t="n">
        <v>50</v>
      </c>
      <c r="H2111" s="0" t="str">
        <f aca="false">VLOOKUP(C2111,Магазин!$A$1:$C$17,2)</f>
        <v>Октябрьский</v>
      </c>
      <c r="I2111" s="0" t="str">
        <f aca="false">VLOOKUP(D2111,Товар!$A$1:$F$65,3)</f>
        <v>Ряженка термостатная</v>
      </c>
      <c r="J2111" s="3" t="n">
        <f aca="false">IF(H2111="Октябрьский",I2111="Бурый рис")</f>
        <v>0</v>
      </c>
      <c r="K2111" s="0" t="n">
        <f aca="false">IF(J2111,1,0)</f>
        <v>0</v>
      </c>
      <c r="L2111" s="0" t="n">
        <f aca="false">IF(F2111="Поступление",1,-1)</f>
        <v>-1</v>
      </c>
      <c r="M2111" s="0" t="n">
        <f aca="false">E2111*K2111*L2111</f>
        <v>-0</v>
      </c>
    </row>
    <row r="2112" customFormat="false" ht="15" hidden="false" customHeight="false" outlineLevel="0" collapsed="false">
      <c r="A2112" s="0" t="n">
        <v>2111</v>
      </c>
      <c r="B2112" s="2" t="n">
        <v>44355</v>
      </c>
      <c r="C2112" s="0" t="s">
        <v>13</v>
      </c>
      <c r="D2112" s="0" t="n">
        <v>9</v>
      </c>
      <c r="E2112" s="0" t="n">
        <v>180</v>
      </c>
      <c r="F2112" s="0" t="s">
        <v>8</v>
      </c>
      <c r="G2112" s="0" t="n">
        <v>55</v>
      </c>
      <c r="H2112" s="0" t="str">
        <f aca="false">VLOOKUP(C2112,Магазин!$A$1:$C$17,2)</f>
        <v>Октябрьский</v>
      </c>
      <c r="I2112" s="0" t="str">
        <f aca="false">VLOOKUP(D2112,Товар!$A$1:$F$65,3)</f>
        <v>Сметана 15%</v>
      </c>
      <c r="J2112" s="3" t="n">
        <f aca="false">IF(H2112="Октябрьский",I2112="Бурый рис")</f>
        <v>0</v>
      </c>
      <c r="K2112" s="0" t="n">
        <f aca="false">IF(J2112,1,0)</f>
        <v>0</v>
      </c>
      <c r="L2112" s="0" t="n">
        <f aca="false">IF(F2112="Поступление",1,-1)</f>
        <v>1</v>
      </c>
      <c r="M2112" s="0" t="n">
        <f aca="false">E2112*K2112*L2112</f>
        <v>0</v>
      </c>
    </row>
    <row r="2113" customFormat="false" ht="15" hidden="false" customHeight="false" outlineLevel="0" collapsed="false">
      <c r="A2113" s="0" t="n">
        <v>2112</v>
      </c>
      <c r="B2113" s="2" t="n">
        <v>44355</v>
      </c>
      <c r="C2113" s="0" t="s">
        <v>13</v>
      </c>
      <c r="D2113" s="0" t="n">
        <v>9</v>
      </c>
      <c r="E2113" s="0" t="n">
        <v>30</v>
      </c>
      <c r="F2113" s="0" t="s">
        <v>9</v>
      </c>
      <c r="G2113" s="0" t="n">
        <v>55</v>
      </c>
      <c r="H2113" s="0" t="str">
        <f aca="false">VLOOKUP(C2113,Магазин!$A$1:$C$17,2)</f>
        <v>Октябрьский</v>
      </c>
      <c r="I2113" s="0" t="str">
        <f aca="false">VLOOKUP(D2113,Товар!$A$1:$F$65,3)</f>
        <v>Сметана 15%</v>
      </c>
      <c r="J2113" s="3" t="n">
        <f aca="false">IF(H2113="Октябрьский",I2113="Бурый рис")</f>
        <v>0</v>
      </c>
      <c r="K2113" s="0" t="n">
        <f aca="false">IF(J2113,1,0)</f>
        <v>0</v>
      </c>
      <c r="L2113" s="0" t="n">
        <f aca="false">IF(F2113="Поступление",1,-1)</f>
        <v>-1</v>
      </c>
      <c r="M2113" s="0" t="n">
        <f aca="false">E2113*K2113*L2113</f>
        <v>-0</v>
      </c>
    </row>
    <row r="2114" customFormat="false" ht="15" hidden="false" customHeight="false" outlineLevel="0" collapsed="false">
      <c r="A2114" s="0" t="n">
        <v>2113</v>
      </c>
      <c r="B2114" s="2" t="n">
        <v>44355</v>
      </c>
      <c r="C2114" s="0" t="s">
        <v>13</v>
      </c>
      <c r="D2114" s="0" t="n">
        <v>10</v>
      </c>
      <c r="E2114" s="0" t="n">
        <v>170</v>
      </c>
      <c r="F2114" s="0" t="s">
        <v>8</v>
      </c>
      <c r="G2114" s="0" t="n">
        <v>70</v>
      </c>
      <c r="H2114" s="0" t="str">
        <f aca="false">VLOOKUP(C2114,Магазин!$A$1:$C$17,2)</f>
        <v>Октябрьский</v>
      </c>
      <c r="I2114" s="0" t="str">
        <f aca="false">VLOOKUP(D2114,Товар!$A$1:$F$65,3)</f>
        <v>Сметана 25%</v>
      </c>
      <c r="J2114" s="3" t="n">
        <f aca="false">IF(H2114="Октябрьский",I2114="Бурый рис")</f>
        <v>0</v>
      </c>
      <c r="K2114" s="0" t="n">
        <f aca="false">IF(J2114,1,0)</f>
        <v>0</v>
      </c>
      <c r="L2114" s="0" t="n">
        <f aca="false">IF(F2114="Поступление",1,-1)</f>
        <v>1</v>
      </c>
      <c r="M2114" s="0" t="n">
        <f aca="false">E2114*K2114*L2114</f>
        <v>0</v>
      </c>
    </row>
    <row r="2115" customFormat="false" ht="15" hidden="false" customHeight="false" outlineLevel="0" collapsed="false">
      <c r="A2115" s="0" t="n">
        <v>2114</v>
      </c>
      <c r="B2115" s="2" t="n">
        <v>44355</v>
      </c>
      <c r="C2115" s="0" t="s">
        <v>13</v>
      </c>
      <c r="D2115" s="0" t="n">
        <v>10</v>
      </c>
      <c r="E2115" s="0" t="n">
        <v>18</v>
      </c>
      <c r="F2115" s="0" t="s">
        <v>9</v>
      </c>
      <c r="G2115" s="0" t="n">
        <v>70</v>
      </c>
      <c r="H2115" s="0" t="str">
        <f aca="false">VLOOKUP(C2115,Магазин!$A$1:$C$17,2)</f>
        <v>Октябрьский</v>
      </c>
      <c r="I2115" s="0" t="str">
        <f aca="false">VLOOKUP(D2115,Товар!$A$1:$F$65,3)</f>
        <v>Сметана 25%</v>
      </c>
      <c r="J2115" s="3" t="n">
        <f aca="false">IF(H2115="Октябрьский",I2115="Бурый рис")</f>
        <v>0</v>
      </c>
      <c r="K2115" s="0" t="n">
        <f aca="false">IF(J2115,1,0)</f>
        <v>0</v>
      </c>
      <c r="L2115" s="0" t="n">
        <f aca="false">IF(F2115="Поступление",1,-1)</f>
        <v>-1</v>
      </c>
      <c r="M2115" s="0" t="n">
        <f aca="false">E2115*K2115*L2115</f>
        <v>-0</v>
      </c>
    </row>
    <row r="2116" customFormat="false" ht="15" hidden="false" customHeight="false" outlineLevel="0" collapsed="false">
      <c r="A2116" s="0" t="n">
        <v>2115</v>
      </c>
      <c r="B2116" s="2" t="n">
        <v>44355</v>
      </c>
      <c r="C2116" s="0" t="s">
        <v>13</v>
      </c>
      <c r="D2116" s="0" t="n">
        <v>13</v>
      </c>
      <c r="E2116" s="0" t="n">
        <v>180</v>
      </c>
      <c r="F2116" s="0" t="s">
        <v>8</v>
      </c>
      <c r="G2116" s="0" t="n">
        <v>60</v>
      </c>
      <c r="H2116" s="0" t="str">
        <f aca="false">VLOOKUP(C2116,Магазин!$A$1:$C$17,2)</f>
        <v>Октябрьский</v>
      </c>
      <c r="I2116" s="0" t="str">
        <f aca="false">VLOOKUP(D2116,Товар!$A$1:$F$65,3)</f>
        <v>Творог 9% жирности</v>
      </c>
      <c r="J2116" s="3" t="n">
        <f aca="false">IF(H2116="Октябрьский",I2116="Бурый рис")</f>
        <v>0</v>
      </c>
      <c r="K2116" s="0" t="n">
        <f aca="false">IF(J2116,1,0)</f>
        <v>0</v>
      </c>
      <c r="L2116" s="0" t="n">
        <f aca="false">IF(F2116="Поступление",1,-1)</f>
        <v>1</v>
      </c>
      <c r="M2116" s="0" t="n">
        <f aca="false">E2116*K2116*L2116</f>
        <v>0</v>
      </c>
    </row>
    <row r="2117" customFormat="false" ht="15" hidden="false" customHeight="false" outlineLevel="0" collapsed="false">
      <c r="A2117" s="0" t="n">
        <v>2116</v>
      </c>
      <c r="B2117" s="2" t="n">
        <v>44355</v>
      </c>
      <c r="C2117" s="0" t="s">
        <v>13</v>
      </c>
      <c r="D2117" s="0" t="n">
        <v>13</v>
      </c>
      <c r="E2117" s="0" t="n">
        <v>20</v>
      </c>
      <c r="F2117" s="0" t="s">
        <v>9</v>
      </c>
      <c r="G2117" s="0" t="n">
        <v>60</v>
      </c>
      <c r="H2117" s="0" t="str">
        <f aca="false">VLOOKUP(C2117,Магазин!$A$1:$C$17,2)</f>
        <v>Октябрьский</v>
      </c>
      <c r="I2117" s="0" t="str">
        <f aca="false">VLOOKUP(D2117,Товар!$A$1:$F$65,3)</f>
        <v>Творог 9% жирности</v>
      </c>
      <c r="J2117" s="3" t="n">
        <f aca="false">IF(H2117="Октябрьский",I2117="Бурый рис")</f>
        <v>0</v>
      </c>
      <c r="K2117" s="0" t="n">
        <f aca="false">IF(J2117,1,0)</f>
        <v>0</v>
      </c>
      <c r="L2117" s="0" t="n">
        <f aca="false">IF(F2117="Поступление",1,-1)</f>
        <v>-1</v>
      </c>
      <c r="M2117" s="0" t="n">
        <f aca="false">E2117*K2117*L2117</f>
        <v>-0</v>
      </c>
    </row>
    <row r="2118" customFormat="false" ht="15" hidden="false" customHeight="false" outlineLevel="0" collapsed="false">
      <c r="A2118" s="0" t="n">
        <v>2117</v>
      </c>
      <c r="B2118" s="2" t="n">
        <v>44355</v>
      </c>
      <c r="C2118" s="0" t="s">
        <v>13</v>
      </c>
      <c r="D2118" s="0" t="n">
        <v>15</v>
      </c>
      <c r="E2118" s="0" t="n">
        <v>180</v>
      </c>
      <c r="F2118" s="0" t="s">
        <v>8</v>
      </c>
      <c r="G2118" s="0" t="n">
        <v>70</v>
      </c>
      <c r="H2118" s="0" t="str">
        <f aca="false">VLOOKUP(C2118,Магазин!$A$1:$C$17,2)</f>
        <v>Октябрьский</v>
      </c>
      <c r="I2118" s="0" t="str">
        <f aca="false">VLOOKUP(D2118,Товар!$A$1:$F$65,3)</f>
        <v>Яйцо диетическое</v>
      </c>
      <c r="J2118" s="3" t="n">
        <f aca="false">IF(H2118="Октябрьский",I2118="Бурый рис")</f>
        <v>0</v>
      </c>
      <c r="K2118" s="0" t="n">
        <f aca="false">IF(J2118,1,0)</f>
        <v>0</v>
      </c>
      <c r="L2118" s="0" t="n">
        <f aca="false">IF(F2118="Поступление",1,-1)</f>
        <v>1</v>
      </c>
      <c r="M2118" s="0" t="n">
        <f aca="false">E2118*K2118*L2118</f>
        <v>0</v>
      </c>
    </row>
    <row r="2119" customFormat="false" ht="15" hidden="false" customHeight="false" outlineLevel="0" collapsed="false">
      <c r="A2119" s="0" t="n">
        <v>2118</v>
      </c>
      <c r="B2119" s="2" t="n">
        <v>44355</v>
      </c>
      <c r="C2119" s="0" t="s">
        <v>13</v>
      </c>
      <c r="D2119" s="0" t="n">
        <v>15</v>
      </c>
      <c r="E2119" s="0" t="n">
        <v>72</v>
      </c>
      <c r="F2119" s="0" t="s">
        <v>9</v>
      </c>
      <c r="G2119" s="0" t="n">
        <v>70</v>
      </c>
      <c r="H2119" s="0" t="str">
        <f aca="false">VLOOKUP(C2119,Магазин!$A$1:$C$17,2)</f>
        <v>Октябрьский</v>
      </c>
      <c r="I2119" s="0" t="str">
        <f aca="false">VLOOKUP(D2119,Товар!$A$1:$F$65,3)</f>
        <v>Яйцо диетическое</v>
      </c>
      <c r="J2119" s="3" t="n">
        <f aca="false">IF(H2119="Октябрьский",I2119="Бурый рис")</f>
        <v>0</v>
      </c>
      <c r="K2119" s="0" t="n">
        <f aca="false">IF(J2119,1,0)</f>
        <v>0</v>
      </c>
      <c r="L2119" s="0" t="n">
        <f aca="false">IF(F2119="Поступление",1,-1)</f>
        <v>-1</v>
      </c>
      <c r="M2119" s="0" t="n">
        <f aca="false">E2119*K2119*L2119</f>
        <v>-0</v>
      </c>
    </row>
    <row r="2120" customFormat="false" ht="15" hidden="false" customHeight="false" outlineLevel="0" collapsed="false">
      <c r="A2120" s="0" t="n">
        <v>2119</v>
      </c>
      <c r="B2120" s="2" t="n">
        <v>44355</v>
      </c>
      <c r="C2120" s="0" t="s">
        <v>14</v>
      </c>
      <c r="D2120" s="0" t="n">
        <v>4</v>
      </c>
      <c r="E2120" s="0" t="n">
        <v>180</v>
      </c>
      <c r="F2120" s="0" t="s">
        <v>8</v>
      </c>
      <c r="G2120" s="0" t="n">
        <v>75</v>
      </c>
      <c r="H2120" s="0" t="str">
        <f aca="false">VLOOKUP(C2120,Магазин!$A$1:$C$17,2)</f>
        <v>Октябрьский</v>
      </c>
      <c r="I2120" s="0" t="str">
        <f aca="false">VLOOKUP(D2120,Товар!$A$1:$F$65,3)</f>
        <v>Кефир 3,2%</v>
      </c>
      <c r="J2120" s="3" t="n">
        <f aca="false">IF(H2120="Октябрьский",I2120="Бурый рис")</f>
        <v>0</v>
      </c>
      <c r="K2120" s="0" t="n">
        <f aca="false">IF(J2120,1,0)</f>
        <v>0</v>
      </c>
      <c r="L2120" s="0" t="n">
        <f aca="false">IF(F2120="Поступление",1,-1)</f>
        <v>1</v>
      </c>
      <c r="M2120" s="0" t="n">
        <f aca="false">E2120*K2120*L2120</f>
        <v>0</v>
      </c>
    </row>
    <row r="2121" customFormat="false" ht="15" hidden="false" customHeight="false" outlineLevel="0" collapsed="false">
      <c r="A2121" s="0" t="n">
        <v>2120</v>
      </c>
      <c r="B2121" s="2" t="n">
        <v>44355</v>
      </c>
      <c r="C2121" s="0" t="s">
        <v>14</v>
      </c>
      <c r="D2121" s="0" t="n">
        <v>4</v>
      </c>
      <c r="E2121" s="0" t="n">
        <v>24</v>
      </c>
      <c r="F2121" s="0" t="s">
        <v>9</v>
      </c>
      <c r="G2121" s="0" t="n">
        <v>75</v>
      </c>
      <c r="H2121" s="0" t="str">
        <f aca="false">VLOOKUP(C2121,Магазин!$A$1:$C$17,2)</f>
        <v>Октябрьский</v>
      </c>
      <c r="I2121" s="0" t="str">
        <f aca="false">VLOOKUP(D2121,Товар!$A$1:$F$65,3)</f>
        <v>Кефир 3,2%</v>
      </c>
      <c r="J2121" s="3" t="n">
        <f aca="false">IF(H2121="Октябрьский",I2121="Бурый рис")</f>
        <v>0</v>
      </c>
      <c r="K2121" s="0" t="n">
        <f aca="false">IF(J2121,1,0)</f>
        <v>0</v>
      </c>
      <c r="L2121" s="0" t="n">
        <f aca="false">IF(F2121="Поступление",1,-1)</f>
        <v>-1</v>
      </c>
      <c r="M2121" s="0" t="n">
        <f aca="false">E2121*K2121*L2121</f>
        <v>-0</v>
      </c>
    </row>
    <row r="2122" customFormat="false" ht="15" hidden="false" customHeight="false" outlineLevel="0" collapsed="false">
      <c r="A2122" s="0" t="n">
        <v>2121</v>
      </c>
      <c r="B2122" s="2" t="n">
        <v>44355</v>
      </c>
      <c r="C2122" s="0" t="s">
        <v>14</v>
      </c>
      <c r="D2122" s="0" t="n">
        <v>5</v>
      </c>
      <c r="E2122" s="0" t="n">
        <v>180</v>
      </c>
      <c r="F2122" s="0" t="s">
        <v>8</v>
      </c>
      <c r="G2122" s="0" t="n">
        <v>70</v>
      </c>
      <c r="H2122" s="0" t="str">
        <f aca="false">VLOOKUP(C2122,Магазин!$A$1:$C$17,2)</f>
        <v>Октябрьский</v>
      </c>
      <c r="I2122" s="0" t="str">
        <f aca="false">VLOOKUP(D2122,Товар!$A$1:$F$65,3)</f>
        <v>Кефир обезжиренный</v>
      </c>
      <c r="J2122" s="3" t="n">
        <f aca="false">IF(H2122="Октябрьский",I2122="Бурый рис")</f>
        <v>0</v>
      </c>
      <c r="K2122" s="0" t="n">
        <f aca="false">IF(J2122,1,0)</f>
        <v>0</v>
      </c>
      <c r="L2122" s="0" t="n">
        <f aca="false">IF(F2122="Поступление",1,-1)</f>
        <v>1</v>
      </c>
      <c r="M2122" s="0" t="n">
        <f aca="false">E2122*K2122*L2122</f>
        <v>0</v>
      </c>
    </row>
    <row r="2123" customFormat="false" ht="15" hidden="false" customHeight="false" outlineLevel="0" collapsed="false">
      <c r="A2123" s="0" t="n">
        <v>2122</v>
      </c>
      <c r="B2123" s="2" t="n">
        <v>44355</v>
      </c>
      <c r="C2123" s="0" t="s">
        <v>14</v>
      </c>
      <c r="D2123" s="0" t="n">
        <v>5</v>
      </c>
      <c r="E2123" s="0" t="n">
        <v>12</v>
      </c>
      <c r="F2123" s="0" t="s">
        <v>9</v>
      </c>
      <c r="G2123" s="0" t="n">
        <v>70</v>
      </c>
      <c r="H2123" s="0" t="str">
        <f aca="false">VLOOKUP(C2123,Магазин!$A$1:$C$17,2)</f>
        <v>Октябрьский</v>
      </c>
      <c r="I2123" s="0" t="str">
        <f aca="false">VLOOKUP(D2123,Товар!$A$1:$F$65,3)</f>
        <v>Кефир обезжиренный</v>
      </c>
      <c r="J2123" s="3" t="n">
        <f aca="false">IF(H2123="Октябрьский",I2123="Бурый рис")</f>
        <v>0</v>
      </c>
      <c r="K2123" s="0" t="n">
        <f aca="false">IF(J2123,1,0)</f>
        <v>0</v>
      </c>
      <c r="L2123" s="0" t="n">
        <f aca="false">IF(F2123="Поступление",1,-1)</f>
        <v>-1</v>
      </c>
      <c r="M2123" s="0" t="n">
        <f aca="false">E2123*K2123*L2123</f>
        <v>-0</v>
      </c>
    </row>
    <row r="2124" customFormat="false" ht="15" hidden="false" customHeight="false" outlineLevel="0" collapsed="false">
      <c r="A2124" s="0" t="n">
        <v>2123</v>
      </c>
      <c r="B2124" s="2" t="n">
        <v>44355</v>
      </c>
      <c r="C2124" s="0" t="s">
        <v>14</v>
      </c>
      <c r="D2124" s="0" t="n">
        <v>6</v>
      </c>
      <c r="E2124" s="0" t="n">
        <v>170</v>
      </c>
      <c r="F2124" s="0" t="s">
        <v>8</v>
      </c>
      <c r="G2124" s="0" t="n">
        <v>50</v>
      </c>
      <c r="H2124" s="0" t="str">
        <f aca="false">VLOOKUP(C2124,Магазин!$A$1:$C$17,2)</f>
        <v>Октябрьский</v>
      </c>
      <c r="I2124" s="0" t="str">
        <f aca="false">VLOOKUP(D2124,Товар!$A$1:$F$65,3)</f>
        <v>Ряженка термостатная</v>
      </c>
      <c r="J2124" s="3" t="n">
        <f aca="false">IF(H2124="Октябрьский",I2124="Бурый рис")</f>
        <v>0</v>
      </c>
      <c r="K2124" s="0" t="n">
        <f aca="false">IF(J2124,1,0)</f>
        <v>0</v>
      </c>
      <c r="L2124" s="0" t="n">
        <f aca="false">IF(F2124="Поступление",1,-1)</f>
        <v>1</v>
      </c>
      <c r="M2124" s="0" t="n">
        <f aca="false">E2124*K2124*L2124</f>
        <v>0</v>
      </c>
    </row>
    <row r="2125" customFormat="false" ht="15" hidden="false" customHeight="false" outlineLevel="0" collapsed="false">
      <c r="A2125" s="0" t="n">
        <v>2124</v>
      </c>
      <c r="B2125" s="2" t="n">
        <v>44355</v>
      </c>
      <c r="C2125" s="0" t="s">
        <v>14</v>
      </c>
      <c r="D2125" s="0" t="n">
        <v>6</v>
      </c>
      <c r="E2125" s="0" t="n">
        <v>15</v>
      </c>
      <c r="F2125" s="0" t="s">
        <v>9</v>
      </c>
      <c r="G2125" s="0" t="n">
        <v>50</v>
      </c>
      <c r="H2125" s="0" t="str">
        <f aca="false">VLOOKUP(C2125,Магазин!$A$1:$C$17,2)</f>
        <v>Октябрьский</v>
      </c>
      <c r="I2125" s="0" t="str">
        <f aca="false">VLOOKUP(D2125,Товар!$A$1:$F$65,3)</f>
        <v>Ряженка термостатная</v>
      </c>
      <c r="J2125" s="3" t="n">
        <f aca="false">IF(H2125="Октябрьский",I2125="Бурый рис")</f>
        <v>0</v>
      </c>
      <c r="K2125" s="0" t="n">
        <f aca="false">IF(J2125,1,0)</f>
        <v>0</v>
      </c>
      <c r="L2125" s="0" t="n">
        <f aca="false">IF(F2125="Поступление",1,-1)</f>
        <v>-1</v>
      </c>
      <c r="M2125" s="0" t="n">
        <f aca="false">E2125*K2125*L2125</f>
        <v>-0</v>
      </c>
    </row>
    <row r="2126" customFormat="false" ht="15" hidden="false" customHeight="false" outlineLevel="0" collapsed="false">
      <c r="A2126" s="0" t="n">
        <v>2125</v>
      </c>
      <c r="B2126" s="2" t="n">
        <v>44355</v>
      </c>
      <c r="C2126" s="0" t="s">
        <v>14</v>
      </c>
      <c r="D2126" s="0" t="n">
        <v>9</v>
      </c>
      <c r="E2126" s="0" t="n">
        <v>180</v>
      </c>
      <c r="F2126" s="0" t="s">
        <v>8</v>
      </c>
      <c r="G2126" s="0" t="n">
        <v>55</v>
      </c>
      <c r="H2126" s="0" t="str">
        <f aca="false">VLOOKUP(C2126,Магазин!$A$1:$C$17,2)</f>
        <v>Октябрьский</v>
      </c>
      <c r="I2126" s="0" t="str">
        <f aca="false">VLOOKUP(D2126,Товар!$A$1:$F$65,3)</f>
        <v>Сметана 15%</v>
      </c>
      <c r="J2126" s="3" t="n">
        <f aca="false">IF(H2126="Октябрьский",I2126="Бурый рис")</f>
        <v>0</v>
      </c>
      <c r="K2126" s="0" t="n">
        <f aca="false">IF(J2126,1,0)</f>
        <v>0</v>
      </c>
      <c r="L2126" s="0" t="n">
        <f aca="false">IF(F2126="Поступление",1,-1)</f>
        <v>1</v>
      </c>
      <c r="M2126" s="0" t="n">
        <f aca="false">E2126*K2126*L2126</f>
        <v>0</v>
      </c>
    </row>
    <row r="2127" customFormat="false" ht="15" hidden="false" customHeight="false" outlineLevel="0" collapsed="false">
      <c r="A2127" s="0" t="n">
        <v>2126</v>
      </c>
      <c r="B2127" s="2" t="n">
        <v>44355</v>
      </c>
      <c r="C2127" s="0" t="s">
        <v>14</v>
      </c>
      <c r="D2127" s="0" t="n">
        <v>9</v>
      </c>
      <c r="E2127" s="0" t="n">
        <v>18</v>
      </c>
      <c r="F2127" s="0" t="s">
        <v>9</v>
      </c>
      <c r="G2127" s="0" t="n">
        <v>55</v>
      </c>
      <c r="H2127" s="0" t="str">
        <f aca="false">VLOOKUP(C2127,Магазин!$A$1:$C$17,2)</f>
        <v>Октябрьский</v>
      </c>
      <c r="I2127" s="0" t="str">
        <f aca="false">VLOOKUP(D2127,Товар!$A$1:$F$65,3)</f>
        <v>Сметана 15%</v>
      </c>
      <c r="J2127" s="3" t="n">
        <f aca="false">IF(H2127="Октябрьский",I2127="Бурый рис")</f>
        <v>0</v>
      </c>
      <c r="K2127" s="0" t="n">
        <f aca="false">IF(J2127,1,0)</f>
        <v>0</v>
      </c>
      <c r="L2127" s="0" t="n">
        <f aca="false">IF(F2127="Поступление",1,-1)</f>
        <v>-1</v>
      </c>
      <c r="M2127" s="0" t="n">
        <f aca="false">E2127*K2127*L2127</f>
        <v>-0</v>
      </c>
    </row>
    <row r="2128" customFormat="false" ht="15" hidden="false" customHeight="false" outlineLevel="0" collapsed="false">
      <c r="A2128" s="0" t="n">
        <v>2127</v>
      </c>
      <c r="B2128" s="2" t="n">
        <v>44355</v>
      </c>
      <c r="C2128" s="0" t="s">
        <v>14</v>
      </c>
      <c r="D2128" s="0" t="n">
        <v>10</v>
      </c>
      <c r="E2128" s="0" t="n">
        <v>180</v>
      </c>
      <c r="F2128" s="0" t="s">
        <v>8</v>
      </c>
      <c r="G2128" s="0" t="n">
        <v>70</v>
      </c>
      <c r="H2128" s="0" t="str">
        <f aca="false">VLOOKUP(C2128,Магазин!$A$1:$C$17,2)</f>
        <v>Октябрьский</v>
      </c>
      <c r="I2128" s="0" t="str">
        <f aca="false">VLOOKUP(D2128,Товар!$A$1:$F$65,3)</f>
        <v>Сметана 25%</v>
      </c>
      <c r="J2128" s="3" t="n">
        <f aca="false">IF(H2128="Октябрьский",I2128="Бурый рис")</f>
        <v>0</v>
      </c>
      <c r="K2128" s="0" t="n">
        <f aca="false">IF(J2128,1,0)</f>
        <v>0</v>
      </c>
      <c r="L2128" s="0" t="n">
        <f aca="false">IF(F2128="Поступление",1,-1)</f>
        <v>1</v>
      </c>
      <c r="M2128" s="0" t="n">
        <f aca="false">E2128*K2128*L2128</f>
        <v>0</v>
      </c>
    </row>
    <row r="2129" customFormat="false" ht="15" hidden="false" customHeight="false" outlineLevel="0" collapsed="false">
      <c r="A2129" s="0" t="n">
        <v>2128</v>
      </c>
      <c r="B2129" s="2" t="n">
        <v>44355</v>
      </c>
      <c r="C2129" s="0" t="s">
        <v>14</v>
      </c>
      <c r="D2129" s="0" t="n">
        <v>10</v>
      </c>
      <c r="E2129" s="0" t="n">
        <v>18</v>
      </c>
      <c r="F2129" s="0" t="s">
        <v>9</v>
      </c>
      <c r="G2129" s="0" t="n">
        <v>70</v>
      </c>
      <c r="H2129" s="0" t="str">
        <f aca="false">VLOOKUP(C2129,Магазин!$A$1:$C$17,2)</f>
        <v>Октябрьский</v>
      </c>
      <c r="I2129" s="0" t="str">
        <f aca="false">VLOOKUP(D2129,Товар!$A$1:$F$65,3)</f>
        <v>Сметана 25%</v>
      </c>
      <c r="J2129" s="3" t="n">
        <f aca="false">IF(H2129="Октябрьский",I2129="Бурый рис")</f>
        <v>0</v>
      </c>
      <c r="K2129" s="0" t="n">
        <f aca="false">IF(J2129,1,0)</f>
        <v>0</v>
      </c>
      <c r="L2129" s="0" t="n">
        <f aca="false">IF(F2129="Поступление",1,-1)</f>
        <v>-1</v>
      </c>
      <c r="M2129" s="0" t="n">
        <f aca="false">E2129*K2129*L2129</f>
        <v>-0</v>
      </c>
    </row>
    <row r="2130" customFormat="false" ht="15" hidden="false" customHeight="false" outlineLevel="0" collapsed="false">
      <c r="A2130" s="0" t="n">
        <v>2129</v>
      </c>
      <c r="B2130" s="2" t="n">
        <v>44355</v>
      </c>
      <c r="C2130" s="0" t="s">
        <v>14</v>
      </c>
      <c r="D2130" s="0" t="n">
        <v>13</v>
      </c>
      <c r="E2130" s="0" t="n">
        <v>170</v>
      </c>
      <c r="F2130" s="0" t="s">
        <v>8</v>
      </c>
      <c r="G2130" s="0" t="n">
        <v>60</v>
      </c>
      <c r="H2130" s="0" t="str">
        <f aca="false">VLOOKUP(C2130,Магазин!$A$1:$C$17,2)</f>
        <v>Октябрьский</v>
      </c>
      <c r="I2130" s="0" t="str">
        <f aca="false">VLOOKUP(D2130,Товар!$A$1:$F$65,3)</f>
        <v>Творог 9% жирности</v>
      </c>
      <c r="J2130" s="3" t="n">
        <f aca="false">IF(H2130="Октябрьский",I2130="Бурый рис")</f>
        <v>0</v>
      </c>
      <c r="K2130" s="0" t="n">
        <f aca="false">IF(J2130,1,0)</f>
        <v>0</v>
      </c>
      <c r="L2130" s="0" t="n">
        <f aca="false">IF(F2130="Поступление",1,-1)</f>
        <v>1</v>
      </c>
      <c r="M2130" s="0" t="n">
        <f aca="false">E2130*K2130*L2130</f>
        <v>0</v>
      </c>
    </row>
    <row r="2131" customFormat="false" ht="15" hidden="false" customHeight="false" outlineLevel="0" collapsed="false">
      <c r="A2131" s="0" t="n">
        <v>2130</v>
      </c>
      <c r="B2131" s="2" t="n">
        <v>44355</v>
      </c>
      <c r="C2131" s="0" t="s">
        <v>14</v>
      </c>
      <c r="D2131" s="0" t="n">
        <v>13</v>
      </c>
      <c r="E2131" s="0" t="n">
        <v>16</v>
      </c>
      <c r="F2131" s="0" t="s">
        <v>9</v>
      </c>
      <c r="G2131" s="0" t="n">
        <v>60</v>
      </c>
      <c r="H2131" s="0" t="str">
        <f aca="false">VLOOKUP(C2131,Магазин!$A$1:$C$17,2)</f>
        <v>Октябрьский</v>
      </c>
      <c r="I2131" s="0" t="str">
        <f aca="false">VLOOKUP(D2131,Товар!$A$1:$F$65,3)</f>
        <v>Творог 9% жирности</v>
      </c>
      <c r="J2131" s="3" t="n">
        <f aca="false">IF(H2131="Октябрьский",I2131="Бурый рис")</f>
        <v>0</v>
      </c>
      <c r="K2131" s="0" t="n">
        <f aca="false">IF(J2131,1,0)</f>
        <v>0</v>
      </c>
      <c r="L2131" s="0" t="n">
        <f aca="false">IF(F2131="Поступление",1,-1)</f>
        <v>-1</v>
      </c>
      <c r="M2131" s="0" t="n">
        <f aca="false">E2131*K2131*L2131</f>
        <v>-0</v>
      </c>
    </row>
    <row r="2132" customFormat="false" ht="15" hidden="false" customHeight="false" outlineLevel="0" collapsed="false">
      <c r="A2132" s="0" t="n">
        <v>2131</v>
      </c>
      <c r="B2132" s="2" t="n">
        <v>44355</v>
      </c>
      <c r="C2132" s="0" t="s">
        <v>14</v>
      </c>
      <c r="D2132" s="0" t="n">
        <v>15</v>
      </c>
      <c r="E2132" s="0" t="n">
        <v>180</v>
      </c>
      <c r="F2132" s="0" t="s">
        <v>8</v>
      </c>
      <c r="G2132" s="0" t="n">
        <v>70</v>
      </c>
      <c r="H2132" s="0" t="str">
        <f aca="false">VLOOKUP(C2132,Магазин!$A$1:$C$17,2)</f>
        <v>Октябрьский</v>
      </c>
      <c r="I2132" s="0" t="str">
        <f aca="false">VLOOKUP(D2132,Товар!$A$1:$F$65,3)</f>
        <v>Яйцо диетическое</v>
      </c>
      <c r="J2132" s="3" t="n">
        <f aca="false">IF(H2132="Октябрьский",I2132="Бурый рис")</f>
        <v>0</v>
      </c>
      <c r="K2132" s="0" t="n">
        <f aca="false">IF(J2132,1,0)</f>
        <v>0</v>
      </c>
      <c r="L2132" s="0" t="n">
        <f aca="false">IF(F2132="Поступление",1,-1)</f>
        <v>1</v>
      </c>
      <c r="M2132" s="0" t="n">
        <f aca="false">E2132*K2132*L2132</f>
        <v>0</v>
      </c>
    </row>
    <row r="2133" customFormat="false" ht="15" hidden="false" customHeight="false" outlineLevel="0" collapsed="false">
      <c r="A2133" s="0" t="n">
        <v>2132</v>
      </c>
      <c r="B2133" s="2" t="n">
        <v>44355</v>
      </c>
      <c r="C2133" s="0" t="s">
        <v>14</v>
      </c>
      <c r="D2133" s="0" t="n">
        <v>15</v>
      </c>
      <c r="E2133" s="0" t="n">
        <v>0</v>
      </c>
      <c r="F2133" s="0" t="s">
        <v>9</v>
      </c>
      <c r="G2133" s="0" t="n">
        <v>70</v>
      </c>
      <c r="H2133" s="0" t="str">
        <f aca="false">VLOOKUP(C2133,Магазин!$A$1:$C$17,2)</f>
        <v>Октябрьский</v>
      </c>
      <c r="I2133" s="0" t="str">
        <f aca="false">VLOOKUP(D2133,Товар!$A$1:$F$65,3)</f>
        <v>Яйцо диетическое</v>
      </c>
      <c r="J2133" s="3" t="n">
        <f aca="false">IF(H2133="Октябрьский",I2133="Бурый рис")</f>
        <v>0</v>
      </c>
      <c r="K2133" s="0" t="n">
        <f aca="false">IF(J2133,1,0)</f>
        <v>0</v>
      </c>
      <c r="L2133" s="0" t="n">
        <f aca="false">IF(F2133="Поступление",1,-1)</f>
        <v>-1</v>
      </c>
      <c r="M2133" s="0" t="n">
        <f aca="false">E2133*K2133*L2133</f>
        <v>-0</v>
      </c>
    </row>
    <row r="2134" customFormat="false" ht="15" hidden="false" customHeight="false" outlineLevel="0" collapsed="false">
      <c r="A2134" s="0" t="n">
        <v>2133</v>
      </c>
      <c r="B2134" s="2" t="n">
        <v>44355</v>
      </c>
      <c r="C2134" s="0" t="s">
        <v>15</v>
      </c>
      <c r="D2134" s="0" t="n">
        <v>4</v>
      </c>
      <c r="E2134" s="0" t="n">
        <v>180</v>
      </c>
      <c r="F2134" s="0" t="s">
        <v>8</v>
      </c>
      <c r="G2134" s="0" t="n">
        <v>75</v>
      </c>
      <c r="H2134" s="0" t="str">
        <f aca="false">VLOOKUP(C2134,Магазин!$A$1:$C$17,2)</f>
        <v>Октябрьский</v>
      </c>
      <c r="I2134" s="0" t="str">
        <f aca="false">VLOOKUP(D2134,Товар!$A$1:$F$65,3)</f>
        <v>Кефир 3,2%</v>
      </c>
      <c r="J2134" s="3" t="n">
        <f aca="false">IF(H2134="Октябрьский",I2134="Бурый рис")</f>
        <v>0</v>
      </c>
      <c r="K2134" s="0" t="n">
        <f aca="false">IF(J2134,1,0)</f>
        <v>0</v>
      </c>
      <c r="L2134" s="0" t="n">
        <f aca="false">IF(F2134="Поступление",1,-1)</f>
        <v>1</v>
      </c>
      <c r="M2134" s="0" t="n">
        <f aca="false">E2134*K2134*L2134</f>
        <v>0</v>
      </c>
    </row>
    <row r="2135" customFormat="false" ht="15" hidden="false" customHeight="false" outlineLevel="0" collapsed="false">
      <c r="A2135" s="0" t="n">
        <v>2134</v>
      </c>
      <c r="B2135" s="2" t="n">
        <v>44355</v>
      </c>
      <c r="C2135" s="0" t="s">
        <v>15</v>
      </c>
      <c r="D2135" s="0" t="n">
        <v>4</v>
      </c>
      <c r="E2135" s="0" t="n">
        <v>36</v>
      </c>
      <c r="F2135" s="0" t="s">
        <v>9</v>
      </c>
      <c r="G2135" s="0" t="n">
        <v>75</v>
      </c>
      <c r="H2135" s="0" t="str">
        <f aca="false">VLOOKUP(C2135,Магазин!$A$1:$C$17,2)</f>
        <v>Октябрьский</v>
      </c>
      <c r="I2135" s="0" t="str">
        <f aca="false">VLOOKUP(D2135,Товар!$A$1:$F$65,3)</f>
        <v>Кефир 3,2%</v>
      </c>
      <c r="J2135" s="3" t="n">
        <f aca="false">IF(H2135="Октябрьский",I2135="Бурый рис")</f>
        <v>0</v>
      </c>
      <c r="K2135" s="0" t="n">
        <f aca="false">IF(J2135,1,0)</f>
        <v>0</v>
      </c>
      <c r="L2135" s="0" t="n">
        <f aca="false">IF(F2135="Поступление",1,-1)</f>
        <v>-1</v>
      </c>
      <c r="M2135" s="0" t="n">
        <f aca="false">E2135*K2135*L2135</f>
        <v>-0</v>
      </c>
    </row>
    <row r="2136" customFormat="false" ht="15" hidden="false" customHeight="false" outlineLevel="0" collapsed="false">
      <c r="A2136" s="0" t="n">
        <v>2135</v>
      </c>
      <c r="B2136" s="2" t="n">
        <v>44355</v>
      </c>
      <c r="C2136" s="0" t="s">
        <v>15</v>
      </c>
      <c r="D2136" s="0" t="n">
        <v>5</v>
      </c>
      <c r="E2136" s="0" t="n">
        <v>180</v>
      </c>
      <c r="F2136" s="0" t="s">
        <v>8</v>
      </c>
      <c r="G2136" s="0" t="n">
        <v>70</v>
      </c>
      <c r="H2136" s="0" t="str">
        <f aca="false">VLOOKUP(C2136,Магазин!$A$1:$C$17,2)</f>
        <v>Октябрьский</v>
      </c>
      <c r="I2136" s="0" t="str">
        <f aca="false">VLOOKUP(D2136,Товар!$A$1:$F$65,3)</f>
        <v>Кефир обезжиренный</v>
      </c>
      <c r="J2136" s="3" t="n">
        <f aca="false">IF(H2136="Октябрьский",I2136="Бурый рис")</f>
        <v>0</v>
      </c>
      <c r="K2136" s="0" t="n">
        <f aca="false">IF(J2136,1,0)</f>
        <v>0</v>
      </c>
      <c r="L2136" s="0" t="n">
        <f aca="false">IF(F2136="Поступление",1,-1)</f>
        <v>1</v>
      </c>
      <c r="M2136" s="0" t="n">
        <f aca="false">E2136*K2136*L2136</f>
        <v>0</v>
      </c>
    </row>
    <row r="2137" customFormat="false" ht="15" hidden="false" customHeight="false" outlineLevel="0" collapsed="false">
      <c r="A2137" s="0" t="n">
        <v>2136</v>
      </c>
      <c r="B2137" s="2" t="n">
        <v>44355</v>
      </c>
      <c r="C2137" s="0" t="s">
        <v>15</v>
      </c>
      <c r="D2137" s="0" t="n">
        <v>5</v>
      </c>
      <c r="E2137" s="0" t="n">
        <v>36</v>
      </c>
      <c r="F2137" s="0" t="s">
        <v>9</v>
      </c>
      <c r="G2137" s="0" t="n">
        <v>70</v>
      </c>
      <c r="H2137" s="0" t="str">
        <f aca="false">VLOOKUP(C2137,Магазин!$A$1:$C$17,2)</f>
        <v>Октябрьский</v>
      </c>
      <c r="I2137" s="0" t="str">
        <f aca="false">VLOOKUP(D2137,Товар!$A$1:$F$65,3)</f>
        <v>Кефир обезжиренный</v>
      </c>
      <c r="J2137" s="3" t="n">
        <f aca="false">IF(H2137="Октябрьский",I2137="Бурый рис")</f>
        <v>0</v>
      </c>
      <c r="K2137" s="0" t="n">
        <f aca="false">IF(J2137,1,0)</f>
        <v>0</v>
      </c>
      <c r="L2137" s="0" t="n">
        <f aca="false">IF(F2137="Поступление",1,-1)</f>
        <v>-1</v>
      </c>
      <c r="M2137" s="0" t="n">
        <f aca="false">E2137*K2137*L2137</f>
        <v>-0</v>
      </c>
    </row>
    <row r="2138" customFormat="false" ht="15" hidden="false" customHeight="false" outlineLevel="0" collapsed="false">
      <c r="A2138" s="0" t="n">
        <v>2137</v>
      </c>
      <c r="B2138" s="2" t="n">
        <v>44355</v>
      </c>
      <c r="C2138" s="0" t="s">
        <v>15</v>
      </c>
      <c r="D2138" s="0" t="n">
        <v>6</v>
      </c>
      <c r="E2138" s="0" t="n">
        <v>180</v>
      </c>
      <c r="F2138" s="0" t="s">
        <v>8</v>
      </c>
      <c r="G2138" s="0" t="n">
        <v>50</v>
      </c>
      <c r="H2138" s="0" t="str">
        <f aca="false">VLOOKUP(C2138,Магазин!$A$1:$C$17,2)</f>
        <v>Октябрьский</v>
      </c>
      <c r="I2138" s="0" t="str">
        <f aca="false">VLOOKUP(D2138,Товар!$A$1:$F$65,3)</f>
        <v>Ряженка термостатная</v>
      </c>
      <c r="J2138" s="3" t="n">
        <f aca="false">IF(H2138="Октябрьский",I2138="Бурый рис")</f>
        <v>0</v>
      </c>
      <c r="K2138" s="0" t="n">
        <f aca="false">IF(J2138,1,0)</f>
        <v>0</v>
      </c>
      <c r="L2138" s="0" t="n">
        <f aca="false">IF(F2138="Поступление",1,-1)</f>
        <v>1</v>
      </c>
      <c r="M2138" s="0" t="n">
        <f aca="false">E2138*K2138*L2138</f>
        <v>0</v>
      </c>
    </row>
    <row r="2139" customFormat="false" ht="15" hidden="false" customHeight="false" outlineLevel="0" collapsed="false">
      <c r="A2139" s="0" t="n">
        <v>2138</v>
      </c>
      <c r="B2139" s="2" t="n">
        <v>44355</v>
      </c>
      <c r="C2139" s="0" t="s">
        <v>15</v>
      </c>
      <c r="D2139" s="0" t="n">
        <v>6</v>
      </c>
      <c r="E2139" s="0" t="n">
        <v>36</v>
      </c>
      <c r="F2139" s="0" t="s">
        <v>9</v>
      </c>
      <c r="G2139" s="0" t="n">
        <v>50</v>
      </c>
      <c r="H2139" s="0" t="str">
        <f aca="false">VLOOKUP(C2139,Магазин!$A$1:$C$17,2)</f>
        <v>Октябрьский</v>
      </c>
      <c r="I2139" s="0" t="str">
        <f aca="false">VLOOKUP(D2139,Товар!$A$1:$F$65,3)</f>
        <v>Ряженка термостатная</v>
      </c>
      <c r="J2139" s="3" t="n">
        <f aca="false">IF(H2139="Октябрьский",I2139="Бурый рис")</f>
        <v>0</v>
      </c>
      <c r="K2139" s="0" t="n">
        <f aca="false">IF(J2139,1,0)</f>
        <v>0</v>
      </c>
      <c r="L2139" s="0" t="n">
        <f aca="false">IF(F2139="Поступление",1,-1)</f>
        <v>-1</v>
      </c>
      <c r="M2139" s="0" t="n">
        <f aca="false">E2139*K2139*L2139</f>
        <v>-0</v>
      </c>
    </row>
    <row r="2140" customFormat="false" ht="15" hidden="false" customHeight="false" outlineLevel="0" collapsed="false">
      <c r="A2140" s="0" t="n">
        <v>2139</v>
      </c>
      <c r="B2140" s="2" t="n">
        <v>44355</v>
      </c>
      <c r="C2140" s="0" t="s">
        <v>15</v>
      </c>
      <c r="D2140" s="0" t="n">
        <v>9</v>
      </c>
      <c r="E2140" s="0" t="n">
        <v>170</v>
      </c>
      <c r="F2140" s="0" t="s">
        <v>8</v>
      </c>
      <c r="G2140" s="0" t="n">
        <v>55</v>
      </c>
      <c r="H2140" s="0" t="str">
        <f aca="false">VLOOKUP(C2140,Магазин!$A$1:$C$17,2)</f>
        <v>Октябрьский</v>
      </c>
      <c r="I2140" s="0" t="str">
        <f aca="false">VLOOKUP(D2140,Товар!$A$1:$F$65,3)</f>
        <v>Сметана 15%</v>
      </c>
      <c r="J2140" s="3" t="n">
        <f aca="false">IF(H2140="Октябрьский",I2140="Бурый рис")</f>
        <v>0</v>
      </c>
      <c r="K2140" s="0" t="n">
        <f aca="false">IF(J2140,1,0)</f>
        <v>0</v>
      </c>
      <c r="L2140" s="0" t="n">
        <f aca="false">IF(F2140="Поступление",1,-1)</f>
        <v>1</v>
      </c>
      <c r="M2140" s="0" t="n">
        <f aca="false">E2140*K2140*L2140</f>
        <v>0</v>
      </c>
    </row>
    <row r="2141" customFormat="false" ht="15" hidden="false" customHeight="false" outlineLevel="0" collapsed="false">
      <c r="A2141" s="0" t="n">
        <v>2140</v>
      </c>
      <c r="B2141" s="2" t="n">
        <v>44355</v>
      </c>
      <c r="C2141" s="0" t="s">
        <v>15</v>
      </c>
      <c r="D2141" s="0" t="n">
        <v>9</v>
      </c>
      <c r="E2141" s="0" t="n">
        <v>30</v>
      </c>
      <c r="F2141" s="0" t="s">
        <v>9</v>
      </c>
      <c r="G2141" s="0" t="n">
        <v>55</v>
      </c>
      <c r="H2141" s="0" t="str">
        <f aca="false">VLOOKUP(C2141,Магазин!$A$1:$C$17,2)</f>
        <v>Октябрьский</v>
      </c>
      <c r="I2141" s="0" t="str">
        <f aca="false">VLOOKUP(D2141,Товар!$A$1:$F$65,3)</f>
        <v>Сметана 15%</v>
      </c>
      <c r="J2141" s="3" t="n">
        <f aca="false">IF(H2141="Октябрьский",I2141="Бурый рис")</f>
        <v>0</v>
      </c>
      <c r="K2141" s="0" t="n">
        <f aca="false">IF(J2141,1,0)</f>
        <v>0</v>
      </c>
      <c r="L2141" s="0" t="n">
        <f aca="false">IF(F2141="Поступление",1,-1)</f>
        <v>-1</v>
      </c>
      <c r="M2141" s="0" t="n">
        <f aca="false">E2141*K2141*L2141</f>
        <v>-0</v>
      </c>
    </row>
    <row r="2142" customFormat="false" ht="15" hidden="false" customHeight="false" outlineLevel="0" collapsed="false">
      <c r="A2142" s="0" t="n">
        <v>2141</v>
      </c>
      <c r="B2142" s="2" t="n">
        <v>44355</v>
      </c>
      <c r="C2142" s="0" t="s">
        <v>15</v>
      </c>
      <c r="D2142" s="0" t="n">
        <v>10</v>
      </c>
      <c r="E2142" s="0" t="n">
        <v>180</v>
      </c>
      <c r="F2142" s="0" t="s">
        <v>8</v>
      </c>
      <c r="G2142" s="0" t="n">
        <v>70</v>
      </c>
      <c r="H2142" s="0" t="str">
        <f aca="false">VLOOKUP(C2142,Магазин!$A$1:$C$17,2)</f>
        <v>Октябрьский</v>
      </c>
      <c r="I2142" s="0" t="str">
        <f aca="false">VLOOKUP(D2142,Товар!$A$1:$F$65,3)</f>
        <v>Сметана 25%</v>
      </c>
      <c r="J2142" s="3" t="n">
        <f aca="false">IF(H2142="Октябрьский",I2142="Бурый рис")</f>
        <v>0</v>
      </c>
      <c r="K2142" s="0" t="n">
        <f aca="false">IF(J2142,1,0)</f>
        <v>0</v>
      </c>
      <c r="L2142" s="0" t="n">
        <f aca="false">IF(F2142="Поступление",1,-1)</f>
        <v>1</v>
      </c>
      <c r="M2142" s="0" t="n">
        <f aca="false">E2142*K2142*L2142</f>
        <v>0</v>
      </c>
    </row>
    <row r="2143" customFormat="false" ht="15" hidden="false" customHeight="false" outlineLevel="0" collapsed="false">
      <c r="A2143" s="0" t="n">
        <v>2142</v>
      </c>
      <c r="B2143" s="2" t="n">
        <v>44355</v>
      </c>
      <c r="C2143" s="0" t="s">
        <v>15</v>
      </c>
      <c r="D2143" s="0" t="n">
        <v>10</v>
      </c>
      <c r="E2143" s="0" t="n">
        <v>30</v>
      </c>
      <c r="F2143" s="0" t="s">
        <v>9</v>
      </c>
      <c r="G2143" s="0" t="n">
        <v>70</v>
      </c>
      <c r="H2143" s="0" t="str">
        <f aca="false">VLOOKUP(C2143,Магазин!$A$1:$C$17,2)</f>
        <v>Октябрьский</v>
      </c>
      <c r="I2143" s="0" t="str">
        <f aca="false">VLOOKUP(D2143,Товар!$A$1:$F$65,3)</f>
        <v>Сметана 25%</v>
      </c>
      <c r="J2143" s="3" t="n">
        <f aca="false">IF(H2143="Октябрьский",I2143="Бурый рис")</f>
        <v>0</v>
      </c>
      <c r="K2143" s="0" t="n">
        <f aca="false">IF(J2143,1,0)</f>
        <v>0</v>
      </c>
      <c r="L2143" s="0" t="n">
        <f aca="false">IF(F2143="Поступление",1,-1)</f>
        <v>-1</v>
      </c>
      <c r="M2143" s="0" t="n">
        <f aca="false">E2143*K2143*L2143</f>
        <v>-0</v>
      </c>
    </row>
    <row r="2144" customFormat="false" ht="15" hidden="false" customHeight="false" outlineLevel="0" collapsed="false">
      <c r="A2144" s="0" t="n">
        <v>2143</v>
      </c>
      <c r="B2144" s="2" t="n">
        <v>44355</v>
      </c>
      <c r="C2144" s="0" t="s">
        <v>15</v>
      </c>
      <c r="D2144" s="0" t="n">
        <v>13</v>
      </c>
      <c r="E2144" s="0" t="n">
        <v>180</v>
      </c>
      <c r="F2144" s="0" t="s">
        <v>8</v>
      </c>
      <c r="G2144" s="0" t="n">
        <v>60</v>
      </c>
      <c r="H2144" s="0" t="str">
        <f aca="false">VLOOKUP(C2144,Магазин!$A$1:$C$17,2)</f>
        <v>Октябрьский</v>
      </c>
      <c r="I2144" s="0" t="str">
        <f aca="false">VLOOKUP(D2144,Товар!$A$1:$F$65,3)</f>
        <v>Творог 9% жирности</v>
      </c>
      <c r="J2144" s="3" t="n">
        <f aca="false">IF(H2144="Октябрьский",I2144="Бурый рис")</f>
        <v>0</v>
      </c>
      <c r="K2144" s="0" t="n">
        <f aca="false">IF(J2144,1,0)</f>
        <v>0</v>
      </c>
      <c r="L2144" s="0" t="n">
        <f aca="false">IF(F2144="Поступление",1,-1)</f>
        <v>1</v>
      </c>
      <c r="M2144" s="0" t="n">
        <f aca="false">E2144*K2144*L2144</f>
        <v>0</v>
      </c>
    </row>
    <row r="2145" customFormat="false" ht="15" hidden="false" customHeight="false" outlineLevel="0" collapsed="false">
      <c r="A2145" s="0" t="n">
        <v>2144</v>
      </c>
      <c r="B2145" s="2" t="n">
        <v>44355</v>
      </c>
      <c r="C2145" s="0" t="s">
        <v>15</v>
      </c>
      <c r="D2145" s="0" t="n">
        <v>13</v>
      </c>
      <c r="E2145" s="0" t="n">
        <v>24</v>
      </c>
      <c r="F2145" s="0" t="s">
        <v>9</v>
      </c>
      <c r="G2145" s="0" t="n">
        <v>60</v>
      </c>
      <c r="H2145" s="0" t="str">
        <f aca="false">VLOOKUP(C2145,Магазин!$A$1:$C$17,2)</f>
        <v>Октябрьский</v>
      </c>
      <c r="I2145" s="0" t="str">
        <f aca="false">VLOOKUP(D2145,Товар!$A$1:$F$65,3)</f>
        <v>Творог 9% жирности</v>
      </c>
      <c r="J2145" s="3" t="n">
        <f aca="false">IF(H2145="Октябрьский",I2145="Бурый рис")</f>
        <v>0</v>
      </c>
      <c r="K2145" s="0" t="n">
        <f aca="false">IF(J2145,1,0)</f>
        <v>0</v>
      </c>
      <c r="L2145" s="0" t="n">
        <f aca="false">IF(F2145="Поступление",1,-1)</f>
        <v>-1</v>
      </c>
      <c r="M2145" s="0" t="n">
        <f aca="false">E2145*K2145*L2145</f>
        <v>-0</v>
      </c>
    </row>
    <row r="2146" customFormat="false" ht="15" hidden="false" customHeight="false" outlineLevel="0" collapsed="false">
      <c r="A2146" s="0" t="n">
        <v>2145</v>
      </c>
      <c r="B2146" s="2" t="n">
        <v>44355</v>
      </c>
      <c r="C2146" s="0" t="s">
        <v>15</v>
      </c>
      <c r="D2146" s="0" t="n">
        <v>15</v>
      </c>
      <c r="E2146" s="0" t="n">
        <v>170</v>
      </c>
      <c r="F2146" s="0" t="s">
        <v>8</v>
      </c>
      <c r="G2146" s="0" t="n">
        <v>70</v>
      </c>
      <c r="H2146" s="0" t="str">
        <f aca="false">VLOOKUP(C2146,Магазин!$A$1:$C$17,2)</f>
        <v>Октябрьский</v>
      </c>
      <c r="I2146" s="0" t="str">
        <f aca="false">VLOOKUP(D2146,Товар!$A$1:$F$65,3)</f>
        <v>Яйцо диетическое</v>
      </c>
      <c r="J2146" s="3" t="n">
        <f aca="false">IF(H2146="Октябрьский",I2146="Бурый рис")</f>
        <v>0</v>
      </c>
      <c r="K2146" s="0" t="n">
        <f aca="false">IF(J2146,1,0)</f>
        <v>0</v>
      </c>
      <c r="L2146" s="0" t="n">
        <f aca="false">IF(F2146="Поступление",1,-1)</f>
        <v>1</v>
      </c>
      <c r="M2146" s="0" t="n">
        <f aca="false">E2146*K2146*L2146</f>
        <v>0</v>
      </c>
    </row>
    <row r="2147" customFormat="false" ht="15" hidden="false" customHeight="false" outlineLevel="0" collapsed="false">
      <c r="A2147" s="0" t="n">
        <v>2146</v>
      </c>
      <c r="B2147" s="2" t="n">
        <v>44355</v>
      </c>
      <c r="C2147" s="0" t="s">
        <v>15</v>
      </c>
      <c r="D2147" s="0" t="n">
        <v>15</v>
      </c>
      <c r="E2147" s="0" t="n">
        <v>90</v>
      </c>
      <c r="F2147" s="0" t="s">
        <v>9</v>
      </c>
      <c r="G2147" s="0" t="n">
        <v>70</v>
      </c>
      <c r="H2147" s="0" t="str">
        <f aca="false">VLOOKUP(C2147,Магазин!$A$1:$C$17,2)</f>
        <v>Октябрьский</v>
      </c>
      <c r="I2147" s="0" t="str">
        <f aca="false">VLOOKUP(D2147,Товар!$A$1:$F$65,3)</f>
        <v>Яйцо диетическое</v>
      </c>
      <c r="J2147" s="3" t="n">
        <f aca="false">IF(H2147="Октябрьский",I2147="Бурый рис")</f>
        <v>0</v>
      </c>
      <c r="K2147" s="0" t="n">
        <f aca="false">IF(J2147,1,0)</f>
        <v>0</v>
      </c>
      <c r="L2147" s="0" t="n">
        <f aca="false">IF(F2147="Поступление",1,-1)</f>
        <v>-1</v>
      </c>
      <c r="M2147" s="0" t="n">
        <f aca="false">E2147*K2147*L2147</f>
        <v>-0</v>
      </c>
    </row>
    <row r="2148" customFormat="false" ht="15" hidden="false" customHeight="false" outlineLevel="0" collapsed="false">
      <c r="A2148" s="0" t="n">
        <v>2147</v>
      </c>
      <c r="B2148" s="2" t="n">
        <v>44355</v>
      </c>
      <c r="C2148" s="0" t="s">
        <v>16</v>
      </c>
      <c r="D2148" s="0" t="n">
        <v>4</v>
      </c>
      <c r="E2148" s="0" t="n">
        <v>180</v>
      </c>
      <c r="F2148" s="0" t="s">
        <v>8</v>
      </c>
      <c r="G2148" s="0" t="n">
        <v>75</v>
      </c>
      <c r="H2148" s="0" t="str">
        <f aca="false">VLOOKUP(C2148,Магазин!$A$1:$C$17,2)</f>
        <v>Октябрьский</v>
      </c>
      <c r="I2148" s="0" t="str">
        <f aca="false">VLOOKUP(D2148,Товар!$A$1:$F$65,3)</f>
        <v>Кефир 3,2%</v>
      </c>
      <c r="J2148" s="3" t="n">
        <f aca="false">IF(H2148="Октябрьский",I2148="Бурый рис")</f>
        <v>0</v>
      </c>
      <c r="K2148" s="0" t="n">
        <f aca="false">IF(J2148,1,0)</f>
        <v>0</v>
      </c>
      <c r="L2148" s="0" t="n">
        <f aca="false">IF(F2148="Поступление",1,-1)</f>
        <v>1</v>
      </c>
      <c r="M2148" s="0" t="n">
        <f aca="false">E2148*K2148*L2148</f>
        <v>0</v>
      </c>
    </row>
    <row r="2149" customFormat="false" ht="15" hidden="false" customHeight="false" outlineLevel="0" collapsed="false">
      <c r="A2149" s="0" t="n">
        <v>2148</v>
      </c>
      <c r="B2149" s="2" t="n">
        <v>44355</v>
      </c>
      <c r="C2149" s="0" t="s">
        <v>16</v>
      </c>
      <c r="D2149" s="0" t="n">
        <v>4</v>
      </c>
      <c r="E2149" s="0" t="n">
        <v>36</v>
      </c>
      <c r="F2149" s="0" t="s">
        <v>9</v>
      </c>
      <c r="G2149" s="0" t="n">
        <v>75</v>
      </c>
      <c r="H2149" s="0" t="str">
        <f aca="false">VLOOKUP(C2149,Магазин!$A$1:$C$17,2)</f>
        <v>Октябрьский</v>
      </c>
      <c r="I2149" s="0" t="str">
        <f aca="false">VLOOKUP(D2149,Товар!$A$1:$F$65,3)</f>
        <v>Кефир 3,2%</v>
      </c>
      <c r="J2149" s="3" t="n">
        <f aca="false">IF(H2149="Октябрьский",I2149="Бурый рис")</f>
        <v>0</v>
      </c>
      <c r="K2149" s="0" t="n">
        <f aca="false">IF(J2149,1,0)</f>
        <v>0</v>
      </c>
      <c r="L2149" s="0" t="n">
        <f aca="false">IF(F2149="Поступление",1,-1)</f>
        <v>-1</v>
      </c>
      <c r="M2149" s="0" t="n">
        <f aca="false">E2149*K2149*L2149</f>
        <v>-0</v>
      </c>
    </row>
    <row r="2150" customFormat="false" ht="15" hidden="false" customHeight="false" outlineLevel="0" collapsed="false">
      <c r="A2150" s="0" t="n">
        <v>2149</v>
      </c>
      <c r="B2150" s="2" t="n">
        <v>44355</v>
      </c>
      <c r="C2150" s="0" t="s">
        <v>16</v>
      </c>
      <c r="D2150" s="0" t="n">
        <v>5</v>
      </c>
      <c r="E2150" s="0" t="n">
        <v>180</v>
      </c>
      <c r="F2150" s="0" t="s">
        <v>8</v>
      </c>
      <c r="G2150" s="0" t="n">
        <v>70</v>
      </c>
      <c r="H2150" s="0" t="str">
        <f aca="false">VLOOKUP(C2150,Магазин!$A$1:$C$17,2)</f>
        <v>Октябрьский</v>
      </c>
      <c r="I2150" s="0" t="str">
        <f aca="false">VLOOKUP(D2150,Товар!$A$1:$F$65,3)</f>
        <v>Кефир обезжиренный</v>
      </c>
      <c r="J2150" s="3" t="n">
        <f aca="false">IF(H2150="Октябрьский",I2150="Бурый рис")</f>
        <v>0</v>
      </c>
      <c r="K2150" s="0" t="n">
        <f aca="false">IF(J2150,1,0)</f>
        <v>0</v>
      </c>
      <c r="L2150" s="0" t="n">
        <f aca="false">IF(F2150="Поступление",1,-1)</f>
        <v>1</v>
      </c>
      <c r="M2150" s="0" t="n">
        <f aca="false">E2150*K2150*L2150</f>
        <v>0</v>
      </c>
    </row>
    <row r="2151" customFormat="false" ht="15" hidden="false" customHeight="false" outlineLevel="0" collapsed="false">
      <c r="A2151" s="0" t="n">
        <v>2150</v>
      </c>
      <c r="B2151" s="2" t="n">
        <v>44355</v>
      </c>
      <c r="C2151" s="0" t="s">
        <v>16</v>
      </c>
      <c r="D2151" s="0" t="n">
        <v>5</v>
      </c>
      <c r="E2151" s="0" t="n">
        <v>24</v>
      </c>
      <c r="F2151" s="0" t="s">
        <v>9</v>
      </c>
      <c r="G2151" s="0" t="n">
        <v>70</v>
      </c>
      <c r="H2151" s="0" t="str">
        <f aca="false">VLOOKUP(C2151,Магазин!$A$1:$C$17,2)</f>
        <v>Октябрьский</v>
      </c>
      <c r="I2151" s="0" t="str">
        <f aca="false">VLOOKUP(D2151,Товар!$A$1:$F$65,3)</f>
        <v>Кефир обезжиренный</v>
      </c>
      <c r="J2151" s="3" t="n">
        <f aca="false">IF(H2151="Октябрьский",I2151="Бурый рис")</f>
        <v>0</v>
      </c>
      <c r="K2151" s="0" t="n">
        <f aca="false">IF(J2151,1,0)</f>
        <v>0</v>
      </c>
      <c r="L2151" s="0" t="n">
        <f aca="false">IF(F2151="Поступление",1,-1)</f>
        <v>-1</v>
      </c>
      <c r="M2151" s="0" t="n">
        <f aca="false">E2151*K2151*L2151</f>
        <v>-0</v>
      </c>
    </row>
    <row r="2152" customFormat="false" ht="15" hidden="false" customHeight="false" outlineLevel="0" collapsed="false">
      <c r="A2152" s="0" t="n">
        <v>2151</v>
      </c>
      <c r="B2152" s="2" t="n">
        <v>44355</v>
      </c>
      <c r="C2152" s="0" t="s">
        <v>16</v>
      </c>
      <c r="D2152" s="0" t="n">
        <v>6</v>
      </c>
      <c r="E2152" s="0" t="n">
        <v>180</v>
      </c>
      <c r="F2152" s="0" t="s">
        <v>8</v>
      </c>
      <c r="G2152" s="0" t="n">
        <v>50</v>
      </c>
      <c r="H2152" s="0" t="str">
        <f aca="false">VLOOKUP(C2152,Магазин!$A$1:$C$17,2)</f>
        <v>Октябрьский</v>
      </c>
      <c r="I2152" s="0" t="str">
        <f aca="false">VLOOKUP(D2152,Товар!$A$1:$F$65,3)</f>
        <v>Ряженка термостатная</v>
      </c>
      <c r="J2152" s="3" t="n">
        <f aca="false">IF(H2152="Октябрьский",I2152="Бурый рис")</f>
        <v>0</v>
      </c>
      <c r="K2152" s="0" t="n">
        <f aca="false">IF(J2152,1,0)</f>
        <v>0</v>
      </c>
      <c r="L2152" s="0" t="n">
        <f aca="false">IF(F2152="Поступление",1,-1)</f>
        <v>1</v>
      </c>
      <c r="M2152" s="0" t="n">
        <f aca="false">E2152*K2152*L2152</f>
        <v>0</v>
      </c>
    </row>
    <row r="2153" customFormat="false" ht="15" hidden="false" customHeight="false" outlineLevel="0" collapsed="false">
      <c r="A2153" s="0" t="n">
        <v>2152</v>
      </c>
      <c r="B2153" s="2" t="n">
        <v>44355</v>
      </c>
      <c r="C2153" s="0" t="s">
        <v>16</v>
      </c>
      <c r="D2153" s="0" t="n">
        <v>6</v>
      </c>
      <c r="E2153" s="0" t="n">
        <v>18</v>
      </c>
      <c r="F2153" s="0" t="s">
        <v>9</v>
      </c>
      <c r="G2153" s="0" t="n">
        <v>50</v>
      </c>
      <c r="H2153" s="0" t="str">
        <f aca="false">VLOOKUP(C2153,Магазин!$A$1:$C$17,2)</f>
        <v>Октябрьский</v>
      </c>
      <c r="I2153" s="0" t="str">
        <f aca="false">VLOOKUP(D2153,Товар!$A$1:$F$65,3)</f>
        <v>Ряженка термостатная</v>
      </c>
      <c r="J2153" s="3" t="n">
        <f aca="false">IF(H2153="Октябрьский",I2153="Бурый рис")</f>
        <v>0</v>
      </c>
      <c r="K2153" s="0" t="n">
        <f aca="false">IF(J2153,1,0)</f>
        <v>0</v>
      </c>
      <c r="L2153" s="0" t="n">
        <f aca="false">IF(F2153="Поступление",1,-1)</f>
        <v>-1</v>
      </c>
      <c r="M2153" s="0" t="n">
        <f aca="false">E2153*K2153*L2153</f>
        <v>-0</v>
      </c>
    </row>
    <row r="2154" customFormat="false" ht="15" hidden="false" customHeight="false" outlineLevel="0" collapsed="false">
      <c r="A2154" s="0" t="n">
        <v>2153</v>
      </c>
      <c r="B2154" s="2" t="n">
        <v>44355</v>
      </c>
      <c r="C2154" s="0" t="s">
        <v>16</v>
      </c>
      <c r="D2154" s="0" t="n">
        <v>9</v>
      </c>
      <c r="E2154" s="0" t="n">
        <v>180</v>
      </c>
      <c r="F2154" s="0" t="s">
        <v>8</v>
      </c>
      <c r="G2154" s="0" t="n">
        <v>55</v>
      </c>
      <c r="H2154" s="0" t="str">
        <f aca="false">VLOOKUP(C2154,Магазин!$A$1:$C$17,2)</f>
        <v>Октябрьский</v>
      </c>
      <c r="I2154" s="0" t="str">
        <f aca="false">VLOOKUP(D2154,Товар!$A$1:$F$65,3)</f>
        <v>Сметана 15%</v>
      </c>
      <c r="J2154" s="3" t="n">
        <f aca="false">IF(H2154="Октябрьский",I2154="Бурый рис")</f>
        <v>0</v>
      </c>
      <c r="K2154" s="0" t="n">
        <f aca="false">IF(J2154,1,0)</f>
        <v>0</v>
      </c>
      <c r="L2154" s="0" t="n">
        <f aca="false">IF(F2154="Поступление",1,-1)</f>
        <v>1</v>
      </c>
      <c r="M2154" s="0" t="n">
        <f aca="false">E2154*K2154*L2154</f>
        <v>0</v>
      </c>
    </row>
    <row r="2155" customFormat="false" ht="15" hidden="false" customHeight="false" outlineLevel="0" collapsed="false">
      <c r="A2155" s="0" t="n">
        <v>2154</v>
      </c>
      <c r="B2155" s="2" t="n">
        <v>44355</v>
      </c>
      <c r="C2155" s="0" t="s">
        <v>16</v>
      </c>
      <c r="D2155" s="0" t="n">
        <v>9</v>
      </c>
      <c r="E2155" s="0" t="n">
        <v>30</v>
      </c>
      <c r="F2155" s="0" t="s">
        <v>9</v>
      </c>
      <c r="G2155" s="0" t="n">
        <v>55</v>
      </c>
      <c r="H2155" s="0" t="str">
        <f aca="false">VLOOKUP(C2155,Магазин!$A$1:$C$17,2)</f>
        <v>Октябрьский</v>
      </c>
      <c r="I2155" s="0" t="str">
        <f aca="false">VLOOKUP(D2155,Товар!$A$1:$F$65,3)</f>
        <v>Сметана 15%</v>
      </c>
      <c r="J2155" s="3" t="n">
        <f aca="false">IF(H2155="Октябрьский",I2155="Бурый рис")</f>
        <v>0</v>
      </c>
      <c r="K2155" s="0" t="n">
        <f aca="false">IF(J2155,1,0)</f>
        <v>0</v>
      </c>
      <c r="L2155" s="0" t="n">
        <f aca="false">IF(F2155="Поступление",1,-1)</f>
        <v>-1</v>
      </c>
      <c r="M2155" s="0" t="n">
        <f aca="false">E2155*K2155*L2155</f>
        <v>-0</v>
      </c>
    </row>
    <row r="2156" customFormat="false" ht="15" hidden="false" customHeight="false" outlineLevel="0" collapsed="false">
      <c r="A2156" s="0" t="n">
        <v>2155</v>
      </c>
      <c r="B2156" s="2" t="n">
        <v>44355</v>
      </c>
      <c r="C2156" s="0" t="s">
        <v>16</v>
      </c>
      <c r="D2156" s="0" t="n">
        <v>10</v>
      </c>
      <c r="E2156" s="0" t="n">
        <v>170</v>
      </c>
      <c r="F2156" s="0" t="s">
        <v>8</v>
      </c>
      <c r="G2156" s="0" t="n">
        <v>70</v>
      </c>
      <c r="H2156" s="0" t="str">
        <f aca="false">VLOOKUP(C2156,Магазин!$A$1:$C$17,2)</f>
        <v>Октябрьский</v>
      </c>
      <c r="I2156" s="0" t="str">
        <f aca="false">VLOOKUP(D2156,Товар!$A$1:$F$65,3)</f>
        <v>Сметана 25%</v>
      </c>
      <c r="J2156" s="3" t="n">
        <f aca="false">IF(H2156="Октябрьский",I2156="Бурый рис")</f>
        <v>0</v>
      </c>
      <c r="K2156" s="0" t="n">
        <f aca="false">IF(J2156,1,0)</f>
        <v>0</v>
      </c>
      <c r="L2156" s="0" t="n">
        <f aca="false">IF(F2156="Поступление",1,-1)</f>
        <v>1</v>
      </c>
      <c r="M2156" s="0" t="n">
        <f aca="false">E2156*K2156*L2156</f>
        <v>0</v>
      </c>
    </row>
    <row r="2157" customFormat="false" ht="15" hidden="false" customHeight="false" outlineLevel="0" collapsed="false">
      <c r="A2157" s="0" t="n">
        <v>2156</v>
      </c>
      <c r="B2157" s="2" t="n">
        <v>44355</v>
      </c>
      <c r="C2157" s="0" t="s">
        <v>16</v>
      </c>
      <c r="D2157" s="0" t="n">
        <v>10</v>
      </c>
      <c r="E2157" s="0" t="n">
        <v>18</v>
      </c>
      <c r="F2157" s="0" t="s">
        <v>9</v>
      </c>
      <c r="G2157" s="0" t="n">
        <v>70</v>
      </c>
      <c r="H2157" s="0" t="str">
        <f aca="false">VLOOKUP(C2157,Магазин!$A$1:$C$17,2)</f>
        <v>Октябрьский</v>
      </c>
      <c r="I2157" s="0" t="str">
        <f aca="false">VLOOKUP(D2157,Товар!$A$1:$F$65,3)</f>
        <v>Сметана 25%</v>
      </c>
      <c r="J2157" s="3" t="n">
        <f aca="false">IF(H2157="Октябрьский",I2157="Бурый рис")</f>
        <v>0</v>
      </c>
      <c r="K2157" s="0" t="n">
        <f aca="false">IF(J2157,1,0)</f>
        <v>0</v>
      </c>
      <c r="L2157" s="0" t="n">
        <f aca="false">IF(F2157="Поступление",1,-1)</f>
        <v>-1</v>
      </c>
      <c r="M2157" s="0" t="n">
        <f aca="false">E2157*K2157*L2157</f>
        <v>-0</v>
      </c>
    </row>
    <row r="2158" customFormat="false" ht="15" hidden="false" customHeight="false" outlineLevel="0" collapsed="false">
      <c r="A2158" s="0" t="n">
        <v>2157</v>
      </c>
      <c r="B2158" s="2" t="n">
        <v>44355</v>
      </c>
      <c r="C2158" s="0" t="s">
        <v>16</v>
      </c>
      <c r="D2158" s="0" t="n">
        <v>13</v>
      </c>
      <c r="E2158" s="0" t="n">
        <v>180</v>
      </c>
      <c r="F2158" s="0" t="s">
        <v>8</v>
      </c>
      <c r="G2158" s="0" t="n">
        <v>60</v>
      </c>
      <c r="H2158" s="0" t="str">
        <f aca="false">VLOOKUP(C2158,Магазин!$A$1:$C$17,2)</f>
        <v>Октябрьский</v>
      </c>
      <c r="I2158" s="0" t="str">
        <f aca="false">VLOOKUP(D2158,Товар!$A$1:$F$65,3)</f>
        <v>Творог 9% жирности</v>
      </c>
      <c r="J2158" s="3" t="n">
        <f aca="false">IF(H2158="Октябрьский",I2158="Бурый рис")</f>
        <v>0</v>
      </c>
      <c r="K2158" s="0" t="n">
        <f aca="false">IF(J2158,1,0)</f>
        <v>0</v>
      </c>
      <c r="L2158" s="0" t="n">
        <f aca="false">IF(F2158="Поступление",1,-1)</f>
        <v>1</v>
      </c>
      <c r="M2158" s="0" t="n">
        <f aca="false">E2158*K2158*L2158</f>
        <v>0</v>
      </c>
    </row>
    <row r="2159" customFormat="false" ht="15" hidden="false" customHeight="false" outlineLevel="0" collapsed="false">
      <c r="A2159" s="0" t="n">
        <v>2158</v>
      </c>
      <c r="B2159" s="2" t="n">
        <v>44355</v>
      </c>
      <c r="C2159" s="0" t="s">
        <v>16</v>
      </c>
      <c r="D2159" s="0" t="n">
        <v>13</v>
      </c>
      <c r="E2159" s="0" t="n">
        <v>20</v>
      </c>
      <c r="F2159" s="0" t="s">
        <v>9</v>
      </c>
      <c r="G2159" s="0" t="n">
        <v>60</v>
      </c>
      <c r="H2159" s="0" t="str">
        <f aca="false">VLOOKUP(C2159,Магазин!$A$1:$C$17,2)</f>
        <v>Октябрьский</v>
      </c>
      <c r="I2159" s="0" t="str">
        <f aca="false">VLOOKUP(D2159,Товар!$A$1:$F$65,3)</f>
        <v>Творог 9% жирности</v>
      </c>
      <c r="J2159" s="3" t="n">
        <f aca="false">IF(H2159="Октябрьский",I2159="Бурый рис")</f>
        <v>0</v>
      </c>
      <c r="K2159" s="0" t="n">
        <f aca="false">IF(J2159,1,0)</f>
        <v>0</v>
      </c>
      <c r="L2159" s="0" t="n">
        <f aca="false">IF(F2159="Поступление",1,-1)</f>
        <v>-1</v>
      </c>
      <c r="M2159" s="0" t="n">
        <f aca="false">E2159*K2159*L2159</f>
        <v>-0</v>
      </c>
    </row>
    <row r="2160" customFormat="false" ht="15" hidden="false" customHeight="false" outlineLevel="0" collapsed="false">
      <c r="A2160" s="0" t="n">
        <v>2159</v>
      </c>
      <c r="B2160" s="2" t="n">
        <v>44355</v>
      </c>
      <c r="C2160" s="0" t="s">
        <v>16</v>
      </c>
      <c r="D2160" s="0" t="n">
        <v>15</v>
      </c>
      <c r="E2160" s="0" t="n">
        <v>180</v>
      </c>
      <c r="F2160" s="0" t="s">
        <v>8</v>
      </c>
      <c r="G2160" s="0" t="n">
        <v>70</v>
      </c>
      <c r="H2160" s="0" t="str">
        <f aca="false">VLOOKUP(C2160,Магазин!$A$1:$C$17,2)</f>
        <v>Октябрьский</v>
      </c>
      <c r="I2160" s="0" t="str">
        <f aca="false">VLOOKUP(D2160,Товар!$A$1:$F$65,3)</f>
        <v>Яйцо диетическое</v>
      </c>
      <c r="J2160" s="3" t="n">
        <f aca="false">IF(H2160="Октябрьский",I2160="Бурый рис")</f>
        <v>0</v>
      </c>
      <c r="K2160" s="0" t="n">
        <f aca="false">IF(J2160,1,0)</f>
        <v>0</v>
      </c>
      <c r="L2160" s="0" t="n">
        <f aca="false">IF(F2160="Поступление",1,-1)</f>
        <v>1</v>
      </c>
      <c r="M2160" s="0" t="n">
        <f aca="false">E2160*K2160*L2160</f>
        <v>0</v>
      </c>
    </row>
    <row r="2161" customFormat="false" ht="15" hidden="false" customHeight="false" outlineLevel="0" collapsed="false">
      <c r="A2161" s="0" t="n">
        <v>2160</v>
      </c>
      <c r="B2161" s="2" t="n">
        <v>44355</v>
      </c>
      <c r="C2161" s="0" t="s">
        <v>16</v>
      </c>
      <c r="D2161" s="0" t="n">
        <v>15</v>
      </c>
      <c r="E2161" s="0" t="n">
        <v>40</v>
      </c>
      <c r="F2161" s="0" t="s">
        <v>9</v>
      </c>
      <c r="G2161" s="0" t="n">
        <v>70</v>
      </c>
      <c r="H2161" s="0" t="str">
        <f aca="false">VLOOKUP(C2161,Магазин!$A$1:$C$17,2)</f>
        <v>Октябрьский</v>
      </c>
      <c r="I2161" s="0" t="str">
        <f aca="false">VLOOKUP(D2161,Товар!$A$1:$F$65,3)</f>
        <v>Яйцо диетическое</v>
      </c>
      <c r="J2161" s="3" t="n">
        <f aca="false">IF(H2161="Октябрьский",I2161="Бурый рис")</f>
        <v>0</v>
      </c>
      <c r="K2161" s="0" t="n">
        <f aca="false">IF(J2161,1,0)</f>
        <v>0</v>
      </c>
      <c r="L2161" s="0" t="n">
        <f aca="false">IF(F2161="Поступление",1,-1)</f>
        <v>-1</v>
      </c>
      <c r="M2161" s="0" t="n">
        <f aca="false">E2161*K2161*L2161</f>
        <v>-0</v>
      </c>
    </row>
    <row r="2162" customFormat="false" ht="15" hidden="false" customHeight="false" outlineLevel="0" collapsed="false">
      <c r="A2162" s="0" t="n">
        <v>2161</v>
      </c>
      <c r="B2162" s="2" t="n">
        <v>44355</v>
      </c>
      <c r="C2162" s="0" t="s">
        <v>17</v>
      </c>
      <c r="D2162" s="0" t="n">
        <v>4</v>
      </c>
      <c r="E2162" s="0" t="n">
        <v>170</v>
      </c>
      <c r="F2162" s="0" t="s">
        <v>8</v>
      </c>
      <c r="G2162" s="0" t="n">
        <v>75</v>
      </c>
      <c r="H2162" s="0" t="str">
        <f aca="false">VLOOKUP(C2162,Магазин!$A$1:$C$17,2)</f>
        <v>Первомайский</v>
      </c>
      <c r="I2162" s="0" t="str">
        <f aca="false">VLOOKUP(D2162,Товар!$A$1:$F$65,3)</f>
        <v>Кефир 3,2%</v>
      </c>
      <c r="J2162" s="3" t="n">
        <f aca="false">IF(H2162="Октябрьский",I2162="Бурый рис")</f>
        <v>0</v>
      </c>
      <c r="K2162" s="0" t="n">
        <f aca="false">IF(J2162,1,0)</f>
        <v>0</v>
      </c>
      <c r="L2162" s="0" t="n">
        <f aca="false">IF(F2162="Поступление",1,-1)</f>
        <v>1</v>
      </c>
      <c r="M2162" s="0" t="n">
        <f aca="false">E2162*K2162*L2162</f>
        <v>0</v>
      </c>
    </row>
    <row r="2163" customFormat="false" ht="15" hidden="false" customHeight="false" outlineLevel="0" collapsed="false">
      <c r="A2163" s="0" t="n">
        <v>2162</v>
      </c>
      <c r="B2163" s="2" t="n">
        <v>44355</v>
      </c>
      <c r="C2163" s="0" t="s">
        <v>17</v>
      </c>
      <c r="D2163" s="0" t="n">
        <v>4</v>
      </c>
      <c r="E2163" s="0" t="n">
        <v>36</v>
      </c>
      <c r="F2163" s="0" t="s">
        <v>9</v>
      </c>
      <c r="G2163" s="0" t="n">
        <v>75</v>
      </c>
      <c r="H2163" s="0" t="str">
        <f aca="false">VLOOKUP(C2163,Магазин!$A$1:$C$17,2)</f>
        <v>Первомайский</v>
      </c>
      <c r="I2163" s="0" t="str">
        <f aca="false">VLOOKUP(D2163,Товар!$A$1:$F$65,3)</f>
        <v>Кефир 3,2%</v>
      </c>
      <c r="J2163" s="3" t="n">
        <f aca="false">IF(H2163="Октябрьский",I2163="Бурый рис")</f>
        <v>0</v>
      </c>
      <c r="K2163" s="0" t="n">
        <f aca="false">IF(J2163,1,0)</f>
        <v>0</v>
      </c>
      <c r="L2163" s="0" t="n">
        <f aca="false">IF(F2163="Поступление",1,-1)</f>
        <v>-1</v>
      </c>
      <c r="M2163" s="0" t="n">
        <f aca="false">E2163*K2163*L2163</f>
        <v>-0</v>
      </c>
    </row>
    <row r="2164" customFormat="false" ht="15" hidden="false" customHeight="false" outlineLevel="0" collapsed="false">
      <c r="A2164" s="0" t="n">
        <v>2163</v>
      </c>
      <c r="B2164" s="2" t="n">
        <v>44355</v>
      </c>
      <c r="C2164" s="0" t="s">
        <v>17</v>
      </c>
      <c r="D2164" s="0" t="n">
        <v>5</v>
      </c>
      <c r="E2164" s="0" t="n">
        <v>180</v>
      </c>
      <c r="F2164" s="0" t="s">
        <v>8</v>
      </c>
      <c r="G2164" s="0" t="n">
        <v>70</v>
      </c>
      <c r="H2164" s="0" t="str">
        <f aca="false">VLOOKUP(C2164,Магазин!$A$1:$C$17,2)</f>
        <v>Первомайский</v>
      </c>
      <c r="I2164" s="0" t="str">
        <f aca="false">VLOOKUP(D2164,Товар!$A$1:$F$65,3)</f>
        <v>Кефир обезжиренный</v>
      </c>
      <c r="J2164" s="3" t="n">
        <f aca="false">IF(H2164="Октябрьский",I2164="Бурый рис")</f>
        <v>0</v>
      </c>
      <c r="K2164" s="0" t="n">
        <f aca="false">IF(J2164,1,0)</f>
        <v>0</v>
      </c>
      <c r="L2164" s="0" t="n">
        <f aca="false">IF(F2164="Поступление",1,-1)</f>
        <v>1</v>
      </c>
      <c r="M2164" s="0" t="n">
        <f aca="false">E2164*K2164*L2164</f>
        <v>0</v>
      </c>
    </row>
    <row r="2165" customFormat="false" ht="15" hidden="false" customHeight="false" outlineLevel="0" collapsed="false">
      <c r="A2165" s="0" t="n">
        <v>2164</v>
      </c>
      <c r="B2165" s="2" t="n">
        <v>44355</v>
      </c>
      <c r="C2165" s="0" t="s">
        <v>17</v>
      </c>
      <c r="D2165" s="0" t="n">
        <v>5</v>
      </c>
      <c r="E2165" s="0" t="n">
        <v>24</v>
      </c>
      <c r="F2165" s="0" t="s">
        <v>9</v>
      </c>
      <c r="G2165" s="0" t="n">
        <v>70</v>
      </c>
      <c r="H2165" s="0" t="str">
        <f aca="false">VLOOKUP(C2165,Магазин!$A$1:$C$17,2)</f>
        <v>Первомайский</v>
      </c>
      <c r="I2165" s="0" t="str">
        <f aca="false">VLOOKUP(D2165,Товар!$A$1:$F$65,3)</f>
        <v>Кефир обезжиренный</v>
      </c>
      <c r="J2165" s="3" t="n">
        <f aca="false">IF(H2165="Октябрьский",I2165="Бурый рис")</f>
        <v>0</v>
      </c>
      <c r="K2165" s="0" t="n">
        <f aca="false">IF(J2165,1,0)</f>
        <v>0</v>
      </c>
      <c r="L2165" s="0" t="n">
        <f aca="false">IF(F2165="Поступление",1,-1)</f>
        <v>-1</v>
      </c>
      <c r="M2165" s="0" t="n">
        <f aca="false">E2165*K2165*L2165</f>
        <v>-0</v>
      </c>
    </row>
    <row r="2166" customFormat="false" ht="15" hidden="false" customHeight="false" outlineLevel="0" collapsed="false">
      <c r="A2166" s="0" t="n">
        <v>2165</v>
      </c>
      <c r="B2166" s="2" t="n">
        <v>44355</v>
      </c>
      <c r="C2166" s="0" t="s">
        <v>17</v>
      </c>
      <c r="D2166" s="0" t="n">
        <v>6</v>
      </c>
      <c r="E2166" s="0" t="n">
        <v>180</v>
      </c>
      <c r="F2166" s="0" t="s">
        <v>8</v>
      </c>
      <c r="G2166" s="0" t="n">
        <v>50</v>
      </c>
      <c r="H2166" s="0" t="str">
        <f aca="false">VLOOKUP(C2166,Магазин!$A$1:$C$17,2)</f>
        <v>Первомайский</v>
      </c>
      <c r="I2166" s="0" t="str">
        <f aca="false">VLOOKUP(D2166,Товар!$A$1:$F$65,3)</f>
        <v>Ряженка термостатная</v>
      </c>
      <c r="J2166" s="3" t="n">
        <f aca="false">IF(H2166="Октябрьский",I2166="Бурый рис")</f>
        <v>0</v>
      </c>
      <c r="K2166" s="0" t="n">
        <f aca="false">IF(J2166,1,0)</f>
        <v>0</v>
      </c>
      <c r="L2166" s="0" t="n">
        <f aca="false">IF(F2166="Поступление",1,-1)</f>
        <v>1</v>
      </c>
      <c r="M2166" s="0" t="n">
        <f aca="false">E2166*K2166*L2166</f>
        <v>0</v>
      </c>
    </row>
    <row r="2167" customFormat="false" ht="15" hidden="false" customHeight="false" outlineLevel="0" collapsed="false">
      <c r="A2167" s="0" t="n">
        <v>2166</v>
      </c>
      <c r="B2167" s="2" t="n">
        <v>44355</v>
      </c>
      <c r="C2167" s="0" t="s">
        <v>17</v>
      </c>
      <c r="D2167" s="0" t="n">
        <v>6</v>
      </c>
      <c r="E2167" s="0" t="n">
        <v>18</v>
      </c>
      <c r="F2167" s="0" t="s">
        <v>9</v>
      </c>
      <c r="G2167" s="0" t="n">
        <v>50</v>
      </c>
      <c r="H2167" s="0" t="str">
        <f aca="false">VLOOKUP(C2167,Магазин!$A$1:$C$17,2)</f>
        <v>Первомайский</v>
      </c>
      <c r="I2167" s="0" t="str">
        <f aca="false">VLOOKUP(D2167,Товар!$A$1:$F$65,3)</f>
        <v>Ряженка термостатная</v>
      </c>
      <c r="J2167" s="3" t="n">
        <f aca="false">IF(H2167="Октябрьский",I2167="Бурый рис")</f>
        <v>0</v>
      </c>
      <c r="K2167" s="0" t="n">
        <f aca="false">IF(J2167,1,0)</f>
        <v>0</v>
      </c>
      <c r="L2167" s="0" t="n">
        <f aca="false">IF(F2167="Поступление",1,-1)</f>
        <v>-1</v>
      </c>
      <c r="M2167" s="0" t="n">
        <f aca="false">E2167*K2167*L2167</f>
        <v>-0</v>
      </c>
    </row>
    <row r="2168" customFormat="false" ht="15" hidden="false" customHeight="false" outlineLevel="0" collapsed="false">
      <c r="A2168" s="0" t="n">
        <v>2167</v>
      </c>
      <c r="B2168" s="2" t="n">
        <v>44355</v>
      </c>
      <c r="C2168" s="0" t="s">
        <v>17</v>
      </c>
      <c r="D2168" s="0" t="n">
        <v>9</v>
      </c>
      <c r="E2168" s="0" t="n">
        <v>180</v>
      </c>
      <c r="F2168" s="0" t="s">
        <v>8</v>
      </c>
      <c r="G2168" s="0" t="n">
        <v>55</v>
      </c>
      <c r="H2168" s="0" t="str">
        <f aca="false">VLOOKUP(C2168,Магазин!$A$1:$C$17,2)</f>
        <v>Первомайский</v>
      </c>
      <c r="I2168" s="0" t="str">
        <f aca="false">VLOOKUP(D2168,Товар!$A$1:$F$65,3)</f>
        <v>Сметана 15%</v>
      </c>
      <c r="J2168" s="3" t="n">
        <f aca="false">IF(H2168="Октябрьский",I2168="Бурый рис")</f>
        <v>0</v>
      </c>
      <c r="K2168" s="0" t="n">
        <f aca="false">IF(J2168,1,0)</f>
        <v>0</v>
      </c>
      <c r="L2168" s="0" t="n">
        <f aca="false">IF(F2168="Поступление",1,-1)</f>
        <v>1</v>
      </c>
      <c r="M2168" s="0" t="n">
        <f aca="false">E2168*K2168*L2168</f>
        <v>0</v>
      </c>
    </row>
    <row r="2169" customFormat="false" ht="15" hidden="false" customHeight="false" outlineLevel="0" collapsed="false">
      <c r="A2169" s="0" t="n">
        <v>2168</v>
      </c>
      <c r="B2169" s="2" t="n">
        <v>44355</v>
      </c>
      <c r="C2169" s="0" t="s">
        <v>17</v>
      </c>
      <c r="D2169" s="0" t="n">
        <v>9</v>
      </c>
      <c r="E2169" s="0" t="n">
        <v>30</v>
      </c>
      <c r="F2169" s="0" t="s">
        <v>9</v>
      </c>
      <c r="G2169" s="0" t="n">
        <v>55</v>
      </c>
      <c r="H2169" s="0" t="str">
        <f aca="false">VLOOKUP(C2169,Магазин!$A$1:$C$17,2)</f>
        <v>Первомайский</v>
      </c>
      <c r="I2169" s="0" t="str">
        <f aca="false">VLOOKUP(D2169,Товар!$A$1:$F$65,3)</f>
        <v>Сметана 15%</v>
      </c>
      <c r="J2169" s="3" t="n">
        <f aca="false">IF(H2169="Октябрьский",I2169="Бурый рис")</f>
        <v>0</v>
      </c>
      <c r="K2169" s="0" t="n">
        <f aca="false">IF(J2169,1,0)</f>
        <v>0</v>
      </c>
      <c r="L2169" s="0" t="n">
        <f aca="false">IF(F2169="Поступление",1,-1)</f>
        <v>-1</v>
      </c>
      <c r="M2169" s="0" t="n">
        <f aca="false">E2169*K2169*L2169</f>
        <v>-0</v>
      </c>
    </row>
    <row r="2170" customFormat="false" ht="15" hidden="false" customHeight="false" outlineLevel="0" collapsed="false">
      <c r="A2170" s="0" t="n">
        <v>2169</v>
      </c>
      <c r="B2170" s="2" t="n">
        <v>44355</v>
      </c>
      <c r="C2170" s="0" t="s">
        <v>17</v>
      </c>
      <c r="D2170" s="0" t="n">
        <v>10</v>
      </c>
      <c r="E2170" s="0" t="n">
        <v>180</v>
      </c>
      <c r="F2170" s="0" t="s">
        <v>8</v>
      </c>
      <c r="G2170" s="0" t="n">
        <v>70</v>
      </c>
      <c r="H2170" s="0" t="str">
        <f aca="false">VLOOKUP(C2170,Магазин!$A$1:$C$17,2)</f>
        <v>Первомайский</v>
      </c>
      <c r="I2170" s="0" t="str">
        <f aca="false">VLOOKUP(D2170,Товар!$A$1:$F$65,3)</f>
        <v>Сметана 25%</v>
      </c>
      <c r="J2170" s="3" t="n">
        <f aca="false">IF(H2170="Октябрьский",I2170="Бурый рис")</f>
        <v>0</v>
      </c>
      <c r="K2170" s="0" t="n">
        <f aca="false">IF(J2170,1,0)</f>
        <v>0</v>
      </c>
      <c r="L2170" s="0" t="n">
        <f aca="false">IF(F2170="Поступление",1,-1)</f>
        <v>1</v>
      </c>
      <c r="M2170" s="0" t="n">
        <f aca="false">E2170*K2170*L2170</f>
        <v>0</v>
      </c>
    </row>
    <row r="2171" customFormat="false" ht="15" hidden="false" customHeight="false" outlineLevel="0" collapsed="false">
      <c r="A2171" s="0" t="n">
        <v>2170</v>
      </c>
      <c r="B2171" s="2" t="n">
        <v>44355</v>
      </c>
      <c r="C2171" s="0" t="s">
        <v>17</v>
      </c>
      <c r="D2171" s="0" t="n">
        <v>10</v>
      </c>
      <c r="E2171" s="0" t="n">
        <v>18</v>
      </c>
      <c r="F2171" s="0" t="s">
        <v>9</v>
      </c>
      <c r="G2171" s="0" t="n">
        <v>70</v>
      </c>
      <c r="H2171" s="0" t="str">
        <f aca="false">VLOOKUP(C2171,Магазин!$A$1:$C$17,2)</f>
        <v>Первомайский</v>
      </c>
      <c r="I2171" s="0" t="str">
        <f aca="false">VLOOKUP(D2171,Товар!$A$1:$F$65,3)</f>
        <v>Сметана 25%</v>
      </c>
      <c r="J2171" s="3" t="n">
        <f aca="false">IF(H2171="Октябрьский",I2171="Бурый рис")</f>
        <v>0</v>
      </c>
      <c r="K2171" s="0" t="n">
        <f aca="false">IF(J2171,1,0)</f>
        <v>0</v>
      </c>
      <c r="L2171" s="0" t="n">
        <f aca="false">IF(F2171="Поступление",1,-1)</f>
        <v>-1</v>
      </c>
      <c r="M2171" s="0" t="n">
        <f aca="false">E2171*K2171*L2171</f>
        <v>-0</v>
      </c>
    </row>
    <row r="2172" customFormat="false" ht="15" hidden="false" customHeight="false" outlineLevel="0" collapsed="false">
      <c r="A2172" s="0" t="n">
        <v>2171</v>
      </c>
      <c r="B2172" s="2" t="n">
        <v>44355</v>
      </c>
      <c r="C2172" s="0" t="s">
        <v>17</v>
      </c>
      <c r="D2172" s="0" t="n">
        <v>13</v>
      </c>
      <c r="E2172" s="0" t="n">
        <v>170</v>
      </c>
      <c r="F2172" s="0" t="s">
        <v>8</v>
      </c>
      <c r="G2172" s="0" t="n">
        <v>60</v>
      </c>
      <c r="H2172" s="0" t="str">
        <f aca="false">VLOOKUP(C2172,Магазин!$A$1:$C$17,2)</f>
        <v>Первомайский</v>
      </c>
      <c r="I2172" s="0" t="str">
        <f aca="false">VLOOKUP(D2172,Товар!$A$1:$F$65,3)</f>
        <v>Творог 9% жирности</v>
      </c>
      <c r="J2172" s="3" t="n">
        <f aca="false">IF(H2172="Октябрьский",I2172="Бурый рис")</f>
        <v>0</v>
      </c>
      <c r="K2172" s="0" t="n">
        <f aca="false">IF(J2172,1,0)</f>
        <v>0</v>
      </c>
      <c r="L2172" s="0" t="n">
        <f aca="false">IF(F2172="Поступление",1,-1)</f>
        <v>1</v>
      </c>
      <c r="M2172" s="0" t="n">
        <f aca="false">E2172*K2172*L2172</f>
        <v>0</v>
      </c>
    </row>
    <row r="2173" customFormat="false" ht="15" hidden="false" customHeight="false" outlineLevel="0" collapsed="false">
      <c r="A2173" s="0" t="n">
        <v>2172</v>
      </c>
      <c r="B2173" s="2" t="n">
        <v>44355</v>
      </c>
      <c r="C2173" s="0" t="s">
        <v>17</v>
      </c>
      <c r="D2173" s="0" t="n">
        <v>13</v>
      </c>
      <c r="E2173" s="0" t="n">
        <v>20</v>
      </c>
      <c r="F2173" s="0" t="s">
        <v>9</v>
      </c>
      <c r="G2173" s="0" t="n">
        <v>60</v>
      </c>
      <c r="H2173" s="0" t="str">
        <f aca="false">VLOOKUP(C2173,Магазин!$A$1:$C$17,2)</f>
        <v>Первомайский</v>
      </c>
      <c r="I2173" s="0" t="str">
        <f aca="false">VLOOKUP(D2173,Товар!$A$1:$F$65,3)</f>
        <v>Творог 9% жирности</v>
      </c>
      <c r="J2173" s="3" t="n">
        <f aca="false">IF(H2173="Октябрьский",I2173="Бурый рис")</f>
        <v>0</v>
      </c>
      <c r="K2173" s="0" t="n">
        <f aca="false">IF(J2173,1,0)</f>
        <v>0</v>
      </c>
      <c r="L2173" s="0" t="n">
        <f aca="false">IF(F2173="Поступление",1,-1)</f>
        <v>-1</v>
      </c>
      <c r="M2173" s="0" t="n">
        <f aca="false">E2173*K2173*L2173</f>
        <v>-0</v>
      </c>
    </row>
    <row r="2174" customFormat="false" ht="15" hidden="false" customHeight="false" outlineLevel="0" collapsed="false">
      <c r="A2174" s="0" t="n">
        <v>2173</v>
      </c>
      <c r="B2174" s="2" t="n">
        <v>44355</v>
      </c>
      <c r="C2174" s="0" t="s">
        <v>17</v>
      </c>
      <c r="D2174" s="0" t="n">
        <v>15</v>
      </c>
      <c r="E2174" s="0" t="n">
        <v>180</v>
      </c>
      <c r="F2174" s="0" t="s">
        <v>8</v>
      </c>
      <c r="G2174" s="0" t="n">
        <v>70</v>
      </c>
      <c r="H2174" s="0" t="str">
        <f aca="false">VLOOKUP(C2174,Магазин!$A$1:$C$17,2)</f>
        <v>Первомайский</v>
      </c>
      <c r="I2174" s="0" t="str">
        <f aca="false">VLOOKUP(D2174,Товар!$A$1:$F$65,3)</f>
        <v>Яйцо диетическое</v>
      </c>
      <c r="J2174" s="3" t="n">
        <f aca="false">IF(H2174="Октябрьский",I2174="Бурый рис")</f>
        <v>0</v>
      </c>
      <c r="K2174" s="0" t="n">
        <f aca="false">IF(J2174,1,0)</f>
        <v>0</v>
      </c>
      <c r="L2174" s="0" t="n">
        <f aca="false">IF(F2174="Поступление",1,-1)</f>
        <v>1</v>
      </c>
      <c r="M2174" s="0" t="n">
        <f aca="false">E2174*K2174*L2174</f>
        <v>0</v>
      </c>
    </row>
    <row r="2175" customFormat="false" ht="15" hidden="false" customHeight="false" outlineLevel="0" collapsed="false">
      <c r="A2175" s="0" t="n">
        <v>2174</v>
      </c>
      <c r="B2175" s="2" t="n">
        <v>44355</v>
      </c>
      <c r="C2175" s="0" t="s">
        <v>17</v>
      </c>
      <c r="D2175" s="0" t="n">
        <v>15</v>
      </c>
      <c r="E2175" s="0" t="n">
        <v>0</v>
      </c>
      <c r="F2175" s="0" t="s">
        <v>9</v>
      </c>
      <c r="G2175" s="0" t="n">
        <v>70</v>
      </c>
      <c r="H2175" s="0" t="str">
        <f aca="false">VLOOKUP(C2175,Магазин!$A$1:$C$17,2)</f>
        <v>Первомайский</v>
      </c>
      <c r="I2175" s="0" t="str">
        <f aca="false">VLOOKUP(D2175,Товар!$A$1:$F$65,3)</f>
        <v>Яйцо диетическое</v>
      </c>
      <c r="J2175" s="3" t="n">
        <f aca="false">IF(H2175="Октябрьский",I2175="Бурый рис")</f>
        <v>0</v>
      </c>
      <c r="K2175" s="0" t="n">
        <f aca="false">IF(J2175,1,0)</f>
        <v>0</v>
      </c>
      <c r="L2175" s="0" t="n">
        <f aca="false">IF(F2175="Поступление",1,-1)</f>
        <v>-1</v>
      </c>
      <c r="M2175" s="0" t="n">
        <f aca="false">E2175*K2175*L2175</f>
        <v>-0</v>
      </c>
    </row>
    <row r="2176" customFormat="false" ht="15" hidden="false" customHeight="false" outlineLevel="0" collapsed="false">
      <c r="A2176" s="0" t="n">
        <v>2175</v>
      </c>
      <c r="B2176" s="2" t="n">
        <v>44355</v>
      </c>
      <c r="C2176" s="0" t="s">
        <v>18</v>
      </c>
      <c r="D2176" s="0" t="n">
        <v>4</v>
      </c>
      <c r="E2176" s="0" t="n">
        <v>180</v>
      </c>
      <c r="F2176" s="0" t="s">
        <v>8</v>
      </c>
      <c r="G2176" s="0" t="n">
        <v>75</v>
      </c>
      <c r="H2176" s="0" t="str">
        <f aca="false">VLOOKUP(C2176,Магазин!$A$1:$C$17,2)</f>
        <v>Заречный</v>
      </c>
      <c r="I2176" s="0" t="str">
        <f aca="false">VLOOKUP(D2176,Товар!$A$1:$F$65,3)</f>
        <v>Кефир 3,2%</v>
      </c>
      <c r="J2176" s="3" t="n">
        <f aca="false">IF(H2176="Октябрьский",I2176="Бурый рис")</f>
        <v>0</v>
      </c>
      <c r="K2176" s="0" t="n">
        <f aca="false">IF(J2176,1,0)</f>
        <v>0</v>
      </c>
      <c r="L2176" s="0" t="n">
        <f aca="false">IF(F2176="Поступление",1,-1)</f>
        <v>1</v>
      </c>
      <c r="M2176" s="0" t="n">
        <f aca="false">E2176*K2176*L2176</f>
        <v>0</v>
      </c>
    </row>
    <row r="2177" customFormat="false" ht="15" hidden="false" customHeight="false" outlineLevel="0" collapsed="false">
      <c r="A2177" s="0" t="n">
        <v>2176</v>
      </c>
      <c r="B2177" s="2" t="n">
        <v>44355</v>
      </c>
      <c r="C2177" s="0" t="s">
        <v>18</v>
      </c>
      <c r="D2177" s="0" t="n">
        <v>4</v>
      </c>
      <c r="E2177" s="0" t="n">
        <v>24</v>
      </c>
      <c r="F2177" s="0" t="s">
        <v>9</v>
      </c>
      <c r="G2177" s="0" t="n">
        <v>75</v>
      </c>
      <c r="H2177" s="0" t="str">
        <f aca="false">VLOOKUP(C2177,Магазин!$A$1:$C$17,2)</f>
        <v>Заречный</v>
      </c>
      <c r="I2177" s="0" t="str">
        <f aca="false">VLOOKUP(D2177,Товар!$A$1:$F$65,3)</f>
        <v>Кефир 3,2%</v>
      </c>
      <c r="J2177" s="3" t="n">
        <f aca="false">IF(H2177="Октябрьский",I2177="Бурый рис")</f>
        <v>0</v>
      </c>
      <c r="K2177" s="0" t="n">
        <f aca="false">IF(J2177,1,0)</f>
        <v>0</v>
      </c>
      <c r="L2177" s="0" t="n">
        <f aca="false">IF(F2177="Поступление",1,-1)</f>
        <v>-1</v>
      </c>
      <c r="M2177" s="0" t="n">
        <f aca="false">E2177*K2177*L2177</f>
        <v>-0</v>
      </c>
    </row>
    <row r="2178" customFormat="false" ht="15" hidden="false" customHeight="false" outlineLevel="0" collapsed="false">
      <c r="A2178" s="0" t="n">
        <v>2177</v>
      </c>
      <c r="B2178" s="2" t="n">
        <v>44355</v>
      </c>
      <c r="C2178" s="0" t="s">
        <v>18</v>
      </c>
      <c r="D2178" s="0" t="n">
        <v>5</v>
      </c>
      <c r="E2178" s="0" t="n">
        <v>170</v>
      </c>
      <c r="F2178" s="0" t="s">
        <v>8</v>
      </c>
      <c r="G2178" s="0" t="n">
        <v>70</v>
      </c>
      <c r="H2178" s="0" t="str">
        <f aca="false">VLOOKUP(C2178,Магазин!$A$1:$C$17,2)</f>
        <v>Заречный</v>
      </c>
      <c r="I2178" s="0" t="str">
        <f aca="false">VLOOKUP(D2178,Товар!$A$1:$F$65,3)</f>
        <v>Кефир обезжиренный</v>
      </c>
      <c r="J2178" s="3" t="n">
        <f aca="false">IF(H2178="Октябрьский",I2178="Бурый рис")</f>
        <v>0</v>
      </c>
      <c r="K2178" s="0" t="n">
        <f aca="false">IF(J2178,1,0)</f>
        <v>0</v>
      </c>
      <c r="L2178" s="0" t="n">
        <f aca="false">IF(F2178="Поступление",1,-1)</f>
        <v>1</v>
      </c>
      <c r="M2178" s="0" t="n">
        <f aca="false">E2178*K2178*L2178</f>
        <v>0</v>
      </c>
    </row>
    <row r="2179" customFormat="false" ht="15" hidden="false" customHeight="false" outlineLevel="0" collapsed="false">
      <c r="A2179" s="0" t="n">
        <v>2178</v>
      </c>
      <c r="B2179" s="2" t="n">
        <v>44355</v>
      </c>
      <c r="C2179" s="0" t="s">
        <v>18</v>
      </c>
      <c r="D2179" s="0" t="n">
        <v>5</v>
      </c>
      <c r="E2179" s="0" t="n">
        <v>12</v>
      </c>
      <c r="F2179" s="0" t="s">
        <v>9</v>
      </c>
      <c r="G2179" s="0" t="n">
        <v>70</v>
      </c>
      <c r="H2179" s="0" t="str">
        <f aca="false">VLOOKUP(C2179,Магазин!$A$1:$C$17,2)</f>
        <v>Заречный</v>
      </c>
      <c r="I2179" s="0" t="str">
        <f aca="false">VLOOKUP(D2179,Товар!$A$1:$F$65,3)</f>
        <v>Кефир обезжиренный</v>
      </c>
      <c r="J2179" s="3" t="n">
        <f aca="false">IF(H2179="Октябрьский",I2179="Бурый рис")</f>
        <v>0</v>
      </c>
      <c r="K2179" s="0" t="n">
        <f aca="false">IF(J2179,1,0)</f>
        <v>0</v>
      </c>
      <c r="L2179" s="0" t="n">
        <f aca="false">IF(F2179="Поступление",1,-1)</f>
        <v>-1</v>
      </c>
      <c r="M2179" s="0" t="n">
        <f aca="false">E2179*K2179*L2179</f>
        <v>-0</v>
      </c>
    </row>
    <row r="2180" customFormat="false" ht="15" hidden="false" customHeight="false" outlineLevel="0" collapsed="false">
      <c r="A2180" s="0" t="n">
        <v>2179</v>
      </c>
      <c r="B2180" s="2" t="n">
        <v>44355</v>
      </c>
      <c r="C2180" s="0" t="s">
        <v>18</v>
      </c>
      <c r="D2180" s="0" t="n">
        <v>6</v>
      </c>
      <c r="E2180" s="0" t="n">
        <v>180</v>
      </c>
      <c r="F2180" s="0" t="s">
        <v>8</v>
      </c>
      <c r="G2180" s="0" t="n">
        <v>50</v>
      </c>
      <c r="H2180" s="0" t="str">
        <f aca="false">VLOOKUP(C2180,Магазин!$A$1:$C$17,2)</f>
        <v>Заречный</v>
      </c>
      <c r="I2180" s="0" t="str">
        <f aca="false">VLOOKUP(D2180,Товар!$A$1:$F$65,3)</f>
        <v>Ряженка термостатная</v>
      </c>
      <c r="J2180" s="3" t="n">
        <f aca="false">IF(H2180="Октябрьский",I2180="Бурый рис")</f>
        <v>0</v>
      </c>
      <c r="K2180" s="0" t="n">
        <f aca="false">IF(J2180,1,0)</f>
        <v>0</v>
      </c>
      <c r="L2180" s="0" t="n">
        <f aca="false">IF(F2180="Поступление",1,-1)</f>
        <v>1</v>
      </c>
      <c r="M2180" s="0" t="n">
        <f aca="false">E2180*K2180*L2180</f>
        <v>0</v>
      </c>
    </row>
    <row r="2181" customFormat="false" ht="15" hidden="false" customHeight="false" outlineLevel="0" collapsed="false">
      <c r="A2181" s="0" t="n">
        <v>2180</v>
      </c>
      <c r="B2181" s="2" t="n">
        <v>44355</v>
      </c>
      <c r="C2181" s="0" t="s">
        <v>18</v>
      </c>
      <c r="D2181" s="0" t="n">
        <v>6</v>
      </c>
      <c r="E2181" s="0" t="n">
        <v>15</v>
      </c>
      <c r="F2181" s="0" t="s">
        <v>9</v>
      </c>
      <c r="G2181" s="0" t="n">
        <v>50</v>
      </c>
      <c r="H2181" s="0" t="str">
        <f aca="false">VLOOKUP(C2181,Магазин!$A$1:$C$17,2)</f>
        <v>Заречный</v>
      </c>
      <c r="I2181" s="0" t="str">
        <f aca="false">VLOOKUP(D2181,Товар!$A$1:$F$65,3)</f>
        <v>Ряженка термостатная</v>
      </c>
      <c r="J2181" s="3" t="n">
        <f aca="false">IF(H2181="Октябрьский",I2181="Бурый рис")</f>
        <v>0</v>
      </c>
      <c r="K2181" s="0" t="n">
        <f aca="false">IF(J2181,1,0)</f>
        <v>0</v>
      </c>
      <c r="L2181" s="0" t="n">
        <f aca="false">IF(F2181="Поступление",1,-1)</f>
        <v>-1</v>
      </c>
      <c r="M2181" s="0" t="n">
        <f aca="false">E2181*K2181*L2181</f>
        <v>-0</v>
      </c>
    </row>
    <row r="2182" customFormat="false" ht="15" hidden="false" customHeight="false" outlineLevel="0" collapsed="false">
      <c r="A2182" s="0" t="n">
        <v>2181</v>
      </c>
      <c r="B2182" s="2" t="n">
        <v>44355</v>
      </c>
      <c r="C2182" s="0" t="s">
        <v>18</v>
      </c>
      <c r="D2182" s="0" t="n">
        <v>9</v>
      </c>
      <c r="E2182" s="0" t="n">
        <v>180</v>
      </c>
      <c r="F2182" s="0" t="s">
        <v>8</v>
      </c>
      <c r="G2182" s="0" t="n">
        <v>55</v>
      </c>
      <c r="H2182" s="0" t="str">
        <f aca="false">VLOOKUP(C2182,Магазин!$A$1:$C$17,2)</f>
        <v>Заречный</v>
      </c>
      <c r="I2182" s="0" t="str">
        <f aca="false">VLOOKUP(D2182,Товар!$A$1:$F$65,3)</f>
        <v>Сметана 15%</v>
      </c>
      <c r="J2182" s="3" t="n">
        <f aca="false">IF(H2182="Октябрьский",I2182="Бурый рис")</f>
        <v>0</v>
      </c>
      <c r="K2182" s="0" t="n">
        <f aca="false">IF(J2182,1,0)</f>
        <v>0</v>
      </c>
      <c r="L2182" s="0" t="n">
        <f aca="false">IF(F2182="Поступление",1,-1)</f>
        <v>1</v>
      </c>
      <c r="M2182" s="0" t="n">
        <f aca="false">E2182*K2182*L2182</f>
        <v>0</v>
      </c>
    </row>
    <row r="2183" customFormat="false" ht="15" hidden="false" customHeight="false" outlineLevel="0" collapsed="false">
      <c r="A2183" s="0" t="n">
        <v>2182</v>
      </c>
      <c r="B2183" s="2" t="n">
        <v>44355</v>
      </c>
      <c r="C2183" s="0" t="s">
        <v>18</v>
      </c>
      <c r="D2183" s="0" t="n">
        <v>9</v>
      </c>
      <c r="E2183" s="0" t="n">
        <v>18</v>
      </c>
      <c r="F2183" s="0" t="s">
        <v>9</v>
      </c>
      <c r="G2183" s="0" t="n">
        <v>55</v>
      </c>
      <c r="H2183" s="0" t="str">
        <f aca="false">VLOOKUP(C2183,Магазин!$A$1:$C$17,2)</f>
        <v>Заречный</v>
      </c>
      <c r="I2183" s="0" t="str">
        <f aca="false">VLOOKUP(D2183,Товар!$A$1:$F$65,3)</f>
        <v>Сметана 15%</v>
      </c>
      <c r="J2183" s="3" t="n">
        <f aca="false">IF(H2183="Октябрьский",I2183="Бурый рис")</f>
        <v>0</v>
      </c>
      <c r="K2183" s="0" t="n">
        <f aca="false">IF(J2183,1,0)</f>
        <v>0</v>
      </c>
      <c r="L2183" s="0" t="n">
        <f aca="false">IF(F2183="Поступление",1,-1)</f>
        <v>-1</v>
      </c>
      <c r="M2183" s="0" t="n">
        <f aca="false">E2183*K2183*L2183</f>
        <v>-0</v>
      </c>
    </row>
    <row r="2184" customFormat="false" ht="15" hidden="false" customHeight="false" outlineLevel="0" collapsed="false">
      <c r="A2184" s="0" t="n">
        <v>2183</v>
      </c>
      <c r="B2184" s="2" t="n">
        <v>44355</v>
      </c>
      <c r="C2184" s="0" t="s">
        <v>18</v>
      </c>
      <c r="D2184" s="0" t="n">
        <v>10</v>
      </c>
      <c r="E2184" s="0" t="n">
        <v>180</v>
      </c>
      <c r="F2184" s="0" t="s">
        <v>8</v>
      </c>
      <c r="G2184" s="0" t="n">
        <v>70</v>
      </c>
      <c r="H2184" s="0" t="str">
        <f aca="false">VLOOKUP(C2184,Магазин!$A$1:$C$17,2)</f>
        <v>Заречный</v>
      </c>
      <c r="I2184" s="0" t="str">
        <f aca="false">VLOOKUP(D2184,Товар!$A$1:$F$65,3)</f>
        <v>Сметана 25%</v>
      </c>
      <c r="J2184" s="3" t="n">
        <f aca="false">IF(H2184="Октябрьский",I2184="Бурый рис")</f>
        <v>0</v>
      </c>
      <c r="K2184" s="0" t="n">
        <f aca="false">IF(J2184,1,0)</f>
        <v>0</v>
      </c>
      <c r="L2184" s="0" t="n">
        <f aca="false">IF(F2184="Поступление",1,-1)</f>
        <v>1</v>
      </c>
      <c r="M2184" s="0" t="n">
        <f aca="false">E2184*K2184*L2184</f>
        <v>0</v>
      </c>
    </row>
    <row r="2185" customFormat="false" ht="15" hidden="false" customHeight="false" outlineLevel="0" collapsed="false">
      <c r="A2185" s="0" t="n">
        <v>2184</v>
      </c>
      <c r="B2185" s="2" t="n">
        <v>44355</v>
      </c>
      <c r="C2185" s="0" t="s">
        <v>18</v>
      </c>
      <c r="D2185" s="0" t="n">
        <v>10</v>
      </c>
      <c r="E2185" s="0" t="n">
        <v>18</v>
      </c>
      <c r="F2185" s="0" t="s">
        <v>9</v>
      </c>
      <c r="G2185" s="0" t="n">
        <v>70</v>
      </c>
      <c r="H2185" s="0" t="str">
        <f aca="false">VLOOKUP(C2185,Магазин!$A$1:$C$17,2)</f>
        <v>Заречный</v>
      </c>
      <c r="I2185" s="0" t="str">
        <f aca="false">VLOOKUP(D2185,Товар!$A$1:$F$65,3)</f>
        <v>Сметана 25%</v>
      </c>
      <c r="J2185" s="3" t="n">
        <f aca="false">IF(H2185="Октябрьский",I2185="Бурый рис")</f>
        <v>0</v>
      </c>
      <c r="K2185" s="0" t="n">
        <f aca="false">IF(J2185,1,0)</f>
        <v>0</v>
      </c>
      <c r="L2185" s="0" t="n">
        <f aca="false">IF(F2185="Поступление",1,-1)</f>
        <v>-1</v>
      </c>
      <c r="M2185" s="0" t="n">
        <f aca="false">E2185*K2185*L2185</f>
        <v>-0</v>
      </c>
    </row>
    <row r="2186" customFormat="false" ht="15" hidden="false" customHeight="false" outlineLevel="0" collapsed="false">
      <c r="A2186" s="0" t="n">
        <v>2185</v>
      </c>
      <c r="B2186" s="2" t="n">
        <v>44355</v>
      </c>
      <c r="C2186" s="0" t="s">
        <v>18</v>
      </c>
      <c r="D2186" s="0" t="n">
        <v>13</v>
      </c>
      <c r="E2186" s="0" t="n">
        <v>180</v>
      </c>
      <c r="F2186" s="0" t="s">
        <v>8</v>
      </c>
      <c r="G2186" s="0" t="n">
        <v>60</v>
      </c>
      <c r="H2186" s="0" t="str">
        <f aca="false">VLOOKUP(C2186,Магазин!$A$1:$C$17,2)</f>
        <v>Заречный</v>
      </c>
      <c r="I2186" s="0" t="str">
        <f aca="false">VLOOKUP(D2186,Товар!$A$1:$F$65,3)</f>
        <v>Творог 9% жирности</v>
      </c>
      <c r="J2186" s="3" t="n">
        <f aca="false">IF(H2186="Октябрьский",I2186="Бурый рис")</f>
        <v>0</v>
      </c>
      <c r="K2186" s="0" t="n">
        <f aca="false">IF(J2186,1,0)</f>
        <v>0</v>
      </c>
      <c r="L2186" s="0" t="n">
        <f aca="false">IF(F2186="Поступление",1,-1)</f>
        <v>1</v>
      </c>
      <c r="M2186" s="0" t="n">
        <f aca="false">E2186*K2186*L2186</f>
        <v>0</v>
      </c>
    </row>
    <row r="2187" customFormat="false" ht="15" hidden="false" customHeight="false" outlineLevel="0" collapsed="false">
      <c r="A2187" s="0" t="n">
        <v>2186</v>
      </c>
      <c r="B2187" s="2" t="n">
        <v>44355</v>
      </c>
      <c r="C2187" s="0" t="s">
        <v>18</v>
      </c>
      <c r="D2187" s="0" t="n">
        <v>13</v>
      </c>
      <c r="E2187" s="0" t="n">
        <v>16</v>
      </c>
      <c r="F2187" s="0" t="s">
        <v>9</v>
      </c>
      <c r="G2187" s="0" t="n">
        <v>60</v>
      </c>
      <c r="H2187" s="0" t="str">
        <f aca="false">VLOOKUP(C2187,Магазин!$A$1:$C$17,2)</f>
        <v>Заречный</v>
      </c>
      <c r="I2187" s="0" t="str">
        <f aca="false">VLOOKUP(D2187,Товар!$A$1:$F$65,3)</f>
        <v>Творог 9% жирности</v>
      </c>
      <c r="J2187" s="3" t="n">
        <f aca="false">IF(H2187="Октябрьский",I2187="Бурый рис")</f>
        <v>0</v>
      </c>
      <c r="K2187" s="0" t="n">
        <f aca="false">IF(J2187,1,0)</f>
        <v>0</v>
      </c>
      <c r="L2187" s="0" t="n">
        <f aca="false">IF(F2187="Поступление",1,-1)</f>
        <v>-1</v>
      </c>
      <c r="M2187" s="0" t="n">
        <f aca="false">E2187*K2187*L2187</f>
        <v>-0</v>
      </c>
    </row>
    <row r="2188" customFormat="false" ht="15" hidden="false" customHeight="false" outlineLevel="0" collapsed="false">
      <c r="A2188" s="0" t="n">
        <v>2187</v>
      </c>
      <c r="B2188" s="2" t="n">
        <v>44355</v>
      </c>
      <c r="C2188" s="0" t="s">
        <v>18</v>
      </c>
      <c r="D2188" s="0" t="n">
        <v>15</v>
      </c>
      <c r="E2188" s="0" t="n">
        <v>170</v>
      </c>
      <c r="F2188" s="0" t="s">
        <v>8</v>
      </c>
      <c r="G2188" s="0" t="n">
        <v>70</v>
      </c>
      <c r="H2188" s="0" t="str">
        <f aca="false">VLOOKUP(C2188,Магазин!$A$1:$C$17,2)</f>
        <v>Заречный</v>
      </c>
      <c r="I2188" s="0" t="str">
        <f aca="false">VLOOKUP(D2188,Товар!$A$1:$F$65,3)</f>
        <v>Яйцо диетическое</v>
      </c>
      <c r="J2188" s="3" t="n">
        <f aca="false">IF(H2188="Октябрьский",I2188="Бурый рис")</f>
        <v>0</v>
      </c>
      <c r="K2188" s="0" t="n">
        <f aca="false">IF(J2188,1,0)</f>
        <v>0</v>
      </c>
      <c r="L2188" s="0" t="n">
        <f aca="false">IF(F2188="Поступление",1,-1)</f>
        <v>1</v>
      </c>
      <c r="M2188" s="0" t="n">
        <f aca="false">E2188*K2188*L2188</f>
        <v>0</v>
      </c>
    </row>
    <row r="2189" customFormat="false" ht="15" hidden="false" customHeight="false" outlineLevel="0" collapsed="false">
      <c r="A2189" s="0" t="n">
        <v>2188</v>
      </c>
      <c r="B2189" s="2" t="n">
        <v>44355</v>
      </c>
      <c r="C2189" s="0" t="s">
        <v>18</v>
      </c>
      <c r="D2189" s="0" t="n">
        <v>15</v>
      </c>
      <c r="E2189" s="0" t="n">
        <v>24</v>
      </c>
      <c r="F2189" s="0" t="s">
        <v>9</v>
      </c>
      <c r="G2189" s="0" t="n">
        <v>70</v>
      </c>
      <c r="H2189" s="0" t="str">
        <f aca="false">VLOOKUP(C2189,Магазин!$A$1:$C$17,2)</f>
        <v>Заречный</v>
      </c>
      <c r="I2189" s="0" t="str">
        <f aca="false">VLOOKUP(D2189,Товар!$A$1:$F$65,3)</f>
        <v>Яйцо диетическое</v>
      </c>
      <c r="J2189" s="3" t="n">
        <f aca="false">IF(H2189="Октябрьский",I2189="Бурый рис")</f>
        <v>0</v>
      </c>
      <c r="K2189" s="0" t="n">
        <f aca="false">IF(J2189,1,0)</f>
        <v>0</v>
      </c>
      <c r="L2189" s="0" t="n">
        <f aca="false">IF(F2189="Поступление",1,-1)</f>
        <v>-1</v>
      </c>
      <c r="M2189" s="0" t="n">
        <f aca="false">E2189*K2189*L2189</f>
        <v>-0</v>
      </c>
    </row>
    <row r="2190" customFormat="false" ht="15" hidden="false" customHeight="false" outlineLevel="0" collapsed="false">
      <c r="A2190" s="0" t="n">
        <v>2189</v>
      </c>
      <c r="B2190" s="2" t="n">
        <v>44355</v>
      </c>
      <c r="C2190" s="0" t="s">
        <v>19</v>
      </c>
      <c r="D2190" s="0" t="n">
        <v>4</v>
      </c>
      <c r="E2190" s="0" t="n">
        <v>180</v>
      </c>
      <c r="F2190" s="0" t="s">
        <v>8</v>
      </c>
      <c r="G2190" s="0" t="n">
        <v>75</v>
      </c>
      <c r="H2190" s="0" t="str">
        <f aca="false">VLOOKUP(C2190,Магазин!$A$1:$C$17,2)</f>
        <v>Первомайский</v>
      </c>
      <c r="I2190" s="0" t="str">
        <f aca="false">VLOOKUP(D2190,Товар!$A$1:$F$65,3)</f>
        <v>Кефир 3,2%</v>
      </c>
      <c r="J2190" s="3" t="n">
        <f aca="false">IF(H2190="Октябрьский",I2190="Бурый рис")</f>
        <v>0</v>
      </c>
      <c r="K2190" s="0" t="n">
        <f aca="false">IF(J2190,1,0)</f>
        <v>0</v>
      </c>
      <c r="L2190" s="0" t="n">
        <f aca="false">IF(F2190="Поступление",1,-1)</f>
        <v>1</v>
      </c>
      <c r="M2190" s="0" t="n">
        <f aca="false">E2190*K2190*L2190</f>
        <v>0</v>
      </c>
    </row>
    <row r="2191" customFormat="false" ht="15" hidden="false" customHeight="false" outlineLevel="0" collapsed="false">
      <c r="A2191" s="0" t="n">
        <v>2190</v>
      </c>
      <c r="B2191" s="2" t="n">
        <v>44355</v>
      </c>
      <c r="C2191" s="0" t="s">
        <v>19</v>
      </c>
      <c r="D2191" s="0" t="n">
        <v>4</v>
      </c>
      <c r="E2191" s="0" t="n">
        <v>36</v>
      </c>
      <c r="F2191" s="0" t="s">
        <v>9</v>
      </c>
      <c r="G2191" s="0" t="n">
        <v>75</v>
      </c>
      <c r="H2191" s="0" t="str">
        <f aca="false">VLOOKUP(C2191,Магазин!$A$1:$C$17,2)</f>
        <v>Первомайский</v>
      </c>
      <c r="I2191" s="0" t="str">
        <f aca="false">VLOOKUP(D2191,Товар!$A$1:$F$65,3)</f>
        <v>Кефир 3,2%</v>
      </c>
      <c r="J2191" s="3" t="n">
        <f aca="false">IF(H2191="Октябрьский",I2191="Бурый рис")</f>
        <v>0</v>
      </c>
      <c r="K2191" s="0" t="n">
        <f aca="false">IF(J2191,1,0)</f>
        <v>0</v>
      </c>
      <c r="L2191" s="0" t="n">
        <f aca="false">IF(F2191="Поступление",1,-1)</f>
        <v>-1</v>
      </c>
      <c r="M2191" s="0" t="n">
        <f aca="false">E2191*K2191*L2191</f>
        <v>-0</v>
      </c>
    </row>
    <row r="2192" customFormat="false" ht="15" hidden="false" customHeight="false" outlineLevel="0" collapsed="false">
      <c r="A2192" s="0" t="n">
        <v>2191</v>
      </c>
      <c r="B2192" s="2" t="n">
        <v>44355</v>
      </c>
      <c r="C2192" s="0" t="s">
        <v>19</v>
      </c>
      <c r="D2192" s="0" t="n">
        <v>5</v>
      </c>
      <c r="E2192" s="0" t="n">
        <v>180</v>
      </c>
      <c r="F2192" s="0" t="s">
        <v>8</v>
      </c>
      <c r="G2192" s="0" t="n">
        <v>70</v>
      </c>
      <c r="H2192" s="0" t="str">
        <f aca="false">VLOOKUP(C2192,Магазин!$A$1:$C$17,2)</f>
        <v>Первомайский</v>
      </c>
      <c r="I2192" s="0" t="str">
        <f aca="false">VLOOKUP(D2192,Товар!$A$1:$F$65,3)</f>
        <v>Кефир обезжиренный</v>
      </c>
      <c r="J2192" s="3" t="n">
        <f aca="false">IF(H2192="Октябрьский",I2192="Бурый рис")</f>
        <v>0</v>
      </c>
      <c r="K2192" s="0" t="n">
        <f aca="false">IF(J2192,1,0)</f>
        <v>0</v>
      </c>
      <c r="L2192" s="0" t="n">
        <f aca="false">IF(F2192="Поступление",1,-1)</f>
        <v>1</v>
      </c>
      <c r="M2192" s="0" t="n">
        <f aca="false">E2192*K2192*L2192</f>
        <v>0</v>
      </c>
    </row>
    <row r="2193" customFormat="false" ht="15" hidden="false" customHeight="false" outlineLevel="0" collapsed="false">
      <c r="A2193" s="0" t="n">
        <v>2192</v>
      </c>
      <c r="B2193" s="2" t="n">
        <v>44355</v>
      </c>
      <c r="C2193" s="0" t="s">
        <v>19</v>
      </c>
      <c r="D2193" s="0" t="n">
        <v>5</v>
      </c>
      <c r="E2193" s="0" t="n">
        <v>24</v>
      </c>
      <c r="F2193" s="0" t="s">
        <v>9</v>
      </c>
      <c r="G2193" s="0" t="n">
        <v>70</v>
      </c>
      <c r="H2193" s="0" t="str">
        <f aca="false">VLOOKUP(C2193,Магазин!$A$1:$C$17,2)</f>
        <v>Первомайский</v>
      </c>
      <c r="I2193" s="0" t="str">
        <f aca="false">VLOOKUP(D2193,Товар!$A$1:$F$65,3)</f>
        <v>Кефир обезжиренный</v>
      </c>
      <c r="J2193" s="3" t="n">
        <f aca="false">IF(H2193="Октябрьский",I2193="Бурый рис")</f>
        <v>0</v>
      </c>
      <c r="K2193" s="0" t="n">
        <f aca="false">IF(J2193,1,0)</f>
        <v>0</v>
      </c>
      <c r="L2193" s="0" t="n">
        <f aca="false">IF(F2193="Поступление",1,-1)</f>
        <v>-1</v>
      </c>
      <c r="M2193" s="0" t="n">
        <f aca="false">E2193*K2193*L2193</f>
        <v>-0</v>
      </c>
    </row>
    <row r="2194" customFormat="false" ht="15" hidden="false" customHeight="false" outlineLevel="0" collapsed="false">
      <c r="A2194" s="0" t="n">
        <v>2193</v>
      </c>
      <c r="B2194" s="2" t="n">
        <v>44355</v>
      </c>
      <c r="C2194" s="0" t="s">
        <v>19</v>
      </c>
      <c r="D2194" s="0" t="n">
        <v>6</v>
      </c>
      <c r="E2194" s="0" t="n">
        <v>170</v>
      </c>
      <c r="F2194" s="0" t="s">
        <v>8</v>
      </c>
      <c r="G2194" s="0" t="n">
        <v>50</v>
      </c>
      <c r="H2194" s="0" t="str">
        <f aca="false">VLOOKUP(C2194,Магазин!$A$1:$C$17,2)</f>
        <v>Первомайский</v>
      </c>
      <c r="I2194" s="0" t="str">
        <f aca="false">VLOOKUP(D2194,Товар!$A$1:$F$65,3)</f>
        <v>Ряженка термостатная</v>
      </c>
      <c r="J2194" s="3" t="n">
        <f aca="false">IF(H2194="Октябрьский",I2194="Бурый рис")</f>
        <v>0</v>
      </c>
      <c r="K2194" s="0" t="n">
        <f aca="false">IF(J2194,1,0)</f>
        <v>0</v>
      </c>
      <c r="L2194" s="0" t="n">
        <f aca="false">IF(F2194="Поступление",1,-1)</f>
        <v>1</v>
      </c>
      <c r="M2194" s="0" t="n">
        <f aca="false">E2194*K2194*L2194</f>
        <v>0</v>
      </c>
    </row>
    <row r="2195" customFormat="false" ht="15" hidden="false" customHeight="false" outlineLevel="0" collapsed="false">
      <c r="A2195" s="0" t="n">
        <v>2194</v>
      </c>
      <c r="B2195" s="2" t="n">
        <v>44355</v>
      </c>
      <c r="C2195" s="0" t="s">
        <v>19</v>
      </c>
      <c r="D2195" s="0" t="n">
        <v>6</v>
      </c>
      <c r="E2195" s="0" t="n">
        <v>18</v>
      </c>
      <c r="F2195" s="0" t="s">
        <v>9</v>
      </c>
      <c r="G2195" s="0" t="n">
        <v>50</v>
      </c>
      <c r="H2195" s="0" t="str">
        <f aca="false">VLOOKUP(C2195,Магазин!$A$1:$C$17,2)</f>
        <v>Первомайский</v>
      </c>
      <c r="I2195" s="0" t="str">
        <f aca="false">VLOOKUP(D2195,Товар!$A$1:$F$65,3)</f>
        <v>Ряженка термостатная</v>
      </c>
      <c r="J2195" s="3" t="n">
        <f aca="false">IF(H2195="Октябрьский",I2195="Бурый рис")</f>
        <v>0</v>
      </c>
      <c r="K2195" s="0" t="n">
        <f aca="false">IF(J2195,1,0)</f>
        <v>0</v>
      </c>
      <c r="L2195" s="0" t="n">
        <f aca="false">IF(F2195="Поступление",1,-1)</f>
        <v>-1</v>
      </c>
      <c r="M2195" s="0" t="n">
        <f aca="false">E2195*K2195*L2195</f>
        <v>-0</v>
      </c>
    </row>
    <row r="2196" customFormat="false" ht="15" hidden="false" customHeight="false" outlineLevel="0" collapsed="false">
      <c r="A2196" s="0" t="n">
        <v>2195</v>
      </c>
      <c r="B2196" s="2" t="n">
        <v>44355</v>
      </c>
      <c r="C2196" s="0" t="s">
        <v>19</v>
      </c>
      <c r="D2196" s="0" t="n">
        <v>9</v>
      </c>
      <c r="E2196" s="0" t="n">
        <v>180</v>
      </c>
      <c r="F2196" s="0" t="s">
        <v>8</v>
      </c>
      <c r="G2196" s="0" t="n">
        <v>55</v>
      </c>
      <c r="H2196" s="0" t="str">
        <f aca="false">VLOOKUP(C2196,Магазин!$A$1:$C$17,2)</f>
        <v>Первомайский</v>
      </c>
      <c r="I2196" s="0" t="str">
        <f aca="false">VLOOKUP(D2196,Товар!$A$1:$F$65,3)</f>
        <v>Сметана 15%</v>
      </c>
      <c r="J2196" s="3" t="n">
        <f aca="false">IF(H2196="Октябрьский",I2196="Бурый рис")</f>
        <v>0</v>
      </c>
      <c r="K2196" s="0" t="n">
        <f aca="false">IF(J2196,1,0)</f>
        <v>0</v>
      </c>
      <c r="L2196" s="0" t="n">
        <f aca="false">IF(F2196="Поступление",1,-1)</f>
        <v>1</v>
      </c>
      <c r="M2196" s="0" t="n">
        <f aca="false">E2196*K2196*L2196</f>
        <v>0</v>
      </c>
    </row>
    <row r="2197" customFormat="false" ht="15" hidden="false" customHeight="false" outlineLevel="0" collapsed="false">
      <c r="A2197" s="0" t="n">
        <v>2196</v>
      </c>
      <c r="B2197" s="2" t="n">
        <v>44355</v>
      </c>
      <c r="C2197" s="0" t="s">
        <v>19</v>
      </c>
      <c r="D2197" s="0" t="n">
        <v>9</v>
      </c>
      <c r="E2197" s="0" t="n">
        <v>30</v>
      </c>
      <c r="F2197" s="0" t="s">
        <v>9</v>
      </c>
      <c r="G2197" s="0" t="n">
        <v>55</v>
      </c>
      <c r="H2197" s="0" t="str">
        <f aca="false">VLOOKUP(C2197,Магазин!$A$1:$C$17,2)</f>
        <v>Первомайский</v>
      </c>
      <c r="I2197" s="0" t="str">
        <f aca="false">VLOOKUP(D2197,Товар!$A$1:$F$65,3)</f>
        <v>Сметана 15%</v>
      </c>
      <c r="J2197" s="3" t="n">
        <f aca="false">IF(H2197="Октябрьский",I2197="Бурый рис")</f>
        <v>0</v>
      </c>
      <c r="K2197" s="0" t="n">
        <f aca="false">IF(J2197,1,0)</f>
        <v>0</v>
      </c>
      <c r="L2197" s="0" t="n">
        <f aca="false">IF(F2197="Поступление",1,-1)</f>
        <v>-1</v>
      </c>
      <c r="M2197" s="0" t="n">
        <f aca="false">E2197*K2197*L2197</f>
        <v>-0</v>
      </c>
    </row>
    <row r="2198" customFormat="false" ht="15" hidden="false" customHeight="false" outlineLevel="0" collapsed="false">
      <c r="A2198" s="0" t="n">
        <v>2197</v>
      </c>
      <c r="B2198" s="2" t="n">
        <v>44355</v>
      </c>
      <c r="C2198" s="0" t="s">
        <v>19</v>
      </c>
      <c r="D2198" s="0" t="n">
        <v>10</v>
      </c>
      <c r="E2198" s="0" t="n">
        <v>180</v>
      </c>
      <c r="F2198" s="0" t="s">
        <v>8</v>
      </c>
      <c r="G2198" s="0" t="n">
        <v>70</v>
      </c>
      <c r="H2198" s="0" t="str">
        <f aca="false">VLOOKUP(C2198,Магазин!$A$1:$C$17,2)</f>
        <v>Первомайский</v>
      </c>
      <c r="I2198" s="0" t="str">
        <f aca="false">VLOOKUP(D2198,Товар!$A$1:$F$65,3)</f>
        <v>Сметана 25%</v>
      </c>
      <c r="J2198" s="3" t="n">
        <f aca="false">IF(H2198="Октябрьский",I2198="Бурый рис")</f>
        <v>0</v>
      </c>
      <c r="K2198" s="0" t="n">
        <f aca="false">IF(J2198,1,0)</f>
        <v>0</v>
      </c>
      <c r="L2198" s="0" t="n">
        <f aca="false">IF(F2198="Поступление",1,-1)</f>
        <v>1</v>
      </c>
      <c r="M2198" s="0" t="n">
        <f aca="false">E2198*K2198*L2198</f>
        <v>0</v>
      </c>
    </row>
    <row r="2199" customFormat="false" ht="15" hidden="false" customHeight="false" outlineLevel="0" collapsed="false">
      <c r="A2199" s="0" t="n">
        <v>2198</v>
      </c>
      <c r="B2199" s="2" t="n">
        <v>44355</v>
      </c>
      <c r="C2199" s="0" t="s">
        <v>19</v>
      </c>
      <c r="D2199" s="0" t="n">
        <v>10</v>
      </c>
      <c r="E2199" s="0" t="n">
        <v>18</v>
      </c>
      <c r="F2199" s="0" t="s">
        <v>9</v>
      </c>
      <c r="G2199" s="0" t="n">
        <v>70</v>
      </c>
      <c r="H2199" s="0" t="str">
        <f aca="false">VLOOKUP(C2199,Магазин!$A$1:$C$17,2)</f>
        <v>Первомайский</v>
      </c>
      <c r="I2199" s="0" t="str">
        <f aca="false">VLOOKUP(D2199,Товар!$A$1:$F$65,3)</f>
        <v>Сметана 25%</v>
      </c>
      <c r="J2199" s="3" t="n">
        <f aca="false">IF(H2199="Октябрьский",I2199="Бурый рис")</f>
        <v>0</v>
      </c>
      <c r="K2199" s="0" t="n">
        <f aca="false">IF(J2199,1,0)</f>
        <v>0</v>
      </c>
      <c r="L2199" s="0" t="n">
        <f aca="false">IF(F2199="Поступление",1,-1)</f>
        <v>-1</v>
      </c>
      <c r="M2199" s="0" t="n">
        <f aca="false">E2199*K2199*L2199</f>
        <v>-0</v>
      </c>
    </row>
    <row r="2200" customFormat="false" ht="15" hidden="false" customHeight="false" outlineLevel="0" collapsed="false">
      <c r="A2200" s="0" t="n">
        <v>2199</v>
      </c>
      <c r="B2200" s="2" t="n">
        <v>44355</v>
      </c>
      <c r="C2200" s="0" t="s">
        <v>19</v>
      </c>
      <c r="D2200" s="0" t="n">
        <v>13</v>
      </c>
      <c r="E2200" s="0" t="n">
        <v>180</v>
      </c>
      <c r="F2200" s="0" t="s">
        <v>8</v>
      </c>
      <c r="G2200" s="0" t="n">
        <v>60</v>
      </c>
      <c r="H2200" s="0" t="str">
        <f aca="false">VLOOKUP(C2200,Магазин!$A$1:$C$17,2)</f>
        <v>Первомайский</v>
      </c>
      <c r="I2200" s="0" t="str">
        <f aca="false">VLOOKUP(D2200,Товар!$A$1:$F$65,3)</f>
        <v>Творог 9% жирности</v>
      </c>
      <c r="J2200" s="3" t="n">
        <f aca="false">IF(H2200="Октябрьский",I2200="Бурый рис")</f>
        <v>0</v>
      </c>
      <c r="K2200" s="0" t="n">
        <f aca="false">IF(J2200,1,0)</f>
        <v>0</v>
      </c>
      <c r="L2200" s="0" t="n">
        <f aca="false">IF(F2200="Поступление",1,-1)</f>
        <v>1</v>
      </c>
      <c r="M2200" s="0" t="n">
        <f aca="false">E2200*K2200*L2200</f>
        <v>0</v>
      </c>
    </row>
    <row r="2201" customFormat="false" ht="15" hidden="false" customHeight="false" outlineLevel="0" collapsed="false">
      <c r="A2201" s="0" t="n">
        <v>2200</v>
      </c>
      <c r="B2201" s="2" t="n">
        <v>44355</v>
      </c>
      <c r="C2201" s="0" t="s">
        <v>19</v>
      </c>
      <c r="D2201" s="0" t="n">
        <v>13</v>
      </c>
      <c r="E2201" s="0" t="n">
        <v>20</v>
      </c>
      <c r="F2201" s="0" t="s">
        <v>9</v>
      </c>
      <c r="G2201" s="0" t="n">
        <v>60</v>
      </c>
      <c r="H2201" s="0" t="str">
        <f aca="false">VLOOKUP(C2201,Магазин!$A$1:$C$17,2)</f>
        <v>Первомайский</v>
      </c>
      <c r="I2201" s="0" t="str">
        <f aca="false">VLOOKUP(D2201,Товар!$A$1:$F$65,3)</f>
        <v>Творог 9% жирности</v>
      </c>
      <c r="J2201" s="3" t="n">
        <f aca="false">IF(H2201="Октябрьский",I2201="Бурый рис")</f>
        <v>0</v>
      </c>
      <c r="K2201" s="0" t="n">
        <f aca="false">IF(J2201,1,0)</f>
        <v>0</v>
      </c>
      <c r="L2201" s="0" t="n">
        <f aca="false">IF(F2201="Поступление",1,-1)</f>
        <v>-1</v>
      </c>
      <c r="M2201" s="0" t="n">
        <f aca="false">E2201*K2201*L2201</f>
        <v>-0</v>
      </c>
    </row>
    <row r="2202" customFormat="false" ht="15" hidden="false" customHeight="false" outlineLevel="0" collapsed="false">
      <c r="A2202" s="0" t="n">
        <v>2201</v>
      </c>
      <c r="B2202" s="2" t="n">
        <v>44355</v>
      </c>
      <c r="C2202" s="0" t="s">
        <v>19</v>
      </c>
      <c r="D2202" s="0" t="n">
        <v>15</v>
      </c>
      <c r="E2202" s="0" t="n">
        <v>180</v>
      </c>
      <c r="F2202" s="0" t="s">
        <v>8</v>
      </c>
      <c r="G2202" s="0" t="n">
        <v>70</v>
      </c>
      <c r="H2202" s="0" t="str">
        <f aca="false">VLOOKUP(C2202,Магазин!$A$1:$C$17,2)</f>
        <v>Первомайский</v>
      </c>
      <c r="I2202" s="0" t="str">
        <f aca="false">VLOOKUP(D2202,Товар!$A$1:$F$65,3)</f>
        <v>Яйцо диетическое</v>
      </c>
      <c r="J2202" s="3" t="n">
        <f aca="false">IF(H2202="Октябрьский",I2202="Бурый рис")</f>
        <v>0</v>
      </c>
      <c r="K2202" s="0" t="n">
        <f aca="false">IF(J2202,1,0)</f>
        <v>0</v>
      </c>
      <c r="L2202" s="0" t="n">
        <f aca="false">IF(F2202="Поступление",1,-1)</f>
        <v>1</v>
      </c>
      <c r="M2202" s="0" t="n">
        <f aca="false">E2202*K2202*L2202</f>
        <v>0</v>
      </c>
    </row>
    <row r="2203" customFormat="false" ht="15" hidden="false" customHeight="false" outlineLevel="0" collapsed="false">
      <c r="A2203" s="0" t="n">
        <v>2202</v>
      </c>
      <c r="B2203" s="2" t="n">
        <v>44355</v>
      </c>
      <c r="C2203" s="0" t="s">
        <v>19</v>
      </c>
      <c r="D2203" s="0" t="n">
        <v>15</v>
      </c>
      <c r="E2203" s="0" t="n">
        <v>20</v>
      </c>
      <c r="F2203" s="0" t="s">
        <v>9</v>
      </c>
      <c r="G2203" s="0" t="n">
        <v>70</v>
      </c>
      <c r="H2203" s="0" t="str">
        <f aca="false">VLOOKUP(C2203,Магазин!$A$1:$C$17,2)</f>
        <v>Первомайский</v>
      </c>
      <c r="I2203" s="0" t="str">
        <f aca="false">VLOOKUP(D2203,Товар!$A$1:$F$65,3)</f>
        <v>Яйцо диетическое</v>
      </c>
      <c r="J2203" s="3" t="n">
        <f aca="false">IF(H2203="Октябрьский",I2203="Бурый рис")</f>
        <v>0</v>
      </c>
      <c r="K2203" s="0" t="n">
        <f aca="false">IF(J2203,1,0)</f>
        <v>0</v>
      </c>
      <c r="L2203" s="0" t="n">
        <f aca="false">IF(F2203="Поступление",1,-1)</f>
        <v>-1</v>
      </c>
      <c r="M2203" s="0" t="n">
        <f aca="false">E2203*K2203*L2203</f>
        <v>-0</v>
      </c>
    </row>
    <row r="2204" customFormat="false" ht="15" hidden="false" customHeight="false" outlineLevel="0" collapsed="false">
      <c r="A2204" s="0" t="n">
        <v>2203</v>
      </c>
      <c r="B2204" s="2" t="n">
        <v>44355</v>
      </c>
      <c r="C2204" s="0" t="s">
        <v>20</v>
      </c>
      <c r="D2204" s="0" t="n">
        <v>4</v>
      </c>
      <c r="E2204" s="0" t="n">
        <v>170</v>
      </c>
      <c r="F2204" s="0" t="s">
        <v>8</v>
      </c>
      <c r="G2204" s="0" t="n">
        <v>75</v>
      </c>
      <c r="H2204" s="0" t="str">
        <f aca="false">VLOOKUP(C2204,Магазин!$A$1:$C$17,2)</f>
        <v>Октябрьский</v>
      </c>
      <c r="I2204" s="0" t="str">
        <f aca="false">VLOOKUP(D2204,Товар!$A$1:$F$65,3)</f>
        <v>Кефир 3,2%</v>
      </c>
      <c r="J2204" s="3" t="n">
        <f aca="false">IF(H2204="Октябрьский",I2204="Бурый рис")</f>
        <v>0</v>
      </c>
      <c r="K2204" s="0" t="n">
        <f aca="false">IF(J2204,1,0)</f>
        <v>0</v>
      </c>
      <c r="L2204" s="0" t="n">
        <f aca="false">IF(F2204="Поступление",1,-1)</f>
        <v>1</v>
      </c>
      <c r="M2204" s="0" t="n">
        <f aca="false">E2204*K2204*L2204</f>
        <v>0</v>
      </c>
    </row>
    <row r="2205" customFormat="false" ht="15" hidden="false" customHeight="false" outlineLevel="0" collapsed="false">
      <c r="A2205" s="0" t="n">
        <v>2204</v>
      </c>
      <c r="B2205" s="2" t="n">
        <v>44355</v>
      </c>
      <c r="C2205" s="0" t="s">
        <v>20</v>
      </c>
      <c r="D2205" s="0" t="n">
        <v>4</v>
      </c>
      <c r="E2205" s="0" t="n">
        <v>36</v>
      </c>
      <c r="F2205" s="0" t="s">
        <v>9</v>
      </c>
      <c r="G2205" s="0" t="n">
        <v>75</v>
      </c>
      <c r="H2205" s="0" t="str">
        <f aca="false">VLOOKUP(C2205,Магазин!$A$1:$C$17,2)</f>
        <v>Октябрьский</v>
      </c>
      <c r="I2205" s="0" t="str">
        <f aca="false">VLOOKUP(D2205,Товар!$A$1:$F$65,3)</f>
        <v>Кефир 3,2%</v>
      </c>
      <c r="J2205" s="3" t="n">
        <f aca="false">IF(H2205="Октябрьский",I2205="Бурый рис")</f>
        <v>0</v>
      </c>
      <c r="K2205" s="0" t="n">
        <f aca="false">IF(J2205,1,0)</f>
        <v>0</v>
      </c>
      <c r="L2205" s="0" t="n">
        <f aca="false">IF(F2205="Поступление",1,-1)</f>
        <v>-1</v>
      </c>
      <c r="M2205" s="0" t="n">
        <f aca="false">E2205*K2205*L2205</f>
        <v>-0</v>
      </c>
    </row>
    <row r="2206" customFormat="false" ht="15" hidden="false" customHeight="false" outlineLevel="0" collapsed="false">
      <c r="A2206" s="0" t="n">
        <v>2205</v>
      </c>
      <c r="B2206" s="2" t="n">
        <v>44355</v>
      </c>
      <c r="C2206" s="0" t="s">
        <v>20</v>
      </c>
      <c r="D2206" s="0" t="n">
        <v>5</v>
      </c>
      <c r="E2206" s="0" t="n">
        <v>180</v>
      </c>
      <c r="F2206" s="0" t="s">
        <v>8</v>
      </c>
      <c r="G2206" s="0" t="n">
        <v>70</v>
      </c>
      <c r="H2206" s="0" t="str">
        <f aca="false">VLOOKUP(C2206,Магазин!$A$1:$C$17,2)</f>
        <v>Октябрьский</v>
      </c>
      <c r="I2206" s="0" t="str">
        <f aca="false">VLOOKUP(D2206,Товар!$A$1:$F$65,3)</f>
        <v>Кефир обезжиренный</v>
      </c>
      <c r="J2206" s="3" t="n">
        <f aca="false">IF(H2206="Октябрьский",I2206="Бурый рис")</f>
        <v>0</v>
      </c>
      <c r="K2206" s="0" t="n">
        <f aca="false">IF(J2206,1,0)</f>
        <v>0</v>
      </c>
      <c r="L2206" s="0" t="n">
        <f aca="false">IF(F2206="Поступление",1,-1)</f>
        <v>1</v>
      </c>
      <c r="M2206" s="0" t="n">
        <f aca="false">E2206*K2206*L2206</f>
        <v>0</v>
      </c>
    </row>
    <row r="2207" customFormat="false" ht="15" hidden="false" customHeight="false" outlineLevel="0" collapsed="false">
      <c r="A2207" s="0" t="n">
        <v>2206</v>
      </c>
      <c r="B2207" s="2" t="n">
        <v>44355</v>
      </c>
      <c r="C2207" s="0" t="s">
        <v>20</v>
      </c>
      <c r="D2207" s="0" t="n">
        <v>5</v>
      </c>
      <c r="E2207" s="0" t="n">
        <v>36</v>
      </c>
      <c r="F2207" s="0" t="s">
        <v>9</v>
      </c>
      <c r="G2207" s="0" t="n">
        <v>70</v>
      </c>
      <c r="H2207" s="0" t="str">
        <f aca="false">VLOOKUP(C2207,Магазин!$A$1:$C$17,2)</f>
        <v>Октябрьский</v>
      </c>
      <c r="I2207" s="0" t="str">
        <f aca="false">VLOOKUP(D2207,Товар!$A$1:$F$65,3)</f>
        <v>Кефир обезжиренный</v>
      </c>
      <c r="J2207" s="3" t="n">
        <f aca="false">IF(H2207="Октябрьский",I2207="Бурый рис")</f>
        <v>0</v>
      </c>
      <c r="K2207" s="0" t="n">
        <f aca="false">IF(J2207,1,0)</f>
        <v>0</v>
      </c>
      <c r="L2207" s="0" t="n">
        <f aca="false">IF(F2207="Поступление",1,-1)</f>
        <v>-1</v>
      </c>
      <c r="M2207" s="0" t="n">
        <f aca="false">E2207*K2207*L2207</f>
        <v>-0</v>
      </c>
    </row>
    <row r="2208" customFormat="false" ht="15" hidden="false" customHeight="false" outlineLevel="0" collapsed="false">
      <c r="A2208" s="0" t="n">
        <v>2207</v>
      </c>
      <c r="B2208" s="2" t="n">
        <v>44355</v>
      </c>
      <c r="C2208" s="0" t="s">
        <v>20</v>
      </c>
      <c r="D2208" s="0" t="n">
        <v>6</v>
      </c>
      <c r="E2208" s="0" t="n">
        <v>180</v>
      </c>
      <c r="F2208" s="0" t="s">
        <v>8</v>
      </c>
      <c r="G2208" s="0" t="n">
        <v>50</v>
      </c>
      <c r="H2208" s="0" t="str">
        <f aca="false">VLOOKUP(C2208,Магазин!$A$1:$C$17,2)</f>
        <v>Октябрьский</v>
      </c>
      <c r="I2208" s="0" t="str">
        <f aca="false">VLOOKUP(D2208,Товар!$A$1:$F$65,3)</f>
        <v>Ряженка термостатная</v>
      </c>
      <c r="J2208" s="3" t="n">
        <f aca="false">IF(H2208="Октябрьский",I2208="Бурый рис")</f>
        <v>0</v>
      </c>
      <c r="K2208" s="0" t="n">
        <f aca="false">IF(J2208,1,0)</f>
        <v>0</v>
      </c>
      <c r="L2208" s="0" t="n">
        <f aca="false">IF(F2208="Поступление",1,-1)</f>
        <v>1</v>
      </c>
      <c r="M2208" s="0" t="n">
        <f aca="false">E2208*K2208*L2208</f>
        <v>0</v>
      </c>
    </row>
    <row r="2209" customFormat="false" ht="15" hidden="false" customHeight="false" outlineLevel="0" collapsed="false">
      <c r="A2209" s="0" t="n">
        <v>2208</v>
      </c>
      <c r="B2209" s="2" t="n">
        <v>44355</v>
      </c>
      <c r="C2209" s="0" t="s">
        <v>20</v>
      </c>
      <c r="D2209" s="0" t="n">
        <v>6</v>
      </c>
      <c r="E2209" s="0" t="n">
        <v>36</v>
      </c>
      <c r="F2209" s="0" t="s">
        <v>9</v>
      </c>
      <c r="G2209" s="0" t="n">
        <v>50</v>
      </c>
      <c r="H2209" s="0" t="str">
        <f aca="false">VLOOKUP(C2209,Магазин!$A$1:$C$17,2)</f>
        <v>Октябрьский</v>
      </c>
      <c r="I2209" s="0" t="str">
        <f aca="false">VLOOKUP(D2209,Товар!$A$1:$F$65,3)</f>
        <v>Ряженка термостатная</v>
      </c>
      <c r="J2209" s="3" t="n">
        <f aca="false">IF(H2209="Октябрьский",I2209="Бурый рис")</f>
        <v>0</v>
      </c>
      <c r="K2209" s="0" t="n">
        <f aca="false">IF(J2209,1,0)</f>
        <v>0</v>
      </c>
      <c r="L2209" s="0" t="n">
        <f aca="false">IF(F2209="Поступление",1,-1)</f>
        <v>-1</v>
      </c>
      <c r="M2209" s="0" t="n">
        <f aca="false">E2209*K2209*L2209</f>
        <v>-0</v>
      </c>
    </row>
    <row r="2210" customFormat="false" ht="15" hidden="false" customHeight="false" outlineLevel="0" collapsed="false">
      <c r="A2210" s="0" t="n">
        <v>2209</v>
      </c>
      <c r="B2210" s="2" t="n">
        <v>44355</v>
      </c>
      <c r="C2210" s="0" t="s">
        <v>20</v>
      </c>
      <c r="D2210" s="0" t="n">
        <v>9</v>
      </c>
      <c r="E2210" s="0" t="n">
        <v>170</v>
      </c>
      <c r="F2210" s="0" t="s">
        <v>8</v>
      </c>
      <c r="G2210" s="0" t="n">
        <v>55</v>
      </c>
      <c r="H2210" s="0" t="str">
        <f aca="false">VLOOKUP(C2210,Магазин!$A$1:$C$17,2)</f>
        <v>Октябрьский</v>
      </c>
      <c r="I2210" s="0" t="str">
        <f aca="false">VLOOKUP(D2210,Товар!$A$1:$F$65,3)</f>
        <v>Сметана 15%</v>
      </c>
      <c r="J2210" s="3" t="n">
        <f aca="false">IF(H2210="Октябрьский",I2210="Бурый рис")</f>
        <v>0</v>
      </c>
      <c r="K2210" s="0" t="n">
        <f aca="false">IF(J2210,1,0)</f>
        <v>0</v>
      </c>
      <c r="L2210" s="0" t="n">
        <f aca="false">IF(F2210="Поступление",1,-1)</f>
        <v>1</v>
      </c>
      <c r="M2210" s="0" t="n">
        <f aca="false">E2210*K2210*L2210</f>
        <v>0</v>
      </c>
    </row>
    <row r="2211" customFormat="false" ht="15" hidden="false" customHeight="false" outlineLevel="0" collapsed="false">
      <c r="A2211" s="0" t="n">
        <v>2210</v>
      </c>
      <c r="B2211" s="2" t="n">
        <v>44355</v>
      </c>
      <c r="C2211" s="0" t="s">
        <v>20</v>
      </c>
      <c r="D2211" s="0" t="n">
        <v>9</v>
      </c>
      <c r="E2211" s="0" t="n">
        <v>30</v>
      </c>
      <c r="F2211" s="0" t="s">
        <v>9</v>
      </c>
      <c r="G2211" s="0" t="n">
        <v>55</v>
      </c>
      <c r="H2211" s="0" t="str">
        <f aca="false">VLOOKUP(C2211,Магазин!$A$1:$C$17,2)</f>
        <v>Октябрьский</v>
      </c>
      <c r="I2211" s="0" t="str">
        <f aca="false">VLOOKUP(D2211,Товар!$A$1:$F$65,3)</f>
        <v>Сметана 15%</v>
      </c>
      <c r="J2211" s="3" t="n">
        <f aca="false">IF(H2211="Октябрьский",I2211="Бурый рис")</f>
        <v>0</v>
      </c>
      <c r="K2211" s="0" t="n">
        <f aca="false">IF(J2211,1,0)</f>
        <v>0</v>
      </c>
      <c r="L2211" s="0" t="n">
        <f aca="false">IF(F2211="Поступление",1,-1)</f>
        <v>-1</v>
      </c>
      <c r="M2211" s="0" t="n">
        <f aca="false">E2211*K2211*L2211</f>
        <v>-0</v>
      </c>
    </row>
    <row r="2212" customFormat="false" ht="15" hidden="false" customHeight="false" outlineLevel="0" collapsed="false">
      <c r="A2212" s="0" t="n">
        <v>2211</v>
      </c>
      <c r="B2212" s="2" t="n">
        <v>44355</v>
      </c>
      <c r="C2212" s="0" t="s">
        <v>20</v>
      </c>
      <c r="D2212" s="0" t="n">
        <v>10</v>
      </c>
      <c r="E2212" s="0" t="n">
        <v>180</v>
      </c>
      <c r="F2212" s="0" t="s">
        <v>8</v>
      </c>
      <c r="G2212" s="0" t="n">
        <v>70</v>
      </c>
      <c r="H2212" s="0" t="str">
        <f aca="false">VLOOKUP(C2212,Магазин!$A$1:$C$17,2)</f>
        <v>Октябрьский</v>
      </c>
      <c r="I2212" s="0" t="str">
        <f aca="false">VLOOKUP(D2212,Товар!$A$1:$F$65,3)</f>
        <v>Сметана 25%</v>
      </c>
      <c r="J2212" s="3" t="n">
        <f aca="false">IF(H2212="Октябрьский",I2212="Бурый рис")</f>
        <v>0</v>
      </c>
      <c r="K2212" s="0" t="n">
        <f aca="false">IF(J2212,1,0)</f>
        <v>0</v>
      </c>
      <c r="L2212" s="0" t="n">
        <f aca="false">IF(F2212="Поступление",1,-1)</f>
        <v>1</v>
      </c>
      <c r="M2212" s="0" t="n">
        <f aca="false">E2212*K2212*L2212</f>
        <v>0</v>
      </c>
    </row>
    <row r="2213" customFormat="false" ht="15" hidden="false" customHeight="false" outlineLevel="0" collapsed="false">
      <c r="A2213" s="0" t="n">
        <v>2212</v>
      </c>
      <c r="B2213" s="2" t="n">
        <v>44355</v>
      </c>
      <c r="C2213" s="0" t="s">
        <v>20</v>
      </c>
      <c r="D2213" s="0" t="n">
        <v>10</v>
      </c>
      <c r="E2213" s="0" t="n">
        <v>30</v>
      </c>
      <c r="F2213" s="0" t="s">
        <v>9</v>
      </c>
      <c r="G2213" s="0" t="n">
        <v>70</v>
      </c>
      <c r="H2213" s="0" t="str">
        <f aca="false">VLOOKUP(C2213,Магазин!$A$1:$C$17,2)</f>
        <v>Октябрьский</v>
      </c>
      <c r="I2213" s="0" t="str">
        <f aca="false">VLOOKUP(D2213,Товар!$A$1:$F$65,3)</f>
        <v>Сметана 25%</v>
      </c>
      <c r="J2213" s="3" t="n">
        <f aca="false">IF(H2213="Октябрьский",I2213="Бурый рис")</f>
        <v>0</v>
      </c>
      <c r="K2213" s="0" t="n">
        <f aca="false">IF(J2213,1,0)</f>
        <v>0</v>
      </c>
      <c r="L2213" s="0" t="n">
        <f aca="false">IF(F2213="Поступление",1,-1)</f>
        <v>-1</v>
      </c>
      <c r="M2213" s="0" t="n">
        <f aca="false">E2213*K2213*L2213</f>
        <v>-0</v>
      </c>
    </row>
    <row r="2214" customFormat="false" ht="15" hidden="false" customHeight="false" outlineLevel="0" collapsed="false">
      <c r="A2214" s="0" t="n">
        <v>2213</v>
      </c>
      <c r="B2214" s="2" t="n">
        <v>44355</v>
      </c>
      <c r="C2214" s="0" t="s">
        <v>20</v>
      </c>
      <c r="D2214" s="0" t="n">
        <v>13</v>
      </c>
      <c r="E2214" s="0" t="n">
        <v>180</v>
      </c>
      <c r="F2214" s="0" t="s">
        <v>8</v>
      </c>
      <c r="G2214" s="0" t="n">
        <v>60</v>
      </c>
      <c r="H2214" s="0" t="str">
        <f aca="false">VLOOKUP(C2214,Магазин!$A$1:$C$17,2)</f>
        <v>Октябрьский</v>
      </c>
      <c r="I2214" s="0" t="str">
        <f aca="false">VLOOKUP(D2214,Товар!$A$1:$F$65,3)</f>
        <v>Творог 9% жирности</v>
      </c>
      <c r="J2214" s="3" t="n">
        <f aca="false">IF(H2214="Октябрьский",I2214="Бурый рис")</f>
        <v>0</v>
      </c>
      <c r="K2214" s="0" t="n">
        <f aca="false">IF(J2214,1,0)</f>
        <v>0</v>
      </c>
      <c r="L2214" s="0" t="n">
        <f aca="false">IF(F2214="Поступление",1,-1)</f>
        <v>1</v>
      </c>
      <c r="M2214" s="0" t="n">
        <f aca="false">E2214*K2214*L2214</f>
        <v>0</v>
      </c>
    </row>
    <row r="2215" customFormat="false" ht="15" hidden="false" customHeight="false" outlineLevel="0" collapsed="false">
      <c r="A2215" s="0" t="n">
        <v>2214</v>
      </c>
      <c r="B2215" s="2" t="n">
        <v>44355</v>
      </c>
      <c r="C2215" s="0" t="s">
        <v>20</v>
      </c>
      <c r="D2215" s="0" t="n">
        <v>13</v>
      </c>
      <c r="E2215" s="0" t="n">
        <v>24</v>
      </c>
      <c r="F2215" s="0" t="s">
        <v>9</v>
      </c>
      <c r="G2215" s="0" t="n">
        <v>60</v>
      </c>
      <c r="H2215" s="0" t="str">
        <f aca="false">VLOOKUP(C2215,Магазин!$A$1:$C$17,2)</f>
        <v>Октябрьский</v>
      </c>
      <c r="I2215" s="0" t="str">
        <f aca="false">VLOOKUP(D2215,Товар!$A$1:$F$65,3)</f>
        <v>Творог 9% жирности</v>
      </c>
      <c r="J2215" s="3" t="n">
        <f aca="false">IF(H2215="Октябрьский",I2215="Бурый рис")</f>
        <v>0</v>
      </c>
      <c r="K2215" s="0" t="n">
        <f aca="false">IF(J2215,1,0)</f>
        <v>0</v>
      </c>
      <c r="L2215" s="0" t="n">
        <f aca="false">IF(F2215="Поступление",1,-1)</f>
        <v>-1</v>
      </c>
      <c r="M2215" s="0" t="n">
        <f aca="false">E2215*K2215*L2215</f>
        <v>-0</v>
      </c>
    </row>
    <row r="2216" customFormat="false" ht="15" hidden="false" customHeight="false" outlineLevel="0" collapsed="false">
      <c r="A2216" s="0" t="n">
        <v>2215</v>
      </c>
      <c r="B2216" s="2" t="n">
        <v>44355</v>
      </c>
      <c r="C2216" s="0" t="s">
        <v>20</v>
      </c>
      <c r="D2216" s="0" t="n">
        <v>15</v>
      </c>
      <c r="E2216" s="0" t="n">
        <v>180</v>
      </c>
      <c r="F2216" s="0" t="s">
        <v>8</v>
      </c>
      <c r="G2216" s="0" t="n">
        <v>70</v>
      </c>
      <c r="H2216" s="0" t="str">
        <f aca="false">VLOOKUP(C2216,Магазин!$A$1:$C$17,2)</f>
        <v>Октябрьский</v>
      </c>
      <c r="I2216" s="0" t="str">
        <f aca="false">VLOOKUP(D2216,Товар!$A$1:$F$65,3)</f>
        <v>Яйцо диетическое</v>
      </c>
      <c r="J2216" s="3" t="n">
        <f aca="false">IF(H2216="Октябрьский",I2216="Бурый рис")</f>
        <v>0</v>
      </c>
      <c r="K2216" s="0" t="n">
        <f aca="false">IF(J2216,1,0)</f>
        <v>0</v>
      </c>
      <c r="L2216" s="0" t="n">
        <f aca="false">IF(F2216="Поступление",1,-1)</f>
        <v>1</v>
      </c>
      <c r="M2216" s="0" t="n">
        <f aca="false">E2216*K2216*L2216</f>
        <v>0</v>
      </c>
    </row>
    <row r="2217" customFormat="false" ht="15" hidden="false" customHeight="false" outlineLevel="0" collapsed="false">
      <c r="A2217" s="0" t="n">
        <v>2216</v>
      </c>
      <c r="B2217" s="2" t="n">
        <v>44355</v>
      </c>
      <c r="C2217" s="0" t="s">
        <v>20</v>
      </c>
      <c r="D2217" s="0" t="n">
        <v>15</v>
      </c>
      <c r="E2217" s="0" t="n">
        <v>20</v>
      </c>
      <c r="F2217" s="0" t="s">
        <v>9</v>
      </c>
      <c r="G2217" s="0" t="n">
        <v>70</v>
      </c>
      <c r="H2217" s="0" t="str">
        <f aca="false">VLOOKUP(C2217,Магазин!$A$1:$C$17,2)</f>
        <v>Октябрьский</v>
      </c>
      <c r="I2217" s="0" t="str">
        <f aca="false">VLOOKUP(D2217,Товар!$A$1:$F$65,3)</f>
        <v>Яйцо диетическое</v>
      </c>
      <c r="J2217" s="3" t="n">
        <f aca="false">IF(H2217="Октябрьский",I2217="Бурый рис")</f>
        <v>0</v>
      </c>
      <c r="K2217" s="0" t="n">
        <f aca="false">IF(J2217,1,0)</f>
        <v>0</v>
      </c>
      <c r="L2217" s="0" t="n">
        <f aca="false">IF(F2217="Поступление",1,-1)</f>
        <v>-1</v>
      </c>
      <c r="M2217" s="0" t="n">
        <f aca="false">E2217*K2217*L2217</f>
        <v>-0</v>
      </c>
    </row>
    <row r="2218" customFormat="false" ht="15" hidden="false" customHeight="false" outlineLevel="0" collapsed="false">
      <c r="A2218" s="0" t="n">
        <v>2217</v>
      </c>
      <c r="B2218" s="2" t="n">
        <v>44355</v>
      </c>
      <c r="C2218" s="0" t="s">
        <v>21</v>
      </c>
      <c r="D2218" s="0" t="n">
        <v>4</v>
      </c>
      <c r="E2218" s="0" t="n">
        <v>180</v>
      </c>
      <c r="F2218" s="0" t="s">
        <v>8</v>
      </c>
      <c r="G2218" s="0" t="n">
        <v>75</v>
      </c>
      <c r="H2218" s="0" t="str">
        <f aca="false">VLOOKUP(C2218,Магазин!$A$1:$C$17,2)</f>
        <v>Октябрьский</v>
      </c>
      <c r="I2218" s="0" t="str">
        <f aca="false">VLOOKUP(D2218,Товар!$A$1:$F$65,3)</f>
        <v>Кефир 3,2%</v>
      </c>
      <c r="J2218" s="3" t="n">
        <f aca="false">IF(H2218="Октябрьский",I2218="Бурый рис")</f>
        <v>0</v>
      </c>
      <c r="K2218" s="0" t="n">
        <f aca="false">IF(J2218,1,0)</f>
        <v>0</v>
      </c>
      <c r="L2218" s="0" t="n">
        <f aca="false">IF(F2218="Поступление",1,-1)</f>
        <v>1</v>
      </c>
      <c r="M2218" s="0" t="n">
        <f aca="false">E2218*K2218*L2218</f>
        <v>0</v>
      </c>
    </row>
    <row r="2219" customFormat="false" ht="15" hidden="false" customHeight="false" outlineLevel="0" collapsed="false">
      <c r="A2219" s="0" t="n">
        <v>2218</v>
      </c>
      <c r="B2219" s="2" t="n">
        <v>44355</v>
      </c>
      <c r="C2219" s="0" t="s">
        <v>21</v>
      </c>
      <c r="D2219" s="0" t="n">
        <v>4</v>
      </c>
      <c r="E2219" s="0" t="n">
        <v>36</v>
      </c>
      <c r="F2219" s="0" t="s">
        <v>9</v>
      </c>
      <c r="G2219" s="0" t="n">
        <v>75</v>
      </c>
      <c r="H2219" s="0" t="str">
        <f aca="false">VLOOKUP(C2219,Магазин!$A$1:$C$17,2)</f>
        <v>Октябрьский</v>
      </c>
      <c r="I2219" s="0" t="str">
        <f aca="false">VLOOKUP(D2219,Товар!$A$1:$F$65,3)</f>
        <v>Кефир 3,2%</v>
      </c>
      <c r="J2219" s="3" t="n">
        <f aca="false">IF(H2219="Октябрьский",I2219="Бурый рис")</f>
        <v>0</v>
      </c>
      <c r="K2219" s="0" t="n">
        <f aca="false">IF(J2219,1,0)</f>
        <v>0</v>
      </c>
      <c r="L2219" s="0" t="n">
        <f aca="false">IF(F2219="Поступление",1,-1)</f>
        <v>-1</v>
      </c>
      <c r="M2219" s="0" t="n">
        <f aca="false">E2219*K2219*L2219</f>
        <v>-0</v>
      </c>
    </row>
    <row r="2220" customFormat="false" ht="15" hidden="false" customHeight="false" outlineLevel="0" collapsed="false">
      <c r="A2220" s="0" t="n">
        <v>2219</v>
      </c>
      <c r="B2220" s="2" t="n">
        <v>44355</v>
      </c>
      <c r="C2220" s="0" t="s">
        <v>21</v>
      </c>
      <c r="D2220" s="0" t="n">
        <v>5</v>
      </c>
      <c r="E2220" s="0" t="n">
        <v>170</v>
      </c>
      <c r="F2220" s="0" t="s">
        <v>8</v>
      </c>
      <c r="G2220" s="0" t="n">
        <v>70</v>
      </c>
      <c r="H2220" s="0" t="str">
        <f aca="false">VLOOKUP(C2220,Магазин!$A$1:$C$17,2)</f>
        <v>Октябрьский</v>
      </c>
      <c r="I2220" s="0" t="str">
        <f aca="false">VLOOKUP(D2220,Товар!$A$1:$F$65,3)</f>
        <v>Кефир обезжиренный</v>
      </c>
      <c r="J2220" s="3" t="n">
        <f aca="false">IF(H2220="Октябрьский",I2220="Бурый рис")</f>
        <v>0</v>
      </c>
      <c r="K2220" s="0" t="n">
        <f aca="false">IF(J2220,1,0)</f>
        <v>0</v>
      </c>
      <c r="L2220" s="0" t="n">
        <f aca="false">IF(F2220="Поступление",1,-1)</f>
        <v>1</v>
      </c>
      <c r="M2220" s="0" t="n">
        <f aca="false">E2220*K2220*L2220</f>
        <v>0</v>
      </c>
    </row>
    <row r="2221" customFormat="false" ht="15" hidden="false" customHeight="false" outlineLevel="0" collapsed="false">
      <c r="A2221" s="0" t="n">
        <v>2220</v>
      </c>
      <c r="B2221" s="2" t="n">
        <v>44355</v>
      </c>
      <c r="C2221" s="0" t="s">
        <v>21</v>
      </c>
      <c r="D2221" s="0" t="n">
        <v>5</v>
      </c>
      <c r="E2221" s="0" t="n">
        <v>36</v>
      </c>
      <c r="F2221" s="0" t="s">
        <v>9</v>
      </c>
      <c r="G2221" s="0" t="n">
        <v>70</v>
      </c>
      <c r="H2221" s="0" t="str">
        <f aca="false">VLOOKUP(C2221,Магазин!$A$1:$C$17,2)</f>
        <v>Октябрьский</v>
      </c>
      <c r="I2221" s="0" t="str">
        <f aca="false">VLOOKUP(D2221,Товар!$A$1:$F$65,3)</f>
        <v>Кефир обезжиренный</v>
      </c>
      <c r="J2221" s="3" t="n">
        <f aca="false">IF(H2221="Октябрьский",I2221="Бурый рис")</f>
        <v>0</v>
      </c>
      <c r="K2221" s="0" t="n">
        <f aca="false">IF(J2221,1,0)</f>
        <v>0</v>
      </c>
      <c r="L2221" s="0" t="n">
        <f aca="false">IF(F2221="Поступление",1,-1)</f>
        <v>-1</v>
      </c>
      <c r="M2221" s="0" t="n">
        <f aca="false">E2221*K2221*L2221</f>
        <v>-0</v>
      </c>
    </row>
    <row r="2222" customFormat="false" ht="15" hidden="false" customHeight="false" outlineLevel="0" collapsed="false">
      <c r="A2222" s="0" t="n">
        <v>2221</v>
      </c>
      <c r="B2222" s="2" t="n">
        <v>44355</v>
      </c>
      <c r="C2222" s="0" t="s">
        <v>21</v>
      </c>
      <c r="D2222" s="0" t="n">
        <v>6</v>
      </c>
      <c r="E2222" s="0" t="n">
        <v>180</v>
      </c>
      <c r="F2222" s="0" t="s">
        <v>8</v>
      </c>
      <c r="G2222" s="0" t="n">
        <v>50</v>
      </c>
      <c r="H2222" s="0" t="str">
        <f aca="false">VLOOKUP(C2222,Магазин!$A$1:$C$17,2)</f>
        <v>Октябрьский</v>
      </c>
      <c r="I2222" s="0" t="str">
        <f aca="false">VLOOKUP(D2222,Товар!$A$1:$F$65,3)</f>
        <v>Ряженка термостатная</v>
      </c>
      <c r="J2222" s="3" t="n">
        <f aca="false">IF(H2222="Октябрьский",I2222="Бурый рис")</f>
        <v>0</v>
      </c>
      <c r="K2222" s="0" t="n">
        <f aca="false">IF(J2222,1,0)</f>
        <v>0</v>
      </c>
      <c r="L2222" s="0" t="n">
        <f aca="false">IF(F2222="Поступление",1,-1)</f>
        <v>1</v>
      </c>
      <c r="M2222" s="0" t="n">
        <f aca="false">E2222*K2222*L2222</f>
        <v>0</v>
      </c>
    </row>
    <row r="2223" customFormat="false" ht="15" hidden="false" customHeight="false" outlineLevel="0" collapsed="false">
      <c r="A2223" s="0" t="n">
        <v>2222</v>
      </c>
      <c r="B2223" s="2" t="n">
        <v>44355</v>
      </c>
      <c r="C2223" s="0" t="s">
        <v>21</v>
      </c>
      <c r="D2223" s="0" t="n">
        <v>6</v>
      </c>
      <c r="E2223" s="0" t="n">
        <v>36</v>
      </c>
      <c r="F2223" s="0" t="s">
        <v>9</v>
      </c>
      <c r="G2223" s="0" t="n">
        <v>50</v>
      </c>
      <c r="H2223" s="0" t="str">
        <f aca="false">VLOOKUP(C2223,Магазин!$A$1:$C$17,2)</f>
        <v>Октябрьский</v>
      </c>
      <c r="I2223" s="0" t="str">
        <f aca="false">VLOOKUP(D2223,Товар!$A$1:$F$65,3)</f>
        <v>Ряженка термостатная</v>
      </c>
      <c r="J2223" s="3" t="n">
        <f aca="false">IF(H2223="Октябрьский",I2223="Бурый рис")</f>
        <v>0</v>
      </c>
      <c r="K2223" s="0" t="n">
        <f aca="false">IF(J2223,1,0)</f>
        <v>0</v>
      </c>
      <c r="L2223" s="0" t="n">
        <f aca="false">IF(F2223="Поступление",1,-1)</f>
        <v>-1</v>
      </c>
      <c r="M2223" s="0" t="n">
        <f aca="false">E2223*K2223*L2223</f>
        <v>-0</v>
      </c>
    </row>
    <row r="2224" customFormat="false" ht="15" hidden="false" customHeight="false" outlineLevel="0" collapsed="false">
      <c r="A2224" s="0" t="n">
        <v>2223</v>
      </c>
      <c r="B2224" s="2" t="n">
        <v>44355</v>
      </c>
      <c r="C2224" s="0" t="s">
        <v>21</v>
      </c>
      <c r="D2224" s="0" t="n">
        <v>9</v>
      </c>
      <c r="E2224" s="0" t="n">
        <v>180</v>
      </c>
      <c r="F2224" s="0" t="s">
        <v>8</v>
      </c>
      <c r="G2224" s="0" t="n">
        <v>55</v>
      </c>
      <c r="H2224" s="0" t="str">
        <f aca="false">VLOOKUP(C2224,Магазин!$A$1:$C$17,2)</f>
        <v>Октябрьский</v>
      </c>
      <c r="I2224" s="0" t="str">
        <f aca="false">VLOOKUP(D2224,Товар!$A$1:$F$65,3)</f>
        <v>Сметана 15%</v>
      </c>
      <c r="J2224" s="3" t="n">
        <f aca="false">IF(H2224="Октябрьский",I2224="Бурый рис")</f>
        <v>0</v>
      </c>
      <c r="K2224" s="0" t="n">
        <f aca="false">IF(J2224,1,0)</f>
        <v>0</v>
      </c>
      <c r="L2224" s="0" t="n">
        <f aca="false">IF(F2224="Поступление",1,-1)</f>
        <v>1</v>
      </c>
      <c r="M2224" s="0" t="n">
        <f aca="false">E2224*K2224*L2224</f>
        <v>0</v>
      </c>
    </row>
    <row r="2225" customFormat="false" ht="15" hidden="false" customHeight="false" outlineLevel="0" collapsed="false">
      <c r="A2225" s="0" t="n">
        <v>2224</v>
      </c>
      <c r="B2225" s="2" t="n">
        <v>44355</v>
      </c>
      <c r="C2225" s="0" t="s">
        <v>21</v>
      </c>
      <c r="D2225" s="0" t="n">
        <v>9</v>
      </c>
      <c r="E2225" s="0" t="n">
        <v>30</v>
      </c>
      <c r="F2225" s="0" t="s">
        <v>9</v>
      </c>
      <c r="G2225" s="0" t="n">
        <v>55</v>
      </c>
      <c r="H2225" s="0" t="str">
        <f aca="false">VLOOKUP(C2225,Магазин!$A$1:$C$17,2)</f>
        <v>Октябрьский</v>
      </c>
      <c r="I2225" s="0" t="str">
        <f aca="false">VLOOKUP(D2225,Товар!$A$1:$F$65,3)</f>
        <v>Сметана 15%</v>
      </c>
      <c r="J2225" s="3" t="n">
        <f aca="false">IF(H2225="Октябрьский",I2225="Бурый рис")</f>
        <v>0</v>
      </c>
      <c r="K2225" s="0" t="n">
        <f aca="false">IF(J2225,1,0)</f>
        <v>0</v>
      </c>
      <c r="L2225" s="0" t="n">
        <f aca="false">IF(F2225="Поступление",1,-1)</f>
        <v>-1</v>
      </c>
      <c r="M2225" s="0" t="n">
        <f aca="false">E2225*K2225*L2225</f>
        <v>-0</v>
      </c>
    </row>
    <row r="2226" customFormat="false" ht="15" hidden="false" customHeight="false" outlineLevel="0" collapsed="false">
      <c r="A2226" s="0" t="n">
        <v>2225</v>
      </c>
      <c r="B2226" s="2" t="n">
        <v>44355</v>
      </c>
      <c r="C2226" s="0" t="s">
        <v>21</v>
      </c>
      <c r="D2226" s="0" t="n">
        <v>10</v>
      </c>
      <c r="E2226" s="0" t="n">
        <v>170</v>
      </c>
      <c r="F2226" s="0" t="s">
        <v>8</v>
      </c>
      <c r="G2226" s="0" t="n">
        <v>70</v>
      </c>
      <c r="H2226" s="0" t="str">
        <f aca="false">VLOOKUP(C2226,Магазин!$A$1:$C$17,2)</f>
        <v>Октябрьский</v>
      </c>
      <c r="I2226" s="0" t="str">
        <f aca="false">VLOOKUP(D2226,Товар!$A$1:$F$65,3)</f>
        <v>Сметана 25%</v>
      </c>
      <c r="J2226" s="3" t="n">
        <f aca="false">IF(H2226="Октябрьский",I2226="Бурый рис")</f>
        <v>0</v>
      </c>
      <c r="K2226" s="0" t="n">
        <f aca="false">IF(J2226,1,0)</f>
        <v>0</v>
      </c>
      <c r="L2226" s="0" t="n">
        <f aca="false">IF(F2226="Поступление",1,-1)</f>
        <v>1</v>
      </c>
      <c r="M2226" s="0" t="n">
        <f aca="false">E2226*K2226*L2226</f>
        <v>0</v>
      </c>
    </row>
    <row r="2227" customFormat="false" ht="15" hidden="false" customHeight="false" outlineLevel="0" collapsed="false">
      <c r="A2227" s="0" t="n">
        <v>2226</v>
      </c>
      <c r="B2227" s="2" t="n">
        <v>44355</v>
      </c>
      <c r="C2227" s="0" t="s">
        <v>21</v>
      </c>
      <c r="D2227" s="0" t="n">
        <v>10</v>
      </c>
      <c r="E2227" s="0" t="n">
        <v>30</v>
      </c>
      <c r="F2227" s="0" t="s">
        <v>9</v>
      </c>
      <c r="G2227" s="0" t="n">
        <v>70</v>
      </c>
      <c r="H2227" s="0" t="str">
        <f aca="false">VLOOKUP(C2227,Магазин!$A$1:$C$17,2)</f>
        <v>Октябрьский</v>
      </c>
      <c r="I2227" s="0" t="str">
        <f aca="false">VLOOKUP(D2227,Товар!$A$1:$F$65,3)</f>
        <v>Сметана 25%</v>
      </c>
      <c r="J2227" s="3" t="n">
        <f aca="false">IF(H2227="Октябрьский",I2227="Бурый рис")</f>
        <v>0</v>
      </c>
      <c r="K2227" s="0" t="n">
        <f aca="false">IF(J2227,1,0)</f>
        <v>0</v>
      </c>
      <c r="L2227" s="0" t="n">
        <f aca="false">IF(F2227="Поступление",1,-1)</f>
        <v>-1</v>
      </c>
      <c r="M2227" s="0" t="n">
        <f aca="false">E2227*K2227*L2227</f>
        <v>-0</v>
      </c>
    </row>
    <row r="2228" customFormat="false" ht="15" hidden="false" customHeight="false" outlineLevel="0" collapsed="false">
      <c r="A2228" s="0" t="n">
        <v>2227</v>
      </c>
      <c r="B2228" s="2" t="n">
        <v>44355</v>
      </c>
      <c r="C2228" s="0" t="s">
        <v>21</v>
      </c>
      <c r="D2228" s="0" t="n">
        <v>13</v>
      </c>
      <c r="E2228" s="0" t="n">
        <v>180</v>
      </c>
      <c r="F2228" s="0" t="s">
        <v>8</v>
      </c>
      <c r="G2228" s="0" t="n">
        <v>60</v>
      </c>
      <c r="H2228" s="0" t="str">
        <f aca="false">VLOOKUP(C2228,Магазин!$A$1:$C$17,2)</f>
        <v>Октябрьский</v>
      </c>
      <c r="I2228" s="0" t="str">
        <f aca="false">VLOOKUP(D2228,Товар!$A$1:$F$65,3)</f>
        <v>Творог 9% жирности</v>
      </c>
      <c r="J2228" s="3" t="n">
        <f aca="false">IF(H2228="Октябрьский",I2228="Бурый рис")</f>
        <v>0</v>
      </c>
      <c r="K2228" s="0" t="n">
        <f aca="false">IF(J2228,1,0)</f>
        <v>0</v>
      </c>
      <c r="L2228" s="0" t="n">
        <f aca="false">IF(F2228="Поступление",1,-1)</f>
        <v>1</v>
      </c>
      <c r="M2228" s="0" t="n">
        <f aca="false">E2228*K2228*L2228</f>
        <v>0</v>
      </c>
    </row>
    <row r="2229" customFormat="false" ht="15" hidden="false" customHeight="false" outlineLevel="0" collapsed="false">
      <c r="A2229" s="0" t="n">
        <v>2228</v>
      </c>
      <c r="B2229" s="2" t="n">
        <v>44355</v>
      </c>
      <c r="C2229" s="0" t="s">
        <v>21</v>
      </c>
      <c r="D2229" s="0" t="n">
        <v>13</v>
      </c>
      <c r="E2229" s="0" t="n">
        <v>24</v>
      </c>
      <c r="F2229" s="0" t="s">
        <v>9</v>
      </c>
      <c r="G2229" s="0" t="n">
        <v>60</v>
      </c>
      <c r="H2229" s="0" t="str">
        <f aca="false">VLOOKUP(C2229,Магазин!$A$1:$C$17,2)</f>
        <v>Октябрьский</v>
      </c>
      <c r="I2229" s="0" t="str">
        <f aca="false">VLOOKUP(D2229,Товар!$A$1:$F$65,3)</f>
        <v>Творог 9% жирности</v>
      </c>
      <c r="J2229" s="3" t="n">
        <f aca="false">IF(H2229="Октябрьский",I2229="Бурый рис")</f>
        <v>0</v>
      </c>
      <c r="K2229" s="0" t="n">
        <f aca="false">IF(J2229,1,0)</f>
        <v>0</v>
      </c>
      <c r="L2229" s="0" t="n">
        <f aca="false">IF(F2229="Поступление",1,-1)</f>
        <v>-1</v>
      </c>
      <c r="M2229" s="0" t="n">
        <f aca="false">E2229*K2229*L2229</f>
        <v>-0</v>
      </c>
    </row>
    <row r="2230" customFormat="false" ht="15" hidden="false" customHeight="false" outlineLevel="0" collapsed="false">
      <c r="A2230" s="0" t="n">
        <v>2229</v>
      </c>
      <c r="B2230" s="2" t="n">
        <v>44355</v>
      </c>
      <c r="C2230" s="0" t="s">
        <v>21</v>
      </c>
      <c r="D2230" s="0" t="n">
        <v>15</v>
      </c>
      <c r="E2230" s="0" t="n">
        <v>180</v>
      </c>
      <c r="F2230" s="0" t="s">
        <v>8</v>
      </c>
      <c r="G2230" s="0" t="n">
        <v>70</v>
      </c>
      <c r="H2230" s="0" t="str">
        <f aca="false">VLOOKUP(C2230,Магазин!$A$1:$C$17,2)</f>
        <v>Октябрьский</v>
      </c>
      <c r="I2230" s="0" t="str">
        <f aca="false">VLOOKUP(D2230,Товар!$A$1:$F$65,3)</f>
        <v>Яйцо диетическое</v>
      </c>
      <c r="J2230" s="3" t="n">
        <f aca="false">IF(H2230="Октябрьский",I2230="Бурый рис")</f>
        <v>0</v>
      </c>
      <c r="K2230" s="0" t="n">
        <f aca="false">IF(J2230,1,0)</f>
        <v>0</v>
      </c>
      <c r="L2230" s="0" t="n">
        <f aca="false">IF(F2230="Поступление",1,-1)</f>
        <v>1</v>
      </c>
      <c r="M2230" s="0" t="n">
        <f aca="false">E2230*K2230*L2230</f>
        <v>0</v>
      </c>
    </row>
    <row r="2231" customFormat="false" ht="15" hidden="false" customHeight="false" outlineLevel="0" collapsed="false">
      <c r="A2231" s="0" t="n">
        <v>2230</v>
      </c>
      <c r="B2231" s="2" t="n">
        <v>44355</v>
      </c>
      <c r="C2231" s="0" t="s">
        <v>21</v>
      </c>
      <c r="D2231" s="0" t="n">
        <v>15</v>
      </c>
      <c r="E2231" s="0" t="n">
        <v>0</v>
      </c>
      <c r="F2231" s="0" t="s">
        <v>9</v>
      </c>
      <c r="G2231" s="0" t="n">
        <v>70</v>
      </c>
      <c r="H2231" s="0" t="str">
        <f aca="false">VLOOKUP(C2231,Магазин!$A$1:$C$17,2)</f>
        <v>Октябрьский</v>
      </c>
      <c r="I2231" s="0" t="str">
        <f aca="false">VLOOKUP(D2231,Товар!$A$1:$F$65,3)</f>
        <v>Яйцо диетическое</v>
      </c>
      <c r="J2231" s="3" t="n">
        <f aca="false">IF(H2231="Октябрьский",I2231="Бурый рис")</f>
        <v>0</v>
      </c>
      <c r="K2231" s="0" t="n">
        <f aca="false">IF(J2231,1,0)</f>
        <v>0</v>
      </c>
      <c r="L2231" s="0" t="n">
        <f aca="false">IF(F2231="Поступление",1,-1)</f>
        <v>-1</v>
      </c>
      <c r="M2231" s="0" t="n">
        <f aca="false">E2231*K2231*L2231</f>
        <v>-0</v>
      </c>
    </row>
    <row r="2232" customFormat="false" ht="15" hidden="false" customHeight="false" outlineLevel="0" collapsed="false">
      <c r="A2232" s="0" t="n">
        <v>2231</v>
      </c>
      <c r="B2232" s="2" t="n">
        <v>44355</v>
      </c>
      <c r="C2232" s="0" t="s">
        <v>22</v>
      </c>
      <c r="D2232" s="0" t="n">
        <v>4</v>
      </c>
      <c r="E2232" s="0" t="n">
        <v>180</v>
      </c>
      <c r="F2232" s="0" t="s">
        <v>8</v>
      </c>
      <c r="G2232" s="0" t="n">
        <v>75</v>
      </c>
      <c r="H2232" s="0" t="str">
        <f aca="false">VLOOKUP(C2232,Магазин!$A$1:$C$17,2)</f>
        <v>Первомайский</v>
      </c>
      <c r="I2232" s="0" t="str">
        <f aca="false">VLOOKUP(D2232,Товар!$A$1:$F$65,3)</f>
        <v>Кефир 3,2%</v>
      </c>
      <c r="J2232" s="3" t="n">
        <f aca="false">IF(H2232="Октябрьский",I2232="Бурый рис")</f>
        <v>0</v>
      </c>
      <c r="K2232" s="0" t="n">
        <f aca="false">IF(J2232,1,0)</f>
        <v>0</v>
      </c>
      <c r="L2232" s="0" t="n">
        <f aca="false">IF(F2232="Поступление",1,-1)</f>
        <v>1</v>
      </c>
      <c r="M2232" s="0" t="n">
        <f aca="false">E2232*K2232*L2232</f>
        <v>0</v>
      </c>
    </row>
    <row r="2233" customFormat="false" ht="15" hidden="false" customHeight="false" outlineLevel="0" collapsed="false">
      <c r="A2233" s="0" t="n">
        <v>2232</v>
      </c>
      <c r="B2233" s="2" t="n">
        <v>44355</v>
      </c>
      <c r="C2233" s="0" t="s">
        <v>22</v>
      </c>
      <c r="D2233" s="0" t="n">
        <v>4</v>
      </c>
      <c r="E2233" s="0" t="n">
        <v>36</v>
      </c>
      <c r="F2233" s="0" t="s">
        <v>9</v>
      </c>
      <c r="G2233" s="0" t="n">
        <v>75</v>
      </c>
      <c r="H2233" s="0" t="str">
        <f aca="false">VLOOKUP(C2233,Магазин!$A$1:$C$17,2)</f>
        <v>Первомайский</v>
      </c>
      <c r="I2233" s="0" t="str">
        <f aca="false">VLOOKUP(D2233,Товар!$A$1:$F$65,3)</f>
        <v>Кефир 3,2%</v>
      </c>
      <c r="J2233" s="3" t="n">
        <f aca="false">IF(H2233="Октябрьский",I2233="Бурый рис")</f>
        <v>0</v>
      </c>
      <c r="K2233" s="0" t="n">
        <f aca="false">IF(J2233,1,0)</f>
        <v>0</v>
      </c>
      <c r="L2233" s="0" t="n">
        <f aca="false">IF(F2233="Поступление",1,-1)</f>
        <v>-1</v>
      </c>
      <c r="M2233" s="0" t="n">
        <f aca="false">E2233*K2233*L2233</f>
        <v>-0</v>
      </c>
    </row>
    <row r="2234" customFormat="false" ht="15" hidden="false" customHeight="false" outlineLevel="0" collapsed="false">
      <c r="A2234" s="0" t="n">
        <v>2233</v>
      </c>
      <c r="B2234" s="2" t="n">
        <v>44355</v>
      </c>
      <c r="C2234" s="0" t="s">
        <v>22</v>
      </c>
      <c r="D2234" s="0" t="n">
        <v>5</v>
      </c>
      <c r="E2234" s="0" t="n">
        <v>180</v>
      </c>
      <c r="F2234" s="0" t="s">
        <v>8</v>
      </c>
      <c r="G2234" s="0" t="n">
        <v>70</v>
      </c>
      <c r="H2234" s="0" t="str">
        <f aca="false">VLOOKUP(C2234,Магазин!$A$1:$C$17,2)</f>
        <v>Первомайский</v>
      </c>
      <c r="I2234" s="0" t="str">
        <f aca="false">VLOOKUP(D2234,Товар!$A$1:$F$65,3)</f>
        <v>Кефир обезжиренный</v>
      </c>
      <c r="J2234" s="3" t="n">
        <f aca="false">IF(H2234="Октябрьский",I2234="Бурый рис")</f>
        <v>0</v>
      </c>
      <c r="K2234" s="0" t="n">
        <f aca="false">IF(J2234,1,0)</f>
        <v>0</v>
      </c>
      <c r="L2234" s="0" t="n">
        <f aca="false">IF(F2234="Поступление",1,-1)</f>
        <v>1</v>
      </c>
      <c r="M2234" s="0" t="n">
        <f aca="false">E2234*K2234*L2234</f>
        <v>0</v>
      </c>
    </row>
    <row r="2235" customFormat="false" ht="15" hidden="false" customHeight="false" outlineLevel="0" collapsed="false">
      <c r="A2235" s="0" t="n">
        <v>2234</v>
      </c>
      <c r="B2235" s="2" t="n">
        <v>44355</v>
      </c>
      <c r="C2235" s="0" t="s">
        <v>22</v>
      </c>
      <c r="D2235" s="0" t="n">
        <v>5</v>
      </c>
      <c r="E2235" s="0" t="n">
        <v>24</v>
      </c>
      <c r="F2235" s="0" t="s">
        <v>9</v>
      </c>
      <c r="G2235" s="0" t="n">
        <v>70</v>
      </c>
      <c r="H2235" s="0" t="str">
        <f aca="false">VLOOKUP(C2235,Магазин!$A$1:$C$17,2)</f>
        <v>Первомайский</v>
      </c>
      <c r="I2235" s="0" t="str">
        <f aca="false">VLOOKUP(D2235,Товар!$A$1:$F$65,3)</f>
        <v>Кефир обезжиренный</v>
      </c>
      <c r="J2235" s="3" t="n">
        <f aca="false">IF(H2235="Октябрьский",I2235="Бурый рис")</f>
        <v>0</v>
      </c>
      <c r="K2235" s="0" t="n">
        <f aca="false">IF(J2235,1,0)</f>
        <v>0</v>
      </c>
      <c r="L2235" s="0" t="n">
        <f aca="false">IF(F2235="Поступление",1,-1)</f>
        <v>-1</v>
      </c>
      <c r="M2235" s="0" t="n">
        <f aca="false">E2235*K2235*L2235</f>
        <v>-0</v>
      </c>
    </row>
    <row r="2236" customFormat="false" ht="15" hidden="false" customHeight="false" outlineLevel="0" collapsed="false">
      <c r="A2236" s="0" t="n">
        <v>2235</v>
      </c>
      <c r="B2236" s="2" t="n">
        <v>44355</v>
      </c>
      <c r="C2236" s="0" t="s">
        <v>22</v>
      </c>
      <c r="D2236" s="0" t="n">
        <v>6</v>
      </c>
      <c r="E2236" s="0" t="n">
        <v>170</v>
      </c>
      <c r="F2236" s="0" t="s">
        <v>8</v>
      </c>
      <c r="G2236" s="0" t="n">
        <v>50</v>
      </c>
      <c r="H2236" s="0" t="str">
        <f aca="false">VLOOKUP(C2236,Магазин!$A$1:$C$17,2)</f>
        <v>Первомайский</v>
      </c>
      <c r="I2236" s="0" t="str">
        <f aca="false">VLOOKUP(D2236,Товар!$A$1:$F$65,3)</f>
        <v>Ряженка термостатная</v>
      </c>
      <c r="J2236" s="3" t="n">
        <f aca="false">IF(H2236="Октябрьский",I2236="Бурый рис")</f>
        <v>0</v>
      </c>
      <c r="K2236" s="0" t="n">
        <f aca="false">IF(J2236,1,0)</f>
        <v>0</v>
      </c>
      <c r="L2236" s="0" t="n">
        <f aca="false">IF(F2236="Поступление",1,-1)</f>
        <v>1</v>
      </c>
      <c r="M2236" s="0" t="n">
        <f aca="false">E2236*K2236*L2236</f>
        <v>0</v>
      </c>
    </row>
    <row r="2237" customFormat="false" ht="15" hidden="false" customHeight="false" outlineLevel="0" collapsed="false">
      <c r="A2237" s="0" t="n">
        <v>2236</v>
      </c>
      <c r="B2237" s="2" t="n">
        <v>44355</v>
      </c>
      <c r="C2237" s="0" t="s">
        <v>22</v>
      </c>
      <c r="D2237" s="0" t="n">
        <v>6</v>
      </c>
      <c r="E2237" s="0" t="n">
        <v>18</v>
      </c>
      <c r="F2237" s="0" t="s">
        <v>9</v>
      </c>
      <c r="G2237" s="0" t="n">
        <v>50</v>
      </c>
      <c r="H2237" s="0" t="str">
        <f aca="false">VLOOKUP(C2237,Магазин!$A$1:$C$17,2)</f>
        <v>Первомайский</v>
      </c>
      <c r="I2237" s="0" t="str">
        <f aca="false">VLOOKUP(D2237,Товар!$A$1:$F$65,3)</f>
        <v>Ряженка термостатная</v>
      </c>
      <c r="J2237" s="3" t="n">
        <f aca="false">IF(H2237="Октябрьский",I2237="Бурый рис")</f>
        <v>0</v>
      </c>
      <c r="K2237" s="0" t="n">
        <f aca="false">IF(J2237,1,0)</f>
        <v>0</v>
      </c>
      <c r="L2237" s="0" t="n">
        <f aca="false">IF(F2237="Поступление",1,-1)</f>
        <v>-1</v>
      </c>
      <c r="M2237" s="0" t="n">
        <f aca="false">E2237*K2237*L2237</f>
        <v>-0</v>
      </c>
    </row>
    <row r="2238" customFormat="false" ht="15" hidden="false" customHeight="false" outlineLevel="0" collapsed="false">
      <c r="A2238" s="0" t="n">
        <v>2237</v>
      </c>
      <c r="B2238" s="2" t="n">
        <v>44355</v>
      </c>
      <c r="C2238" s="0" t="s">
        <v>22</v>
      </c>
      <c r="D2238" s="0" t="n">
        <v>9</v>
      </c>
      <c r="E2238" s="0" t="n">
        <v>180</v>
      </c>
      <c r="F2238" s="0" t="s">
        <v>8</v>
      </c>
      <c r="G2238" s="0" t="n">
        <v>55</v>
      </c>
      <c r="H2238" s="0" t="str">
        <f aca="false">VLOOKUP(C2238,Магазин!$A$1:$C$17,2)</f>
        <v>Первомайский</v>
      </c>
      <c r="I2238" s="0" t="str">
        <f aca="false">VLOOKUP(D2238,Товар!$A$1:$F$65,3)</f>
        <v>Сметана 15%</v>
      </c>
      <c r="J2238" s="3" t="n">
        <f aca="false">IF(H2238="Октябрьский",I2238="Бурый рис")</f>
        <v>0</v>
      </c>
      <c r="K2238" s="0" t="n">
        <f aca="false">IF(J2238,1,0)</f>
        <v>0</v>
      </c>
      <c r="L2238" s="0" t="n">
        <f aca="false">IF(F2238="Поступление",1,-1)</f>
        <v>1</v>
      </c>
      <c r="M2238" s="0" t="n">
        <f aca="false">E2238*K2238*L2238</f>
        <v>0</v>
      </c>
    </row>
    <row r="2239" customFormat="false" ht="15" hidden="false" customHeight="false" outlineLevel="0" collapsed="false">
      <c r="A2239" s="0" t="n">
        <v>2238</v>
      </c>
      <c r="B2239" s="2" t="n">
        <v>44355</v>
      </c>
      <c r="C2239" s="0" t="s">
        <v>22</v>
      </c>
      <c r="D2239" s="0" t="n">
        <v>9</v>
      </c>
      <c r="E2239" s="0" t="n">
        <v>30</v>
      </c>
      <c r="F2239" s="0" t="s">
        <v>9</v>
      </c>
      <c r="G2239" s="0" t="n">
        <v>55</v>
      </c>
      <c r="H2239" s="0" t="str">
        <f aca="false">VLOOKUP(C2239,Магазин!$A$1:$C$17,2)</f>
        <v>Первомайский</v>
      </c>
      <c r="I2239" s="0" t="str">
        <f aca="false">VLOOKUP(D2239,Товар!$A$1:$F$65,3)</f>
        <v>Сметана 15%</v>
      </c>
      <c r="J2239" s="3" t="n">
        <f aca="false">IF(H2239="Октябрьский",I2239="Бурый рис")</f>
        <v>0</v>
      </c>
      <c r="K2239" s="0" t="n">
        <f aca="false">IF(J2239,1,0)</f>
        <v>0</v>
      </c>
      <c r="L2239" s="0" t="n">
        <f aca="false">IF(F2239="Поступление",1,-1)</f>
        <v>-1</v>
      </c>
      <c r="M2239" s="0" t="n">
        <f aca="false">E2239*K2239*L2239</f>
        <v>-0</v>
      </c>
    </row>
    <row r="2240" customFormat="false" ht="15" hidden="false" customHeight="false" outlineLevel="0" collapsed="false">
      <c r="A2240" s="0" t="n">
        <v>2239</v>
      </c>
      <c r="B2240" s="2" t="n">
        <v>44355</v>
      </c>
      <c r="C2240" s="0" t="s">
        <v>22</v>
      </c>
      <c r="D2240" s="0" t="n">
        <v>10</v>
      </c>
      <c r="E2240" s="0" t="n">
        <v>180</v>
      </c>
      <c r="F2240" s="0" t="s">
        <v>8</v>
      </c>
      <c r="G2240" s="0" t="n">
        <v>70</v>
      </c>
      <c r="H2240" s="0" t="str">
        <f aca="false">VLOOKUP(C2240,Магазин!$A$1:$C$17,2)</f>
        <v>Первомайский</v>
      </c>
      <c r="I2240" s="0" t="str">
        <f aca="false">VLOOKUP(D2240,Товар!$A$1:$F$65,3)</f>
        <v>Сметана 25%</v>
      </c>
      <c r="J2240" s="3" t="n">
        <f aca="false">IF(H2240="Октябрьский",I2240="Бурый рис")</f>
        <v>0</v>
      </c>
      <c r="K2240" s="0" t="n">
        <f aca="false">IF(J2240,1,0)</f>
        <v>0</v>
      </c>
      <c r="L2240" s="0" t="n">
        <f aca="false">IF(F2240="Поступление",1,-1)</f>
        <v>1</v>
      </c>
      <c r="M2240" s="0" t="n">
        <f aca="false">E2240*K2240*L2240</f>
        <v>0</v>
      </c>
    </row>
    <row r="2241" customFormat="false" ht="15" hidden="false" customHeight="false" outlineLevel="0" collapsed="false">
      <c r="A2241" s="0" t="n">
        <v>2240</v>
      </c>
      <c r="B2241" s="2" t="n">
        <v>44355</v>
      </c>
      <c r="C2241" s="0" t="s">
        <v>22</v>
      </c>
      <c r="D2241" s="0" t="n">
        <v>10</v>
      </c>
      <c r="E2241" s="0" t="n">
        <v>18</v>
      </c>
      <c r="F2241" s="0" t="s">
        <v>9</v>
      </c>
      <c r="G2241" s="0" t="n">
        <v>70</v>
      </c>
      <c r="H2241" s="0" t="str">
        <f aca="false">VLOOKUP(C2241,Магазин!$A$1:$C$17,2)</f>
        <v>Первомайский</v>
      </c>
      <c r="I2241" s="0" t="str">
        <f aca="false">VLOOKUP(D2241,Товар!$A$1:$F$65,3)</f>
        <v>Сметана 25%</v>
      </c>
      <c r="J2241" s="3" t="n">
        <f aca="false">IF(H2241="Октябрьский",I2241="Бурый рис")</f>
        <v>0</v>
      </c>
      <c r="K2241" s="0" t="n">
        <f aca="false">IF(J2241,1,0)</f>
        <v>0</v>
      </c>
      <c r="L2241" s="0" t="n">
        <f aca="false">IF(F2241="Поступление",1,-1)</f>
        <v>-1</v>
      </c>
      <c r="M2241" s="0" t="n">
        <f aca="false">E2241*K2241*L2241</f>
        <v>-0</v>
      </c>
    </row>
    <row r="2242" customFormat="false" ht="15" hidden="false" customHeight="false" outlineLevel="0" collapsed="false">
      <c r="A2242" s="0" t="n">
        <v>2241</v>
      </c>
      <c r="B2242" s="2" t="n">
        <v>44355</v>
      </c>
      <c r="C2242" s="0" t="s">
        <v>22</v>
      </c>
      <c r="D2242" s="0" t="n">
        <v>13</v>
      </c>
      <c r="E2242" s="0" t="n">
        <v>170</v>
      </c>
      <c r="F2242" s="0" t="s">
        <v>8</v>
      </c>
      <c r="G2242" s="0" t="n">
        <v>60</v>
      </c>
      <c r="H2242" s="0" t="str">
        <f aca="false">VLOOKUP(C2242,Магазин!$A$1:$C$17,2)</f>
        <v>Первомайский</v>
      </c>
      <c r="I2242" s="0" t="str">
        <f aca="false">VLOOKUP(D2242,Товар!$A$1:$F$65,3)</f>
        <v>Творог 9% жирности</v>
      </c>
      <c r="J2242" s="3" t="n">
        <f aca="false">IF(H2242="Октябрьский",I2242="Бурый рис")</f>
        <v>0</v>
      </c>
      <c r="K2242" s="0" t="n">
        <f aca="false">IF(J2242,1,0)</f>
        <v>0</v>
      </c>
      <c r="L2242" s="0" t="n">
        <f aca="false">IF(F2242="Поступление",1,-1)</f>
        <v>1</v>
      </c>
      <c r="M2242" s="0" t="n">
        <f aca="false">E2242*K2242*L2242</f>
        <v>0</v>
      </c>
    </row>
    <row r="2243" customFormat="false" ht="15" hidden="false" customHeight="false" outlineLevel="0" collapsed="false">
      <c r="A2243" s="0" t="n">
        <v>2242</v>
      </c>
      <c r="B2243" s="2" t="n">
        <v>44355</v>
      </c>
      <c r="C2243" s="0" t="s">
        <v>22</v>
      </c>
      <c r="D2243" s="0" t="n">
        <v>13</v>
      </c>
      <c r="E2243" s="0" t="n">
        <v>20</v>
      </c>
      <c r="F2243" s="0" t="s">
        <v>9</v>
      </c>
      <c r="G2243" s="0" t="n">
        <v>60</v>
      </c>
      <c r="H2243" s="0" t="str">
        <f aca="false">VLOOKUP(C2243,Магазин!$A$1:$C$17,2)</f>
        <v>Первомайский</v>
      </c>
      <c r="I2243" s="0" t="str">
        <f aca="false">VLOOKUP(D2243,Товар!$A$1:$F$65,3)</f>
        <v>Творог 9% жирности</v>
      </c>
      <c r="J2243" s="3" t="n">
        <f aca="false">IF(H2243="Октябрьский",I2243="Бурый рис")</f>
        <v>0</v>
      </c>
      <c r="K2243" s="0" t="n">
        <f aca="false">IF(J2243,1,0)</f>
        <v>0</v>
      </c>
      <c r="L2243" s="0" t="n">
        <f aca="false">IF(F2243="Поступление",1,-1)</f>
        <v>-1</v>
      </c>
      <c r="M2243" s="0" t="n">
        <f aca="false">E2243*K2243*L2243</f>
        <v>-0</v>
      </c>
    </row>
    <row r="2244" customFormat="false" ht="15" hidden="false" customHeight="false" outlineLevel="0" collapsed="false">
      <c r="A2244" s="0" t="n">
        <v>2243</v>
      </c>
      <c r="B2244" s="2" t="n">
        <v>44355</v>
      </c>
      <c r="C2244" s="0" t="s">
        <v>22</v>
      </c>
      <c r="D2244" s="0" t="n">
        <v>15</v>
      </c>
      <c r="E2244" s="0" t="n">
        <v>180</v>
      </c>
      <c r="F2244" s="0" t="s">
        <v>8</v>
      </c>
      <c r="G2244" s="0" t="n">
        <v>70</v>
      </c>
      <c r="H2244" s="0" t="str">
        <f aca="false">VLOOKUP(C2244,Магазин!$A$1:$C$17,2)</f>
        <v>Первомайский</v>
      </c>
      <c r="I2244" s="0" t="str">
        <f aca="false">VLOOKUP(D2244,Товар!$A$1:$F$65,3)</f>
        <v>Яйцо диетическое</v>
      </c>
      <c r="J2244" s="3" t="n">
        <f aca="false">IF(H2244="Октябрьский",I2244="Бурый рис")</f>
        <v>0</v>
      </c>
      <c r="K2244" s="0" t="n">
        <f aca="false">IF(J2244,1,0)</f>
        <v>0</v>
      </c>
      <c r="L2244" s="0" t="n">
        <f aca="false">IF(F2244="Поступление",1,-1)</f>
        <v>1</v>
      </c>
      <c r="M2244" s="0" t="n">
        <f aca="false">E2244*K2244*L2244</f>
        <v>0</v>
      </c>
    </row>
    <row r="2245" customFormat="false" ht="15" hidden="false" customHeight="false" outlineLevel="0" collapsed="false">
      <c r="A2245" s="0" t="n">
        <v>2244</v>
      </c>
      <c r="B2245" s="2" t="n">
        <v>44355</v>
      </c>
      <c r="C2245" s="0" t="s">
        <v>22</v>
      </c>
      <c r="D2245" s="0" t="n">
        <v>15</v>
      </c>
      <c r="E2245" s="0" t="n">
        <v>60</v>
      </c>
      <c r="F2245" s="0" t="s">
        <v>9</v>
      </c>
      <c r="G2245" s="0" t="n">
        <v>70</v>
      </c>
      <c r="H2245" s="0" t="str">
        <f aca="false">VLOOKUP(C2245,Магазин!$A$1:$C$17,2)</f>
        <v>Первомайский</v>
      </c>
      <c r="I2245" s="0" t="str">
        <f aca="false">VLOOKUP(D2245,Товар!$A$1:$F$65,3)</f>
        <v>Яйцо диетическое</v>
      </c>
      <c r="J2245" s="3" t="n">
        <f aca="false">IF(H2245="Октябрьский",I2245="Бурый рис")</f>
        <v>0</v>
      </c>
      <c r="K2245" s="0" t="n">
        <f aca="false">IF(J2245,1,0)</f>
        <v>0</v>
      </c>
      <c r="L2245" s="0" t="n">
        <f aca="false">IF(F2245="Поступление",1,-1)</f>
        <v>-1</v>
      </c>
      <c r="M2245" s="0" t="n">
        <f aca="false">E2245*K2245*L2245</f>
        <v>-0</v>
      </c>
    </row>
    <row r="2246" customFormat="false" ht="15" hidden="false" customHeight="false" outlineLevel="0" collapsed="false">
      <c r="A2246" s="0" t="n">
        <v>2245</v>
      </c>
      <c r="B2246" s="2" t="n">
        <v>44355</v>
      </c>
      <c r="C2246" s="0" t="s">
        <v>23</v>
      </c>
      <c r="D2246" s="0" t="n">
        <v>4</v>
      </c>
      <c r="E2246" s="0" t="n">
        <v>180</v>
      </c>
      <c r="F2246" s="0" t="s">
        <v>8</v>
      </c>
      <c r="G2246" s="0" t="n">
        <v>75</v>
      </c>
      <c r="H2246" s="0" t="str">
        <f aca="false">VLOOKUP(C2246,Магазин!$A$1:$C$17,2)</f>
        <v>Первомайский</v>
      </c>
      <c r="I2246" s="0" t="str">
        <f aca="false">VLOOKUP(D2246,Товар!$A$1:$F$65,3)</f>
        <v>Кефир 3,2%</v>
      </c>
      <c r="J2246" s="3" t="n">
        <f aca="false">IF(H2246="Октябрьский",I2246="Бурый рис")</f>
        <v>0</v>
      </c>
      <c r="K2246" s="0" t="n">
        <f aca="false">IF(J2246,1,0)</f>
        <v>0</v>
      </c>
      <c r="L2246" s="0" t="n">
        <f aca="false">IF(F2246="Поступление",1,-1)</f>
        <v>1</v>
      </c>
      <c r="M2246" s="0" t="n">
        <f aca="false">E2246*K2246*L2246</f>
        <v>0</v>
      </c>
    </row>
    <row r="2247" customFormat="false" ht="15" hidden="false" customHeight="false" outlineLevel="0" collapsed="false">
      <c r="A2247" s="0" t="n">
        <v>2246</v>
      </c>
      <c r="B2247" s="2" t="n">
        <v>44355</v>
      </c>
      <c r="C2247" s="0" t="s">
        <v>23</v>
      </c>
      <c r="D2247" s="0" t="n">
        <v>4</v>
      </c>
      <c r="E2247" s="0" t="n">
        <v>36</v>
      </c>
      <c r="F2247" s="0" t="s">
        <v>9</v>
      </c>
      <c r="G2247" s="0" t="n">
        <v>75</v>
      </c>
      <c r="H2247" s="0" t="str">
        <f aca="false">VLOOKUP(C2247,Магазин!$A$1:$C$17,2)</f>
        <v>Первомайский</v>
      </c>
      <c r="I2247" s="0" t="str">
        <f aca="false">VLOOKUP(D2247,Товар!$A$1:$F$65,3)</f>
        <v>Кефир 3,2%</v>
      </c>
      <c r="J2247" s="3" t="n">
        <f aca="false">IF(H2247="Октябрьский",I2247="Бурый рис")</f>
        <v>0</v>
      </c>
      <c r="K2247" s="0" t="n">
        <f aca="false">IF(J2247,1,0)</f>
        <v>0</v>
      </c>
      <c r="L2247" s="0" t="n">
        <f aca="false">IF(F2247="Поступление",1,-1)</f>
        <v>-1</v>
      </c>
      <c r="M2247" s="0" t="n">
        <f aca="false">E2247*K2247*L2247</f>
        <v>-0</v>
      </c>
    </row>
    <row r="2248" customFormat="false" ht="15" hidden="false" customHeight="false" outlineLevel="0" collapsed="false">
      <c r="A2248" s="0" t="n">
        <v>2247</v>
      </c>
      <c r="B2248" s="2" t="n">
        <v>44355</v>
      </c>
      <c r="C2248" s="0" t="s">
        <v>23</v>
      </c>
      <c r="D2248" s="0" t="n">
        <v>5</v>
      </c>
      <c r="E2248" s="0" t="n">
        <v>180</v>
      </c>
      <c r="F2248" s="0" t="s">
        <v>8</v>
      </c>
      <c r="G2248" s="0" t="n">
        <v>70</v>
      </c>
      <c r="H2248" s="0" t="str">
        <f aca="false">VLOOKUP(C2248,Магазин!$A$1:$C$17,2)</f>
        <v>Первомайский</v>
      </c>
      <c r="I2248" s="0" t="str">
        <f aca="false">VLOOKUP(D2248,Товар!$A$1:$F$65,3)</f>
        <v>Кефир обезжиренный</v>
      </c>
      <c r="J2248" s="3" t="n">
        <f aca="false">IF(H2248="Октябрьский",I2248="Бурый рис")</f>
        <v>0</v>
      </c>
      <c r="K2248" s="0" t="n">
        <f aca="false">IF(J2248,1,0)</f>
        <v>0</v>
      </c>
      <c r="L2248" s="0" t="n">
        <f aca="false">IF(F2248="Поступление",1,-1)</f>
        <v>1</v>
      </c>
      <c r="M2248" s="0" t="n">
        <f aca="false">E2248*K2248*L2248</f>
        <v>0</v>
      </c>
    </row>
    <row r="2249" customFormat="false" ht="15" hidden="false" customHeight="false" outlineLevel="0" collapsed="false">
      <c r="A2249" s="0" t="n">
        <v>2248</v>
      </c>
      <c r="B2249" s="2" t="n">
        <v>44355</v>
      </c>
      <c r="C2249" s="0" t="s">
        <v>23</v>
      </c>
      <c r="D2249" s="0" t="n">
        <v>5</v>
      </c>
      <c r="E2249" s="0" t="n">
        <v>24</v>
      </c>
      <c r="F2249" s="0" t="s">
        <v>9</v>
      </c>
      <c r="G2249" s="0" t="n">
        <v>70</v>
      </c>
      <c r="H2249" s="0" t="str">
        <f aca="false">VLOOKUP(C2249,Магазин!$A$1:$C$17,2)</f>
        <v>Первомайский</v>
      </c>
      <c r="I2249" s="0" t="str">
        <f aca="false">VLOOKUP(D2249,Товар!$A$1:$F$65,3)</f>
        <v>Кефир обезжиренный</v>
      </c>
      <c r="J2249" s="3" t="n">
        <f aca="false">IF(H2249="Октябрьский",I2249="Бурый рис")</f>
        <v>0</v>
      </c>
      <c r="K2249" s="0" t="n">
        <f aca="false">IF(J2249,1,0)</f>
        <v>0</v>
      </c>
      <c r="L2249" s="0" t="n">
        <f aca="false">IF(F2249="Поступление",1,-1)</f>
        <v>-1</v>
      </c>
      <c r="M2249" s="0" t="n">
        <f aca="false">E2249*K2249*L2249</f>
        <v>-0</v>
      </c>
    </row>
    <row r="2250" customFormat="false" ht="15" hidden="false" customHeight="false" outlineLevel="0" collapsed="false">
      <c r="A2250" s="0" t="n">
        <v>2249</v>
      </c>
      <c r="B2250" s="2" t="n">
        <v>44355</v>
      </c>
      <c r="C2250" s="0" t="s">
        <v>23</v>
      </c>
      <c r="D2250" s="0" t="n">
        <v>6</v>
      </c>
      <c r="E2250" s="0" t="n">
        <v>180</v>
      </c>
      <c r="F2250" s="0" t="s">
        <v>8</v>
      </c>
      <c r="G2250" s="0" t="n">
        <v>50</v>
      </c>
      <c r="H2250" s="0" t="str">
        <f aca="false">VLOOKUP(C2250,Магазин!$A$1:$C$17,2)</f>
        <v>Первомайский</v>
      </c>
      <c r="I2250" s="0" t="str">
        <f aca="false">VLOOKUP(D2250,Товар!$A$1:$F$65,3)</f>
        <v>Ряженка термостатная</v>
      </c>
      <c r="J2250" s="3" t="n">
        <f aca="false">IF(H2250="Октябрьский",I2250="Бурый рис")</f>
        <v>0</v>
      </c>
      <c r="K2250" s="0" t="n">
        <f aca="false">IF(J2250,1,0)</f>
        <v>0</v>
      </c>
      <c r="L2250" s="0" t="n">
        <f aca="false">IF(F2250="Поступление",1,-1)</f>
        <v>1</v>
      </c>
      <c r="M2250" s="0" t="n">
        <f aca="false">E2250*K2250*L2250</f>
        <v>0</v>
      </c>
    </row>
    <row r="2251" customFormat="false" ht="15" hidden="false" customHeight="false" outlineLevel="0" collapsed="false">
      <c r="A2251" s="0" t="n">
        <v>2250</v>
      </c>
      <c r="B2251" s="2" t="n">
        <v>44355</v>
      </c>
      <c r="C2251" s="0" t="s">
        <v>23</v>
      </c>
      <c r="D2251" s="0" t="n">
        <v>6</v>
      </c>
      <c r="E2251" s="0" t="n">
        <v>18</v>
      </c>
      <c r="F2251" s="0" t="s">
        <v>9</v>
      </c>
      <c r="G2251" s="0" t="n">
        <v>50</v>
      </c>
      <c r="H2251" s="0" t="str">
        <f aca="false">VLOOKUP(C2251,Магазин!$A$1:$C$17,2)</f>
        <v>Первомайский</v>
      </c>
      <c r="I2251" s="0" t="str">
        <f aca="false">VLOOKUP(D2251,Товар!$A$1:$F$65,3)</f>
        <v>Ряженка термостатная</v>
      </c>
      <c r="J2251" s="3" t="n">
        <f aca="false">IF(H2251="Октябрьский",I2251="Бурый рис")</f>
        <v>0</v>
      </c>
      <c r="K2251" s="0" t="n">
        <f aca="false">IF(J2251,1,0)</f>
        <v>0</v>
      </c>
      <c r="L2251" s="0" t="n">
        <f aca="false">IF(F2251="Поступление",1,-1)</f>
        <v>-1</v>
      </c>
      <c r="M2251" s="0" t="n">
        <f aca="false">E2251*K2251*L2251</f>
        <v>-0</v>
      </c>
    </row>
    <row r="2252" customFormat="false" ht="15" hidden="false" customHeight="false" outlineLevel="0" collapsed="false">
      <c r="A2252" s="0" t="n">
        <v>2251</v>
      </c>
      <c r="B2252" s="2" t="n">
        <v>44355</v>
      </c>
      <c r="C2252" s="0" t="s">
        <v>23</v>
      </c>
      <c r="D2252" s="0" t="n">
        <v>9</v>
      </c>
      <c r="E2252" s="0" t="n">
        <v>170</v>
      </c>
      <c r="F2252" s="0" t="s">
        <v>8</v>
      </c>
      <c r="G2252" s="0" t="n">
        <v>55</v>
      </c>
      <c r="H2252" s="0" t="str">
        <f aca="false">VLOOKUP(C2252,Магазин!$A$1:$C$17,2)</f>
        <v>Первомайский</v>
      </c>
      <c r="I2252" s="0" t="str">
        <f aca="false">VLOOKUP(D2252,Товар!$A$1:$F$65,3)</f>
        <v>Сметана 15%</v>
      </c>
      <c r="J2252" s="3" t="n">
        <f aca="false">IF(H2252="Октябрьский",I2252="Бурый рис")</f>
        <v>0</v>
      </c>
      <c r="K2252" s="0" t="n">
        <f aca="false">IF(J2252,1,0)</f>
        <v>0</v>
      </c>
      <c r="L2252" s="0" t="n">
        <f aca="false">IF(F2252="Поступление",1,-1)</f>
        <v>1</v>
      </c>
      <c r="M2252" s="0" t="n">
        <f aca="false">E2252*K2252*L2252</f>
        <v>0</v>
      </c>
    </row>
    <row r="2253" customFormat="false" ht="15" hidden="false" customHeight="false" outlineLevel="0" collapsed="false">
      <c r="A2253" s="0" t="n">
        <v>2252</v>
      </c>
      <c r="B2253" s="2" t="n">
        <v>44355</v>
      </c>
      <c r="C2253" s="0" t="s">
        <v>23</v>
      </c>
      <c r="D2253" s="0" t="n">
        <v>9</v>
      </c>
      <c r="E2253" s="0" t="n">
        <v>30</v>
      </c>
      <c r="F2253" s="0" t="s">
        <v>9</v>
      </c>
      <c r="G2253" s="0" t="n">
        <v>55</v>
      </c>
      <c r="H2253" s="0" t="str">
        <f aca="false">VLOOKUP(C2253,Магазин!$A$1:$C$17,2)</f>
        <v>Первомайский</v>
      </c>
      <c r="I2253" s="0" t="str">
        <f aca="false">VLOOKUP(D2253,Товар!$A$1:$F$65,3)</f>
        <v>Сметана 15%</v>
      </c>
      <c r="J2253" s="3" t="n">
        <f aca="false">IF(H2253="Октябрьский",I2253="Бурый рис")</f>
        <v>0</v>
      </c>
      <c r="K2253" s="0" t="n">
        <f aca="false">IF(J2253,1,0)</f>
        <v>0</v>
      </c>
      <c r="L2253" s="0" t="n">
        <f aca="false">IF(F2253="Поступление",1,-1)</f>
        <v>-1</v>
      </c>
      <c r="M2253" s="0" t="n">
        <f aca="false">E2253*K2253*L2253</f>
        <v>-0</v>
      </c>
    </row>
    <row r="2254" customFormat="false" ht="15" hidden="false" customHeight="false" outlineLevel="0" collapsed="false">
      <c r="A2254" s="0" t="n">
        <v>2253</v>
      </c>
      <c r="B2254" s="2" t="n">
        <v>44355</v>
      </c>
      <c r="C2254" s="0" t="s">
        <v>23</v>
      </c>
      <c r="D2254" s="0" t="n">
        <v>10</v>
      </c>
      <c r="E2254" s="0" t="n">
        <v>180</v>
      </c>
      <c r="F2254" s="0" t="s">
        <v>8</v>
      </c>
      <c r="G2254" s="0" t="n">
        <v>70</v>
      </c>
      <c r="H2254" s="0" t="str">
        <f aca="false">VLOOKUP(C2254,Магазин!$A$1:$C$17,2)</f>
        <v>Первомайский</v>
      </c>
      <c r="I2254" s="0" t="str">
        <f aca="false">VLOOKUP(D2254,Товар!$A$1:$F$65,3)</f>
        <v>Сметана 25%</v>
      </c>
      <c r="J2254" s="3" t="n">
        <f aca="false">IF(H2254="Октябрьский",I2254="Бурый рис")</f>
        <v>0</v>
      </c>
      <c r="K2254" s="0" t="n">
        <f aca="false">IF(J2254,1,0)</f>
        <v>0</v>
      </c>
      <c r="L2254" s="0" t="n">
        <f aca="false">IF(F2254="Поступление",1,-1)</f>
        <v>1</v>
      </c>
      <c r="M2254" s="0" t="n">
        <f aca="false">E2254*K2254*L2254</f>
        <v>0</v>
      </c>
    </row>
    <row r="2255" customFormat="false" ht="15" hidden="false" customHeight="false" outlineLevel="0" collapsed="false">
      <c r="A2255" s="0" t="n">
        <v>2254</v>
      </c>
      <c r="B2255" s="2" t="n">
        <v>44355</v>
      </c>
      <c r="C2255" s="0" t="s">
        <v>23</v>
      </c>
      <c r="D2255" s="0" t="n">
        <v>10</v>
      </c>
      <c r="E2255" s="0" t="n">
        <v>18</v>
      </c>
      <c r="F2255" s="0" t="s">
        <v>9</v>
      </c>
      <c r="G2255" s="0" t="n">
        <v>70</v>
      </c>
      <c r="H2255" s="0" t="str">
        <f aca="false">VLOOKUP(C2255,Магазин!$A$1:$C$17,2)</f>
        <v>Первомайский</v>
      </c>
      <c r="I2255" s="0" t="str">
        <f aca="false">VLOOKUP(D2255,Товар!$A$1:$F$65,3)</f>
        <v>Сметана 25%</v>
      </c>
      <c r="J2255" s="3" t="n">
        <f aca="false">IF(H2255="Октябрьский",I2255="Бурый рис")</f>
        <v>0</v>
      </c>
      <c r="K2255" s="0" t="n">
        <f aca="false">IF(J2255,1,0)</f>
        <v>0</v>
      </c>
      <c r="L2255" s="0" t="n">
        <f aca="false">IF(F2255="Поступление",1,-1)</f>
        <v>-1</v>
      </c>
      <c r="M2255" s="0" t="n">
        <f aca="false">E2255*K2255*L2255</f>
        <v>-0</v>
      </c>
    </row>
    <row r="2256" customFormat="false" ht="15" hidden="false" customHeight="false" outlineLevel="0" collapsed="false">
      <c r="A2256" s="0" t="n">
        <v>2255</v>
      </c>
      <c r="B2256" s="2" t="n">
        <v>44355</v>
      </c>
      <c r="C2256" s="0" t="s">
        <v>23</v>
      </c>
      <c r="D2256" s="0" t="n">
        <v>13</v>
      </c>
      <c r="E2256" s="0" t="n">
        <v>180</v>
      </c>
      <c r="F2256" s="0" t="s">
        <v>8</v>
      </c>
      <c r="G2256" s="0" t="n">
        <v>60</v>
      </c>
      <c r="H2256" s="0" t="str">
        <f aca="false">VLOOKUP(C2256,Магазин!$A$1:$C$17,2)</f>
        <v>Первомайский</v>
      </c>
      <c r="I2256" s="0" t="str">
        <f aca="false">VLOOKUP(D2256,Товар!$A$1:$F$65,3)</f>
        <v>Творог 9% жирности</v>
      </c>
      <c r="J2256" s="3" t="n">
        <f aca="false">IF(H2256="Октябрьский",I2256="Бурый рис")</f>
        <v>0</v>
      </c>
      <c r="K2256" s="0" t="n">
        <f aca="false">IF(J2256,1,0)</f>
        <v>0</v>
      </c>
      <c r="L2256" s="0" t="n">
        <f aca="false">IF(F2256="Поступление",1,-1)</f>
        <v>1</v>
      </c>
      <c r="M2256" s="0" t="n">
        <f aca="false">E2256*K2256*L2256</f>
        <v>0</v>
      </c>
    </row>
    <row r="2257" customFormat="false" ht="15" hidden="false" customHeight="false" outlineLevel="0" collapsed="false">
      <c r="A2257" s="0" t="n">
        <v>2256</v>
      </c>
      <c r="B2257" s="2" t="n">
        <v>44355</v>
      </c>
      <c r="C2257" s="0" t="s">
        <v>23</v>
      </c>
      <c r="D2257" s="0" t="n">
        <v>13</v>
      </c>
      <c r="E2257" s="0" t="n">
        <v>20</v>
      </c>
      <c r="F2257" s="0" t="s">
        <v>9</v>
      </c>
      <c r="G2257" s="0" t="n">
        <v>60</v>
      </c>
      <c r="H2257" s="0" t="str">
        <f aca="false">VLOOKUP(C2257,Магазин!$A$1:$C$17,2)</f>
        <v>Первомайский</v>
      </c>
      <c r="I2257" s="0" t="str">
        <f aca="false">VLOOKUP(D2257,Товар!$A$1:$F$65,3)</f>
        <v>Творог 9% жирности</v>
      </c>
      <c r="J2257" s="3" t="n">
        <f aca="false">IF(H2257="Октябрьский",I2257="Бурый рис")</f>
        <v>0</v>
      </c>
      <c r="K2257" s="0" t="n">
        <f aca="false">IF(J2257,1,0)</f>
        <v>0</v>
      </c>
      <c r="L2257" s="0" t="n">
        <f aca="false">IF(F2257="Поступление",1,-1)</f>
        <v>-1</v>
      </c>
      <c r="M2257" s="0" t="n">
        <f aca="false">E2257*K2257*L2257</f>
        <v>-0</v>
      </c>
    </row>
    <row r="2258" customFormat="false" ht="15" hidden="false" customHeight="false" outlineLevel="0" collapsed="false">
      <c r="A2258" s="0" t="n">
        <v>2257</v>
      </c>
      <c r="B2258" s="2" t="n">
        <v>44355</v>
      </c>
      <c r="C2258" s="0" t="s">
        <v>23</v>
      </c>
      <c r="D2258" s="0" t="n">
        <v>15</v>
      </c>
      <c r="E2258" s="0" t="n">
        <v>170</v>
      </c>
      <c r="F2258" s="0" t="s">
        <v>8</v>
      </c>
      <c r="G2258" s="0" t="n">
        <v>70</v>
      </c>
      <c r="H2258" s="0" t="str">
        <f aca="false">VLOOKUP(C2258,Магазин!$A$1:$C$17,2)</f>
        <v>Первомайский</v>
      </c>
      <c r="I2258" s="0" t="str">
        <f aca="false">VLOOKUP(D2258,Товар!$A$1:$F$65,3)</f>
        <v>Яйцо диетическое</v>
      </c>
      <c r="J2258" s="3" t="n">
        <f aca="false">IF(H2258="Октябрьский",I2258="Бурый рис")</f>
        <v>0</v>
      </c>
      <c r="K2258" s="0" t="n">
        <f aca="false">IF(J2258,1,0)</f>
        <v>0</v>
      </c>
      <c r="L2258" s="0" t="n">
        <f aca="false">IF(F2258="Поступление",1,-1)</f>
        <v>1</v>
      </c>
      <c r="M2258" s="0" t="n">
        <f aca="false">E2258*K2258*L2258</f>
        <v>0</v>
      </c>
    </row>
    <row r="2259" customFormat="false" ht="15" hidden="false" customHeight="false" outlineLevel="0" collapsed="false">
      <c r="A2259" s="0" t="n">
        <v>2258</v>
      </c>
      <c r="B2259" s="2" t="n">
        <v>44355</v>
      </c>
      <c r="C2259" s="0" t="s">
        <v>23</v>
      </c>
      <c r="D2259" s="0" t="n">
        <v>15</v>
      </c>
      <c r="E2259" s="0" t="n">
        <v>10</v>
      </c>
      <c r="F2259" s="0" t="s">
        <v>9</v>
      </c>
      <c r="G2259" s="0" t="n">
        <v>70</v>
      </c>
      <c r="H2259" s="0" t="str">
        <f aca="false">VLOOKUP(C2259,Магазин!$A$1:$C$17,2)</f>
        <v>Первомайский</v>
      </c>
      <c r="I2259" s="0" t="str">
        <f aca="false">VLOOKUP(D2259,Товар!$A$1:$F$65,3)</f>
        <v>Яйцо диетическое</v>
      </c>
      <c r="J2259" s="3" t="n">
        <f aca="false">IF(H2259="Октябрьский",I2259="Бурый рис")</f>
        <v>0</v>
      </c>
      <c r="K2259" s="0" t="n">
        <f aca="false">IF(J2259,1,0)</f>
        <v>0</v>
      </c>
      <c r="L2259" s="0" t="n">
        <f aca="false">IF(F2259="Поступление",1,-1)</f>
        <v>-1</v>
      </c>
      <c r="M2259" s="0" t="n">
        <f aca="false">E2259*K2259*L2259</f>
        <v>-0</v>
      </c>
    </row>
    <row r="2260" customFormat="false" ht="15" hidden="false" customHeight="false" outlineLevel="0" collapsed="false">
      <c r="A2260" s="0" t="n">
        <v>2259</v>
      </c>
      <c r="B2260" s="2" t="n">
        <v>44355</v>
      </c>
      <c r="C2260" s="0" t="s">
        <v>24</v>
      </c>
      <c r="D2260" s="0" t="n">
        <v>4</v>
      </c>
      <c r="E2260" s="0" t="n">
        <v>180</v>
      </c>
      <c r="F2260" s="0" t="s">
        <v>8</v>
      </c>
      <c r="G2260" s="0" t="n">
        <v>75</v>
      </c>
      <c r="H2260" s="0" t="str">
        <f aca="false">VLOOKUP(C2260,Магазин!$A$1:$C$17,2)</f>
        <v>Заречный</v>
      </c>
      <c r="I2260" s="0" t="str">
        <f aca="false">VLOOKUP(D2260,Товар!$A$1:$F$65,3)</f>
        <v>Кефир 3,2%</v>
      </c>
      <c r="J2260" s="3" t="n">
        <f aca="false">IF(H2260="Октябрьский",I2260="Бурый рис")</f>
        <v>0</v>
      </c>
      <c r="K2260" s="0" t="n">
        <f aca="false">IF(J2260,1,0)</f>
        <v>0</v>
      </c>
      <c r="L2260" s="0" t="n">
        <f aca="false">IF(F2260="Поступление",1,-1)</f>
        <v>1</v>
      </c>
      <c r="M2260" s="0" t="n">
        <f aca="false">E2260*K2260*L2260</f>
        <v>0</v>
      </c>
    </row>
    <row r="2261" customFormat="false" ht="15" hidden="false" customHeight="false" outlineLevel="0" collapsed="false">
      <c r="A2261" s="0" t="n">
        <v>2260</v>
      </c>
      <c r="B2261" s="2" t="n">
        <v>44355</v>
      </c>
      <c r="C2261" s="0" t="s">
        <v>24</v>
      </c>
      <c r="D2261" s="0" t="n">
        <v>4</v>
      </c>
      <c r="E2261" s="0" t="n">
        <v>24</v>
      </c>
      <c r="F2261" s="0" t="s">
        <v>9</v>
      </c>
      <c r="G2261" s="0" t="n">
        <v>75</v>
      </c>
      <c r="H2261" s="0" t="str">
        <f aca="false">VLOOKUP(C2261,Магазин!$A$1:$C$17,2)</f>
        <v>Заречный</v>
      </c>
      <c r="I2261" s="0" t="str">
        <f aca="false">VLOOKUP(D2261,Товар!$A$1:$F$65,3)</f>
        <v>Кефир 3,2%</v>
      </c>
      <c r="J2261" s="3" t="n">
        <f aca="false">IF(H2261="Октябрьский",I2261="Бурый рис")</f>
        <v>0</v>
      </c>
      <c r="K2261" s="0" t="n">
        <f aca="false">IF(J2261,1,0)</f>
        <v>0</v>
      </c>
      <c r="L2261" s="0" t="n">
        <f aca="false">IF(F2261="Поступление",1,-1)</f>
        <v>-1</v>
      </c>
      <c r="M2261" s="0" t="n">
        <f aca="false">E2261*K2261*L2261</f>
        <v>-0</v>
      </c>
    </row>
    <row r="2262" customFormat="false" ht="15" hidden="false" customHeight="false" outlineLevel="0" collapsed="false">
      <c r="A2262" s="0" t="n">
        <v>2261</v>
      </c>
      <c r="B2262" s="2" t="n">
        <v>44355</v>
      </c>
      <c r="C2262" s="0" t="s">
        <v>24</v>
      </c>
      <c r="D2262" s="0" t="n">
        <v>5</v>
      </c>
      <c r="E2262" s="0" t="n">
        <v>180</v>
      </c>
      <c r="F2262" s="0" t="s">
        <v>8</v>
      </c>
      <c r="G2262" s="0" t="n">
        <v>70</v>
      </c>
      <c r="H2262" s="0" t="str">
        <f aca="false">VLOOKUP(C2262,Магазин!$A$1:$C$17,2)</f>
        <v>Заречный</v>
      </c>
      <c r="I2262" s="0" t="str">
        <f aca="false">VLOOKUP(D2262,Товар!$A$1:$F$65,3)</f>
        <v>Кефир обезжиренный</v>
      </c>
      <c r="J2262" s="3" t="n">
        <f aca="false">IF(H2262="Октябрьский",I2262="Бурый рис")</f>
        <v>0</v>
      </c>
      <c r="K2262" s="0" t="n">
        <f aca="false">IF(J2262,1,0)</f>
        <v>0</v>
      </c>
      <c r="L2262" s="0" t="n">
        <f aca="false">IF(F2262="Поступление",1,-1)</f>
        <v>1</v>
      </c>
      <c r="M2262" s="0" t="n">
        <f aca="false">E2262*K2262*L2262</f>
        <v>0</v>
      </c>
    </row>
    <row r="2263" customFormat="false" ht="15" hidden="false" customHeight="false" outlineLevel="0" collapsed="false">
      <c r="A2263" s="0" t="n">
        <v>2262</v>
      </c>
      <c r="B2263" s="2" t="n">
        <v>44355</v>
      </c>
      <c r="C2263" s="0" t="s">
        <v>24</v>
      </c>
      <c r="D2263" s="0" t="n">
        <v>5</v>
      </c>
      <c r="E2263" s="0" t="n">
        <v>12</v>
      </c>
      <c r="F2263" s="0" t="s">
        <v>9</v>
      </c>
      <c r="G2263" s="0" t="n">
        <v>70</v>
      </c>
      <c r="H2263" s="0" t="str">
        <f aca="false">VLOOKUP(C2263,Магазин!$A$1:$C$17,2)</f>
        <v>Заречный</v>
      </c>
      <c r="I2263" s="0" t="str">
        <f aca="false">VLOOKUP(D2263,Товар!$A$1:$F$65,3)</f>
        <v>Кефир обезжиренный</v>
      </c>
      <c r="J2263" s="3" t="n">
        <f aca="false">IF(H2263="Октябрьский",I2263="Бурый рис")</f>
        <v>0</v>
      </c>
      <c r="K2263" s="0" t="n">
        <f aca="false">IF(J2263,1,0)</f>
        <v>0</v>
      </c>
      <c r="L2263" s="0" t="n">
        <f aca="false">IF(F2263="Поступление",1,-1)</f>
        <v>-1</v>
      </c>
      <c r="M2263" s="0" t="n">
        <f aca="false">E2263*K2263*L2263</f>
        <v>-0</v>
      </c>
    </row>
    <row r="2264" customFormat="false" ht="15" hidden="false" customHeight="false" outlineLevel="0" collapsed="false">
      <c r="A2264" s="0" t="n">
        <v>2263</v>
      </c>
      <c r="B2264" s="2" t="n">
        <v>44355</v>
      </c>
      <c r="C2264" s="0" t="s">
        <v>24</v>
      </c>
      <c r="D2264" s="0" t="n">
        <v>6</v>
      </c>
      <c r="E2264" s="0" t="n">
        <v>180</v>
      </c>
      <c r="F2264" s="0" t="s">
        <v>8</v>
      </c>
      <c r="G2264" s="0" t="n">
        <v>50</v>
      </c>
      <c r="H2264" s="0" t="str">
        <f aca="false">VLOOKUP(C2264,Магазин!$A$1:$C$17,2)</f>
        <v>Заречный</v>
      </c>
      <c r="I2264" s="0" t="str">
        <f aca="false">VLOOKUP(D2264,Товар!$A$1:$F$65,3)</f>
        <v>Ряженка термостатная</v>
      </c>
      <c r="J2264" s="3" t="n">
        <f aca="false">IF(H2264="Октябрьский",I2264="Бурый рис")</f>
        <v>0</v>
      </c>
      <c r="K2264" s="0" t="n">
        <f aca="false">IF(J2264,1,0)</f>
        <v>0</v>
      </c>
      <c r="L2264" s="0" t="n">
        <f aca="false">IF(F2264="Поступление",1,-1)</f>
        <v>1</v>
      </c>
      <c r="M2264" s="0" t="n">
        <f aca="false">E2264*K2264*L2264</f>
        <v>0</v>
      </c>
    </row>
    <row r="2265" customFormat="false" ht="15" hidden="false" customHeight="false" outlineLevel="0" collapsed="false">
      <c r="A2265" s="0" t="n">
        <v>2264</v>
      </c>
      <c r="B2265" s="2" t="n">
        <v>44355</v>
      </c>
      <c r="C2265" s="0" t="s">
        <v>24</v>
      </c>
      <c r="D2265" s="0" t="n">
        <v>6</v>
      </c>
      <c r="E2265" s="0" t="n">
        <v>15</v>
      </c>
      <c r="F2265" s="0" t="s">
        <v>9</v>
      </c>
      <c r="G2265" s="0" t="n">
        <v>50</v>
      </c>
      <c r="H2265" s="0" t="str">
        <f aca="false">VLOOKUP(C2265,Магазин!$A$1:$C$17,2)</f>
        <v>Заречный</v>
      </c>
      <c r="I2265" s="0" t="str">
        <f aca="false">VLOOKUP(D2265,Товар!$A$1:$F$65,3)</f>
        <v>Ряженка термостатная</v>
      </c>
      <c r="J2265" s="3" t="n">
        <f aca="false">IF(H2265="Октябрьский",I2265="Бурый рис")</f>
        <v>0</v>
      </c>
      <c r="K2265" s="0" t="n">
        <f aca="false">IF(J2265,1,0)</f>
        <v>0</v>
      </c>
      <c r="L2265" s="0" t="n">
        <f aca="false">IF(F2265="Поступление",1,-1)</f>
        <v>-1</v>
      </c>
      <c r="M2265" s="0" t="n">
        <f aca="false">E2265*K2265*L2265</f>
        <v>-0</v>
      </c>
    </row>
    <row r="2266" customFormat="false" ht="15" hidden="false" customHeight="false" outlineLevel="0" collapsed="false">
      <c r="A2266" s="0" t="n">
        <v>2265</v>
      </c>
      <c r="B2266" s="2" t="n">
        <v>44355</v>
      </c>
      <c r="C2266" s="0" t="s">
        <v>24</v>
      </c>
      <c r="D2266" s="0" t="n">
        <v>9</v>
      </c>
      <c r="E2266" s="0" t="n">
        <v>180</v>
      </c>
      <c r="F2266" s="0" t="s">
        <v>8</v>
      </c>
      <c r="G2266" s="0" t="n">
        <v>55</v>
      </c>
      <c r="H2266" s="0" t="str">
        <f aca="false">VLOOKUP(C2266,Магазин!$A$1:$C$17,2)</f>
        <v>Заречный</v>
      </c>
      <c r="I2266" s="0" t="str">
        <f aca="false">VLOOKUP(D2266,Товар!$A$1:$F$65,3)</f>
        <v>Сметана 15%</v>
      </c>
      <c r="J2266" s="3" t="n">
        <f aca="false">IF(H2266="Октябрьский",I2266="Бурый рис")</f>
        <v>0</v>
      </c>
      <c r="K2266" s="0" t="n">
        <f aca="false">IF(J2266,1,0)</f>
        <v>0</v>
      </c>
      <c r="L2266" s="0" t="n">
        <f aca="false">IF(F2266="Поступление",1,-1)</f>
        <v>1</v>
      </c>
      <c r="M2266" s="0" t="n">
        <f aca="false">E2266*K2266*L2266</f>
        <v>0</v>
      </c>
    </row>
    <row r="2267" customFormat="false" ht="15" hidden="false" customHeight="false" outlineLevel="0" collapsed="false">
      <c r="A2267" s="0" t="n">
        <v>2266</v>
      </c>
      <c r="B2267" s="2" t="n">
        <v>44355</v>
      </c>
      <c r="C2267" s="0" t="s">
        <v>24</v>
      </c>
      <c r="D2267" s="0" t="n">
        <v>9</v>
      </c>
      <c r="E2267" s="0" t="n">
        <v>18</v>
      </c>
      <c r="F2267" s="0" t="s">
        <v>9</v>
      </c>
      <c r="G2267" s="0" t="n">
        <v>55</v>
      </c>
      <c r="H2267" s="0" t="str">
        <f aca="false">VLOOKUP(C2267,Магазин!$A$1:$C$17,2)</f>
        <v>Заречный</v>
      </c>
      <c r="I2267" s="0" t="str">
        <f aca="false">VLOOKUP(D2267,Товар!$A$1:$F$65,3)</f>
        <v>Сметана 15%</v>
      </c>
      <c r="J2267" s="3" t="n">
        <f aca="false">IF(H2267="Октябрьский",I2267="Бурый рис")</f>
        <v>0</v>
      </c>
      <c r="K2267" s="0" t="n">
        <f aca="false">IF(J2267,1,0)</f>
        <v>0</v>
      </c>
      <c r="L2267" s="0" t="n">
        <f aca="false">IF(F2267="Поступление",1,-1)</f>
        <v>-1</v>
      </c>
      <c r="M2267" s="0" t="n">
        <f aca="false">E2267*K2267*L2267</f>
        <v>-0</v>
      </c>
    </row>
    <row r="2268" customFormat="false" ht="15" hidden="false" customHeight="false" outlineLevel="0" collapsed="false">
      <c r="A2268" s="0" t="n">
        <v>2267</v>
      </c>
      <c r="B2268" s="2" t="n">
        <v>44355</v>
      </c>
      <c r="C2268" s="0" t="s">
        <v>24</v>
      </c>
      <c r="D2268" s="0" t="n">
        <v>10</v>
      </c>
      <c r="E2268" s="0" t="n">
        <v>170</v>
      </c>
      <c r="F2268" s="0" t="s">
        <v>8</v>
      </c>
      <c r="G2268" s="0" t="n">
        <v>70</v>
      </c>
      <c r="H2268" s="0" t="str">
        <f aca="false">VLOOKUP(C2268,Магазин!$A$1:$C$17,2)</f>
        <v>Заречный</v>
      </c>
      <c r="I2268" s="0" t="str">
        <f aca="false">VLOOKUP(D2268,Товар!$A$1:$F$65,3)</f>
        <v>Сметана 25%</v>
      </c>
      <c r="J2268" s="3" t="n">
        <f aca="false">IF(H2268="Октябрьский",I2268="Бурый рис")</f>
        <v>0</v>
      </c>
      <c r="K2268" s="0" t="n">
        <f aca="false">IF(J2268,1,0)</f>
        <v>0</v>
      </c>
      <c r="L2268" s="0" t="n">
        <f aca="false">IF(F2268="Поступление",1,-1)</f>
        <v>1</v>
      </c>
      <c r="M2268" s="0" t="n">
        <f aca="false">E2268*K2268*L2268</f>
        <v>0</v>
      </c>
    </row>
    <row r="2269" customFormat="false" ht="15" hidden="false" customHeight="false" outlineLevel="0" collapsed="false">
      <c r="A2269" s="0" t="n">
        <v>2268</v>
      </c>
      <c r="B2269" s="2" t="n">
        <v>44355</v>
      </c>
      <c r="C2269" s="0" t="s">
        <v>24</v>
      </c>
      <c r="D2269" s="0" t="n">
        <v>10</v>
      </c>
      <c r="E2269" s="0" t="n">
        <v>18</v>
      </c>
      <c r="F2269" s="0" t="s">
        <v>9</v>
      </c>
      <c r="G2269" s="0" t="n">
        <v>70</v>
      </c>
      <c r="H2269" s="0" t="str">
        <f aca="false">VLOOKUP(C2269,Магазин!$A$1:$C$17,2)</f>
        <v>Заречный</v>
      </c>
      <c r="I2269" s="0" t="str">
        <f aca="false">VLOOKUP(D2269,Товар!$A$1:$F$65,3)</f>
        <v>Сметана 25%</v>
      </c>
      <c r="J2269" s="3" t="n">
        <f aca="false">IF(H2269="Октябрьский",I2269="Бурый рис")</f>
        <v>0</v>
      </c>
      <c r="K2269" s="0" t="n">
        <f aca="false">IF(J2269,1,0)</f>
        <v>0</v>
      </c>
      <c r="L2269" s="0" t="n">
        <f aca="false">IF(F2269="Поступление",1,-1)</f>
        <v>-1</v>
      </c>
      <c r="M2269" s="0" t="n">
        <f aca="false">E2269*K2269*L2269</f>
        <v>-0</v>
      </c>
    </row>
    <row r="2270" customFormat="false" ht="15" hidden="false" customHeight="false" outlineLevel="0" collapsed="false">
      <c r="A2270" s="0" t="n">
        <v>2269</v>
      </c>
      <c r="B2270" s="2" t="n">
        <v>44355</v>
      </c>
      <c r="C2270" s="0" t="s">
        <v>24</v>
      </c>
      <c r="D2270" s="0" t="n">
        <v>13</v>
      </c>
      <c r="E2270" s="0" t="n">
        <v>180</v>
      </c>
      <c r="F2270" s="0" t="s">
        <v>8</v>
      </c>
      <c r="G2270" s="0" t="n">
        <v>60</v>
      </c>
      <c r="H2270" s="0" t="str">
        <f aca="false">VLOOKUP(C2270,Магазин!$A$1:$C$17,2)</f>
        <v>Заречный</v>
      </c>
      <c r="I2270" s="0" t="str">
        <f aca="false">VLOOKUP(D2270,Товар!$A$1:$F$65,3)</f>
        <v>Творог 9% жирности</v>
      </c>
      <c r="J2270" s="3" t="n">
        <f aca="false">IF(H2270="Октябрьский",I2270="Бурый рис")</f>
        <v>0</v>
      </c>
      <c r="K2270" s="0" t="n">
        <f aca="false">IF(J2270,1,0)</f>
        <v>0</v>
      </c>
      <c r="L2270" s="0" t="n">
        <f aca="false">IF(F2270="Поступление",1,-1)</f>
        <v>1</v>
      </c>
      <c r="M2270" s="0" t="n">
        <f aca="false">E2270*K2270*L2270</f>
        <v>0</v>
      </c>
    </row>
    <row r="2271" customFormat="false" ht="15" hidden="false" customHeight="false" outlineLevel="0" collapsed="false">
      <c r="A2271" s="0" t="n">
        <v>2270</v>
      </c>
      <c r="B2271" s="2" t="n">
        <v>44355</v>
      </c>
      <c r="C2271" s="0" t="s">
        <v>24</v>
      </c>
      <c r="D2271" s="0" t="n">
        <v>13</v>
      </c>
      <c r="E2271" s="0" t="n">
        <v>16</v>
      </c>
      <c r="F2271" s="0" t="s">
        <v>9</v>
      </c>
      <c r="G2271" s="0" t="n">
        <v>60</v>
      </c>
      <c r="H2271" s="0" t="str">
        <f aca="false">VLOOKUP(C2271,Магазин!$A$1:$C$17,2)</f>
        <v>Заречный</v>
      </c>
      <c r="I2271" s="0" t="str">
        <f aca="false">VLOOKUP(D2271,Товар!$A$1:$F$65,3)</f>
        <v>Творог 9% жирности</v>
      </c>
      <c r="J2271" s="3" t="n">
        <f aca="false">IF(H2271="Октябрьский",I2271="Бурый рис")</f>
        <v>0</v>
      </c>
      <c r="K2271" s="0" t="n">
        <f aca="false">IF(J2271,1,0)</f>
        <v>0</v>
      </c>
      <c r="L2271" s="0" t="n">
        <f aca="false">IF(F2271="Поступление",1,-1)</f>
        <v>-1</v>
      </c>
      <c r="M2271" s="0" t="n">
        <f aca="false">E2271*K2271*L2271</f>
        <v>-0</v>
      </c>
    </row>
    <row r="2272" customFormat="false" ht="15" hidden="false" customHeight="false" outlineLevel="0" collapsed="false">
      <c r="A2272" s="0" t="n">
        <v>2271</v>
      </c>
      <c r="B2272" s="2" t="n">
        <v>44355</v>
      </c>
      <c r="C2272" s="0" t="s">
        <v>24</v>
      </c>
      <c r="D2272" s="0" t="n">
        <v>15</v>
      </c>
      <c r="E2272" s="0" t="n">
        <v>180</v>
      </c>
      <c r="F2272" s="0" t="s">
        <v>8</v>
      </c>
      <c r="G2272" s="0" t="n">
        <v>70</v>
      </c>
      <c r="H2272" s="0" t="str">
        <f aca="false">VLOOKUP(C2272,Магазин!$A$1:$C$17,2)</f>
        <v>Заречный</v>
      </c>
      <c r="I2272" s="0" t="str">
        <f aca="false">VLOOKUP(D2272,Товар!$A$1:$F$65,3)</f>
        <v>Яйцо диетическое</v>
      </c>
      <c r="J2272" s="3" t="n">
        <f aca="false">IF(H2272="Октябрьский",I2272="Бурый рис")</f>
        <v>0</v>
      </c>
      <c r="K2272" s="0" t="n">
        <f aca="false">IF(J2272,1,0)</f>
        <v>0</v>
      </c>
      <c r="L2272" s="0" t="n">
        <f aca="false">IF(F2272="Поступление",1,-1)</f>
        <v>1</v>
      </c>
      <c r="M2272" s="0" t="n">
        <f aca="false">E2272*K2272*L2272</f>
        <v>0</v>
      </c>
    </row>
    <row r="2273" customFormat="false" ht="15" hidden="false" customHeight="false" outlineLevel="0" collapsed="false">
      <c r="A2273" s="0" t="n">
        <v>2272</v>
      </c>
      <c r="B2273" s="2" t="n">
        <v>44355</v>
      </c>
      <c r="C2273" s="0" t="s">
        <v>24</v>
      </c>
      <c r="D2273" s="0" t="n">
        <v>15</v>
      </c>
      <c r="E2273" s="0" t="n">
        <v>12</v>
      </c>
      <c r="F2273" s="0" t="s">
        <v>9</v>
      </c>
      <c r="G2273" s="0" t="n">
        <v>70</v>
      </c>
      <c r="H2273" s="0" t="str">
        <f aca="false">VLOOKUP(C2273,Магазин!$A$1:$C$17,2)</f>
        <v>Заречный</v>
      </c>
      <c r="I2273" s="0" t="str">
        <f aca="false">VLOOKUP(D2273,Товар!$A$1:$F$65,3)</f>
        <v>Яйцо диетическое</v>
      </c>
      <c r="J2273" s="3" t="n">
        <f aca="false">IF(H2273="Октябрьский",I2273="Бурый рис")</f>
        <v>0</v>
      </c>
      <c r="K2273" s="0" t="n">
        <f aca="false">IF(J2273,1,0)</f>
        <v>0</v>
      </c>
      <c r="L2273" s="0" t="n">
        <f aca="false">IF(F2273="Поступление",1,-1)</f>
        <v>-1</v>
      </c>
      <c r="M2273" s="0" t="n">
        <f aca="false">E2273*K2273*L2273</f>
        <v>-0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65"/>
  <sheetViews>
    <sheetView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A1" activeCellId="0" sqref="A1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10.14"/>
    <col collapsed="false" customWidth="true" hidden="false" outlineLevel="0" max="3" min="3" style="0" width="27.42"/>
    <col collapsed="false" customWidth="true" hidden="false" outlineLevel="0" max="4" min="4" style="0" width="9.57"/>
    <col collapsed="false" customWidth="true" hidden="false" outlineLevel="0" max="5" min="5" style="0" width="12.86"/>
    <col collapsed="false" customWidth="true" hidden="false" outlineLevel="0" max="6" min="6" style="0" width="16.57"/>
  </cols>
  <sheetData>
    <row r="1" customFormat="false" ht="24.05" hidden="false" customHeight="false" outlineLevel="0" collapsed="false">
      <c r="A1" s="1" t="s">
        <v>3</v>
      </c>
      <c r="B1" s="1" t="s">
        <v>25</v>
      </c>
      <c r="C1" s="1" t="s">
        <v>26</v>
      </c>
      <c r="D1" s="1" t="s">
        <v>27</v>
      </c>
      <c r="E1" s="1" t="s">
        <v>28</v>
      </c>
      <c r="F1" s="1" t="s">
        <v>29</v>
      </c>
    </row>
    <row r="2" customFormat="false" ht="15" hidden="false" customHeight="false" outlineLevel="0" collapsed="false">
      <c r="A2" s="0" t="n">
        <v>1</v>
      </c>
      <c r="B2" s="0" t="s">
        <v>30</v>
      </c>
      <c r="C2" s="0" t="s">
        <v>31</v>
      </c>
      <c r="D2" s="0" t="s">
        <v>32</v>
      </c>
      <c r="E2" s="0" t="n">
        <v>1</v>
      </c>
      <c r="F2" s="0" t="s">
        <v>33</v>
      </c>
    </row>
    <row r="3" customFormat="false" ht="15" hidden="false" customHeight="false" outlineLevel="0" collapsed="false">
      <c r="A3" s="0" t="n">
        <v>2</v>
      </c>
      <c r="B3" s="0" t="s">
        <v>30</v>
      </c>
      <c r="C3" s="0" t="s">
        <v>34</v>
      </c>
      <c r="D3" s="0" t="s">
        <v>32</v>
      </c>
      <c r="E3" s="0" t="n">
        <v>0.5</v>
      </c>
      <c r="F3" s="0" t="s">
        <v>35</v>
      </c>
    </row>
    <row r="4" customFormat="false" ht="15" hidden="false" customHeight="false" outlineLevel="0" collapsed="false">
      <c r="A4" s="0" t="n">
        <v>3</v>
      </c>
      <c r="B4" s="0" t="s">
        <v>30</v>
      </c>
      <c r="C4" s="0" t="s">
        <v>36</v>
      </c>
      <c r="D4" s="0" t="s">
        <v>32</v>
      </c>
      <c r="E4" s="0" t="n">
        <v>0.2</v>
      </c>
      <c r="F4" s="0" t="s">
        <v>33</v>
      </c>
    </row>
    <row r="5" customFormat="false" ht="15" hidden="false" customHeight="false" outlineLevel="0" collapsed="false">
      <c r="A5" s="0" t="n">
        <v>4</v>
      </c>
      <c r="B5" s="0" t="s">
        <v>30</v>
      </c>
      <c r="C5" s="0" t="s">
        <v>37</v>
      </c>
      <c r="D5" s="0" t="s">
        <v>32</v>
      </c>
      <c r="E5" s="0" t="n">
        <v>1</v>
      </c>
      <c r="F5" s="0" t="s">
        <v>38</v>
      </c>
    </row>
    <row r="6" customFormat="false" ht="15" hidden="false" customHeight="false" outlineLevel="0" collapsed="false">
      <c r="A6" s="0" t="n">
        <v>5</v>
      </c>
      <c r="B6" s="0" t="s">
        <v>30</v>
      </c>
      <c r="C6" s="0" t="s">
        <v>39</v>
      </c>
      <c r="D6" s="0" t="s">
        <v>32</v>
      </c>
      <c r="E6" s="0" t="n">
        <v>1</v>
      </c>
      <c r="F6" s="0" t="s">
        <v>38</v>
      </c>
    </row>
    <row r="7" customFormat="false" ht="15" hidden="false" customHeight="false" outlineLevel="0" collapsed="false">
      <c r="A7" s="0" t="n">
        <v>6</v>
      </c>
      <c r="B7" s="0" t="s">
        <v>30</v>
      </c>
      <c r="C7" s="0" t="s">
        <v>40</v>
      </c>
      <c r="D7" s="0" t="s">
        <v>32</v>
      </c>
      <c r="E7" s="0" t="n">
        <v>0.5</v>
      </c>
      <c r="F7" s="0" t="s">
        <v>38</v>
      </c>
    </row>
    <row r="8" customFormat="false" ht="15" hidden="false" customHeight="false" outlineLevel="0" collapsed="false">
      <c r="A8" s="0" t="n">
        <v>7</v>
      </c>
      <c r="B8" s="0" t="s">
        <v>30</v>
      </c>
      <c r="C8" s="0" t="s">
        <v>41</v>
      </c>
      <c r="D8" s="0" t="s">
        <v>32</v>
      </c>
      <c r="E8" s="0" t="n">
        <v>0.2</v>
      </c>
      <c r="F8" s="0" t="s">
        <v>33</v>
      </c>
    </row>
    <row r="9" customFormat="false" ht="15" hidden="false" customHeight="false" outlineLevel="0" collapsed="false">
      <c r="A9" s="0" t="n">
        <v>8</v>
      </c>
      <c r="B9" s="0" t="s">
        <v>30</v>
      </c>
      <c r="C9" s="0" t="s">
        <v>42</v>
      </c>
      <c r="D9" s="0" t="s">
        <v>32</v>
      </c>
      <c r="E9" s="0" t="n">
        <v>0.5</v>
      </c>
      <c r="F9" s="0" t="s">
        <v>33</v>
      </c>
    </row>
    <row r="10" customFormat="false" ht="15" hidden="false" customHeight="false" outlineLevel="0" collapsed="false">
      <c r="A10" s="0" t="n">
        <v>9</v>
      </c>
      <c r="B10" s="0" t="s">
        <v>30</v>
      </c>
      <c r="C10" s="0" t="s">
        <v>43</v>
      </c>
      <c r="D10" s="0" t="s">
        <v>32</v>
      </c>
      <c r="E10" s="0" t="n">
        <v>0.3</v>
      </c>
      <c r="F10" s="0" t="s">
        <v>38</v>
      </c>
    </row>
    <row r="11" customFormat="false" ht="15" hidden="false" customHeight="false" outlineLevel="0" collapsed="false">
      <c r="A11" s="0" t="n">
        <v>10</v>
      </c>
      <c r="B11" s="0" t="s">
        <v>30</v>
      </c>
      <c r="C11" s="0" t="s">
        <v>44</v>
      </c>
      <c r="D11" s="0" t="s">
        <v>32</v>
      </c>
      <c r="E11" s="0" t="n">
        <v>0.3</v>
      </c>
      <c r="F11" s="0" t="s">
        <v>38</v>
      </c>
    </row>
    <row r="12" customFormat="false" ht="15" hidden="false" customHeight="false" outlineLevel="0" collapsed="false">
      <c r="A12" s="0" t="n">
        <v>11</v>
      </c>
      <c r="B12" s="0" t="s">
        <v>30</v>
      </c>
      <c r="C12" s="0" t="s">
        <v>45</v>
      </c>
      <c r="D12" s="0" t="s">
        <v>32</v>
      </c>
      <c r="E12" s="0" t="n">
        <v>0.5</v>
      </c>
      <c r="F12" s="0" t="s">
        <v>35</v>
      </c>
    </row>
    <row r="13" customFormat="false" ht="15" hidden="false" customHeight="false" outlineLevel="0" collapsed="false">
      <c r="A13" s="0" t="n">
        <v>12</v>
      </c>
      <c r="B13" s="0" t="s">
        <v>30</v>
      </c>
      <c r="C13" s="0" t="s">
        <v>46</v>
      </c>
      <c r="D13" s="0" t="s">
        <v>32</v>
      </c>
      <c r="E13" s="0" t="n">
        <v>0.5</v>
      </c>
      <c r="F13" s="0" t="s">
        <v>35</v>
      </c>
    </row>
    <row r="14" customFormat="false" ht="15" hidden="false" customHeight="false" outlineLevel="0" collapsed="false">
      <c r="A14" s="0" t="n">
        <v>13</v>
      </c>
      <c r="B14" s="0" t="s">
        <v>30</v>
      </c>
      <c r="C14" s="0" t="s">
        <v>47</v>
      </c>
      <c r="D14" s="0" t="s">
        <v>48</v>
      </c>
      <c r="E14" s="0" t="n">
        <v>0.2</v>
      </c>
      <c r="F14" s="0" t="s">
        <v>38</v>
      </c>
    </row>
    <row r="15" customFormat="false" ht="15" hidden="false" customHeight="false" outlineLevel="0" collapsed="false">
      <c r="A15" s="0" t="n">
        <v>14</v>
      </c>
      <c r="B15" s="0" t="s">
        <v>30</v>
      </c>
      <c r="C15" s="0" t="s">
        <v>49</v>
      </c>
      <c r="D15" s="0" t="s">
        <v>48</v>
      </c>
      <c r="E15" s="0" t="n">
        <v>0.1</v>
      </c>
      <c r="F15" s="0" t="s">
        <v>33</v>
      </c>
    </row>
    <row r="16" customFormat="false" ht="15" hidden="false" customHeight="false" outlineLevel="0" collapsed="false">
      <c r="A16" s="0" t="n">
        <v>15</v>
      </c>
      <c r="B16" s="0" t="s">
        <v>30</v>
      </c>
      <c r="C16" s="0" t="s">
        <v>50</v>
      </c>
      <c r="D16" s="0" t="s">
        <v>51</v>
      </c>
      <c r="E16" s="0" t="n">
        <v>10</v>
      </c>
      <c r="F16" s="0" t="s">
        <v>52</v>
      </c>
    </row>
    <row r="17" customFormat="false" ht="15" hidden="false" customHeight="false" outlineLevel="0" collapsed="false">
      <c r="A17" s="0" t="n">
        <v>16</v>
      </c>
      <c r="B17" s="0" t="s">
        <v>30</v>
      </c>
      <c r="C17" s="0" t="s">
        <v>53</v>
      </c>
      <c r="D17" s="0" t="s">
        <v>48</v>
      </c>
      <c r="E17" s="0" t="n">
        <v>0.2</v>
      </c>
      <c r="F17" s="0" t="s">
        <v>33</v>
      </c>
    </row>
    <row r="18" customFormat="false" ht="15" hidden="false" customHeight="false" outlineLevel="0" collapsed="false">
      <c r="A18" s="0" t="n">
        <v>17</v>
      </c>
      <c r="B18" s="0" t="s">
        <v>54</v>
      </c>
      <c r="C18" s="0" t="s">
        <v>55</v>
      </c>
      <c r="D18" s="0" t="s">
        <v>48</v>
      </c>
      <c r="E18" s="0" t="n">
        <v>1</v>
      </c>
      <c r="F18" s="0" t="s">
        <v>56</v>
      </c>
    </row>
    <row r="19" customFormat="false" ht="15" hidden="false" customHeight="false" outlineLevel="0" collapsed="false">
      <c r="A19" s="0" t="n">
        <v>18</v>
      </c>
      <c r="B19" s="0" t="s">
        <v>54</v>
      </c>
      <c r="C19" s="0" t="s">
        <v>57</v>
      </c>
      <c r="D19" s="0" t="s">
        <v>48</v>
      </c>
      <c r="E19" s="0" t="n">
        <v>1</v>
      </c>
      <c r="F19" s="0" t="s">
        <v>58</v>
      </c>
    </row>
    <row r="20" customFormat="false" ht="15" hidden="false" customHeight="false" outlineLevel="0" collapsed="false">
      <c r="A20" s="0" t="n">
        <v>19</v>
      </c>
      <c r="B20" s="0" t="s">
        <v>54</v>
      </c>
      <c r="C20" s="0" t="s">
        <v>59</v>
      </c>
      <c r="D20" s="0" t="s">
        <v>48</v>
      </c>
      <c r="E20" s="0" t="n">
        <v>1</v>
      </c>
      <c r="F20" s="0" t="s">
        <v>56</v>
      </c>
    </row>
    <row r="21" customFormat="false" ht="15" hidden="false" customHeight="false" outlineLevel="0" collapsed="false">
      <c r="A21" s="0" t="n">
        <v>20</v>
      </c>
      <c r="B21" s="0" t="s">
        <v>54</v>
      </c>
      <c r="C21" s="0" t="s">
        <v>60</v>
      </c>
      <c r="D21" s="0" t="s">
        <v>48</v>
      </c>
      <c r="E21" s="0" t="n">
        <v>1</v>
      </c>
      <c r="F21" s="0" t="s">
        <v>56</v>
      </c>
    </row>
    <row r="22" customFormat="false" ht="15" hidden="false" customHeight="false" outlineLevel="0" collapsed="false">
      <c r="A22" s="0" t="n">
        <v>21</v>
      </c>
      <c r="B22" s="0" t="s">
        <v>54</v>
      </c>
      <c r="C22" s="0" t="s">
        <v>61</v>
      </c>
      <c r="D22" s="0" t="s">
        <v>48</v>
      </c>
      <c r="E22" s="0" t="n">
        <v>1</v>
      </c>
      <c r="F22" s="0" t="s">
        <v>56</v>
      </c>
    </row>
    <row r="23" customFormat="false" ht="15" hidden="false" customHeight="false" outlineLevel="0" collapsed="false">
      <c r="A23" s="0" t="n">
        <v>22</v>
      </c>
      <c r="B23" s="0" t="s">
        <v>54</v>
      </c>
      <c r="C23" s="0" t="s">
        <v>62</v>
      </c>
      <c r="D23" s="0" t="s">
        <v>48</v>
      </c>
      <c r="E23" s="0" t="n">
        <v>1</v>
      </c>
      <c r="F23" s="0" t="s">
        <v>56</v>
      </c>
    </row>
    <row r="24" customFormat="false" ht="15" hidden="false" customHeight="false" outlineLevel="0" collapsed="false">
      <c r="A24" s="0" t="n">
        <v>23</v>
      </c>
      <c r="B24" s="0" t="s">
        <v>54</v>
      </c>
      <c r="C24" s="0" t="s">
        <v>63</v>
      </c>
      <c r="D24" s="0" t="s">
        <v>48</v>
      </c>
      <c r="E24" s="0" t="n">
        <v>1</v>
      </c>
      <c r="F24" s="0" t="s">
        <v>56</v>
      </c>
    </row>
    <row r="25" customFormat="false" ht="15" hidden="false" customHeight="false" outlineLevel="0" collapsed="false">
      <c r="A25" s="0" t="n">
        <v>24</v>
      </c>
      <c r="B25" s="0" t="s">
        <v>54</v>
      </c>
      <c r="C25" s="0" t="s">
        <v>64</v>
      </c>
      <c r="D25" s="0" t="s">
        <v>48</v>
      </c>
      <c r="E25" s="0" t="n">
        <v>0.5</v>
      </c>
      <c r="F25" s="0" t="s">
        <v>65</v>
      </c>
    </row>
    <row r="26" customFormat="false" ht="15" hidden="false" customHeight="false" outlineLevel="0" collapsed="false">
      <c r="A26" s="0" t="n">
        <v>25</v>
      </c>
      <c r="B26" s="0" t="s">
        <v>54</v>
      </c>
      <c r="C26" s="0" t="s">
        <v>66</v>
      </c>
      <c r="D26" s="0" t="s">
        <v>48</v>
      </c>
      <c r="E26" s="0" t="n">
        <v>0.5</v>
      </c>
      <c r="F26" s="0" t="s">
        <v>65</v>
      </c>
    </row>
    <row r="27" customFormat="false" ht="15" hidden="false" customHeight="false" outlineLevel="0" collapsed="false">
      <c r="A27" s="0" t="n">
        <v>26</v>
      </c>
      <c r="B27" s="0" t="s">
        <v>54</v>
      </c>
      <c r="C27" s="0" t="s">
        <v>67</v>
      </c>
      <c r="D27" s="0" t="s">
        <v>48</v>
      </c>
      <c r="E27" s="0" t="n">
        <v>0.5</v>
      </c>
      <c r="F27" s="0" t="s">
        <v>65</v>
      </c>
    </row>
    <row r="28" customFormat="false" ht="15" hidden="false" customHeight="false" outlineLevel="0" collapsed="false">
      <c r="A28" s="0" t="n">
        <v>27</v>
      </c>
      <c r="B28" s="0" t="s">
        <v>54</v>
      </c>
      <c r="C28" s="0" t="s">
        <v>68</v>
      </c>
      <c r="D28" s="0" t="s">
        <v>48</v>
      </c>
      <c r="E28" s="0" t="n">
        <v>0.5</v>
      </c>
      <c r="F28" s="0" t="s">
        <v>65</v>
      </c>
    </row>
    <row r="29" customFormat="false" ht="15" hidden="false" customHeight="false" outlineLevel="0" collapsed="false">
      <c r="A29" s="0" t="n">
        <v>28</v>
      </c>
      <c r="B29" s="0" t="s">
        <v>54</v>
      </c>
      <c r="C29" s="0" t="s">
        <v>69</v>
      </c>
      <c r="D29" s="0" t="s">
        <v>48</v>
      </c>
      <c r="E29" s="0" t="n">
        <v>1</v>
      </c>
      <c r="F29" s="0" t="s">
        <v>70</v>
      </c>
    </row>
    <row r="30" customFormat="false" ht="15" hidden="false" customHeight="false" outlineLevel="0" collapsed="false">
      <c r="A30" s="0" t="n">
        <v>29</v>
      </c>
      <c r="B30" s="0" t="s">
        <v>54</v>
      </c>
      <c r="C30" s="0" t="s">
        <v>71</v>
      </c>
      <c r="D30" s="0" t="s">
        <v>48</v>
      </c>
      <c r="E30" s="0" t="n">
        <v>1</v>
      </c>
      <c r="F30" s="0" t="s">
        <v>70</v>
      </c>
    </row>
    <row r="31" customFormat="false" ht="15" hidden="false" customHeight="false" outlineLevel="0" collapsed="false">
      <c r="A31" s="0" t="n">
        <v>30</v>
      </c>
      <c r="B31" s="0" t="s">
        <v>54</v>
      </c>
      <c r="C31" s="0" t="s">
        <v>72</v>
      </c>
      <c r="D31" s="0" t="s">
        <v>48</v>
      </c>
      <c r="E31" s="0" t="n">
        <v>0.5</v>
      </c>
      <c r="F31" s="0" t="s">
        <v>70</v>
      </c>
    </row>
    <row r="32" customFormat="false" ht="15" hidden="false" customHeight="false" outlineLevel="0" collapsed="false">
      <c r="A32" s="0" t="n">
        <v>31</v>
      </c>
      <c r="B32" s="0" t="s">
        <v>54</v>
      </c>
      <c r="C32" s="0" t="s">
        <v>73</v>
      </c>
      <c r="D32" s="0" t="s">
        <v>48</v>
      </c>
      <c r="E32" s="0" t="n">
        <v>0.5</v>
      </c>
      <c r="F32" s="0" t="s">
        <v>35</v>
      </c>
    </row>
    <row r="33" customFormat="false" ht="15" hidden="false" customHeight="false" outlineLevel="0" collapsed="false">
      <c r="A33" s="0" t="n">
        <v>32</v>
      </c>
      <c r="B33" s="0" t="s">
        <v>54</v>
      </c>
      <c r="C33" s="0" t="s">
        <v>74</v>
      </c>
      <c r="D33" s="0" t="s">
        <v>48</v>
      </c>
      <c r="E33" s="0" t="n">
        <v>0.5</v>
      </c>
      <c r="F33" s="0" t="s">
        <v>35</v>
      </c>
    </row>
    <row r="34" customFormat="false" ht="15" hidden="false" customHeight="false" outlineLevel="0" collapsed="false">
      <c r="A34" s="0" t="n">
        <v>33</v>
      </c>
      <c r="B34" s="0" t="s">
        <v>54</v>
      </c>
      <c r="C34" s="0" t="s">
        <v>75</v>
      </c>
      <c r="D34" s="0" t="s">
        <v>48</v>
      </c>
      <c r="E34" s="0" t="n">
        <v>1</v>
      </c>
      <c r="F34" s="0" t="s">
        <v>58</v>
      </c>
    </row>
    <row r="35" customFormat="false" ht="15" hidden="false" customHeight="false" outlineLevel="0" collapsed="false">
      <c r="A35" s="0" t="n">
        <v>34</v>
      </c>
      <c r="B35" s="0" t="s">
        <v>54</v>
      </c>
      <c r="C35" s="0" t="s">
        <v>76</v>
      </c>
      <c r="D35" s="0" t="s">
        <v>48</v>
      </c>
      <c r="E35" s="0" t="n">
        <v>1</v>
      </c>
      <c r="F35" s="0" t="s">
        <v>58</v>
      </c>
    </row>
    <row r="36" customFormat="false" ht="15" hidden="false" customHeight="false" outlineLevel="0" collapsed="false">
      <c r="A36" s="0" t="n">
        <v>35</v>
      </c>
      <c r="B36" s="0" t="s">
        <v>54</v>
      </c>
      <c r="C36" s="0" t="s">
        <v>77</v>
      </c>
      <c r="D36" s="0" t="s">
        <v>48</v>
      </c>
      <c r="E36" s="0" t="n">
        <v>1</v>
      </c>
      <c r="F36" s="0" t="s">
        <v>56</v>
      </c>
    </row>
    <row r="37" customFormat="false" ht="15" hidden="false" customHeight="false" outlineLevel="0" collapsed="false">
      <c r="A37" s="0" t="n">
        <v>36</v>
      </c>
      <c r="B37" s="0" t="s">
        <v>54</v>
      </c>
      <c r="C37" s="0" t="s">
        <v>78</v>
      </c>
      <c r="D37" s="0" t="s">
        <v>48</v>
      </c>
      <c r="E37" s="0" t="n">
        <v>1</v>
      </c>
      <c r="F37" s="0" t="s">
        <v>35</v>
      </c>
    </row>
    <row r="38" customFormat="false" ht="15" hidden="false" customHeight="false" outlineLevel="0" collapsed="false">
      <c r="A38" s="0" t="n">
        <v>37</v>
      </c>
      <c r="B38" s="0" t="s">
        <v>54</v>
      </c>
      <c r="C38" s="0" t="s">
        <v>79</v>
      </c>
      <c r="D38" s="0" t="s">
        <v>48</v>
      </c>
      <c r="E38" s="0" t="n">
        <v>0.5</v>
      </c>
      <c r="F38" s="0" t="s">
        <v>56</v>
      </c>
    </row>
    <row r="39" customFormat="false" ht="15" hidden="false" customHeight="false" outlineLevel="0" collapsed="false">
      <c r="A39" s="0" t="n">
        <v>38</v>
      </c>
      <c r="B39" s="0" t="s">
        <v>54</v>
      </c>
      <c r="C39" s="0" t="s">
        <v>80</v>
      </c>
      <c r="D39" s="0" t="s">
        <v>48</v>
      </c>
      <c r="E39" s="0" t="n">
        <v>0.5</v>
      </c>
      <c r="F39" s="0" t="s">
        <v>56</v>
      </c>
    </row>
    <row r="40" customFormat="false" ht="15" hidden="false" customHeight="false" outlineLevel="0" collapsed="false">
      <c r="A40" s="0" t="n">
        <v>39</v>
      </c>
      <c r="B40" s="0" t="s">
        <v>54</v>
      </c>
      <c r="C40" s="0" t="s">
        <v>81</v>
      </c>
      <c r="D40" s="0" t="s">
        <v>48</v>
      </c>
      <c r="E40" s="0" t="n">
        <v>0.5</v>
      </c>
      <c r="F40" s="0" t="s">
        <v>56</v>
      </c>
    </row>
    <row r="41" customFormat="false" ht="15" hidden="false" customHeight="false" outlineLevel="0" collapsed="false">
      <c r="A41" s="0" t="n">
        <v>40</v>
      </c>
      <c r="B41" s="0" t="s">
        <v>54</v>
      </c>
      <c r="C41" s="0" t="s">
        <v>82</v>
      </c>
      <c r="D41" s="0" t="s">
        <v>48</v>
      </c>
      <c r="E41" s="0" t="n">
        <v>1</v>
      </c>
      <c r="F41" s="0" t="s">
        <v>56</v>
      </c>
    </row>
    <row r="42" customFormat="false" ht="15" hidden="false" customHeight="false" outlineLevel="0" collapsed="false">
      <c r="A42" s="0" t="n">
        <v>41</v>
      </c>
      <c r="B42" s="0" t="s">
        <v>54</v>
      </c>
      <c r="C42" s="0" t="s">
        <v>83</v>
      </c>
      <c r="D42" s="0" t="s">
        <v>48</v>
      </c>
      <c r="E42" s="0" t="n">
        <v>1</v>
      </c>
      <c r="F42" s="0" t="s">
        <v>56</v>
      </c>
    </row>
    <row r="43" customFormat="false" ht="15" hidden="false" customHeight="false" outlineLevel="0" collapsed="false">
      <c r="A43" s="0" t="n">
        <v>42</v>
      </c>
      <c r="B43" s="0" t="s">
        <v>54</v>
      </c>
      <c r="C43" s="0" t="s">
        <v>84</v>
      </c>
      <c r="D43" s="0" t="s">
        <v>48</v>
      </c>
      <c r="E43" s="0" t="n">
        <v>0.5</v>
      </c>
      <c r="F43" s="0" t="s">
        <v>56</v>
      </c>
    </row>
    <row r="44" customFormat="false" ht="15" hidden="false" customHeight="false" outlineLevel="0" collapsed="false">
      <c r="A44" s="0" t="n">
        <v>43</v>
      </c>
      <c r="B44" s="0" t="s">
        <v>54</v>
      </c>
      <c r="C44" s="0" t="s">
        <v>85</v>
      </c>
      <c r="D44" s="0" t="s">
        <v>48</v>
      </c>
      <c r="E44" s="0" t="n">
        <v>0.5</v>
      </c>
      <c r="F44" s="0" t="s">
        <v>56</v>
      </c>
    </row>
    <row r="45" customFormat="false" ht="15" hidden="false" customHeight="false" outlineLevel="0" collapsed="false">
      <c r="A45" s="0" t="n">
        <v>44</v>
      </c>
      <c r="B45" s="0" t="s">
        <v>54</v>
      </c>
      <c r="C45" s="0" t="s">
        <v>86</v>
      </c>
      <c r="D45" s="0" t="s">
        <v>48</v>
      </c>
      <c r="E45" s="0" t="n">
        <v>0.2</v>
      </c>
      <c r="F45" s="0" t="s">
        <v>70</v>
      </c>
    </row>
    <row r="46" customFormat="false" ht="15" hidden="false" customHeight="false" outlineLevel="0" collapsed="false">
      <c r="A46" s="0" t="n">
        <v>45</v>
      </c>
      <c r="B46" s="0" t="s">
        <v>54</v>
      </c>
      <c r="C46" s="0" t="s">
        <v>87</v>
      </c>
      <c r="D46" s="0" t="s">
        <v>48</v>
      </c>
      <c r="E46" s="0" t="n">
        <v>0.2</v>
      </c>
      <c r="F46" s="0" t="s">
        <v>70</v>
      </c>
    </row>
    <row r="47" customFormat="false" ht="15" hidden="false" customHeight="false" outlineLevel="0" collapsed="false">
      <c r="A47" s="0" t="n">
        <v>46</v>
      </c>
      <c r="B47" s="0" t="s">
        <v>54</v>
      </c>
      <c r="C47" s="0" t="s">
        <v>88</v>
      </c>
      <c r="D47" s="0" t="s">
        <v>48</v>
      </c>
      <c r="E47" s="0" t="n">
        <v>0.2</v>
      </c>
      <c r="F47" s="0" t="s">
        <v>70</v>
      </c>
    </row>
    <row r="48" customFormat="false" ht="15" hidden="false" customHeight="false" outlineLevel="0" collapsed="false">
      <c r="A48" s="0" t="n">
        <v>47</v>
      </c>
      <c r="B48" s="0" t="s">
        <v>54</v>
      </c>
      <c r="C48" s="0" t="s">
        <v>89</v>
      </c>
      <c r="D48" s="0" t="s">
        <v>48</v>
      </c>
      <c r="E48" s="0" t="n">
        <v>0.5</v>
      </c>
      <c r="F48" s="0" t="s">
        <v>70</v>
      </c>
    </row>
    <row r="49" customFormat="false" ht="15" hidden="false" customHeight="false" outlineLevel="0" collapsed="false">
      <c r="A49" s="0" t="n">
        <v>48</v>
      </c>
      <c r="B49" s="0" t="s">
        <v>54</v>
      </c>
      <c r="C49" s="0" t="s">
        <v>90</v>
      </c>
      <c r="D49" s="0" t="s">
        <v>48</v>
      </c>
      <c r="E49" s="0" t="n">
        <v>0.2</v>
      </c>
      <c r="F49" s="0" t="s">
        <v>70</v>
      </c>
    </row>
    <row r="50" customFormat="false" ht="15" hidden="false" customHeight="false" outlineLevel="0" collapsed="false">
      <c r="A50" s="0" t="n">
        <v>49</v>
      </c>
      <c r="B50" s="0" t="s">
        <v>91</v>
      </c>
      <c r="C50" s="0" t="s">
        <v>92</v>
      </c>
      <c r="D50" s="0" t="s">
        <v>48</v>
      </c>
      <c r="E50" s="0" t="n">
        <v>0.5</v>
      </c>
      <c r="F50" s="0" t="s">
        <v>93</v>
      </c>
    </row>
    <row r="51" customFormat="false" ht="15" hidden="false" customHeight="false" outlineLevel="0" collapsed="false">
      <c r="A51" s="0" t="n">
        <v>50</v>
      </c>
      <c r="B51" s="0" t="s">
        <v>91</v>
      </c>
      <c r="C51" s="0" t="s">
        <v>94</v>
      </c>
      <c r="D51" s="0" t="s">
        <v>48</v>
      </c>
      <c r="E51" s="0" t="n">
        <v>0.5</v>
      </c>
      <c r="F51" s="0" t="s">
        <v>93</v>
      </c>
    </row>
    <row r="52" customFormat="false" ht="15" hidden="false" customHeight="false" outlineLevel="0" collapsed="false">
      <c r="A52" s="0" t="n">
        <v>51</v>
      </c>
      <c r="B52" s="0" t="s">
        <v>91</v>
      </c>
      <c r="C52" s="0" t="s">
        <v>95</v>
      </c>
      <c r="D52" s="0" t="s">
        <v>48</v>
      </c>
      <c r="E52" s="0" t="n">
        <v>0.5</v>
      </c>
      <c r="F52" s="0" t="s">
        <v>93</v>
      </c>
    </row>
    <row r="53" customFormat="false" ht="15" hidden="false" customHeight="false" outlineLevel="0" collapsed="false">
      <c r="A53" s="0" t="n">
        <v>52</v>
      </c>
      <c r="B53" s="0" t="s">
        <v>91</v>
      </c>
      <c r="C53" s="0" t="s">
        <v>96</v>
      </c>
      <c r="D53" s="0" t="s">
        <v>48</v>
      </c>
      <c r="E53" s="0" t="n">
        <v>0.5</v>
      </c>
      <c r="F53" s="0" t="s">
        <v>93</v>
      </c>
    </row>
    <row r="54" customFormat="false" ht="15" hidden="false" customHeight="false" outlineLevel="0" collapsed="false">
      <c r="A54" s="0" t="n">
        <v>53</v>
      </c>
      <c r="B54" s="0" t="s">
        <v>91</v>
      </c>
      <c r="C54" s="0" t="s">
        <v>97</v>
      </c>
      <c r="D54" s="0" t="s">
        <v>48</v>
      </c>
      <c r="E54" s="0" t="n">
        <v>0.5</v>
      </c>
      <c r="F54" s="0" t="s">
        <v>93</v>
      </c>
    </row>
    <row r="55" customFormat="false" ht="15" hidden="false" customHeight="false" outlineLevel="0" collapsed="false">
      <c r="A55" s="0" t="n">
        <v>54</v>
      </c>
      <c r="B55" s="0" t="s">
        <v>91</v>
      </c>
      <c r="C55" s="0" t="s">
        <v>98</v>
      </c>
      <c r="D55" s="0" t="s">
        <v>48</v>
      </c>
      <c r="E55" s="0" t="n">
        <v>0.5</v>
      </c>
      <c r="F55" s="0" t="s">
        <v>93</v>
      </c>
    </row>
    <row r="56" customFormat="false" ht="15" hidden="false" customHeight="false" outlineLevel="0" collapsed="false">
      <c r="A56" s="0" t="n">
        <v>55</v>
      </c>
      <c r="B56" s="0" t="s">
        <v>91</v>
      </c>
      <c r="C56" s="0" t="s">
        <v>99</v>
      </c>
      <c r="D56" s="0" t="s">
        <v>48</v>
      </c>
      <c r="E56" s="0" t="n">
        <v>0.5</v>
      </c>
      <c r="F56" s="0" t="s">
        <v>93</v>
      </c>
    </row>
    <row r="57" customFormat="false" ht="15" hidden="false" customHeight="false" outlineLevel="0" collapsed="false">
      <c r="A57" s="0" t="n">
        <v>56</v>
      </c>
      <c r="B57" s="0" t="s">
        <v>91</v>
      </c>
      <c r="C57" s="0" t="s">
        <v>100</v>
      </c>
      <c r="D57" s="0" t="s">
        <v>48</v>
      </c>
      <c r="E57" s="0" t="n">
        <v>0.5</v>
      </c>
      <c r="F57" s="0" t="s">
        <v>93</v>
      </c>
    </row>
    <row r="58" customFormat="false" ht="15" hidden="false" customHeight="false" outlineLevel="0" collapsed="false">
      <c r="A58" s="0" t="n">
        <v>57</v>
      </c>
      <c r="B58" s="0" t="s">
        <v>91</v>
      </c>
      <c r="C58" s="0" t="s">
        <v>101</v>
      </c>
      <c r="D58" s="0" t="s">
        <v>48</v>
      </c>
      <c r="E58" s="0" t="n">
        <v>0.5</v>
      </c>
      <c r="F58" s="0" t="s">
        <v>93</v>
      </c>
    </row>
    <row r="59" customFormat="false" ht="15" hidden="false" customHeight="false" outlineLevel="0" collapsed="false">
      <c r="A59" s="0" t="n">
        <v>58</v>
      </c>
      <c r="B59" s="0" t="s">
        <v>91</v>
      </c>
      <c r="C59" s="0" t="s">
        <v>102</v>
      </c>
      <c r="D59" s="0" t="s">
        <v>48</v>
      </c>
      <c r="E59" s="0" t="n">
        <v>0.5</v>
      </c>
      <c r="F59" s="0" t="s">
        <v>93</v>
      </c>
    </row>
    <row r="60" customFormat="false" ht="15" hidden="false" customHeight="false" outlineLevel="0" collapsed="false">
      <c r="A60" s="0" t="n">
        <v>59</v>
      </c>
      <c r="B60" s="0" t="s">
        <v>91</v>
      </c>
      <c r="C60" s="0" t="s">
        <v>103</v>
      </c>
      <c r="D60" s="0" t="s">
        <v>48</v>
      </c>
      <c r="E60" s="0" t="n">
        <v>0.5</v>
      </c>
      <c r="F60" s="0" t="s">
        <v>93</v>
      </c>
    </row>
    <row r="61" customFormat="false" ht="15" hidden="false" customHeight="false" outlineLevel="0" collapsed="false">
      <c r="A61" s="0" t="n">
        <v>60</v>
      </c>
      <c r="B61" s="0" t="s">
        <v>91</v>
      </c>
      <c r="C61" s="0" t="s">
        <v>104</v>
      </c>
      <c r="D61" s="0" t="s">
        <v>48</v>
      </c>
      <c r="E61" s="0" t="n">
        <v>0.5</v>
      </c>
      <c r="F61" s="0" t="s">
        <v>93</v>
      </c>
    </row>
    <row r="62" customFormat="false" ht="15" hidden="false" customHeight="false" outlineLevel="0" collapsed="false">
      <c r="A62" s="0" t="n">
        <v>61</v>
      </c>
      <c r="B62" s="0" t="s">
        <v>91</v>
      </c>
      <c r="C62" s="0" t="s">
        <v>105</v>
      </c>
      <c r="D62" s="0" t="s">
        <v>48</v>
      </c>
      <c r="E62" s="0" t="n">
        <v>0.5</v>
      </c>
      <c r="F62" s="0" t="s">
        <v>93</v>
      </c>
    </row>
    <row r="63" customFormat="false" ht="15" hidden="false" customHeight="false" outlineLevel="0" collapsed="false">
      <c r="A63" s="0" t="n">
        <v>62</v>
      </c>
      <c r="B63" s="0" t="s">
        <v>91</v>
      </c>
      <c r="C63" s="0" t="s">
        <v>106</v>
      </c>
      <c r="D63" s="0" t="s">
        <v>48</v>
      </c>
      <c r="E63" s="0" t="n">
        <v>0.2</v>
      </c>
      <c r="F63" s="0" t="s">
        <v>93</v>
      </c>
    </row>
    <row r="64" customFormat="false" ht="15" hidden="false" customHeight="false" outlineLevel="0" collapsed="false">
      <c r="A64" s="0" t="n">
        <v>63</v>
      </c>
      <c r="B64" s="0" t="s">
        <v>91</v>
      </c>
      <c r="C64" s="0" t="s">
        <v>107</v>
      </c>
      <c r="D64" s="0" t="s">
        <v>48</v>
      </c>
      <c r="E64" s="0" t="n">
        <v>0.2</v>
      </c>
      <c r="F64" s="0" t="s">
        <v>93</v>
      </c>
    </row>
    <row r="65" customFormat="false" ht="15" hidden="false" customHeight="false" outlineLevel="0" collapsed="false">
      <c r="A65" s="0" t="n">
        <v>64</v>
      </c>
      <c r="B65" s="0" t="s">
        <v>91</v>
      </c>
      <c r="C65" s="0" t="s">
        <v>108</v>
      </c>
      <c r="D65" s="0" t="s">
        <v>48</v>
      </c>
      <c r="E65" s="0" t="n">
        <v>0.5</v>
      </c>
      <c r="F65" s="0" t="s">
        <v>93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11.85"/>
    <col collapsed="false" customWidth="true" hidden="false" outlineLevel="0" max="2" min="2" style="0" width="16.43"/>
    <col collapsed="false" customWidth="true" hidden="false" outlineLevel="0" max="3" min="3" style="0" width="26.71"/>
  </cols>
  <sheetData>
    <row r="1" customFormat="false" ht="15" hidden="false" customHeight="false" outlineLevel="0" collapsed="false">
      <c r="A1" s="4" t="s">
        <v>2</v>
      </c>
      <c r="B1" s="4" t="s">
        <v>109</v>
      </c>
      <c r="C1" s="4" t="s">
        <v>110</v>
      </c>
    </row>
    <row r="2" customFormat="false" ht="15" hidden="false" customHeight="false" outlineLevel="0" collapsed="false">
      <c r="A2" s="5" t="s">
        <v>7</v>
      </c>
      <c r="B2" s="0" t="s">
        <v>111</v>
      </c>
      <c r="C2" s="0" t="s">
        <v>112</v>
      </c>
    </row>
    <row r="3" customFormat="false" ht="15" hidden="false" customHeight="false" outlineLevel="0" collapsed="false">
      <c r="A3" s="5" t="s">
        <v>17</v>
      </c>
      <c r="B3" s="0" t="s">
        <v>113</v>
      </c>
      <c r="C3" s="0" t="s">
        <v>114</v>
      </c>
    </row>
    <row r="4" customFormat="false" ht="15" hidden="false" customHeight="false" outlineLevel="0" collapsed="false">
      <c r="A4" s="5" t="s">
        <v>18</v>
      </c>
      <c r="B4" s="0" t="s">
        <v>115</v>
      </c>
      <c r="C4" s="0" t="s">
        <v>116</v>
      </c>
    </row>
    <row r="5" customFormat="false" ht="15" hidden="false" customHeight="false" outlineLevel="0" collapsed="false">
      <c r="A5" s="5" t="s">
        <v>19</v>
      </c>
      <c r="B5" s="0" t="s">
        <v>113</v>
      </c>
      <c r="C5" s="0" t="s">
        <v>117</v>
      </c>
    </row>
    <row r="6" customFormat="false" ht="15" hidden="false" customHeight="false" outlineLevel="0" collapsed="false">
      <c r="A6" s="5" t="s">
        <v>20</v>
      </c>
      <c r="B6" s="0" t="s">
        <v>111</v>
      </c>
      <c r="C6" s="0" t="s">
        <v>118</v>
      </c>
    </row>
    <row r="7" customFormat="false" ht="15" hidden="false" customHeight="false" outlineLevel="0" collapsed="false">
      <c r="A7" s="5" t="s">
        <v>21</v>
      </c>
      <c r="B7" s="0" t="s">
        <v>111</v>
      </c>
      <c r="C7" s="0" t="s">
        <v>119</v>
      </c>
    </row>
    <row r="8" customFormat="false" ht="15" hidden="false" customHeight="false" outlineLevel="0" collapsed="false">
      <c r="A8" s="5" t="s">
        <v>22</v>
      </c>
      <c r="B8" s="0" t="s">
        <v>113</v>
      </c>
      <c r="C8" s="0" t="s">
        <v>120</v>
      </c>
    </row>
    <row r="9" customFormat="false" ht="15" hidden="false" customHeight="false" outlineLevel="0" collapsed="false">
      <c r="A9" s="5" t="s">
        <v>23</v>
      </c>
      <c r="B9" s="0" t="s">
        <v>113</v>
      </c>
      <c r="C9" s="0" t="s">
        <v>121</v>
      </c>
    </row>
    <row r="10" customFormat="false" ht="15" hidden="false" customHeight="false" outlineLevel="0" collapsed="false">
      <c r="A10" s="5" t="s">
        <v>24</v>
      </c>
      <c r="B10" s="0" t="s">
        <v>115</v>
      </c>
      <c r="C10" s="0" t="s">
        <v>122</v>
      </c>
    </row>
    <row r="11" customFormat="false" ht="15" hidden="false" customHeight="false" outlineLevel="0" collapsed="false">
      <c r="A11" s="5" t="s">
        <v>10</v>
      </c>
      <c r="B11" s="0" t="s">
        <v>111</v>
      </c>
      <c r="C11" s="0" t="s">
        <v>123</v>
      </c>
    </row>
    <row r="12" customFormat="false" ht="15" hidden="false" customHeight="false" outlineLevel="0" collapsed="false">
      <c r="A12" s="5" t="s">
        <v>11</v>
      </c>
      <c r="B12" s="0" t="s">
        <v>115</v>
      </c>
      <c r="C12" s="0" t="s">
        <v>124</v>
      </c>
    </row>
    <row r="13" customFormat="false" ht="15" hidden="false" customHeight="false" outlineLevel="0" collapsed="false">
      <c r="A13" s="5" t="s">
        <v>12</v>
      </c>
      <c r="B13" s="0" t="s">
        <v>113</v>
      </c>
      <c r="C13" s="0" t="s">
        <v>125</v>
      </c>
    </row>
    <row r="14" customFormat="false" ht="15" hidden="false" customHeight="false" outlineLevel="0" collapsed="false">
      <c r="A14" s="5" t="s">
        <v>13</v>
      </c>
      <c r="B14" s="0" t="s">
        <v>113</v>
      </c>
      <c r="C14" s="0" t="s">
        <v>126</v>
      </c>
    </row>
    <row r="15" customFormat="false" ht="15" hidden="false" customHeight="false" outlineLevel="0" collapsed="false">
      <c r="A15" s="5" t="s">
        <v>14</v>
      </c>
      <c r="B15" s="0" t="s">
        <v>115</v>
      </c>
      <c r="C15" s="0" t="s">
        <v>127</v>
      </c>
    </row>
    <row r="16" customFormat="false" ht="15" hidden="false" customHeight="false" outlineLevel="0" collapsed="false">
      <c r="A16" s="5" t="s">
        <v>15</v>
      </c>
      <c r="B16" s="0" t="s">
        <v>111</v>
      </c>
      <c r="C16" s="0" t="s">
        <v>128</v>
      </c>
    </row>
    <row r="17" customFormat="false" ht="15" hidden="false" customHeight="false" outlineLevel="0" collapsed="false">
      <c r="A17" s="5" t="s">
        <v>16</v>
      </c>
      <c r="B17" s="0" t="s">
        <v>113</v>
      </c>
      <c r="C17" s="0" t="s">
        <v>129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LibreOffice/24.8.1.2$Windows_X86_64 LibreOffice_project/87fa9aec1a63e70835390b81c40bb8993f1d4ff6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2021-07-09T17:04:06Z</dcterms:created>
  <dc:creator>Слава</dc:creator>
  <dc:description/>
  <dc:language>en-US</dc:language>
  <cp:lastModifiedBy/>
  <dcterms:modified xsi:type="dcterms:W3CDTF">2024-09-30T14:54:02Z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